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0" i="12" l="1"/>
  <c r="AA79" i="12"/>
  <c r="AA78" i="12"/>
  <c r="AA77" i="12"/>
  <c r="AA76" i="12"/>
  <c r="AA75" i="12"/>
  <c r="AA74" i="12"/>
  <c r="AA73" i="12"/>
  <c r="AA33" i="12" l="1"/>
  <c r="AA32" i="12"/>
  <c r="AA31" i="12"/>
  <c r="AA30" i="12"/>
  <c r="AA29" i="12"/>
  <c r="AA28" i="12"/>
  <c r="AA9" i="12"/>
  <c r="AA8" i="12"/>
  <c r="AA7" i="12"/>
  <c r="AA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BE35" i="10"/>
  <c r="C35" i="10"/>
  <c r="BE34"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BW34" i="10" l="1"/>
  <c r="BW35" i="10" l="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<sst xmlns="http://schemas.openxmlformats.org/spreadsheetml/2006/main" count="1156" uniqueCount="622">
  <si>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</si>
  <si>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</si>
  <si>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</si>
  <si>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</si>
  <si>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</si>
  <si>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</si>
  <si>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</si>
  <si>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</si>
  <si>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</si>
  <si>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</si>
  <si>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</si>
  <si>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</si>
  <si>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</si>
  <si>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</si>
  <si>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</si>
  <si>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</si>
  <si>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</si>
  <si>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</si>
  <si>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</si>
  <si>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</si>
  <si>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</si>
  <si>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</si>
  <si>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</si>
  <si>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</si>
  <si>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</si>
  <si>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</si>
  <si>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</si>
  <si>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</si>
  <si>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</si>
  <si>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</si>
  <si>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</si>
  <si>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</si>
  <si>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</si>
  <si>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</si>
  <si>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</si>
  <si>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</si>
  <si>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</si>
  <si>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</si>
  <si>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</si>
  <si>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</si>
  <si>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</si>
  <si>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</si>
  <si>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</si>
  <si>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</si>
  <si>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</si>
  <si>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</si>
  <si>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</si>
  <si>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</si>
  <si>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</si>
  <si>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</si>
  <si>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</si>
  <si>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</si>
  <si>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</si>
  <si>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</si>
  <si>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</si>
  <si>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</si>
  <si>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</si>
  <si>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</si>
  <si>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</si>
  <si>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</si>
  <si>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</si>
  <si>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</si>
  <si>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</si>
  <si>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</si>
  <si>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</si>
  <si>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</si>
  <si>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</si>
  <si>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</si>
  <si>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</si>
  <si>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</si>
  <si>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</si>
  <si>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</si>
  <si>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</si>
  <si>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</si>
  <si>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</si>
  <si>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</si>
  <si>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</si>
  <si>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</si>
  <si>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</si>
  <si>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</si>
  <si>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</si>
  <si>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</si>
  <si>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</si>
  <si>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</si>
  <si>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</si>
  <si>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</si>
  <si>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</si>
  <si>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</si>
  <si>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</si>
  <si>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</si>
  <si>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</si>
  <si>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</si>
  <si>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</si>
  <si>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</si>
  <si>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</si>
  <si>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</si>
  <si>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</si>
  <si>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</si>
  <si>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</si>
  <si>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</si>
  <si>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</si>
  <si>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</si>
  <si>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</si>
  <si>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</si>
  <si>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</si>
  <si>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</si>
  <si>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</si>
  <si>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</si>
  <si>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</si>
  <si>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</si>
  <si>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</si>
  <si>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</si>
  <si>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</si>
  <si>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</si>
  <si>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</si>
  <si>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</si>
  <si>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</si>
  <si>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</si>
  <si>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</si>
  <si>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</si>
  <si>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</si>
  <si>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</si>
  <si>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</si>
  <si>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</si>
  <si>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</si>
  <si>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</si>
  <si>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</si>
  <si>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</si>
  <si>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</si>
  <si>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</si>
  <si>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</si>
  <si>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</si>
  <si>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</si>
  <si>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</si>
  <si>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</si>
  <si>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</si>
  <si>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</si>
  <si>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</si>
  <si>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</si>
  <si>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</si>
  <si>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</si>
  <si>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</si>
  <si>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</si>
  <si>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</si>
  <si>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</si>
  <si>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</si>
  <si>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</si>
  <si>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</si>
  <si>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</si>
  <si>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</si>
  <si>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</si>
  <si>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</si>
  <si>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</si>
  <si>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</si>
  <si>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</si>
  <si>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</si>
  <si>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</si>
  <si>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</si>
  <si>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</si>
  <si>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</si>
  <si>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</si>
  <si>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</si>
  <si>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</si>
  <si>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</si>
  <si>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</si>
  <si>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</si>
  <si>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</si>
  <si>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</si>
  <si>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</si>
  <si>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</si>
  <si>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</si>
  <si>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</si>
  <si>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</si>
  <si>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</si>
  <si>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</si>
  <si>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</si>
  <si>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</si>
  <si>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</si>
  <si>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</si>
  <si>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</si>
  <si>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</si>
  <si>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</si>
  <si>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</si>
  <si>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</si>
  <si>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</si>
  <si>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</si>
  <si>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</si>
  <si>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</si>
  <si>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</si>
  <si>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</si>
  <si>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</si>
  <si>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</si>
  <si>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</si>
  <si>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</si>
  <si>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</si>
  <si>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</si>
  <si>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</si>
  <si>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</si>
  <si>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</si>
  <si>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</si>
  <si>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</si>
  <si>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</si>
  <si>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</si>
  <si>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</si>
  <si>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</si>
  <si>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</si>
  <si>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岡山県里庄町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</si>
  <si>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</si>
  <si>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</si>
  <si>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</si>
  <si>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</si>
  <si>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</si>
  <si>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</si>
  <si>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</si>
  <si>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</si>
  <si>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</si>
  <si>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</si>
  <si>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</si>
  <si>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</si>
  <si>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</si>
  <si>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</si>
  <si>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</si>
  <si>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</si>
  <si>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</si>
  <si>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</si>
  <si>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</si>
  <si>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</si>
  <si>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</si>
  <si>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</si>
  <si>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</si>
  <si>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</si>
  <si>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</si>
  <si>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</si>
  <si>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</si>
  <si>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</si>
  <si>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</si>
  <si>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</si>
  <si>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</si>
  <si>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</si>
  <si>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</si>
  <si>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</si>
  <si>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</si>
  <si>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</si>
  <si>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</si>
  <si>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</si>
  <si>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</si>
  <si>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</si>
  <si>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</si>
  <si>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</si>
  <si>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</si>
  <si>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</si>
  <si>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</si>
  <si>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</si>
  <si>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</si>
  <si>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</si>
  <si>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</si>
  <si>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</si>
  <si>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</si>
  <si>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</si>
  <si>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</si>
  <si>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</si>
  <si>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</si>
  <si>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</si>
  <si>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</si>
  <si>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</si>
  <si>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</si>
  <si>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</si>
  <si>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</si>
  <si>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</si>
  <si>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</si>
  <si>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</si>
  <si>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</si>
  <si>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</si>
  <si>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</si>
  <si>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</si>
  <si>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</si>
  <si>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</si>
  <si>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</si>
  <si>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</si>
  <si>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</si>
  <si>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</si>
  <si>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</si>
  <si>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</si>
  <si>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</si>
  <si>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</si>
  <si>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</si>
  <si>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</si>
  <si>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</si>
  <si>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</si>
  <si>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</si>
  <si>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</si>
  <si>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</si>
  <si>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</si>
  <si>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</si>
  <si>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</si>
  <si>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</si>
  <si>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</si>
  <si>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</si>
  <si>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</si>
  <si>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</si>
  <si>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</si>
  <si>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</si>
  <si>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</si>
  <si>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</si>
  <si>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</si>
  <si>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</si>
  <si>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</si>
  <si>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</si>
  <si>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</si>
  <si>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</si>
  <si>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</si>
  <si>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</si>
  <si>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</si>
  <si>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</si>
  <si>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</si>
  <si>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</si>
  <si>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</si>
  <si>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</si>
  <si>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</si>
  <si>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</si>
  <si>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</si>
  <si>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</si>
  <si>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</si>
  <si>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</si>
  <si>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</si>
  <si>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</si>
  <si>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</si>
  <si>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</si>
  <si>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</si>
  <si>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</si>
  <si>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</si>
  <si>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</si>
  <si>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</si>
  <si>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</si>
  <si>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</si>
  <si>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</si>
  <si>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</si>
  <si>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</si>
  <si>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</si>
  <si>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</si>
  <si>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</si>
  <si>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</si>
  <si>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</si>
  <si>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</si>
  <si>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</si>
  <si>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</si>
  <si>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</si>
  <si>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</si>
  <si>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</si>
  <si>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</si>
  <si>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</si>
  <si>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</si>
  <si>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</si>
  <si>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</si>
  <si>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</si>
  <si>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</si>
  <si>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</si>
  <si>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</si>
  <si>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岡山県里庄町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</si>
  <si>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</si>
  <si>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</si>
  <si>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</si>
  <si>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</si>
  <si>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</si>
  <si>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</si>
  <si>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</si>
  <si>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</si>
  <si>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</si>
  <si>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</si>
  <si>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</si>
  <si>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</si>
  <si>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</si>
  <si>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</si>
  <si>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</si>
  <si>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</si>
  <si>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</si>
  <si>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</si>
  <si>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</si>
  <si>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</si>
  <si>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</si>
  <si>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</si>
  <si>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</si>
  <si>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</si>
  <si>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</si>
  <si>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</si>
  <si>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</si>
  <si>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</si>
  <si>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</si>
  <si>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</si>
  <si>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</si>
  <si>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</si>
  <si>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</si>
  <si>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</si>
  <si>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</si>
  <si>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</si>
  <si>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</si>
  <si>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</si>
  <si>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</si>
  <si>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</si>
  <si>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</si>
  <si>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</si>
  <si>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</si>
  <si>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</si>
  <si>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</si>
  <si>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</si>
  <si>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</si>
  <si>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</si>
  <si>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</si>
  <si>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</si>
  <si>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</si>
  <si>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</si>
  <si>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</si>
  <si>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</si>
  <si>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</si>
  <si>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</si>
  <si>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</si>
  <si>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</si>
  <si>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</si>
  <si>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</si>
  <si>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</si>
  <si>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</si>
  <si>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</si>
  <si>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</si>
  <si>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</si>
  <si>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</si>
  <si>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</si>
  <si>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</si>
  <si>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</si>
  <si>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</si>
  <si>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</si>
  <si>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</si>
  <si>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</si>
  <si>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</si>
  <si>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</si>
  <si>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</si>
  <si>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</si>
  <si>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</si>
  <si>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</si>
  <si>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</si>
  <si>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</si>
  <si>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</si>
  <si>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</si>
  <si>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</si>
  <si>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</si>
  <si>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</si>
  <si>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</si>
  <si>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</si>
  <si>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</si>
  <si>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</si>
  <si>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</si>
  <si>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</si>
  <si>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</si>
  <si>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</si>
  <si>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</si>
  <si>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</si>
  <si>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</si>
  <si>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</si>
  <si>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</si>
  <si>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</si>
  <si>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</si>
  <si>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</si>
  <si>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</si>
  <si>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</si>
  <si>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里庄町公共下水道事業会計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</si>
  <si>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</si>
  <si>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</si>
  <si>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里庄町水道事業会計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</si>
  <si>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</si>
  <si>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里庄町介護保険特別会計</t>
    <phoneticPr fontId="5"/>
  </si>
  <si>
    <t>(Ｆ)</t>
    <phoneticPr fontId="5"/>
  </si>
  <si>
    <t>里庄町介護老人保健施設特別会計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</si>
  <si>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</si>
  <si>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</si>
  <si>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</si>
  <si>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</si>
  <si>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</si>
  <si>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</si>
  <si>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</si>
  <si>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</si>
  <si>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</si>
  <si>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</si>
  <si>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</si>
  <si>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</si>
  <si>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</si>
  <si>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</si>
  <si>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</si>
  <si>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</si>
  <si>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</si>
  <si>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</si>
  <si>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</si>
  <si>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</si>
  <si>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</si>
  <si>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</si>
  <si>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</si>
  <si>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</si>
  <si>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</si>
  <si>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</si>
  <si>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</si>
  <si>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</si>
  <si>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</si>
  <si>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</si>
  <si>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</si>
  <si>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</si>
  <si>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</si>
  <si>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</si>
  <si>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</si>
  <si>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</si>
  <si>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</si>
  <si>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</si>
  <si>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</si>
  <si>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</si>
  <si>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</si>
  <si>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</si>
  <si>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</si>
  <si>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</si>
  <si>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</si>
  <si>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</si>
  <si>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</si>
  <si>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</si>
  <si>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</si>
  <si>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</si>
  <si>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</si>
  <si>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</si>
  <si>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</si>
  <si>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</si>
  <si>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</si>
  <si>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</si>
  <si>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</si>
  <si>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</si>
  <si>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</si>
  <si>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</si>
  <si>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</si>
  <si>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</si>
  <si>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</si>
  <si>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</si>
  <si>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</si>
  <si>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</si>
  <si>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</si>
  <si>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</si>
  <si>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</si>
  <si>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</si>
  <si>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</si>
  <si>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</si>
  <si>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</si>
  <si>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</si>
  <si>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</si>
  <si>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</si>
  <si>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</si>
  <si>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</si>
  <si>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</si>
  <si>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</si>
  <si>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</si>
  <si>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</si>
  <si>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</si>
  <si>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</si>
  <si>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</si>
  <si>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2.40</t>
  </si>
  <si>
    <t>▲ 3.10</t>
  </si>
  <si>
    <t>里庄町水道事業会計</t>
  </si>
  <si>
    <t>一般会計</t>
  </si>
  <si>
    <t>里庄町国民健康保険特別会計</t>
  </si>
  <si>
    <t>里庄町公共下水道事業会計</t>
  </si>
  <si>
    <t>里庄町介護保険特別会計</t>
  </si>
  <si>
    <t>里庄町後期高齢者医療特別会計</t>
  </si>
  <si>
    <t>里庄町介護老人保健施設特別会計</t>
  </si>
  <si>
    <t>里庄町営墓地特別会計</t>
  </si>
  <si>
    <t>その他会計（赤字）</t>
  </si>
  <si>
    <t>その他会計（黒字）</t>
  </si>
  <si>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</si>
  <si>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</si>
  <si>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</si>
  <si>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岡山県市町村総合事務組合交通（災害共済特別会計）</t>
    <rPh sb="0" eb="3">
      <t>オカヤマケン</t>
    </rPh>
    <rPh sb="3" eb="6">
      <t>シチョウソン</t>
    </rPh>
    <rPh sb="6" eb="8">
      <t>ソウゴウ</t>
    </rPh>
    <rPh sb="8" eb="10">
      <t>ジム</t>
    </rPh>
    <rPh sb="10" eb="12">
      <t>クミアイ</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</si>
  <si>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</si>
  <si>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</si>
  <si>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</si>
  <si>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</si>
  <si>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</si>
  <si>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井笠地区農業共済事務組合</t>
    <rPh sb="0" eb="2">
      <t>イカサ</t>
    </rPh>
    <rPh sb="2" eb="4">
      <t>チク</t>
    </rPh>
    <rPh sb="4" eb="6">
      <t>ノウギョウ</t>
    </rPh>
    <rPh sb="6" eb="8">
      <t>キョウサイ</t>
    </rPh>
    <rPh sb="8" eb="10">
      <t>ジム</t>
    </rPh>
    <rPh sb="10" eb="12">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</si>
  <si>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</si>
  <si>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</si>
  <si>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</si>
  <si>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</si>
  <si>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</si>
  <si>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</si>
  <si>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</si>
  <si>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拠出金事業特別会計</t>
  </si>
  <si>
    <t>交通災害共済特別会計</t>
    <rPh sb="0" eb="2">
      <t>コウツウ</t>
    </rPh>
    <rPh sb="2" eb="4">
      <t>サイガイ</t>
    </rPh>
    <rPh sb="4" eb="6">
      <t>キョウサイ</t>
    </rPh>
    <rPh sb="6" eb="8">
      <t>トクベツ</t>
    </rPh>
    <rPh sb="8" eb="10">
      <t>カイケイ</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</si>
  <si>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</si>
  <si>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</si>
  <si>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</si>
  <si>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</si>
  <si>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</si>
  <si>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t>
    <phoneticPr fontId="2"/>
  </si>
  <si>
    <t>-</t>
    <phoneticPr fontId="2"/>
  </si>
  <si>
    <t>-</t>
    <phoneticPr fontId="2"/>
  </si>
  <si>
    <t>-</t>
    <phoneticPr fontId="2"/>
  </si>
  <si>
    <t>-</t>
    <phoneticPr fontId="2"/>
  </si>
  <si>
    <t>－</t>
  </si>
  <si>
    <t>里庄町開発基金</t>
    <rPh sb="0" eb="3">
      <t>サトショウチョウ</t>
    </rPh>
    <rPh sb="3" eb="5">
      <t>カイハツ</t>
    </rPh>
    <rPh sb="5" eb="7">
      <t>キキン</t>
    </rPh>
    <phoneticPr fontId="11"/>
  </si>
  <si>
    <t>里庄町文化振興基金</t>
    <rPh sb="0" eb="3">
      <t>サトショウチョウ</t>
    </rPh>
    <rPh sb="3" eb="5">
      <t>ブンカ</t>
    </rPh>
    <rPh sb="5" eb="7">
      <t>シンコウ</t>
    </rPh>
    <rPh sb="7" eb="9">
      <t>キキン</t>
    </rPh>
    <phoneticPr fontId="2"/>
  </si>
  <si>
    <t>教育施設整備改修基金</t>
    <rPh sb="0" eb="2">
      <t>キョウイク</t>
    </rPh>
    <rPh sb="2" eb="4">
      <t>シセツ</t>
    </rPh>
    <rPh sb="4" eb="6">
      <t>セイビ</t>
    </rPh>
    <rPh sb="6" eb="8">
      <t>カイシュウ</t>
    </rPh>
    <rPh sb="8" eb="10">
      <t>キキン</t>
    </rPh>
    <phoneticPr fontId="2"/>
  </si>
  <si>
    <t>里庄町スポーツ振興基金</t>
    <rPh sb="0" eb="3">
      <t>サトショウチョウ</t>
    </rPh>
    <rPh sb="7" eb="9">
      <t>シンコウ</t>
    </rPh>
    <rPh sb="9" eb="11">
      <t>キキン</t>
    </rPh>
    <phoneticPr fontId="2"/>
  </si>
  <si>
    <t>いきいき里庄基金</t>
    <rPh sb="4" eb="6">
      <t>サトショウ</t>
    </rPh>
    <rPh sb="6" eb="8">
      <t>キキン</t>
    </rPh>
    <phoneticPr fontId="2"/>
  </si>
  <si>
    <t>-</t>
    <phoneticPr fontId="2"/>
  </si>
  <si>
    <t>-</t>
    <phoneticPr fontId="2"/>
  </si>
  <si>
    <t>実質公債費比率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</si>
  <si>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</si>
  <si>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</si>
  <si>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</si>
  <si>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</si>
  <si>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</si>
  <si>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</si>
  <si>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</si>
  <si>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</si>
  <si>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</si>
  <si>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</si>
  <si>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</si>
  <si>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</si>
  <si>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</si>
  <si>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</si>
  <si>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xml:space="preserve">充当可能財源である基金があるため将来負担比率が低くなっている。
施設の老朽化により、有形固定資産減価償却率が高くなっている。
</t>
    <phoneticPr fontId="5"/>
  </si>
  <si>
    <t>将来負担比率・実質公債費比率は類似団体に比べ低く、健全な状態が保てている。
原則として交付算入のあるもののみ起債しているため、実質公債費比率が低く抑えられている。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</si>
</sst>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87" fontId="29" fillId="0" borderId="103"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79466</c:v>
                </c:pt>
                <c:pt idx="4">
                  <c:v>90072</c:v>
                </c:pt>
              </c:numCache>
            </c:numRef>
          </c:val>
          <c:smooth val="0"/>
          <c:extLst>
            <c:ext xmlns:c16="http://schemas.microsoft.com/office/drawing/2014/chart" uri="{C3380CC4-5D6E-409C-BE32-E72D297353CC}">
              <c16:uniqueId val="{00000000-C679-4A38-9341-BF5D57FD05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34518</c:v>
                </c:pt>
                <c:pt idx="1">
                  <c:v>27339</c:v>
                </c:pt>
                <c:pt idx="2">
                  <c:v>39943</c:v>
                </c:pt>
                <c:pt idx="3">
                  <c:v>49137</c:v>
                </c:pt>
                <c:pt idx="4">
                  <c:v>22284</c:v>
                </c:pt>
              </c:numCache>
            </c:numRef>
          </c:val>
          <c:smooth val="0"/>
          <c:extLst>
            <c:ext xmlns:c16="http://schemas.microsoft.com/office/drawing/2014/chart" uri="{C3380CC4-5D6E-409C-BE32-E72D297353CC}">
              <c16:uniqueId val="{00000001-C679-4A38-9341-BF5D57FD050D}"/>
            </c:ext>
          </c:extLst>
        </c:ser>
        <c:dLbls>
          <c:showLegendKey val="0"/>
          <c:showVal val="0"/>
          <c:showCatName val="0"/>
          <c:showSerName val="0"/>
          <c:showPercent val="0"/>
          <c:showBubbleSize val="0"/>
        </c:dLbls>
        <c:marker val="1"/>
        <c:smooth val="0"/>
        <c:axId val="125837664"/>
        <c:axId val="325534376"/>
      </c:lineChart>
      <c:catAx>
        <c:axId val="125837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534376"/>
        <c:crosses val="autoZero"/>
        <c:auto val="1"/>
        <c:lblAlgn val="ctr"/>
        <c:lblOffset val="100"/>
        <c:tickLblSkip val="1"/>
        <c:tickMarkSkip val="1"/>
        <c:noMultiLvlLbl val="0"/>
      </c:catAx>
      <c:valAx>
        <c:axId val="3255343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37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8.51</c:v>
                </c:pt>
                <c:pt idx="1">
                  <c:v>8.31</c:v>
                </c:pt>
                <c:pt idx="2">
                  <c:v>10.45</c:v>
                </c:pt>
                <c:pt idx="3">
                  <c:v>11.76</c:v>
                </c:pt>
                <c:pt idx="4">
                  <c:v>8.94</c:v>
                </c:pt>
              </c:numCache>
            </c:numRef>
          </c:val>
          <c:extLst>
            <c:ext xmlns:c16="http://schemas.microsoft.com/office/drawing/2014/chart" uri="{C3380CC4-5D6E-409C-BE32-E72D297353CC}">
              <c16:uniqueId val="{00000000-39B8-4350-BF78-55E8DE5D54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31.09</c:v>
                </c:pt>
                <c:pt idx="1">
                  <c:v>29.17</c:v>
                </c:pt>
                <c:pt idx="2">
                  <c:v>26.3</c:v>
                </c:pt>
                <c:pt idx="3">
                  <c:v>21.96</c:v>
                </c:pt>
                <c:pt idx="4">
                  <c:v>24.65</c:v>
                </c:pt>
              </c:numCache>
            </c:numRef>
          </c:val>
          <c:extLst>
            <c:ext xmlns:c16="http://schemas.microsoft.com/office/drawing/2014/chart" uri="{C3380CC4-5D6E-409C-BE32-E72D297353CC}">
              <c16:uniqueId val="{00000001-39B8-4350-BF78-55E8DE5D5467}"/>
            </c:ext>
          </c:extLst>
        </c:ser>
        <c:dLbls>
          <c:showLegendKey val="0"/>
          <c:showVal val="0"/>
          <c:showCatName val="0"/>
          <c:showSerName val="0"/>
          <c:showPercent val="0"/>
          <c:showBubbleSize val="0"/>
        </c:dLbls>
        <c:gapWidth val="250"/>
        <c:overlap val="100"/>
        <c:axId val="127034024"/>
        <c:axId val="127030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0.79</c:v>
                </c:pt>
                <c:pt idx="1">
                  <c:v>-2.4</c:v>
                </c:pt>
                <c:pt idx="2">
                  <c:v>0.45</c:v>
                </c:pt>
                <c:pt idx="3">
                  <c:v>-3.1</c:v>
                </c:pt>
                <c:pt idx="4">
                  <c:v>0.1</c:v>
                </c:pt>
              </c:numCache>
            </c:numRef>
          </c:val>
          <c:smooth val="0"/>
          <c:extLst>
            <c:ext xmlns:c16="http://schemas.microsoft.com/office/drawing/2014/chart" uri="{C3380CC4-5D6E-409C-BE32-E72D297353CC}">
              <c16:uniqueId val="{00000002-39B8-4350-BF78-55E8DE5D5467}"/>
            </c:ext>
          </c:extLst>
        </c:ser>
        <c:dLbls>
          <c:showLegendKey val="0"/>
          <c:showVal val="0"/>
          <c:showCatName val="0"/>
          <c:showSerName val="0"/>
          <c:showPercent val="0"/>
          <c:showBubbleSize val="0"/>
        </c:dLbls>
        <c:marker val="1"/>
        <c:smooth val="0"/>
        <c:axId val="127034024"/>
        <c:axId val="127030888"/>
      </c:lineChart>
      <c:catAx>
        <c:axId val="12703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030888"/>
        <c:crosses val="autoZero"/>
        <c:auto val="1"/>
        <c:lblAlgn val="ctr"/>
        <c:lblOffset val="100"/>
        <c:tickLblSkip val="1"/>
        <c:tickMarkSkip val="1"/>
        <c:noMultiLvlLbl val="0"/>
      </c:catAx>
      <c:valAx>
        <c:axId val="127030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3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D94-46A1-AB62-DA6B2B43FC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94-46A1-AB62-DA6B2B43FC2F}"/>
            </c:ext>
          </c:extLst>
        </c:ser>
        <c:ser>
          <c:idx val="2"/>
          <c:order val="2"/>
          <c:tx>
            <c:strRef>
              <c:f>データシート!$A$29</c:f>
              <c:strCache>
                <c:ptCount val="1"/>
                <c:pt idx="0">
                  <c:v>里庄町営墓地特別会計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#N/A</c:v>
                </c:pt>
                <c:pt idx="3">
                  <c:v>0.04</c:v>
                </c:pt>
                <c:pt idx="4">
                  <c:v>#N/A</c:v>
                </c:pt>
                <c:pt idx="5">
                  <c:v>0.01</c:v>
                </c:pt>
                <c:pt idx="6">
                  <c:v>#N/A</c:v>
                </c:pt>
                <c:pt idx="7">
                  <c:v>0</c:v>
                </c:pt>
                <c:pt idx="8">
                  <c:v>#N/A</c:v>
                </c:pt>
                <c:pt idx="9">
                  <c:v>0.06</c:v>
                </c:pt>
              </c:numCache>
            </c:numRef>
          </c:val>
          <c:extLst>
            <c:ext xmlns:c16="http://schemas.microsoft.com/office/drawing/2014/chart" uri="{C3380CC4-5D6E-409C-BE32-E72D297353CC}">
              <c16:uniqueId val="{00000002-FD94-46A1-AB62-DA6B2B43FC2F}"/>
            </c:ext>
          </c:extLst>
        </c:ser>
        <c:ser>
          <c:idx val="3"/>
          <c:order val="3"/>
          <c:tx>
            <c:strRef>
              <c:f>データシート!$A$30</c:f>
              <c:strCache>
                <c:ptCount val="1"/>
                <c:pt idx="0">
                  <c:v>里庄町介護老人保健施設特別会計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0.71</c:v>
                </c:pt>
                <c:pt idx="2">
                  <c:v>#N/A</c:v>
                </c:pt>
                <c:pt idx="3">
                  <c:v>0.04</c:v>
                </c:pt>
                <c:pt idx="4">
                  <c:v>#N/A</c:v>
                </c:pt>
                <c:pt idx="5">
                  <c:v>0.06</c:v>
                </c:pt>
                <c:pt idx="6">
                  <c:v>#N/A</c:v>
                </c:pt>
                <c:pt idx="7">
                  <c:v>0.06</c:v>
                </c:pt>
                <c:pt idx="8">
                  <c:v>#N/A</c:v>
                </c:pt>
                <c:pt idx="9">
                  <c:v>0.12</c:v>
                </c:pt>
              </c:numCache>
            </c:numRef>
          </c:val>
          <c:extLst>
            <c:ext xmlns:c16="http://schemas.microsoft.com/office/drawing/2014/chart" uri="{C3380CC4-5D6E-409C-BE32-E72D297353CC}">
              <c16:uniqueId val="{00000003-FD94-46A1-AB62-DA6B2B43FC2F}"/>
            </c:ext>
          </c:extLst>
        </c:ser>
        <c:ser>
          <c:idx val="4"/>
          <c:order val="4"/>
          <c:tx>
            <c:strRef>
              <c:f>データシート!$A$31</c:f>
              <c:strCache>
                <c:ptCount val="1"/>
                <c:pt idx="0">
                  <c:v>里庄町後期高齢者医療特別会計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c:ext xmlns:c16="http://schemas.microsoft.com/office/drawing/2014/chart" uri="{C3380CC4-5D6E-409C-BE32-E72D297353CC}">
              <c16:uniqueId val="{00000004-FD94-46A1-AB62-DA6B2B43FC2F}"/>
            </c:ext>
          </c:extLst>
        </c:ser>
        <c:ser>
          <c:idx val="5"/>
          <c:order val="5"/>
          <c:tx>
            <c:strRef>
              <c:f>データシート!$A$32</c:f>
              <c:strCache>
                <c:ptCount val="1"/>
                <c:pt idx="0">
                  <c:v>里庄町介護保険特別会計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0.82</c:v>
                </c:pt>
                <c:pt idx="2">
                  <c:v>#N/A</c:v>
                </c:pt>
                <c:pt idx="3">
                  <c:v>0.74</c:v>
                </c:pt>
                <c:pt idx="4">
                  <c:v>#N/A</c:v>
                </c:pt>
                <c:pt idx="5">
                  <c:v>0.31</c:v>
                </c:pt>
                <c:pt idx="6">
                  <c:v>#N/A</c:v>
                </c:pt>
                <c:pt idx="7">
                  <c:v>0.43</c:v>
                </c:pt>
                <c:pt idx="8">
                  <c:v>#N/A</c:v>
                </c:pt>
                <c:pt idx="9">
                  <c:v>0.4</c:v>
                </c:pt>
              </c:numCache>
            </c:numRef>
          </c:val>
          <c:extLst>
            <c:ext xmlns:c16="http://schemas.microsoft.com/office/drawing/2014/chart" uri="{C3380CC4-5D6E-409C-BE32-E72D297353CC}">
              <c16:uniqueId val="{00000005-FD94-46A1-AB62-DA6B2B43FC2F}"/>
            </c:ext>
          </c:extLst>
        </c:ser>
        <c:ser>
          <c:idx val="6"/>
          <c:order val="6"/>
          <c:tx>
            <c:strRef>
              <c:f>データシート!$A$33</c:f>
              <c:strCache>
                <c:ptCount val="1"/>
                <c:pt idx="0">
                  <c:v>里庄町公共下水道事業会計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2.81</c:v>
                </c:pt>
                <c:pt idx="2">
                  <c:v>#N/A</c:v>
                </c:pt>
                <c:pt idx="3">
                  <c:v>3.41</c:v>
                </c:pt>
                <c:pt idx="4">
                  <c:v>#N/A</c:v>
                </c:pt>
                <c:pt idx="5">
                  <c:v>4.55</c:v>
                </c:pt>
                <c:pt idx="6">
                  <c:v>#N/A</c:v>
                </c:pt>
                <c:pt idx="7">
                  <c:v>3.56</c:v>
                </c:pt>
                <c:pt idx="8">
                  <c:v>#N/A</c:v>
                </c:pt>
                <c:pt idx="9">
                  <c:v>5.01</c:v>
                </c:pt>
              </c:numCache>
            </c:numRef>
          </c:val>
          <c:extLst>
            <c:ext xmlns:c16="http://schemas.microsoft.com/office/drawing/2014/chart" uri="{C3380CC4-5D6E-409C-BE32-E72D297353CC}">
              <c16:uniqueId val="{00000006-FD94-46A1-AB62-DA6B2B43FC2F}"/>
            </c:ext>
          </c:extLst>
        </c:ser>
        <c:ser>
          <c:idx val="7"/>
          <c:order val="7"/>
          <c:tx>
            <c:strRef>
              <c:f>データシート!$A$34</c:f>
              <c:strCache>
                <c:ptCount val="1"/>
                <c:pt idx="0">
                  <c:v>里庄町国民健康保険特別会計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2.83</c:v>
                </c:pt>
                <c:pt idx="2">
                  <c:v>#N/A</c:v>
                </c:pt>
                <c:pt idx="3">
                  <c:v>3.36</c:v>
                </c:pt>
                <c:pt idx="4">
                  <c:v>#N/A</c:v>
                </c:pt>
                <c:pt idx="5">
                  <c:v>4.79</c:v>
                </c:pt>
                <c:pt idx="6">
                  <c:v>#N/A</c:v>
                </c:pt>
                <c:pt idx="7">
                  <c:v>4.38</c:v>
                </c:pt>
                <c:pt idx="8">
                  <c:v>#N/A</c:v>
                </c:pt>
                <c:pt idx="9">
                  <c:v>5.93</c:v>
                </c:pt>
              </c:numCache>
            </c:numRef>
          </c:val>
          <c:extLst>
            <c:ext xmlns:c16="http://schemas.microsoft.com/office/drawing/2014/chart" uri="{C3380CC4-5D6E-409C-BE32-E72D297353CC}">
              <c16:uniqueId val="{00000007-FD94-46A1-AB62-DA6B2B43FC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8.51</c:v>
                </c:pt>
                <c:pt idx="2">
                  <c:v>#N/A</c:v>
                </c:pt>
                <c:pt idx="3">
                  <c:v>8.25</c:v>
                </c:pt>
                <c:pt idx="4">
                  <c:v>#N/A</c:v>
                </c:pt>
                <c:pt idx="5">
                  <c:v>10.44</c:v>
                </c:pt>
                <c:pt idx="6">
                  <c:v>#N/A</c:v>
                </c:pt>
                <c:pt idx="7">
                  <c:v>11.75</c:v>
                </c:pt>
                <c:pt idx="8">
                  <c:v>#N/A</c:v>
                </c:pt>
                <c:pt idx="9">
                  <c:v>8.8699999999999992</c:v>
                </c:pt>
              </c:numCache>
            </c:numRef>
          </c:val>
          <c:extLst>
            <c:ext xmlns:c16="http://schemas.microsoft.com/office/drawing/2014/chart" uri="{C3380CC4-5D6E-409C-BE32-E72D297353CC}">
              <c16:uniqueId val="{00000008-FD94-46A1-AB62-DA6B2B43FC2F}"/>
            </c:ext>
          </c:extLst>
        </c:ser>
        <c:ser>
          <c:idx val="9"/>
          <c:order val="9"/>
          <c:tx>
            <c:strRef>
              <c:f>データシート!$A$36</c:f>
              <c:strCache>
                <c:ptCount val="1"/>
                <c:pt idx="0">
                  <c:v>里庄町水道事業会計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7.62</c:v>
                </c:pt>
                <c:pt idx="2">
                  <c:v>#N/A</c:v>
                </c:pt>
                <c:pt idx="3">
                  <c:v>5.99</c:v>
                </c:pt>
                <c:pt idx="4">
                  <c:v>#N/A</c:v>
                </c:pt>
                <c:pt idx="5">
                  <c:v>8.48</c:v>
                </c:pt>
                <c:pt idx="6">
                  <c:v>#N/A</c:v>
                </c:pt>
                <c:pt idx="7">
                  <c:v>8.74</c:v>
                </c:pt>
                <c:pt idx="8">
                  <c:v>#N/A</c:v>
                </c:pt>
                <c:pt idx="9">
                  <c:v>9.27</c:v>
                </c:pt>
              </c:numCache>
            </c:numRef>
          </c:val>
          <c:extLst>
            <c:ext xmlns:c16="http://schemas.microsoft.com/office/drawing/2014/chart" uri="{C3380CC4-5D6E-409C-BE32-E72D297353CC}">
              <c16:uniqueId val="{00000009-FD94-46A1-AB62-DA6B2B43FC2F}"/>
            </c:ext>
          </c:extLst>
        </c:ser>
        <c:dLbls>
          <c:showLegendKey val="0"/>
          <c:showVal val="0"/>
          <c:showCatName val="0"/>
          <c:showSerName val="0"/>
          <c:showPercent val="0"/>
          <c:showBubbleSize val="0"/>
        </c:dLbls>
        <c:gapWidth val="150"/>
        <c:overlap val="100"/>
        <c:axId val="334978400"/>
        <c:axId val="334970952"/>
      </c:barChart>
      <c:catAx>
        <c:axId val="33497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970952"/>
        <c:crosses val="autoZero"/>
        <c:auto val="1"/>
        <c:lblAlgn val="ctr"/>
        <c:lblOffset val="100"/>
        <c:tickLblSkip val="1"/>
        <c:tickMarkSkip val="1"/>
        <c:noMultiLvlLbl val="0"/>
      </c:catAx>
      <c:valAx>
        <c:axId val="334970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97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297</c:v>
                </c:pt>
                <c:pt idx="5">
                  <c:v>332</c:v>
                </c:pt>
                <c:pt idx="8">
                  <c:v>332</c:v>
                </c:pt>
                <c:pt idx="11">
                  <c:v>351</c:v>
                </c:pt>
                <c:pt idx="14">
                  <c:v>365</c:v>
                </c:pt>
              </c:numCache>
            </c:numRef>
          </c:val>
          <c:extLst>
            <c:ext xmlns:c16="http://schemas.microsoft.com/office/drawing/2014/chart" uri="{C3380CC4-5D6E-409C-BE32-E72D297353CC}">
              <c16:uniqueId val="{00000000-3AD9-4792-9D87-4143276216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D9-4792-9D87-4143276216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4</c:v>
                </c:pt>
                <c:pt idx="6">
                  <c:v>2</c:v>
                </c:pt>
                <c:pt idx="9">
                  <c:v>4</c:v>
                </c:pt>
                <c:pt idx="12">
                  <c:v>3</c:v>
                </c:pt>
              </c:numCache>
            </c:numRef>
          </c:val>
          <c:extLst>
            <c:ext xmlns:c16="http://schemas.microsoft.com/office/drawing/2014/chart" uri="{C3380CC4-5D6E-409C-BE32-E72D297353CC}">
              <c16:uniqueId val="{00000002-3AD9-4792-9D87-4143276216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13</c:v>
                </c:pt>
                <c:pt idx="6">
                  <c:v>11</c:v>
                </c:pt>
                <c:pt idx="9">
                  <c:v>21</c:v>
                </c:pt>
                <c:pt idx="12">
                  <c:v>28</c:v>
                </c:pt>
              </c:numCache>
            </c:numRef>
          </c:val>
          <c:extLst>
            <c:ext xmlns:c16="http://schemas.microsoft.com/office/drawing/2014/chart" uri="{C3380CC4-5D6E-409C-BE32-E72D297353CC}">
              <c16:uniqueId val="{00000003-3AD9-4792-9D87-4143276216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144</c:v>
                </c:pt>
                <c:pt idx="3">
                  <c:v>148</c:v>
                </c:pt>
                <c:pt idx="6">
                  <c:v>155</c:v>
                </c:pt>
                <c:pt idx="9">
                  <c:v>161</c:v>
                </c:pt>
                <c:pt idx="12">
                  <c:v>163</c:v>
                </c:pt>
              </c:numCache>
            </c:numRef>
          </c:val>
          <c:extLst>
            <c:ext xmlns:c16="http://schemas.microsoft.com/office/drawing/2014/chart" uri="{C3380CC4-5D6E-409C-BE32-E72D297353CC}">
              <c16:uniqueId val="{00000004-3AD9-4792-9D87-4143276216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D9-4792-9D87-4143276216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D9-4792-9D87-4143276216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308</c:v>
                </c:pt>
                <c:pt idx="3">
                  <c:v>323</c:v>
                </c:pt>
                <c:pt idx="6">
                  <c:v>333</c:v>
                </c:pt>
                <c:pt idx="9">
                  <c:v>346</c:v>
                </c:pt>
                <c:pt idx="12">
                  <c:v>354</c:v>
                </c:pt>
              </c:numCache>
            </c:numRef>
          </c:val>
          <c:extLst>
            <c:ext xmlns:c16="http://schemas.microsoft.com/office/drawing/2014/chart" uri="{C3380CC4-5D6E-409C-BE32-E72D297353CC}">
              <c16:uniqueId val="{00000007-3AD9-4792-9D87-414327621670}"/>
            </c:ext>
          </c:extLst>
        </c:ser>
        <c:dLbls>
          <c:showLegendKey val="0"/>
          <c:showVal val="0"/>
          <c:showCatName val="0"/>
          <c:showSerName val="0"/>
          <c:showPercent val="0"/>
          <c:showBubbleSize val="0"/>
        </c:dLbls>
        <c:gapWidth val="100"/>
        <c:overlap val="100"/>
        <c:axId val="334972912"/>
        <c:axId val="33497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187</c:v>
                </c:pt>
                <c:pt idx="2">
                  <c:v>#N/A</c:v>
                </c:pt>
                <c:pt idx="3">
                  <c:v>#N/A</c:v>
                </c:pt>
                <c:pt idx="4">
                  <c:v>156</c:v>
                </c:pt>
                <c:pt idx="5">
                  <c:v>#N/A</c:v>
                </c:pt>
                <c:pt idx="6">
                  <c:v>#N/A</c:v>
                </c:pt>
                <c:pt idx="7">
                  <c:v>169</c:v>
                </c:pt>
                <c:pt idx="8">
                  <c:v>#N/A</c:v>
                </c:pt>
                <c:pt idx="9">
                  <c:v>#N/A</c:v>
                </c:pt>
                <c:pt idx="10">
                  <c:v>181</c:v>
                </c:pt>
                <c:pt idx="11">
                  <c:v>#N/A</c:v>
                </c:pt>
                <c:pt idx="12">
                  <c:v>#N/A</c:v>
                </c:pt>
                <c:pt idx="13">
                  <c:v>183</c:v>
                </c:pt>
                <c:pt idx="14">
                  <c:v>#N/A</c:v>
                </c:pt>
              </c:numCache>
            </c:numRef>
          </c:val>
          <c:smooth val="0"/>
          <c:extLst>
            <c:ext xmlns:c16="http://schemas.microsoft.com/office/drawing/2014/chart" uri="{C3380CC4-5D6E-409C-BE32-E72D297353CC}">
              <c16:uniqueId val="{00000008-3AD9-4792-9D87-414327621670}"/>
            </c:ext>
          </c:extLst>
        </c:ser>
        <c:dLbls>
          <c:showLegendKey val="0"/>
          <c:showVal val="0"/>
          <c:showCatName val="0"/>
          <c:showSerName val="0"/>
          <c:showPercent val="0"/>
          <c:showBubbleSize val="0"/>
        </c:dLbls>
        <c:marker val="1"/>
        <c:smooth val="0"/>
        <c:axId val="334972912"/>
        <c:axId val="334975264"/>
      </c:lineChart>
      <c:catAx>
        <c:axId val="33497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975264"/>
        <c:crosses val="autoZero"/>
        <c:auto val="1"/>
        <c:lblAlgn val="ctr"/>
        <c:lblOffset val="100"/>
        <c:tickLblSkip val="1"/>
        <c:tickMarkSkip val="1"/>
        <c:noMultiLvlLbl val="0"/>
      </c:catAx>
      <c:valAx>
        <c:axId val="33497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97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4687</c:v>
                </c:pt>
                <c:pt idx="5">
                  <c:v>4776</c:v>
                </c:pt>
                <c:pt idx="8">
                  <c:v>4785</c:v>
                </c:pt>
                <c:pt idx="11">
                  <c:v>4751</c:v>
                </c:pt>
                <c:pt idx="14">
                  <c:v>4750</c:v>
                </c:pt>
              </c:numCache>
            </c:numRef>
          </c:val>
          <c:extLst>
            <c:ext xmlns:c16="http://schemas.microsoft.com/office/drawing/2014/chart" uri="{C3380CC4-5D6E-409C-BE32-E72D297353CC}">
              <c16:uniqueId val="{00000000-23D7-4D71-A493-057DCA5F98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c:v>
                </c:pt>
                <c:pt idx="5">
                  <c:v>71</c:v>
                </c:pt>
                <c:pt idx="8">
                  <c:v>62</c:v>
                </c:pt>
                <c:pt idx="11">
                  <c:v>53</c:v>
                </c:pt>
                <c:pt idx="14">
                  <c:v>44</c:v>
                </c:pt>
              </c:numCache>
            </c:numRef>
          </c:val>
          <c:extLst>
            <c:ext xmlns:c16="http://schemas.microsoft.com/office/drawing/2014/chart" uri="{C3380CC4-5D6E-409C-BE32-E72D297353CC}">
              <c16:uniqueId val="{00000001-23D7-4D71-A493-057DCA5F98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3795</c:v>
                </c:pt>
                <c:pt idx="5">
                  <c:v>3647</c:v>
                </c:pt>
                <c:pt idx="8">
                  <c:v>3464</c:v>
                </c:pt>
                <c:pt idx="11">
                  <c:v>3162</c:v>
                </c:pt>
                <c:pt idx="14">
                  <c:v>3156</c:v>
                </c:pt>
              </c:numCache>
            </c:numRef>
          </c:val>
          <c:extLst>
            <c:ext xmlns:c16="http://schemas.microsoft.com/office/drawing/2014/chart" uri="{C3380CC4-5D6E-409C-BE32-E72D297353CC}">
              <c16:uniqueId val="{00000002-23D7-4D71-A493-057DCA5F98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D7-4D71-A493-057DCA5F98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D7-4D71-A493-057DCA5F98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D7-4D71-A493-057DCA5F98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198</c:v>
                </c:pt>
                <c:pt idx="3">
                  <c:v>153</c:v>
                </c:pt>
                <c:pt idx="6">
                  <c:v>156</c:v>
                </c:pt>
                <c:pt idx="9">
                  <c:v>142</c:v>
                </c:pt>
                <c:pt idx="12">
                  <c:v>172</c:v>
                </c:pt>
              </c:numCache>
            </c:numRef>
          </c:val>
          <c:extLst>
            <c:ext xmlns:c16="http://schemas.microsoft.com/office/drawing/2014/chart" uri="{C3380CC4-5D6E-409C-BE32-E72D297353CC}">
              <c16:uniqueId val="{00000006-23D7-4D71-A493-057DCA5F98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129</c:v>
                </c:pt>
                <c:pt idx="3">
                  <c:v>190</c:v>
                </c:pt>
                <c:pt idx="6">
                  <c:v>203</c:v>
                </c:pt>
                <c:pt idx="9">
                  <c:v>216</c:v>
                </c:pt>
                <c:pt idx="12">
                  <c:v>198</c:v>
                </c:pt>
              </c:numCache>
            </c:numRef>
          </c:val>
          <c:extLst>
            <c:ext xmlns:c16="http://schemas.microsoft.com/office/drawing/2014/chart" uri="{C3380CC4-5D6E-409C-BE32-E72D297353CC}">
              <c16:uniqueId val="{00000007-23D7-4D71-A493-057DCA5F98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2568</c:v>
                </c:pt>
                <c:pt idx="3">
                  <c:v>2762</c:v>
                </c:pt>
                <c:pt idx="6">
                  <c:v>2916</c:v>
                </c:pt>
                <c:pt idx="9">
                  <c:v>2818</c:v>
                </c:pt>
                <c:pt idx="12">
                  <c:v>2807</c:v>
                </c:pt>
              </c:numCache>
            </c:numRef>
          </c:val>
          <c:extLst>
            <c:ext xmlns:c16="http://schemas.microsoft.com/office/drawing/2014/chart" uri="{C3380CC4-5D6E-409C-BE32-E72D297353CC}">
              <c16:uniqueId val="{00000008-23D7-4D71-A493-057DCA5F98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89</c:v>
                </c:pt>
                <c:pt idx="3">
                  <c:v>94</c:v>
                </c:pt>
                <c:pt idx="6">
                  <c:v>89</c:v>
                </c:pt>
                <c:pt idx="9">
                  <c:v>131</c:v>
                </c:pt>
                <c:pt idx="12">
                  <c:v>119</c:v>
                </c:pt>
              </c:numCache>
            </c:numRef>
          </c:val>
          <c:extLst>
            <c:ext xmlns:c16="http://schemas.microsoft.com/office/drawing/2014/chart" uri="{C3380CC4-5D6E-409C-BE32-E72D297353CC}">
              <c16:uniqueId val="{00000009-23D7-4D71-A493-057DCA5F98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3514</c:v>
                </c:pt>
                <c:pt idx="3">
                  <c:v>3497</c:v>
                </c:pt>
                <c:pt idx="6">
                  <c:v>3470</c:v>
                </c:pt>
                <c:pt idx="9">
                  <c:v>3409</c:v>
                </c:pt>
                <c:pt idx="12">
                  <c:v>3326</c:v>
                </c:pt>
              </c:numCache>
            </c:numRef>
          </c:val>
          <c:extLst>
            <c:ext xmlns:c16="http://schemas.microsoft.com/office/drawing/2014/chart" uri="{C3380CC4-5D6E-409C-BE32-E72D297353CC}">
              <c16:uniqueId val="{0000000A-23D7-4D71-A493-057DCA5F98ED}"/>
            </c:ext>
          </c:extLst>
        </c:ser>
        <c:dLbls>
          <c:showLegendKey val="0"/>
          <c:showVal val="0"/>
          <c:showCatName val="0"/>
          <c:showSerName val="0"/>
          <c:showPercent val="0"/>
          <c:showBubbleSize val="0"/>
        </c:dLbls>
        <c:gapWidth val="100"/>
        <c:overlap val="100"/>
        <c:axId val="334974480"/>
        <c:axId val="334975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D7-4D71-A493-057DCA5F98ED}"/>
            </c:ext>
          </c:extLst>
        </c:ser>
        <c:dLbls>
          <c:showLegendKey val="0"/>
          <c:showVal val="0"/>
          <c:showCatName val="0"/>
          <c:showSerName val="0"/>
          <c:showPercent val="0"/>
          <c:showBubbleSize val="0"/>
        </c:dLbls>
        <c:marker val="1"/>
        <c:smooth val="0"/>
        <c:axId val="334974480"/>
        <c:axId val="334975656"/>
      </c:lineChart>
      <c:catAx>
        <c:axId val="33497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4975656"/>
        <c:crosses val="autoZero"/>
        <c:auto val="1"/>
        <c:lblAlgn val="ctr"/>
        <c:lblOffset val="100"/>
        <c:tickLblSkip val="1"/>
        <c:tickMarkSkip val="1"/>
        <c:noMultiLvlLbl val="0"/>
      </c:catAx>
      <c:valAx>
        <c:axId val="334975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97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728</c:v>
                </c:pt>
                <c:pt idx="1">
                  <c:v>607</c:v>
                </c:pt>
                <c:pt idx="2">
                  <c:v>686</c:v>
                </c:pt>
              </c:numCache>
            </c:numRef>
          </c:val>
          <c:extLst>
            <c:ext xmlns:c16="http://schemas.microsoft.com/office/drawing/2014/chart" uri="{C3380CC4-5D6E-409C-BE32-E72D297353CC}">
              <c16:uniqueId val="{00000000-60A4-4674-ADF4-ADBB271499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172</c:v>
                </c:pt>
                <c:pt idx="1">
                  <c:v>152</c:v>
                </c:pt>
                <c:pt idx="2">
                  <c:v>132</c:v>
                </c:pt>
              </c:numCache>
            </c:numRef>
          </c:val>
          <c:extLst>
            <c:ext xmlns:c16="http://schemas.microsoft.com/office/drawing/2014/chart" uri="{C3380CC4-5D6E-409C-BE32-E72D297353CC}">
              <c16:uniqueId val="{00000001-60A4-4674-ADF4-ADBB271499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1689</c:v>
                </c:pt>
                <c:pt idx="1">
                  <c:v>1446</c:v>
                </c:pt>
                <c:pt idx="2">
                  <c:v>1364</c:v>
                </c:pt>
              </c:numCache>
            </c:numRef>
          </c:val>
          <c:extLst>
            <c:ext xmlns:c16="http://schemas.microsoft.com/office/drawing/2014/chart" uri="{C3380CC4-5D6E-409C-BE32-E72D297353CC}">
              <c16:uniqueId val="{00000002-60A4-4674-ADF4-ADBB27149960}"/>
            </c:ext>
          </c:extLst>
        </c:ser>
        <c:dLbls>
          <c:showLegendKey val="0"/>
          <c:showVal val="0"/>
          <c:showCatName val="0"/>
          <c:showSerName val="0"/>
          <c:showPercent val="0"/>
          <c:showBubbleSize val="0"/>
        </c:dLbls>
        <c:gapWidth val="120"/>
        <c:overlap val="100"/>
        <c:axId val="334972128"/>
        <c:axId val="334977616"/>
      </c:barChart>
      <c:catAx>
        <c:axId val="33497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4977616"/>
        <c:crosses val="autoZero"/>
        <c:auto val="1"/>
        <c:lblAlgn val="ctr"/>
        <c:lblOffset val="100"/>
        <c:tickLblSkip val="1"/>
        <c:tickMarkSkip val="1"/>
        <c:noMultiLvlLbl val="0"/>
      </c:catAx>
      <c:valAx>
        <c:axId val="334977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497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{41AE4EAE-858F-4B83-B085-464F8E8F0B95}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D54-40F0-812C-B9DAF5AFF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{31E1BB75-ECDA-4921-9D97-B8046C4E97F2}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54-40F0-812C-B9DAF5AFF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{827E6418-5EE8-4947-9F4F-61A434C89393}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54-40F0-812C-B9DAF5AFF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{A4F52393-1D1E-458F-A30F-EDD40E1B6DCD}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54-40F0-812C-B9DAF5AFF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{A27B6077-B2D0-4424-B8E3-0B9834658AC6}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54-40F0-812C-B9DAF5AFF4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{E1888831-27E9-429A-BDCC-2E9D2D7D2D7A}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D54-40F0-812C-B9DAF5AFF4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{9106D0D6-DA93-40B0-9F44-FCEC01DECCAB}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D54-40F0-812C-B9DAF5AFF4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{7B6D8B8A-6A4D-4DC9-967B-CA091B9B0B82}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D54-40F0-812C-B9DAF5AFF4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{A87EE5EC-8E97-4022-B9AD-42A8B516DADD}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D54-40F0-812C-B9DAF5AFF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40.299999999999997</c:v>
                </c:pt>
                <c:pt idx="24">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54-40F0-812C-B9DAF5AFF4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{F4A3BB6F-5356-46C3-B43D-A10DD15AE3F4}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D54-40F0-812C-B9DAF5AFF4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{9FBEBB3B-DCE3-45CA-AD75-F1A33BF1AB11}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54-40F0-812C-B9DAF5AFF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{A334F471-D769-4967-8C87-3F7061C91E14}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54-40F0-812C-B9DAF5AFF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{EDCDB5F4-961F-491D-A973-C745922A03FD}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54-40F0-812C-B9DAF5AFF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{FAE1B77A-0B6A-4205-BEAC-55A7B48291E0}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54-40F0-812C-B9DAF5AFF4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{1C932D29-EC99-469A-A569-383F226087F3}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D54-40F0-812C-B9DAF5AFF4E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{64587CEF-DCA3-4788-96DE-4256A5ACCBFD}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D54-40F0-812C-B9DAF5AFF4E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{9B407877-A3E0-4DC5-B7BF-4EC5EC829F4B}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D54-40F0-812C-B9DAF5AFF4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{9CC27F8A-7AE9-494C-ABFF-1224BE7F85B5}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D54-40F0-812C-B9DAF5AFF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52.1</c:v>
                </c:pt>
              </c:numCache>
            </c:numRef>
          </c:xVal>
          <c:yVal>
            <c:numRef>
              <c:f>公会計指標分析・財政指標組合せ分析表!$BP$55:$DC$55</c:f>
              <c:numCache>
                <c:formatCode>#,##0.0;"▲ "#,##0.0</c:formatCode>
                <c:ptCount val="40"/>
                <c:pt idx="16">
                  <c:v>20.2</c:v>
                </c:pt>
                <c:pt idx="24">
                  <c:v>0</c:v>
                </c:pt>
              </c:numCache>
            </c:numRef>
          </c:yVal>
          <c:smooth val="0"/>
          <c:extLst>
            <c:ext xmlns:c16="http://schemas.microsoft.com/office/drawing/2014/chart" uri="{C3380CC4-5D6E-409C-BE32-E72D297353CC}">
              <c16:uniqueId val="{00000013-FD54-40F0-812C-B9DAF5AFF4EB}"/>
            </c:ext>
          </c:extLst>
        </c:ser>
        <c:dLbls>
          <c:showLegendKey val="0"/>
          <c:showVal val="1"/>
          <c:showCatName val="0"/>
          <c:showSerName val="0"/>
          <c:showPercent val="0"/>
          <c:showBubbleSize val="0"/>
        </c:dLbls>
        <c:axId val="334976440"/>
        <c:axId val="334973696"/>
      </c:scatterChart>
      <c:valAx>
        <c:axId val="334976440"/>
        <c:scaling>
          <c:orientation val="minMax"/>
          <c:max val="56.2"/>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4973696"/>
        <c:crosses val="autoZero"/>
        <c:crossBetween val="midCat"/>
      </c:valAx>
      <c:valAx>
        <c:axId val="33497369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49764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{9EB3D995-FC63-46D1-BDA5-9B61885F2508}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1A2-467D-9B3F-A3904ABA96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{D935A9A6-F624-4D32-865C-63FCBE161349}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A2-467D-9B3F-A3904ABA96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{A9F1AA6A-5902-46A1-955C-51AAAF31CF86}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A2-467D-9B3F-A3904ABA96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{27789B27-DA6B-4096-AA2B-595B5E3A77E4}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A2-467D-9B3F-A3904ABA96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{83BF0194-5672-4BCD-A08D-80F57BAB8E5F}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A2-467D-9B3F-A3904ABA968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{215F5C90-558D-4893-A084-90F2B40DE9A3}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1A2-467D-9B3F-A3904ABA968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{D7B9F3FC-3206-4DEF-9C8C-FF5F6672CAB6}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1A2-467D-9B3F-A3904ABA968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{BB46372F-EEFF-44F6-9B7F-AF6564882122}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1A2-467D-9B3F-A3904ABA968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{ADC4D1F6-D8A2-469D-8621-3B8D1637B464}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1A2-467D-9B3F-A3904ABA96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7.3</c:v>
                </c:pt>
                <c:pt idx="16">
                  <c:v>7.1</c:v>
                </c:pt>
                <c:pt idx="24">
                  <c:v>7</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A2-467D-9B3F-A3904ABA96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{A5EB82E8-33B1-4FCF-8574-D9B3F2CF3AFE}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1A2-467D-9B3F-A3904ABA96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{E55F2EC3-0198-45EA-90D6-9322FAEF95C2}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A2-467D-9B3F-A3904ABA96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{586021C8-1FD0-4744-BEC4-3885B99BD66D}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A2-467D-9B3F-A3904ABA96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{FE5675E4-1674-4DD8-943F-54670AE2FF74}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A2-467D-9B3F-A3904ABA96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{498DDC26-347B-4CED-A96E-A940C29C9799}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A2-467D-9B3F-A3904ABA968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{38DBDD21-2480-4081-94E4-4077367E326B}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1A2-467D-9B3F-A3904ABA968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{DAA47252-8CB3-499B-A015-7C4DF7317C05}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1A2-467D-9B3F-A3904ABA9684}"/>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{39A786D8-FA2F-4D45-99B7-98FF51D0F56E}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1A2-467D-9B3F-A3904ABA9684}"/>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{727D3870-2483-4466-9689-4516FE5DD5FB}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1A2-467D-9B3F-A3904ABA96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20.2</c:v>
                </c:pt>
                <c:pt idx="24">
                  <c:v>0</c:v>
                </c:pt>
                <c:pt idx="32">
                  <c:v>0</c:v>
                </c:pt>
              </c:numCache>
            </c:numRef>
          </c:yVal>
          <c:smooth val="0"/>
          <c:extLst>
            <c:ext xmlns:c16="http://schemas.microsoft.com/office/drawing/2014/chart" uri="{C3380CC4-5D6E-409C-BE32-E72D297353CC}">
              <c16:uniqueId val="{00000013-A1A2-467D-9B3F-A3904ABA9684}"/>
            </c:ext>
          </c:extLst>
        </c:ser>
        <c:dLbls>
          <c:showLegendKey val="0"/>
          <c:showVal val="1"/>
          <c:showCatName val="0"/>
          <c:showSerName val="0"/>
          <c:showPercent val="0"/>
          <c:showBubbleSize val="0"/>
        </c:dLbls>
        <c:axId val="334973304"/>
        <c:axId val="334972520"/>
      </c:scatterChart>
      <c:valAx>
        <c:axId val="334973304"/>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4972520"/>
        <c:crosses val="autoZero"/>
        <c:crossBetween val="midCat"/>
      </c:valAx>
      <c:valAx>
        <c:axId val="33497252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497330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11,065
12.23
4,715,492
4,452,109
248,759
2,783,968
3,325,586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平均は上回っているものの、主に臨時財政対策債及び下水道事業債の元利償還金算入による基準財政需要額の増加のため、</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今後は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低下する</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見込みである。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今後も、当面はこの傾向が続くものと見込まれる。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150888</xdr:rowOff>
    </xdr:to>
    <xdr:cxnSp macro="">
      <xdr:nvCxnSpPr>
        <xdr:cNvPr id="70" name="直線コネクタ 69"/>
        <xdr:cNvCxnSpPr/>
      </xdr:nvCxnSpPr>
      <xdr:spPr>
        <a:xfrm flipV="1">
          <a:off x="4114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150888</xdr:rowOff>
    </xdr:from>
    <xdr:to>
      <xdr:col>19</xdr:col>
      <xdr:colOff>133350</xdr:colOff>
      <xdr:row>41</xdr:row>
      <xdr:rowOff>150888</xdr:rowOff>
    </xdr:to>
    <xdr:cxnSp macro="">
      <xdr:nvCxnSpPr>
        <xdr:cNvPr id="73" name="直線コネクタ 72"/>
        <xdr:cNvCxnSpPr/>
      </xdr:nvCxnSpPr>
      <xdr:spPr>
        <a:xfrm>
          <a:off x="3225800" y="7180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150888</xdr:rowOff>
    </xdr:from>
    <xdr:to>
      <xdr:col>15</xdr:col>
      <xdr:colOff>82550</xdr:colOff>
      <xdr:row>41</xdr:row>
      <xdr:rowOff>162378</xdr:rowOff>
    </xdr:to>
    <xdr:cxnSp macro="">
      <xdr:nvCxnSpPr>
        <xdr:cNvPr id="76" name="直線コネクタ 75"/>
        <xdr:cNvCxnSpPr/>
      </xdr:nvCxnSpPr>
      <xdr:spPr>
        <a:xfrm flipV="1">
          <a:off x="2336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79" name="直線コネクタ 78"/>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100088</xdr:rowOff>
    </xdr:from>
    <xdr:to>
      <xdr:col>19</xdr:col>
      <xdr:colOff>184150</xdr:colOff>
      <xdr:row>42</xdr:row>
      <xdr:rowOff>30238</xdr:rowOff>
    </xdr:to>
    <xdr:sp macro="" textlink="">
      <xdr:nvSpPr>
        <xdr:cNvPr id="91" name="楕円 90"/>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40415</xdr:rowOff>
    </xdr:from>
    <xdr:ext cx="736600" cy="259045"/>
    <xdr:sp macro="" textlink="">
      <xdr:nvSpPr>
        <xdr:cNvPr id="92" name="テキスト ボックス 91"/>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8" name="テキスト ボックス 97"/>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義務的経費のうち補助費や公債費に係る経常経費が増加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町税等の増収により経常一般財源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増加ししたため、経常収支比率が前年度比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今後も、当面は定期昇給に係る人件費の増加をはじめ、経常経費の増加による財政の硬直化が見込まれるため、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事業の取捨選択や消費的経費の削減により、財源を捻出するとともに、財産の利活用やふるさと納税の推進等による新たな財源確保に努める必要がある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5588</xdr:rowOff>
    </xdr:to>
    <xdr:cxnSp macro="">
      <xdr:nvCxnSpPr>
        <xdr:cNvPr id="131" name="直線コネクタ 130"/>
        <xdr:cNvCxnSpPr/>
      </xdr:nvCxnSpPr>
      <xdr:spPr>
        <a:xfrm flipV="1">
          <a:off x="4114800" y="109687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5588</xdr:rowOff>
    </xdr:to>
    <xdr:cxnSp macro="">
      <xdr:nvCxnSpPr>
        <xdr:cNvPr id="134" name="直線コネクタ 133"/>
        <xdr:cNvCxnSpPr/>
      </xdr:nvCxnSpPr>
      <xdr:spPr>
        <a:xfrm>
          <a:off x="3225800" y="1097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29718</xdr:rowOff>
    </xdr:to>
    <xdr:cxnSp macro="">
      <xdr:nvCxnSpPr>
        <xdr:cNvPr id="137" name="直線コネクタ 136"/>
        <xdr:cNvCxnSpPr/>
      </xdr:nvCxnSpPr>
      <xdr:spPr>
        <a:xfrm flipV="1">
          <a:off x="2336800" y="1097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64</xdr:row>
      <xdr:rowOff>29718</xdr:rowOff>
    </xdr:to>
    <xdr:cxnSp macro="">
      <xdr:nvCxnSpPr>
        <xdr:cNvPr id="140" name="直線コネクタ 139"/>
        <xdr:cNvCxnSpPr/>
      </xdr:nvCxnSpPr>
      <xdr:spPr>
        <a:xfrm>
          <a:off x="1447800" y="1089634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2" name="楕円 151"/>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3" name="テキスト ボックス 152"/>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4" name="楕円 153"/>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5" name="テキスト ボックス 154"/>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6" name="楕円 155"/>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7" name="テキスト ボックス 156"/>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8" name="楕円 157"/>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9" name="テキスト ボックス 158"/>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人件費・物件費等の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決算額は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低い数値となっている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が、人件費の抑制が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分析している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。ごみ・し尿処理、消防等の事務を一部事務組合で行っているため人件費等としては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低い値となっているが、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事務組合に対する負担金も合計した場合、当項目の費用は大幅に増加するため、今後は、これらを含めて経費の節減を図る必要がある。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8880</xdr:rowOff>
    </xdr:from>
    <xdr:to>
      <xdr:col>23</xdr:col>
      <xdr:colOff>133350</xdr:colOff>
      <xdr:row>81</xdr:row>
      <xdr:rowOff>24323</xdr:rowOff>
    </xdr:to>
    <xdr:cxnSp macro="">
      <xdr:nvCxnSpPr>
        <xdr:cNvPr id="194" name="直線コネクタ 193"/>
        <xdr:cNvCxnSpPr/>
      </xdr:nvCxnSpPr>
      <xdr:spPr>
        <a:xfrm flipV="1">
          <a:off x="4114800" y="13896330"/>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16537</xdr:rowOff>
    </xdr:from>
    <xdr:to>
      <xdr:col>19</xdr:col>
      <xdr:colOff>133350</xdr:colOff>
      <xdr:row>81</xdr:row>
      <xdr:rowOff>24323</xdr:rowOff>
    </xdr:to>
    <xdr:cxnSp macro="">
      <xdr:nvCxnSpPr>
        <xdr:cNvPr id="197" name="直線コネクタ 196"/>
        <xdr:cNvCxnSpPr/>
      </xdr:nvCxnSpPr>
      <xdr:spPr>
        <a:xfrm>
          <a:off x="3225800" y="13903987"/>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6953</xdr:rowOff>
    </xdr:from>
    <xdr:to>
      <xdr:col>15</xdr:col>
      <xdr:colOff>82550</xdr:colOff>
      <xdr:row>81</xdr:row>
      <xdr:rowOff>16537</xdr:rowOff>
    </xdr:to>
    <xdr:cxnSp macro="">
      <xdr:nvCxnSpPr>
        <xdr:cNvPr id="200" name="直線コネクタ 199"/>
        <xdr:cNvCxnSpPr/>
      </xdr:nvCxnSpPr>
      <xdr:spPr>
        <a:xfrm>
          <a:off x="2336800" y="13894403"/>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343</xdr:rowOff>
    </xdr:from>
    <xdr:to>
      <xdr:col>11</xdr:col>
      <xdr:colOff>31750</xdr:colOff>
      <xdr:row>81</xdr:row>
      <xdr:rowOff>6953</xdr:rowOff>
    </xdr:to>
    <xdr:cxnSp macro="">
      <xdr:nvCxnSpPr>
        <xdr:cNvPr id="203" name="直線コネクタ 202"/>
        <xdr:cNvCxnSpPr/>
      </xdr:nvCxnSpPr>
      <xdr:spPr>
        <a:xfrm>
          <a:off x="1447800" y="13887793"/>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129530</xdr:rowOff>
    </xdr:from>
    <xdr:to>
      <xdr:col>23</xdr:col>
      <xdr:colOff>184150</xdr:colOff>
      <xdr:row>81</xdr:row>
      <xdr:rowOff>59680</xdr:rowOff>
    </xdr:to>
    <xdr:sp macro="" textlink="">
      <xdr:nvSpPr>
        <xdr:cNvPr id="213" name="楕円 212"/>
        <xdr:cNvSpPr/>
      </xdr:nvSpPr>
      <xdr:spPr>
        <a:xfrm>
          <a:off x="4902200" y="138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146057</xdr:rowOff>
    </xdr:from>
    <xdr:ext cx="762000" cy="259045"/>
    <xdr:sp macro="" textlink="">
      <xdr:nvSpPr>
        <xdr:cNvPr id="214" name="人件費・物件費等の状況該当値テキスト"/>
        <xdr:cNvSpPr txBox="1"/>
      </xdr:nvSpPr>
      <xdr:spPr>
        <a:xfrm>
          <a:off x="5041900" y="1369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144973</xdr:rowOff>
    </xdr:from>
    <xdr:to>
      <xdr:col>19</xdr:col>
      <xdr:colOff>184150</xdr:colOff>
      <xdr:row>81</xdr:row>
      <xdr:rowOff>75123</xdr:rowOff>
    </xdr:to>
    <xdr:sp macro="" textlink="">
      <xdr:nvSpPr>
        <xdr:cNvPr id="215" name="楕円 214"/>
        <xdr:cNvSpPr/>
      </xdr:nvSpPr>
      <xdr:spPr>
        <a:xfrm>
          <a:off x="4064000" y="138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85300</xdr:rowOff>
    </xdr:from>
    <xdr:ext cx="736600" cy="259045"/>
    <xdr:sp macro="" textlink="">
      <xdr:nvSpPr>
        <xdr:cNvPr id="216" name="テキスト ボックス 215"/>
        <xdr:cNvSpPr txBox="1"/>
      </xdr:nvSpPr>
      <xdr:spPr>
        <a:xfrm>
          <a:off x="3733800" y="1362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137187</xdr:rowOff>
    </xdr:from>
    <xdr:to>
      <xdr:col>15</xdr:col>
      <xdr:colOff>133350</xdr:colOff>
      <xdr:row>81</xdr:row>
      <xdr:rowOff>67337</xdr:rowOff>
    </xdr:to>
    <xdr:sp macro="" textlink="">
      <xdr:nvSpPr>
        <xdr:cNvPr id="217" name="楕円 216"/>
        <xdr:cNvSpPr/>
      </xdr:nvSpPr>
      <xdr:spPr>
        <a:xfrm>
          <a:off x="3175000" y="138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77514</xdr:rowOff>
    </xdr:from>
    <xdr:ext cx="762000" cy="259045"/>
    <xdr:sp macro="" textlink="">
      <xdr:nvSpPr>
        <xdr:cNvPr id="218" name="テキスト ボックス 217"/>
        <xdr:cNvSpPr txBox="1"/>
      </xdr:nvSpPr>
      <xdr:spPr>
        <a:xfrm>
          <a:off x="2844800" y="1362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127603</xdr:rowOff>
    </xdr:from>
    <xdr:to>
      <xdr:col>11</xdr:col>
      <xdr:colOff>82550</xdr:colOff>
      <xdr:row>81</xdr:row>
      <xdr:rowOff>57753</xdr:rowOff>
    </xdr:to>
    <xdr:sp macro="" textlink="">
      <xdr:nvSpPr>
        <xdr:cNvPr id="219" name="楕円 218"/>
        <xdr:cNvSpPr/>
      </xdr:nvSpPr>
      <xdr:spPr>
        <a:xfrm>
          <a:off x="2286000" y="138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67930</xdr:rowOff>
    </xdr:from>
    <xdr:ext cx="762000" cy="259045"/>
    <xdr:sp macro="" textlink="">
      <xdr:nvSpPr>
        <xdr:cNvPr id="220" name="テキスト ボックス 219"/>
        <xdr:cNvSpPr txBox="1"/>
      </xdr:nvSpPr>
      <xdr:spPr>
        <a:xfrm>
          <a:off x="1955800" y="136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120993</xdr:rowOff>
    </xdr:from>
    <xdr:to>
      <xdr:col>7</xdr:col>
      <xdr:colOff>31750</xdr:colOff>
      <xdr:row>81</xdr:row>
      <xdr:rowOff>51143</xdr:rowOff>
    </xdr:to>
    <xdr:sp macro="" textlink="">
      <xdr:nvSpPr>
        <xdr:cNvPr id="221" name="楕円 220"/>
        <xdr:cNvSpPr/>
      </xdr:nvSpPr>
      <xdr:spPr>
        <a:xfrm>
          <a:off x="1397000" y="1383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61320</xdr:rowOff>
    </xdr:from>
    <xdr:ext cx="762000" cy="259045"/>
    <xdr:sp macro="" textlink="">
      <xdr:nvSpPr>
        <xdr:cNvPr id="222" name="テキスト ボックス 221"/>
        <xdr:cNvSpPr txBox="1"/>
      </xdr:nvSpPr>
      <xdr:spPr>
        <a:xfrm>
          <a:off x="1066800" y="136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要因として、元々は平均年齢が低いために指数は低くなっていたものが、定期昇給に伴い年々上昇し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数年前まで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は類似団体平均を上回っていたが、退職者の補充により年齢構成に変更があったため類似団体を下回ったと考えられる。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また、職員数が類似団体に比べ非常に少ないため、年度により数値が大きく変動する傾向にある。</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数値につては、当該資料作成時点において、平成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年調査結果が未公表のため、前年度数値を引用している。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58" name="直線コネクタ 257"/>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123673</xdr:rowOff>
    </xdr:to>
    <xdr:cxnSp macro="">
      <xdr:nvCxnSpPr>
        <xdr:cNvPr id="261" name="直線コネクタ 260"/>
        <xdr:cNvCxnSpPr/>
      </xdr:nvCxnSpPr>
      <xdr:spPr>
        <a:xfrm>
          <a:off x="15290800" y="146394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44148</xdr:rowOff>
    </xdr:to>
    <xdr:cxnSp macro="">
      <xdr:nvCxnSpPr>
        <xdr:cNvPr id="264" name="直線コネクタ 263"/>
        <xdr:cNvCxnSpPr/>
      </xdr:nvCxnSpPr>
      <xdr:spPr>
        <a:xfrm flipV="1">
          <a:off x="14401800" y="146394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55638</xdr:rowOff>
    </xdr:to>
    <xdr:cxnSp macro="">
      <xdr:nvCxnSpPr>
        <xdr:cNvPr id="267" name="直線コネクタ 266"/>
        <xdr:cNvCxnSpPr/>
      </xdr:nvCxnSpPr>
      <xdr:spPr>
        <a:xfrm flipV="1">
          <a:off x="13512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8"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9" name="楕円 278"/>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0" name="テキスト ボックス 279"/>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2" name="テキスト ボックス 281"/>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5" name="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86" name="テキスト ボックス 285"/>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ほぼ現状を維持しており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大きく下回っている。これは、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事務事業は大幅に増加しているものの、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職員数抑制（新規採用は退職者補充に限る。）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に努めているためである。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今後も採用は退職者補充に限り、定数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人（現状）を維持する。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89586</xdr:rowOff>
    </xdr:from>
    <xdr:to>
      <xdr:col>81</xdr:col>
      <xdr:colOff>44450</xdr:colOff>
      <xdr:row>60</xdr:row>
      <xdr:rowOff>90068</xdr:rowOff>
    </xdr:to>
    <xdr:cxnSp macro="">
      <xdr:nvCxnSpPr>
        <xdr:cNvPr id="318" name="直線コネクタ 317"/>
        <xdr:cNvCxnSpPr/>
      </xdr:nvCxnSpPr>
      <xdr:spPr>
        <a:xfrm>
          <a:off x="16179800" y="10376586"/>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89586</xdr:rowOff>
    </xdr:from>
    <xdr:to>
      <xdr:col>77</xdr:col>
      <xdr:colOff>44450</xdr:colOff>
      <xdr:row>60</xdr:row>
      <xdr:rowOff>91034</xdr:rowOff>
    </xdr:to>
    <xdr:cxnSp macro="">
      <xdr:nvCxnSpPr>
        <xdr:cNvPr id="321" name="直線コネクタ 320"/>
        <xdr:cNvCxnSpPr/>
      </xdr:nvCxnSpPr>
      <xdr:spPr>
        <a:xfrm flipV="1">
          <a:off x="15290800" y="103765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91034</xdr:rowOff>
    </xdr:from>
    <xdr:to>
      <xdr:col>72</xdr:col>
      <xdr:colOff>203200</xdr:colOff>
      <xdr:row>60</xdr:row>
      <xdr:rowOff>95859</xdr:rowOff>
    </xdr:to>
    <xdr:cxnSp macro="">
      <xdr:nvCxnSpPr>
        <xdr:cNvPr id="324" name="直線コネクタ 323"/>
        <xdr:cNvCxnSpPr/>
      </xdr:nvCxnSpPr>
      <xdr:spPr>
        <a:xfrm flipV="1">
          <a:off x="14401800" y="10378034"/>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121175</xdr:rowOff>
    </xdr:from>
    <xdr:ext cx="762000" cy="259045"/>
    <xdr:sp macro="" textlink="">
      <xdr:nvSpPr>
        <xdr:cNvPr id="326" name="テキスト ボックス 325"/>
        <xdr:cNvSpPr txBox="1"/>
      </xdr:nvSpPr>
      <xdr:spPr>
        <a:xfrm>
          <a:off x="14909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95859</xdr:rowOff>
    </xdr:from>
    <xdr:to>
      <xdr:col>68</xdr:col>
      <xdr:colOff>152400</xdr:colOff>
      <xdr:row>60</xdr:row>
      <xdr:rowOff>109372</xdr:rowOff>
    </xdr:to>
    <xdr:cxnSp macro="">
      <xdr:nvCxnSpPr>
        <xdr:cNvPr id="327" name="直線コネクタ 326"/>
        <xdr:cNvCxnSpPr/>
      </xdr:nvCxnSpPr>
      <xdr:spPr>
        <a:xfrm flipV="1">
          <a:off x="13512800" y="1038285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39268</xdr:rowOff>
    </xdr:from>
    <xdr:to>
      <xdr:col>81</xdr:col>
      <xdr:colOff>95250</xdr:colOff>
      <xdr:row>60</xdr:row>
      <xdr:rowOff>140868</xdr:rowOff>
    </xdr:to>
    <xdr:sp macro="" textlink="">
      <xdr:nvSpPr>
        <xdr:cNvPr id="337" name="楕円 336"/>
        <xdr:cNvSpPr/>
      </xdr:nvSpPr>
      <xdr:spPr>
        <a:xfrm>
          <a:off x="16967200" y="103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131995</xdr:rowOff>
    </xdr:from>
    <xdr:ext cx="762000" cy="259045"/>
    <xdr:sp macro="" textlink="">
      <xdr:nvSpPr>
        <xdr:cNvPr id="338" name="定員管理の状況該当値テキスト"/>
        <xdr:cNvSpPr txBox="1"/>
      </xdr:nvSpPr>
      <xdr:spPr>
        <a:xfrm>
          <a:off x="17106900" y="102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38786</xdr:rowOff>
    </xdr:from>
    <xdr:to>
      <xdr:col>77</xdr:col>
      <xdr:colOff>95250</xdr:colOff>
      <xdr:row>60</xdr:row>
      <xdr:rowOff>140386</xdr:rowOff>
    </xdr:to>
    <xdr:sp macro="" textlink="">
      <xdr:nvSpPr>
        <xdr:cNvPr id="339" name="楕円 338"/>
        <xdr:cNvSpPr/>
      </xdr:nvSpPr>
      <xdr:spPr>
        <a:xfrm>
          <a:off x="161290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150563</xdr:rowOff>
    </xdr:from>
    <xdr:ext cx="736600" cy="259045"/>
    <xdr:sp macro="" textlink="">
      <xdr:nvSpPr>
        <xdr:cNvPr id="340" name="テキスト ボックス 339"/>
        <xdr:cNvSpPr txBox="1"/>
      </xdr:nvSpPr>
      <xdr:spPr>
        <a:xfrm>
          <a:off x="15798800" y="1009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40234</xdr:rowOff>
    </xdr:from>
    <xdr:to>
      <xdr:col>73</xdr:col>
      <xdr:colOff>44450</xdr:colOff>
      <xdr:row>60</xdr:row>
      <xdr:rowOff>141834</xdr:rowOff>
    </xdr:to>
    <xdr:sp macro="" textlink="">
      <xdr:nvSpPr>
        <xdr:cNvPr id="341" name="楕円 340"/>
        <xdr:cNvSpPr/>
      </xdr:nvSpPr>
      <xdr:spPr>
        <a:xfrm>
          <a:off x="15240000" y="103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152011</xdr:rowOff>
    </xdr:from>
    <xdr:ext cx="762000" cy="259045"/>
    <xdr:sp macro="" textlink="">
      <xdr:nvSpPr>
        <xdr:cNvPr id="342" name="テキスト ボックス 341"/>
        <xdr:cNvSpPr txBox="1"/>
      </xdr:nvSpPr>
      <xdr:spPr>
        <a:xfrm>
          <a:off x="14909800" y="1009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45059</xdr:rowOff>
    </xdr:from>
    <xdr:to>
      <xdr:col>68</xdr:col>
      <xdr:colOff>203200</xdr:colOff>
      <xdr:row>60</xdr:row>
      <xdr:rowOff>146659</xdr:rowOff>
    </xdr:to>
    <xdr:sp macro="" textlink="">
      <xdr:nvSpPr>
        <xdr:cNvPr id="343" name="楕円 342"/>
        <xdr:cNvSpPr/>
      </xdr:nvSpPr>
      <xdr:spPr>
        <a:xfrm>
          <a:off x="143510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156836</xdr:rowOff>
    </xdr:from>
    <xdr:ext cx="762000" cy="259045"/>
    <xdr:sp macro="" textlink="">
      <xdr:nvSpPr>
        <xdr:cNvPr id="344" name="テキスト ボックス 343"/>
        <xdr:cNvSpPr txBox="1"/>
      </xdr:nvSpPr>
      <xdr:spPr>
        <a:xfrm>
          <a:off x="14020800" y="101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58572</xdr:rowOff>
    </xdr:from>
    <xdr:to>
      <xdr:col>64</xdr:col>
      <xdr:colOff>152400</xdr:colOff>
      <xdr:row>60</xdr:row>
      <xdr:rowOff>160172</xdr:rowOff>
    </xdr:to>
    <xdr:sp macro="" textlink="">
      <xdr:nvSpPr>
        <xdr:cNvPr id="345" name="楕円 344"/>
        <xdr:cNvSpPr/>
      </xdr:nvSpPr>
      <xdr:spPr>
        <a:xfrm>
          <a:off x="13462000" y="103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170349</xdr:rowOff>
    </xdr:from>
    <xdr:ext cx="762000" cy="259045"/>
    <xdr:sp macro="" textlink="">
      <xdr:nvSpPr>
        <xdr:cNvPr id="346" name="テキスト ボックス 345"/>
        <xdr:cNvSpPr txBox="1"/>
      </xdr:nvSpPr>
      <xdr:spPr>
        <a:xfrm>
          <a:off x="13131800" y="1011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公債費等の額は、新発債の償還開始により増加傾向にあるものの、それに伴って基準財政需要額算入額も増加しており、また、起債額を抑制しているため、実質公債費比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率を類似団体に比べ抑えることができている。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今後も、類似団体平均を下回ることを目処に、公債費負担の適正管理に努める。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107696</xdr:rowOff>
    </xdr:to>
    <xdr:cxnSp macro="">
      <xdr:nvCxnSpPr>
        <xdr:cNvPr id="378" name="直線コネクタ 377"/>
        <xdr:cNvCxnSpPr/>
      </xdr:nvCxnSpPr>
      <xdr:spPr>
        <a:xfrm>
          <a:off x="16179800" y="69367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88392</xdr:rowOff>
    </xdr:to>
    <xdr:cxnSp macro="">
      <xdr:nvCxnSpPr>
        <xdr:cNvPr id="381" name="直線コネクタ 380"/>
        <xdr:cNvCxnSpPr/>
      </xdr:nvCxnSpPr>
      <xdr:spPr>
        <a:xfrm flipV="1">
          <a:off x="15290800" y="693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107696</xdr:rowOff>
    </xdr:to>
    <xdr:cxnSp macro="">
      <xdr:nvCxnSpPr>
        <xdr:cNvPr id="384" name="直線コネクタ 383"/>
        <xdr:cNvCxnSpPr/>
      </xdr:nvCxnSpPr>
      <xdr:spPr>
        <a:xfrm flipV="1">
          <a:off x="14401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41</xdr:row>
      <xdr:rowOff>13462</xdr:rowOff>
    </xdr:to>
    <xdr:cxnSp macro="">
      <xdr:nvCxnSpPr>
        <xdr:cNvPr id="387" name="直線コネクタ 386"/>
        <xdr:cNvCxnSpPr/>
      </xdr:nvCxnSpPr>
      <xdr:spPr>
        <a:xfrm flipV="1">
          <a:off x="13512800" y="69656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7" name="楕円 396"/>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398"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9" name="楕円 398"/>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0" name="テキスト ボックス 39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1" name="楕円 400"/>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2" name="テキスト ボックス 401"/>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3" name="楕円 402"/>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4" name="テキスト ボックス 403"/>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5" name="楕円 404"/>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6" name="テキスト ボックス 405"/>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将来負担比率は引き続きマイナスとなっている。臨時財政対策債及び下水道事業債による基準財政需要額算入見込額の増加及び標準財政規模と比較して基金残高が大きいことが主な要因である。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4" name="フローチャート: 判断 443"/>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5" name="テキスト ボックス 444"/>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11,065
12.23
4,715,492
4,452,109
248,759
2,783,968
3,325,586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同水準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113284</xdr:rowOff>
    </xdr:to>
    <xdr:cxnSp macro="">
      <xdr:nvCxnSpPr>
        <xdr:cNvPr id="64" name="直線コネクタ 63"/>
        <xdr:cNvCxnSpPr/>
      </xdr:nvCxnSpPr>
      <xdr:spPr>
        <a:xfrm flipV="1">
          <a:off x="3987800" y="62214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154432</xdr:rowOff>
    </xdr:to>
    <xdr:cxnSp macro="">
      <xdr:nvCxnSpPr>
        <xdr:cNvPr id="67" name="直線コネクタ 66"/>
        <xdr:cNvCxnSpPr/>
      </xdr:nvCxnSpPr>
      <xdr:spPr>
        <a:xfrm flipV="1">
          <a:off x="3098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24130</xdr:rowOff>
    </xdr:to>
    <xdr:cxnSp macro="">
      <xdr:nvCxnSpPr>
        <xdr:cNvPr id="70" name="直線コネクタ 69"/>
        <xdr:cNvCxnSpPr/>
      </xdr:nvCxnSpPr>
      <xdr:spPr>
        <a:xfrm flipV="1">
          <a:off x="2209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2" name="テキスト ボックス 71"/>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24130</xdr:rowOff>
    </xdr:to>
    <xdr:cxnSp macro="">
      <xdr:nvCxnSpPr>
        <xdr:cNvPr id="73" name="直線コネクタ 72"/>
        <xdr:cNvCxnSpPr/>
      </xdr:nvCxnSpPr>
      <xdr:spPr>
        <a:xfrm>
          <a:off x="1320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物件費が類似団体平均よりも高水準であるのは、施設管理、電算関係の業務を民間業者に委託しているためで、人件費抑制の反動増の側面がある。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職員定数を維持し、人件費を抑制する方針であるため、今後もこの傾向が続くものと見込まれる。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31750</xdr:rowOff>
    </xdr:from>
    <xdr:to>
      <xdr:col>82</xdr:col>
      <xdr:colOff>107950</xdr:colOff>
      <xdr:row>18</xdr:row>
      <xdr:rowOff>41275</xdr:rowOff>
    </xdr:to>
    <xdr:cxnSp macro="">
      <xdr:nvCxnSpPr>
        <xdr:cNvPr id="129" name="直線コネクタ 128"/>
        <xdr:cNvCxnSpPr/>
      </xdr:nvCxnSpPr>
      <xdr:spPr>
        <a:xfrm>
          <a:off x="15671800" y="3117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18</xdr:row>
      <xdr:rowOff>41275</xdr:rowOff>
    </xdr:to>
    <xdr:cxnSp macro="">
      <xdr:nvCxnSpPr>
        <xdr:cNvPr id="132" name="直線コネクタ 131"/>
        <xdr:cNvCxnSpPr/>
      </xdr:nvCxnSpPr>
      <xdr:spPr>
        <a:xfrm flipV="1">
          <a:off x="14782800" y="3117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41275</xdr:rowOff>
    </xdr:from>
    <xdr:to>
      <xdr:col>73</xdr:col>
      <xdr:colOff>180975</xdr:colOff>
      <xdr:row>18</xdr:row>
      <xdr:rowOff>88900</xdr:rowOff>
    </xdr:to>
    <xdr:cxnSp macro="">
      <xdr:nvCxnSpPr>
        <xdr:cNvPr id="135" name="直線コネクタ 134"/>
        <xdr:cNvCxnSpPr/>
      </xdr:nvCxnSpPr>
      <xdr:spPr>
        <a:xfrm flipV="1">
          <a:off x="13893800" y="3127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22225</xdr:rowOff>
    </xdr:from>
    <xdr:to>
      <xdr:col>69</xdr:col>
      <xdr:colOff>92075</xdr:colOff>
      <xdr:row>18</xdr:row>
      <xdr:rowOff>88900</xdr:rowOff>
    </xdr:to>
    <xdr:cxnSp macro="">
      <xdr:nvCxnSpPr>
        <xdr:cNvPr id="138" name="直線コネクタ 137"/>
        <xdr:cNvCxnSpPr/>
      </xdr:nvCxnSpPr>
      <xdr:spPr>
        <a:xfrm>
          <a:off x="13004800" y="3108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161925</xdr:rowOff>
    </xdr:from>
    <xdr:to>
      <xdr:col>82</xdr:col>
      <xdr:colOff>158750</xdr:colOff>
      <xdr:row>18</xdr:row>
      <xdr:rowOff>92075</xdr:rowOff>
    </xdr:to>
    <xdr:sp macro="" textlink="">
      <xdr:nvSpPr>
        <xdr:cNvPr id="148" name="楕円 147"/>
        <xdr:cNvSpPr/>
      </xdr:nvSpPr>
      <xdr:spPr>
        <a:xfrm>
          <a:off x="164592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134002</xdr:rowOff>
    </xdr:from>
    <xdr:ext cx="762000" cy="259045"/>
    <xdr:sp macro="" textlink="">
      <xdr:nvSpPr>
        <xdr:cNvPr id="149" name="物件費該当値テキスト"/>
        <xdr:cNvSpPr txBox="1"/>
      </xdr:nvSpPr>
      <xdr:spPr>
        <a:xfrm>
          <a:off x="165989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152400</xdr:rowOff>
    </xdr:from>
    <xdr:to>
      <xdr:col>78</xdr:col>
      <xdr:colOff>120650</xdr:colOff>
      <xdr:row>18</xdr:row>
      <xdr:rowOff>82550</xdr:rowOff>
    </xdr:to>
    <xdr:sp macro="" textlink="">
      <xdr:nvSpPr>
        <xdr:cNvPr id="150" name="楕円 149"/>
        <xdr:cNvSpPr/>
      </xdr:nvSpPr>
      <xdr:spPr>
        <a:xfrm>
          <a:off x="15621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67327</xdr:rowOff>
    </xdr:from>
    <xdr:ext cx="736600" cy="259045"/>
    <xdr:sp macro="" textlink="">
      <xdr:nvSpPr>
        <xdr:cNvPr id="151" name="テキスト ボックス 150"/>
        <xdr:cNvSpPr txBox="1"/>
      </xdr:nvSpPr>
      <xdr:spPr>
        <a:xfrm>
          <a:off x="15290800" y="315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161925</xdr:rowOff>
    </xdr:from>
    <xdr:to>
      <xdr:col>74</xdr:col>
      <xdr:colOff>31750</xdr:colOff>
      <xdr:row>18</xdr:row>
      <xdr:rowOff>92075</xdr:rowOff>
    </xdr:to>
    <xdr:sp macro="" textlink="">
      <xdr:nvSpPr>
        <xdr:cNvPr id="152" name="楕円 151"/>
        <xdr:cNvSpPr/>
      </xdr:nvSpPr>
      <xdr:spPr>
        <a:xfrm>
          <a:off x="14732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76852</xdr:rowOff>
    </xdr:from>
    <xdr:ext cx="762000" cy="259045"/>
    <xdr:sp macro="" textlink="">
      <xdr:nvSpPr>
        <xdr:cNvPr id="153" name="テキスト ボックス 152"/>
        <xdr:cNvSpPr txBox="1"/>
      </xdr:nvSpPr>
      <xdr:spPr>
        <a:xfrm>
          <a:off x="14401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4" name="楕円 153"/>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5" name="テキスト ボックス 154"/>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142875</xdr:rowOff>
    </xdr:from>
    <xdr:to>
      <xdr:col>65</xdr:col>
      <xdr:colOff>53975</xdr:colOff>
      <xdr:row>18</xdr:row>
      <xdr:rowOff>73025</xdr:rowOff>
    </xdr:to>
    <xdr:sp macro="" textlink="">
      <xdr:nvSpPr>
        <xdr:cNvPr id="156" name="楕円 155"/>
        <xdr:cNvSpPr/>
      </xdr:nvSpPr>
      <xdr:spPr>
        <a:xfrm>
          <a:off x="12954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57802</xdr:rowOff>
    </xdr:from>
    <xdr:ext cx="762000" cy="259045"/>
    <xdr:sp macro="" textlink="">
      <xdr:nvSpPr>
        <xdr:cNvPr id="157" name="テキスト ボックス 156"/>
        <xdr:cNvSpPr txBox="1"/>
      </xdr:nvSpPr>
      <xdr:spPr>
        <a:xfrm>
          <a:off x="12623800" y="314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扶助費が類似団体平均より高水準にある要因として、主に保育園と小児医療が挙げられる。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の施策として、保育料を低く設定し、２人目以降は無料としている。また、小児医療費についても、無料化の対象を拡大している。これらによって多額の一般財源を要しているが、主要施策である子育て環境の充実の一環として取り組んでおり、当面は現状維持とな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53522</xdr:rowOff>
    </xdr:to>
    <xdr:cxnSp macro="">
      <xdr:nvCxnSpPr>
        <xdr:cNvPr id="192" name="直線コネクタ 191"/>
        <xdr:cNvCxnSpPr/>
      </xdr:nvCxnSpPr>
      <xdr:spPr>
        <a:xfrm>
          <a:off x="3987800" y="100547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58</xdr:row>
      <xdr:rowOff>110672</xdr:rowOff>
    </xdr:to>
    <xdr:cxnSp macro="">
      <xdr:nvCxnSpPr>
        <xdr:cNvPr id="195" name="直線コネクタ 194"/>
        <xdr:cNvCxnSpPr/>
      </xdr:nvCxnSpPr>
      <xdr:spPr>
        <a:xfrm>
          <a:off x="3098800" y="1005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110672</xdr:rowOff>
    </xdr:to>
    <xdr:cxnSp macro="">
      <xdr:nvCxnSpPr>
        <xdr:cNvPr id="198" name="直線コネクタ 197"/>
        <xdr:cNvCxnSpPr/>
      </xdr:nvCxnSpPr>
      <xdr:spPr>
        <a:xfrm>
          <a:off x="2209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45357</xdr:rowOff>
    </xdr:to>
    <xdr:cxnSp macro="">
      <xdr:nvCxnSpPr>
        <xdr:cNvPr id="201" name="直線コネクタ 200"/>
        <xdr:cNvCxnSpPr/>
      </xdr:nvCxnSpPr>
      <xdr:spPr>
        <a:xfrm>
          <a:off x="1320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1" name="楕円 210"/>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2"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3" name="楕円 212"/>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4" name="テキスト ボックス 213"/>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59872</xdr:rowOff>
    </xdr:from>
    <xdr:to>
      <xdr:col>15</xdr:col>
      <xdr:colOff>149225</xdr:colOff>
      <xdr:row>58</xdr:row>
      <xdr:rowOff>161472</xdr:rowOff>
    </xdr:to>
    <xdr:sp macro="" textlink="">
      <xdr:nvSpPr>
        <xdr:cNvPr id="215" name="楕円 214"/>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216" name="テキスト ボックス 215"/>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7" name="楕円 216"/>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8" name="テキスト ボックス 217"/>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9" name="楕円 218"/>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20" name="テキスト ボックス 219"/>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の経費の大半は、各保険事業を行う特別会計への繰出金であり、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99568</xdr:rowOff>
    </xdr:from>
    <xdr:to>
      <xdr:col>82</xdr:col>
      <xdr:colOff>107950</xdr:colOff>
      <xdr:row>56</xdr:row>
      <xdr:rowOff>136144</xdr:rowOff>
    </xdr:to>
    <xdr:cxnSp macro="">
      <xdr:nvCxnSpPr>
        <xdr:cNvPr id="250" name="直線コネクタ 249"/>
        <xdr:cNvCxnSpPr/>
      </xdr:nvCxnSpPr>
      <xdr:spPr>
        <a:xfrm>
          <a:off x="15671800" y="9700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104140</xdr:rowOff>
    </xdr:to>
    <xdr:cxnSp macro="">
      <xdr:nvCxnSpPr>
        <xdr:cNvPr id="253" name="直線コネクタ 252"/>
        <xdr:cNvCxnSpPr/>
      </xdr:nvCxnSpPr>
      <xdr:spPr>
        <a:xfrm flipV="1">
          <a:off x="14782800" y="9700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56</xdr:row>
      <xdr:rowOff>104140</xdr:rowOff>
    </xdr:to>
    <xdr:cxnSp macro="">
      <xdr:nvCxnSpPr>
        <xdr:cNvPr id="256" name="直線コネクタ 255"/>
        <xdr:cNvCxnSpPr/>
      </xdr:nvCxnSpPr>
      <xdr:spPr>
        <a:xfrm>
          <a:off x="13893800" y="9668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67564</xdr:rowOff>
    </xdr:to>
    <xdr:cxnSp macro="">
      <xdr:nvCxnSpPr>
        <xdr:cNvPr id="259" name="直線コネクタ 258"/>
        <xdr:cNvCxnSpPr/>
      </xdr:nvCxnSpPr>
      <xdr:spPr>
        <a:xfrm>
          <a:off x="13004800" y="9655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69" name="楕円 268"/>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101871</xdr:rowOff>
    </xdr:from>
    <xdr:ext cx="762000" cy="259045"/>
    <xdr:sp macro="" textlink="">
      <xdr:nvSpPr>
        <xdr:cNvPr id="270"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48768</xdr:rowOff>
    </xdr:from>
    <xdr:to>
      <xdr:col>78</xdr:col>
      <xdr:colOff>120650</xdr:colOff>
      <xdr:row>56</xdr:row>
      <xdr:rowOff>150368</xdr:rowOff>
    </xdr:to>
    <xdr:sp macro="" textlink="">
      <xdr:nvSpPr>
        <xdr:cNvPr id="271" name="楕円 270"/>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160545</xdr:rowOff>
    </xdr:from>
    <xdr:ext cx="736600" cy="259045"/>
    <xdr:sp macro="" textlink="">
      <xdr:nvSpPr>
        <xdr:cNvPr id="272" name="テキスト ボックス 271"/>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3" name="楕円 272"/>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4" name="テキスト ボックス 273"/>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75" name="楕円 274"/>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76" name="テキスト ボックス 275"/>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77" name="楕円 276"/>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8" name="テキスト ボックス 277"/>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補助費等が類似団体平均よりも高水準となっているのは、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下水道事業や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一部事務組合への負担金によるものである。一部事務組合への負担金については、ごみ・し尿処理、消防等の事務に係るもので、人件費抑制の反動増の側面がある。</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公共下水道事業は町主要施策の一つであり今後も継続すると見込ま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れ、また、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ごみ処理施設等の施設が老朽化し維持管理コストの増加による負担金の増額が見込まれるため、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増加傾向が続くと考えられる。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21844</xdr:rowOff>
    </xdr:to>
    <xdr:cxnSp macro="">
      <xdr:nvCxnSpPr>
        <xdr:cNvPr id="308" name="直線コネクタ 307"/>
        <xdr:cNvCxnSpPr/>
      </xdr:nvCxnSpPr>
      <xdr:spPr>
        <a:xfrm flipV="1">
          <a:off x="15671800" y="6523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21844</xdr:rowOff>
    </xdr:to>
    <xdr:cxnSp macro="">
      <xdr:nvCxnSpPr>
        <xdr:cNvPr id="311" name="直線コネクタ 310"/>
        <xdr:cNvCxnSpPr/>
      </xdr:nvCxnSpPr>
      <xdr:spPr>
        <a:xfrm>
          <a:off x="14782800" y="6509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8128</xdr:rowOff>
    </xdr:to>
    <xdr:cxnSp macro="">
      <xdr:nvCxnSpPr>
        <xdr:cNvPr id="314" name="直線コネクタ 313"/>
        <xdr:cNvCxnSpPr/>
      </xdr:nvCxnSpPr>
      <xdr:spPr>
        <a:xfrm flipV="1">
          <a:off x="13893800" y="6509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6" name="テキスト ボックス 315"/>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35560</xdr:rowOff>
    </xdr:to>
    <xdr:cxnSp macro="">
      <xdr:nvCxnSpPr>
        <xdr:cNvPr id="317" name="直線コネクタ 316"/>
        <xdr:cNvCxnSpPr/>
      </xdr:nvCxnSpPr>
      <xdr:spPr>
        <a:xfrm flipV="1">
          <a:off x="13004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7" name="楕円 326"/>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8"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9" name="楕円 328"/>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0" name="テキスト ボックス 329"/>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1" name="楕円 330"/>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2" name="テキスト ボックス 331"/>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3" name="楕円 332"/>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4" name="テキスト ボックス 333"/>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5" name="楕円 334"/>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6" name="テキスト ボックス 335"/>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起債額は抑制しているものの、既発債の償還により当面は公債費が増加する。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117856</xdr:rowOff>
    </xdr:to>
    <xdr:cxnSp macro="">
      <xdr:nvCxnSpPr>
        <xdr:cNvPr id="366" name="直線コネクタ 365"/>
        <xdr:cNvCxnSpPr/>
      </xdr:nvCxnSpPr>
      <xdr:spPr>
        <a:xfrm flipV="1">
          <a:off x="3987800" y="13143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117856</xdr:rowOff>
    </xdr:to>
    <xdr:cxnSp macro="">
      <xdr:nvCxnSpPr>
        <xdr:cNvPr id="369" name="直線コネクタ 368"/>
        <xdr:cNvCxnSpPr/>
      </xdr:nvCxnSpPr>
      <xdr:spPr>
        <a:xfrm>
          <a:off x="3098800" y="13120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94996</xdr:rowOff>
    </xdr:to>
    <xdr:cxnSp macro="">
      <xdr:nvCxnSpPr>
        <xdr:cNvPr id="372" name="直線コネクタ 371"/>
        <xdr:cNvCxnSpPr/>
      </xdr:nvCxnSpPr>
      <xdr:spPr>
        <a:xfrm flipV="1">
          <a:off x="2209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94996</xdr:rowOff>
    </xdr:to>
    <xdr:cxnSp macro="">
      <xdr:nvCxnSpPr>
        <xdr:cNvPr id="375" name="直線コネクタ 374"/>
        <xdr:cNvCxnSpPr/>
      </xdr:nvCxnSpPr>
      <xdr:spPr>
        <a:xfrm>
          <a:off x="1320800" y="13097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5" name="楕円 384"/>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6"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7" name="楕円 386"/>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8" name="テキスト ボックス 387"/>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9" name="楕円 388"/>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0" name="テキスト ボックス 389"/>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1" name="楕円 390"/>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2" name="テキスト ボックス 391"/>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3" name="楕円 392"/>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4" name="テキスト ボックス 393"/>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主に物件費、扶助費、補助費等などによるもので、人件費抑制の反動増や独自施策の影響を受けて、類似団体平均よりも高水準となっている。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削減は困難であるが、可能な限りの抑制に努める必要がある。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138430</xdr:rowOff>
    </xdr:to>
    <xdr:cxnSp macro="">
      <xdr:nvCxnSpPr>
        <xdr:cNvPr id="425" name="直線コネクタ 424"/>
        <xdr:cNvCxnSpPr/>
      </xdr:nvCxnSpPr>
      <xdr:spPr>
        <a:xfrm flipV="1">
          <a:off x="15671800" y="13335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161289</xdr:rowOff>
    </xdr:to>
    <xdr:cxnSp macro="">
      <xdr:nvCxnSpPr>
        <xdr:cNvPr id="428" name="直線コネクタ 427"/>
        <xdr:cNvCxnSpPr/>
      </xdr:nvCxnSpPr>
      <xdr:spPr>
        <a:xfrm flipV="1">
          <a:off x="14782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12700</xdr:rowOff>
    </xdr:to>
    <xdr:cxnSp macro="">
      <xdr:nvCxnSpPr>
        <xdr:cNvPr id="431" name="直線コネクタ 430"/>
        <xdr:cNvCxnSpPr/>
      </xdr:nvCxnSpPr>
      <xdr:spPr>
        <a:xfrm flipV="1">
          <a:off x="13893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3" name="テキスト ボックス 43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12700</xdr:rowOff>
    </xdr:to>
    <xdr:cxnSp macro="">
      <xdr:nvCxnSpPr>
        <xdr:cNvPr id="434" name="直線コネクタ 433"/>
        <xdr:cNvCxnSpPr/>
      </xdr:nvCxnSpPr>
      <xdr:spPr>
        <a:xfrm>
          <a:off x="13004800" y="133126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4" name="楕円 443"/>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5"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6" name="楕円 445"/>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7" name="テキスト ボックス 44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8" name="楕円 447"/>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9" name="テキスト ボックス 44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0" name="楕円 449"/>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1" name="テキスト ボックス 450"/>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2" name="楕円 451"/>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3" name="テキスト ボックス 452"/>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8882</xdr:rowOff>
    </xdr:from>
    <xdr:to>
      <xdr:col>29</xdr:col>
      <xdr:colOff>127000</xdr:colOff>
      <xdr:row>19</xdr:row>
      <xdr:rowOff>34592</xdr:rowOff>
    </xdr:to>
    <xdr:cxnSp macro="">
      <xdr:nvCxnSpPr>
        <xdr:cNvPr id="50" name="直線コネクタ 49"/>
        <xdr:cNvCxnSpPr/>
      </xdr:nvCxnSpPr>
      <xdr:spPr bwMode="auto">
        <a:xfrm>
          <a:off x="5003800" y="3314057"/>
          <a:ext cx="647700" cy="25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2398</xdr:rowOff>
    </xdr:from>
    <xdr:to>
      <xdr:col>26</xdr:col>
      <xdr:colOff>50800</xdr:colOff>
      <xdr:row>19</xdr:row>
      <xdr:rowOff>8882</xdr:rowOff>
    </xdr:to>
    <xdr:cxnSp macro="">
      <xdr:nvCxnSpPr>
        <xdr:cNvPr id="53" name="直線コネクタ 52"/>
        <xdr:cNvCxnSpPr/>
      </xdr:nvCxnSpPr>
      <xdr:spPr bwMode="auto">
        <a:xfrm>
          <a:off x="4305300" y="3307573"/>
          <a:ext cx="698500" cy="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2398</xdr:rowOff>
    </xdr:from>
    <xdr:to>
      <xdr:col>22</xdr:col>
      <xdr:colOff>114300</xdr:colOff>
      <xdr:row>19</xdr:row>
      <xdr:rowOff>14658</xdr:rowOff>
    </xdr:to>
    <xdr:cxnSp macro="">
      <xdr:nvCxnSpPr>
        <xdr:cNvPr id="56" name="直線コネクタ 55"/>
        <xdr:cNvCxnSpPr/>
      </xdr:nvCxnSpPr>
      <xdr:spPr bwMode="auto">
        <a:xfrm flipV="1">
          <a:off x="3606800" y="3307573"/>
          <a:ext cx="6985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14658</xdr:rowOff>
    </xdr:from>
    <xdr:to>
      <xdr:col>18</xdr:col>
      <xdr:colOff>177800</xdr:colOff>
      <xdr:row>19</xdr:row>
      <xdr:rowOff>22522</xdr:rowOff>
    </xdr:to>
    <xdr:cxnSp macro="">
      <xdr:nvCxnSpPr>
        <xdr:cNvPr id="59" name="直線コネクタ 58"/>
        <xdr:cNvCxnSpPr/>
      </xdr:nvCxnSpPr>
      <xdr:spPr bwMode="auto">
        <a:xfrm flipV="1">
          <a:off x="2908300" y="3319833"/>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155242</xdr:rowOff>
    </xdr:from>
    <xdr:to>
      <xdr:col>29</xdr:col>
      <xdr:colOff>177800</xdr:colOff>
      <xdr:row>19</xdr:row>
      <xdr:rowOff>85392</xdr:rowOff>
    </xdr:to>
    <xdr:sp macro="" textlink="">
      <xdr:nvSpPr>
        <xdr:cNvPr id="69" name="楕円 68"/>
        <xdr:cNvSpPr/>
      </xdr:nvSpPr>
      <xdr:spPr bwMode="auto">
        <a:xfrm>
          <a:off x="5600700" y="328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127319</xdr:rowOff>
    </xdr:from>
    <xdr:ext cx="762000" cy="259045"/>
    <xdr:sp macro="" textlink="">
      <xdr:nvSpPr>
        <xdr:cNvPr id="70" name="人口1人当たり決算額の推移該当値テキスト130"/>
        <xdr:cNvSpPr txBox="1"/>
      </xdr:nvSpPr>
      <xdr:spPr>
        <a:xfrm>
          <a:off x="5740400" y="326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129532</xdr:rowOff>
    </xdr:from>
    <xdr:to>
      <xdr:col>26</xdr:col>
      <xdr:colOff>101600</xdr:colOff>
      <xdr:row>19</xdr:row>
      <xdr:rowOff>59682</xdr:rowOff>
    </xdr:to>
    <xdr:sp macro="" textlink="">
      <xdr:nvSpPr>
        <xdr:cNvPr id="71" name="楕円 70"/>
        <xdr:cNvSpPr/>
      </xdr:nvSpPr>
      <xdr:spPr bwMode="auto">
        <a:xfrm>
          <a:off x="4953000" y="326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44459</xdr:rowOff>
    </xdr:from>
    <xdr:ext cx="736600" cy="259045"/>
    <xdr:sp macro="" textlink="">
      <xdr:nvSpPr>
        <xdr:cNvPr id="72" name="テキスト ボックス 71"/>
        <xdr:cNvSpPr txBox="1"/>
      </xdr:nvSpPr>
      <xdr:spPr>
        <a:xfrm>
          <a:off x="4622800" y="3349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123048</xdr:rowOff>
    </xdr:from>
    <xdr:to>
      <xdr:col>22</xdr:col>
      <xdr:colOff>165100</xdr:colOff>
      <xdr:row>19</xdr:row>
      <xdr:rowOff>53198</xdr:rowOff>
    </xdr:to>
    <xdr:sp macro="" textlink="">
      <xdr:nvSpPr>
        <xdr:cNvPr id="73" name="楕円 72"/>
        <xdr:cNvSpPr/>
      </xdr:nvSpPr>
      <xdr:spPr bwMode="auto">
        <a:xfrm>
          <a:off x="42545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37975</xdr:rowOff>
    </xdr:from>
    <xdr:ext cx="762000" cy="259045"/>
    <xdr:sp macro="" textlink="">
      <xdr:nvSpPr>
        <xdr:cNvPr id="74" name="テキスト ボックス 73"/>
        <xdr:cNvSpPr txBox="1"/>
      </xdr:nvSpPr>
      <xdr:spPr>
        <a:xfrm>
          <a:off x="3924300" y="334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135308</xdr:rowOff>
    </xdr:from>
    <xdr:to>
      <xdr:col>19</xdr:col>
      <xdr:colOff>38100</xdr:colOff>
      <xdr:row>19</xdr:row>
      <xdr:rowOff>65458</xdr:rowOff>
    </xdr:to>
    <xdr:sp macro="" textlink="">
      <xdr:nvSpPr>
        <xdr:cNvPr id="75" name="楕円 74"/>
        <xdr:cNvSpPr/>
      </xdr:nvSpPr>
      <xdr:spPr bwMode="auto">
        <a:xfrm>
          <a:off x="3556000" y="326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50235</xdr:rowOff>
    </xdr:from>
    <xdr:ext cx="762000" cy="259045"/>
    <xdr:sp macro="" textlink="">
      <xdr:nvSpPr>
        <xdr:cNvPr id="76" name="テキスト ボックス 75"/>
        <xdr:cNvSpPr txBox="1"/>
      </xdr:nvSpPr>
      <xdr:spPr>
        <a:xfrm>
          <a:off x="3225800" y="33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143172</xdr:rowOff>
    </xdr:from>
    <xdr:to>
      <xdr:col>15</xdr:col>
      <xdr:colOff>101600</xdr:colOff>
      <xdr:row>19</xdr:row>
      <xdr:rowOff>73322</xdr:rowOff>
    </xdr:to>
    <xdr:sp macro="" textlink="">
      <xdr:nvSpPr>
        <xdr:cNvPr id="77" name="楕円 76"/>
        <xdr:cNvSpPr/>
      </xdr:nvSpPr>
      <xdr:spPr bwMode="auto">
        <a:xfrm>
          <a:off x="2857500" y="327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58099</xdr:rowOff>
    </xdr:from>
    <xdr:ext cx="762000" cy="259045"/>
    <xdr:sp macro="" textlink="">
      <xdr:nvSpPr>
        <xdr:cNvPr id="78" name="テキスト ボックス 77"/>
        <xdr:cNvSpPr txBox="1"/>
      </xdr:nvSpPr>
      <xdr:spPr>
        <a:xfrm>
          <a:off x="2527300" y="33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256178</xdr:rowOff>
    </xdr:from>
    <xdr:to>
      <xdr:col>29</xdr:col>
      <xdr:colOff>127000</xdr:colOff>
      <xdr:row>35</xdr:row>
      <xdr:rowOff>257911</xdr:rowOff>
    </xdr:to>
    <xdr:cxnSp macro="">
      <xdr:nvCxnSpPr>
        <xdr:cNvPr id="111" name="直線コネクタ 110"/>
        <xdr:cNvCxnSpPr/>
      </xdr:nvCxnSpPr>
      <xdr:spPr bwMode="auto">
        <a:xfrm flipV="1">
          <a:off x="5003800" y="6866528"/>
          <a:ext cx="647700" cy="1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257911</xdr:rowOff>
    </xdr:from>
    <xdr:to>
      <xdr:col>26</xdr:col>
      <xdr:colOff>50800</xdr:colOff>
      <xdr:row>35</xdr:row>
      <xdr:rowOff>277076</xdr:rowOff>
    </xdr:to>
    <xdr:cxnSp macro="">
      <xdr:nvCxnSpPr>
        <xdr:cNvPr id="114" name="直線コネクタ 113"/>
        <xdr:cNvCxnSpPr/>
      </xdr:nvCxnSpPr>
      <xdr:spPr bwMode="auto">
        <a:xfrm flipV="1">
          <a:off x="4305300" y="6868261"/>
          <a:ext cx="6985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277076</xdr:rowOff>
    </xdr:from>
    <xdr:to>
      <xdr:col>22</xdr:col>
      <xdr:colOff>114300</xdr:colOff>
      <xdr:row>35</xdr:row>
      <xdr:rowOff>299765</xdr:rowOff>
    </xdr:to>
    <xdr:cxnSp macro="">
      <xdr:nvCxnSpPr>
        <xdr:cNvPr id="117" name="直線コネクタ 116"/>
        <xdr:cNvCxnSpPr/>
      </xdr:nvCxnSpPr>
      <xdr:spPr bwMode="auto">
        <a:xfrm flipV="1">
          <a:off x="3606800" y="6887426"/>
          <a:ext cx="698500" cy="2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158621</xdr:rowOff>
    </xdr:from>
    <xdr:ext cx="762000" cy="259045"/>
    <xdr:sp macro="" textlink="">
      <xdr:nvSpPr>
        <xdr:cNvPr id="119" name="テキスト ボックス 118"/>
        <xdr:cNvSpPr txBox="1"/>
      </xdr:nvSpPr>
      <xdr:spPr>
        <a:xfrm>
          <a:off x="3924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242348</xdr:rowOff>
    </xdr:from>
    <xdr:to>
      <xdr:col>18</xdr:col>
      <xdr:colOff>177800</xdr:colOff>
      <xdr:row>35</xdr:row>
      <xdr:rowOff>299765</xdr:rowOff>
    </xdr:to>
    <xdr:cxnSp macro="">
      <xdr:nvCxnSpPr>
        <xdr:cNvPr id="120" name="直線コネクタ 119"/>
        <xdr:cNvCxnSpPr/>
      </xdr:nvCxnSpPr>
      <xdr:spPr bwMode="auto">
        <a:xfrm>
          <a:off x="2908300" y="6852698"/>
          <a:ext cx="6985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205378</xdr:rowOff>
    </xdr:from>
    <xdr:to>
      <xdr:col>29</xdr:col>
      <xdr:colOff>177800</xdr:colOff>
      <xdr:row>35</xdr:row>
      <xdr:rowOff>306978</xdr:rowOff>
    </xdr:to>
    <xdr:sp macro="" textlink="">
      <xdr:nvSpPr>
        <xdr:cNvPr id="130" name="楕円 129"/>
        <xdr:cNvSpPr/>
      </xdr:nvSpPr>
      <xdr:spPr bwMode="auto">
        <a:xfrm>
          <a:off x="5600700" y="681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177455</xdr:rowOff>
    </xdr:from>
    <xdr:ext cx="762000" cy="259045"/>
    <xdr:sp macro="" textlink="">
      <xdr:nvSpPr>
        <xdr:cNvPr id="131" name="人口1人当たり決算額の推移該当値テキスト445"/>
        <xdr:cNvSpPr txBox="1"/>
      </xdr:nvSpPr>
      <xdr:spPr>
        <a:xfrm>
          <a:off x="5740400" y="67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207111</xdr:rowOff>
    </xdr:from>
    <xdr:to>
      <xdr:col>26</xdr:col>
      <xdr:colOff>101600</xdr:colOff>
      <xdr:row>35</xdr:row>
      <xdr:rowOff>308711</xdr:rowOff>
    </xdr:to>
    <xdr:sp macro="" textlink="">
      <xdr:nvSpPr>
        <xdr:cNvPr id="132" name="楕円 131"/>
        <xdr:cNvSpPr/>
      </xdr:nvSpPr>
      <xdr:spPr bwMode="auto">
        <a:xfrm>
          <a:off x="4953000" y="681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293488</xdr:rowOff>
    </xdr:from>
    <xdr:ext cx="736600" cy="259045"/>
    <xdr:sp macro="" textlink="">
      <xdr:nvSpPr>
        <xdr:cNvPr id="133" name="テキスト ボックス 132"/>
        <xdr:cNvSpPr txBox="1"/>
      </xdr:nvSpPr>
      <xdr:spPr>
        <a:xfrm>
          <a:off x="4622800" y="6903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226276</xdr:rowOff>
    </xdr:from>
    <xdr:to>
      <xdr:col>22</xdr:col>
      <xdr:colOff>165100</xdr:colOff>
      <xdr:row>35</xdr:row>
      <xdr:rowOff>327876</xdr:rowOff>
    </xdr:to>
    <xdr:sp macro="" textlink="">
      <xdr:nvSpPr>
        <xdr:cNvPr id="134" name="楕円 133"/>
        <xdr:cNvSpPr/>
      </xdr:nvSpPr>
      <xdr:spPr bwMode="auto">
        <a:xfrm>
          <a:off x="4254500" y="683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312653</xdr:rowOff>
    </xdr:from>
    <xdr:ext cx="762000" cy="259045"/>
    <xdr:sp macro="" textlink="">
      <xdr:nvSpPr>
        <xdr:cNvPr id="135" name="テキスト ボックス 134"/>
        <xdr:cNvSpPr txBox="1"/>
      </xdr:nvSpPr>
      <xdr:spPr>
        <a:xfrm>
          <a:off x="3924300" y="692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248965</xdr:rowOff>
    </xdr:from>
    <xdr:to>
      <xdr:col>19</xdr:col>
      <xdr:colOff>38100</xdr:colOff>
      <xdr:row>36</xdr:row>
      <xdr:rowOff>7665</xdr:rowOff>
    </xdr:to>
    <xdr:sp macro="" textlink="">
      <xdr:nvSpPr>
        <xdr:cNvPr id="136" name="楕円 135"/>
        <xdr:cNvSpPr/>
      </xdr:nvSpPr>
      <xdr:spPr bwMode="auto">
        <a:xfrm>
          <a:off x="3556000" y="685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335342</xdr:rowOff>
    </xdr:from>
    <xdr:ext cx="762000" cy="259045"/>
    <xdr:sp macro="" textlink="">
      <xdr:nvSpPr>
        <xdr:cNvPr id="137" name="テキスト ボックス 136"/>
        <xdr:cNvSpPr txBox="1"/>
      </xdr:nvSpPr>
      <xdr:spPr>
        <a:xfrm>
          <a:off x="3225800" y="694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191548</xdr:rowOff>
    </xdr:from>
    <xdr:to>
      <xdr:col>15</xdr:col>
      <xdr:colOff>101600</xdr:colOff>
      <xdr:row>35</xdr:row>
      <xdr:rowOff>293148</xdr:rowOff>
    </xdr:to>
    <xdr:sp macro="" textlink="">
      <xdr:nvSpPr>
        <xdr:cNvPr id="138" name="楕円 137"/>
        <xdr:cNvSpPr/>
      </xdr:nvSpPr>
      <xdr:spPr bwMode="auto">
        <a:xfrm>
          <a:off x="2857500" y="6801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277925</xdr:rowOff>
    </xdr:from>
    <xdr:ext cx="762000" cy="259045"/>
    <xdr:sp macro="" textlink="">
      <xdr:nvSpPr>
        <xdr:cNvPr id="139" name="テキスト ボックス 138"/>
        <xdr:cNvSpPr txBox="1"/>
      </xdr:nvSpPr>
      <xdr:spPr>
        <a:xfrm>
          <a:off x="2527300" y="68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11,065
12.23
4,715,492
4,452,109
248,759
2,783,968
3,325,586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155672</xdr:rowOff>
    </xdr:from>
    <xdr:to>
      <xdr:col>24</xdr:col>
      <xdr:colOff>63500</xdr:colOff>
      <xdr:row>39</xdr:row>
      <xdr:rowOff>1663</xdr:rowOff>
    </xdr:to>
    <xdr:cxnSp macro="">
      <xdr:nvCxnSpPr>
        <xdr:cNvPr id="61" name="直線コネクタ 60"/>
        <xdr:cNvCxnSpPr/>
      </xdr:nvCxnSpPr>
      <xdr:spPr>
        <a:xfrm>
          <a:off x="3797300" y="6670772"/>
          <a:ext cx="8382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130129</xdr:rowOff>
    </xdr:from>
    <xdr:to>
      <xdr:col>19</xdr:col>
      <xdr:colOff>177800</xdr:colOff>
      <xdr:row>38</xdr:row>
      <xdr:rowOff>155672</xdr:rowOff>
    </xdr:to>
    <xdr:cxnSp macro="">
      <xdr:nvCxnSpPr>
        <xdr:cNvPr id="64" name="直線コネクタ 63"/>
        <xdr:cNvCxnSpPr/>
      </xdr:nvCxnSpPr>
      <xdr:spPr>
        <a:xfrm>
          <a:off x="2908300" y="6645229"/>
          <a:ext cx="889000" cy="2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130129</xdr:rowOff>
    </xdr:from>
    <xdr:to>
      <xdr:col>15</xdr:col>
      <xdr:colOff>50800</xdr:colOff>
      <xdr:row>38</xdr:row>
      <xdr:rowOff>131356</xdr:rowOff>
    </xdr:to>
    <xdr:cxnSp macro="">
      <xdr:nvCxnSpPr>
        <xdr:cNvPr id="67" name="直線コネクタ 66"/>
        <xdr:cNvCxnSpPr/>
      </xdr:nvCxnSpPr>
      <xdr:spPr>
        <a:xfrm flipV="1">
          <a:off x="2019300" y="6645229"/>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24612</xdr:rowOff>
    </xdr:from>
    <xdr:ext cx="534377" cy="259045"/>
    <xdr:sp macro="" textlink="">
      <xdr:nvSpPr>
        <xdr:cNvPr id="69" name="テキスト ボックス 68"/>
        <xdr:cNvSpPr txBox="1"/>
      </xdr:nvSpPr>
      <xdr:spPr>
        <a:xfrm>
          <a:off x="2641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131356</xdr:rowOff>
    </xdr:from>
    <xdr:to>
      <xdr:col>10</xdr:col>
      <xdr:colOff>114300</xdr:colOff>
      <xdr:row>38</xdr:row>
      <xdr:rowOff>141026</xdr:rowOff>
    </xdr:to>
    <xdr:cxnSp macro="">
      <xdr:nvCxnSpPr>
        <xdr:cNvPr id="70" name="直線コネクタ 69"/>
        <xdr:cNvCxnSpPr/>
      </xdr:nvCxnSpPr>
      <xdr:spPr>
        <a:xfrm flipV="1">
          <a:off x="1130300" y="6646456"/>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122313</xdr:rowOff>
    </xdr:from>
    <xdr:to>
      <xdr:col>24</xdr:col>
      <xdr:colOff>114300</xdr:colOff>
      <xdr:row>39</xdr:row>
      <xdr:rowOff>52463</xdr:rowOff>
    </xdr:to>
    <xdr:sp macro="" textlink="">
      <xdr:nvSpPr>
        <xdr:cNvPr id="80" name="楕円 79"/>
        <xdr:cNvSpPr/>
      </xdr:nvSpPr>
      <xdr:spPr>
        <a:xfrm>
          <a:off x="4584700" y="66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37240</xdr:rowOff>
    </xdr:from>
    <xdr:ext cx="534377" cy="259045"/>
    <xdr:sp macro="" textlink="">
      <xdr:nvSpPr>
        <xdr:cNvPr id="81" name="人件費該当値テキスト"/>
        <xdr:cNvSpPr txBox="1"/>
      </xdr:nvSpPr>
      <xdr:spPr>
        <a:xfrm>
          <a:off x="4686300" y="65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104872</xdr:rowOff>
    </xdr:from>
    <xdr:to>
      <xdr:col>20</xdr:col>
      <xdr:colOff>38100</xdr:colOff>
      <xdr:row>39</xdr:row>
      <xdr:rowOff>35022</xdr:rowOff>
    </xdr:to>
    <xdr:sp macro="" textlink="">
      <xdr:nvSpPr>
        <xdr:cNvPr id="82" name="楕円 81"/>
        <xdr:cNvSpPr/>
      </xdr:nvSpPr>
      <xdr:spPr>
        <a:xfrm>
          <a:off x="3746500" y="66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26149</xdr:rowOff>
    </xdr:from>
    <xdr:ext cx="534377" cy="259045"/>
    <xdr:sp macro="" textlink="">
      <xdr:nvSpPr>
        <xdr:cNvPr id="83" name="テキスト ボックス 82"/>
        <xdr:cNvSpPr txBox="1"/>
      </xdr:nvSpPr>
      <xdr:spPr>
        <a:xfrm>
          <a:off x="3530111" y="671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79329</xdr:rowOff>
    </xdr:from>
    <xdr:to>
      <xdr:col>15</xdr:col>
      <xdr:colOff>101600</xdr:colOff>
      <xdr:row>39</xdr:row>
      <xdr:rowOff>9479</xdr:rowOff>
    </xdr:to>
    <xdr:sp macro="" textlink="">
      <xdr:nvSpPr>
        <xdr:cNvPr id="84" name="楕円 83"/>
        <xdr:cNvSpPr/>
      </xdr:nvSpPr>
      <xdr:spPr>
        <a:xfrm>
          <a:off x="2857500" y="65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606</xdr:rowOff>
    </xdr:from>
    <xdr:ext cx="534377" cy="259045"/>
    <xdr:sp macro="" textlink="">
      <xdr:nvSpPr>
        <xdr:cNvPr id="85" name="テキスト ボックス 84"/>
        <xdr:cNvSpPr txBox="1"/>
      </xdr:nvSpPr>
      <xdr:spPr>
        <a:xfrm>
          <a:off x="2641111" y="66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80556</xdr:rowOff>
    </xdr:from>
    <xdr:to>
      <xdr:col>10</xdr:col>
      <xdr:colOff>165100</xdr:colOff>
      <xdr:row>39</xdr:row>
      <xdr:rowOff>10706</xdr:rowOff>
    </xdr:to>
    <xdr:sp macro="" textlink="">
      <xdr:nvSpPr>
        <xdr:cNvPr id="86" name="楕円 85"/>
        <xdr:cNvSpPr/>
      </xdr:nvSpPr>
      <xdr:spPr>
        <a:xfrm>
          <a:off x="1968500" y="6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1833</xdr:rowOff>
    </xdr:from>
    <xdr:ext cx="534377" cy="259045"/>
    <xdr:sp macro="" textlink="">
      <xdr:nvSpPr>
        <xdr:cNvPr id="87" name="テキスト ボックス 86"/>
        <xdr:cNvSpPr txBox="1"/>
      </xdr:nvSpPr>
      <xdr:spPr>
        <a:xfrm>
          <a:off x="1752111" y="66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90226</xdr:rowOff>
    </xdr:from>
    <xdr:to>
      <xdr:col>6</xdr:col>
      <xdr:colOff>38100</xdr:colOff>
      <xdr:row>39</xdr:row>
      <xdr:rowOff>20376</xdr:rowOff>
    </xdr:to>
    <xdr:sp macro="" textlink="">
      <xdr:nvSpPr>
        <xdr:cNvPr id="88" name="楕円 87"/>
        <xdr:cNvSpPr/>
      </xdr:nvSpPr>
      <xdr:spPr>
        <a:xfrm>
          <a:off x="1079500" y="66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11503</xdr:rowOff>
    </xdr:from>
    <xdr:ext cx="534377" cy="259045"/>
    <xdr:sp macro="" textlink="">
      <xdr:nvSpPr>
        <xdr:cNvPr id="89" name="テキスト ボックス 88"/>
        <xdr:cNvSpPr txBox="1"/>
      </xdr:nvSpPr>
      <xdr:spPr>
        <a:xfrm>
          <a:off x="863111" y="66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163502</xdr:rowOff>
    </xdr:from>
    <xdr:to>
      <xdr:col>24</xdr:col>
      <xdr:colOff>63500</xdr:colOff>
      <xdr:row>57</xdr:row>
      <xdr:rowOff>8324</xdr:rowOff>
    </xdr:to>
    <xdr:cxnSp macro="">
      <xdr:nvCxnSpPr>
        <xdr:cNvPr id="116" name="直線コネクタ 115"/>
        <xdr:cNvCxnSpPr/>
      </xdr:nvCxnSpPr>
      <xdr:spPr>
        <a:xfrm>
          <a:off x="3797300" y="9764702"/>
          <a:ext cx="8382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163502</xdr:rowOff>
    </xdr:from>
    <xdr:to>
      <xdr:col>19</xdr:col>
      <xdr:colOff>177800</xdr:colOff>
      <xdr:row>57</xdr:row>
      <xdr:rowOff>12256</xdr:rowOff>
    </xdr:to>
    <xdr:cxnSp macro="">
      <xdr:nvCxnSpPr>
        <xdr:cNvPr id="119" name="直線コネクタ 118"/>
        <xdr:cNvCxnSpPr/>
      </xdr:nvCxnSpPr>
      <xdr:spPr>
        <a:xfrm flipV="1">
          <a:off x="2908300" y="9764702"/>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12256</xdr:rowOff>
    </xdr:from>
    <xdr:to>
      <xdr:col>15</xdr:col>
      <xdr:colOff>50800</xdr:colOff>
      <xdr:row>57</xdr:row>
      <xdr:rowOff>21226</xdr:rowOff>
    </xdr:to>
    <xdr:cxnSp macro="">
      <xdr:nvCxnSpPr>
        <xdr:cNvPr id="122" name="直線コネクタ 121"/>
        <xdr:cNvCxnSpPr/>
      </xdr:nvCxnSpPr>
      <xdr:spPr>
        <a:xfrm flipV="1">
          <a:off x="2019300" y="9784906"/>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21226</xdr:rowOff>
    </xdr:from>
    <xdr:to>
      <xdr:col>10</xdr:col>
      <xdr:colOff>114300</xdr:colOff>
      <xdr:row>57</xdr:row>
      <xdr:rowOff>30585</xdr:rowOff>
    </xdr:to>
    <xdr:cxnSp macro="">
      <xdr:nvCxnSpPr>
        <xdr:cNvPr id="125" name="直線コネクタ 124"/>
        <xdr:cNvCxnSpPr/>
      </xdr:nvCxnSpPr>
      <xdr:spPr>
        <a:xfrm flipV="1">
          <a:off x="1130300" y="9793876"/>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128974</xdr:rowOff>
    </xdr:from>
    <xdr:to>
      <xdr:col>24</xdr:col>
      <xdr:colOff>114300</xdr:colOff>
      <xdr:row>57</xdr:row>
      <xdr:rowOff>59124</xdr:rowOff>
    </xdr:to>
    <xdr:sp macro="" textlink="">
      <xdr:nvSpPr>
        <xdr:cNvPr id="135" name="楕円 134"/>
        <xdr:cNvSpPr/>
      </xdr:nvSpPr>
      <xdr:spPr>
        <a:xfrm>
          <a:off x="4584700" y="97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107401</xdr:rowOff>
    </xdr:from>
    <xdr:ext cx="534377" cy="259045"/>
    <xdr:sp macro="" textlink="">
      <xdr:nvSpPr>
        <xdr:cNvPr id="136" name="物件費該当値テキスト"/>
        <xdr:cNvSpPr txBox="1"/>
      </xdr:nvSpPr>
      <xdr:spPr>
        <a:xfrm>
          <a:off x="4686300" y="97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112702</xdr:rowOff>
    </xdr:from>
    <xdr:to>
      <xdr:col>20</xdr:col>
      <xdr:colOff>38100</xdr:colOff>
      <xdr:row>57</xdr:row>
      <xdr:rowOff>42852</xdr:rowOff>
    </xdr:to>
    <xdr:sp macro="" textlink="">
      <xdr:nvSpPr>
        <xdr:cNvPr id="137" name="楕円 136"/>
        <xdr:cNvSpPr/>
      </xdr:nvSpPr>
      <xdr:spPr>
        <a:xfrm>
          <a:off x="3746500" y="97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33979</xdr:rowOff>
    </xdr:from>
    <xdr:ext cx="534377" cy="259045"/>
    <xdr:sp macro="" textlink="">
      <xdr:nvSpPr>
        <xdr:cNvPr id="138" name="テキスト ボックス 137"/>
        <xdr:cNvSpPr txBox="1"/>
      </xdr:nvSpPr>
      <xdr:spPr>
        <a:xfrm>
          <a:off x="3530111" y="980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132906</xdr:rowOff>
    </xdr:from>
    <xdr:to>
      <xdr:col>15</xdr:col>
      <xdr:colOff>101600</xdr:colOff>
      <xdr:row>57</xdr:row>
      <xdr:rowOff>63056</xdr:rowOff>
    </xdr:to>
    <xdr:sp macro="" textlink="">
      <xdr:nvSpPr>
        <xdr:cNvPr id="139" name="楕円 138"/>
        <xdr:cNvSpPr/>
      </xdr:nvSpPr>
      <xdr:spPr>
        <a:xfrm>
          <a:off x="2857500" y="9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54183</xdr:rowOff>
    </xdr:from>
    <xdr:ext cx="534377" cy="259045"/>
    <xdr:sp macro="" textlink="">
      <xdr:nvSpPr>
        <xdr:cNvPr id="140" name="テキスト ボックス 139"/>
        <xdr:cNvSpPr txBox="1"/>
      </xdr:nvSpPr>
      <xdr:spPr>
        <a:xfrm>
          <a:off x="2641111" y="98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141876</xdr:rowOff>
    </xdr:from>
    <xdr:to>
      <xdr:col>10</xdr:col>
      <xdr:colOff>165100</xdr:colOff>
      <xdr:row>57</xdr:row>
      <xdr:rowOff>72026</xdr:rowOff>
    </xdr:to>
    <xdr:sp macro="" textlink="">
      <xdr:nvSpPr>
        <xdr:cNvPr id="141" name="楕円 140"/>
        <xdr:cNvSpPr/>
      </xdr:nvSpPr>
      <xdr:spPr>
        <a:xfrm>
          <a:off x="1968500" y="97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63153</xdr:rowOff>
    </xdr:from>
    <xdr:ext cx="534377" cy="259045"/>
    <xdr:sp macro="" textlink="">
      <xdr:nvSpPr>
        <xdr:cNvPr id="142" name="テキスト ボックス 141"/>
        <xdr:cNvSpPr txBox="1"/>
      </xdr:nvSpPr>
      <xdr:spPr>
        <a:xfrm>
          <a:off x="1752111" y="98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151235</xdr:rowOff>
    </xdr:from>
    <xdr:to>
      <xdr:col>6</xdr:col>
      <xdr:colOff>38100</xdr:colOff>
      <xdr:row>57</xdr:row>
      <xdr:rowOff>81385</xdr:rowOff>
    </xdr:to>
    <xdr:sp macro="" textlink="">
      <xdr:nvSpPr>
        <xdr:cNvPr id="143" name="楕円 142"/>
        <xdr:cNvSpPr/>
      </xdr:nvSpPr>
      <xdr:spPr>
        <a:xfrm>
          <a:off x="1079500" y="97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72512</xdr:rowOff>
    </xdr:from>
    <xdr:ext cx="534377" cy="259045"/>
    <xdr:sp macro="" textlink="">
      <xdr:nvSpPr>
        <xdr:cNvPr id="144" name="テキスト ボックス 143"/>
        <xdr:cNvSpPr txBox="1"/>
      </xdr:nvSpPr>
      <xdr:spPr>
        <a:xfrm>
          <a:off x="863111" y="984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40351</xdr:rowOff>
    </xdr:from>
    <xdr:to>
      <xdr:col>24</xdr:col>
      <xdr:colOff>63500</xdr:colOff>
      <xdr:row>77</xdr:row>
      <xdr:rowOff>107011</xdr:rowOff>
    </xdr:to>
    <xdr:cxnSp macro="">
      <xdr:nvCxnSpPr>
        <xdr:cNvPr id="171" name="直線コネクタ 170"/>
        <xdr:cNvCxnSpPr/>
      </xdr:nvCxnSpPr>
      <xdr:spPr>
        <a:xfrm flipV="1">
          <a:off x="3797300" y="13242001"/>
          <a:ext cx="8382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107011</xdr:rowOff>
    </xdr:from>
    <xdr:to>
      <xdr:col>19</xdr:col>
      <xdr:colOff>177800</xdr:colOff>
      <xdr:row>77</xdr:row>
      <xdr:rowOff>126989</xdr:rowOff>
    </xdr:to>
    <xdr:cxnSp macro="">
      <xdr:nvCxnSpPr>
        <xdr:cNvPr id="174" name="直線コネクタ 173"/>
        <xdr:cNvCxnSpPr/>
      </xdr:nvCxnSpPr>
      <xdr:spPr>
        <a:xfrm flipV="1">
          <a:off x="2908300" y="13308661"/>
          <a:ext cx="88900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126212</xdr:rowOff>
    </xdr:from>
    <xdr:to>
      <xdr:col>15</xdr:col>
      <xdr:colOff>50800</xdr:colOff>
      <xdr:row>77</xdr:row>
      <xdr:rowOff>126989</xdr:rowOff>
    </xdr:to>
    <xdr:cxnSp macro="">
      <xdr:nvCxnSpPr>
        <xdr:cNvPr id="177" name="直線コネクタ 176"/>
        <xdr:cNvCxnSpPr/>
      </xdr:nvCxnSpPr>
      <xdr:spPr>
        <a:xfrm>
          <a:off x="2019300" y="1332786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60970</xdr:rowOff>
    </xdr:from>
    <xdr:to>
      <xdr:col>10</xdr:col>
      <xdr:colOff>114300</xdr:colOff>
      <xdr:row>77</xdr:row>
      <xdr:rowOff>126212</xdr:rowOff>
    </xdr:to>
    <xdr:cxnSp macro="">
      <xdr:nvCxnSpPr>
        <xdr:cNvPr id="180" name="直線コネクタ 179"/>
        <xdr:cNvCxnSpPr/>
      </xdr:nvCxnSpPr>
      <xdr:spPr>
        <a:xfrm>
          <a:off x="1130300" y="13262620"/>
          <a:ext cx="8890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161001</xdr:rowOff>
    </xdr:from>
    <xdr:to>
      <xdr:col>24</xdr:col>
      <xdr:colOff>114300</xdr:colOff>
      <xdr:row>77</xdr:row>
      <xdr:rowOff>91151</xdr:rowOff>
    </xdr:to>
    <xdr:sp macro="" textlink="">
      <xdr:nvSpPr>
        <xdr:cNvPr id="190" name="楕円 189"/>
        <xdr:cNvSpPr/>
      </xdr:nvSpPr>
      <xdr:spPr>
        <a:xfrm>
          <a:off x="4584700" y="131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12428</xdr:rowOff>
    </xdr:from>
    <xdr:ext cx="469744" cy="259045"/>
    <xdr:sp macro="" textlink="">
      <xdr:nvSpPr>
        <xdr:cNvPr id="191" name="維持補修費該当値テキスト"/>
        <xdr:cNvSpPr txBox="1"/>
      </xdr:nvSpPr>
      <xdr:spPr>
        <a:xfrm>
          <a:off x="4686300" y="1304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56211</xdr:rowOff>
    </xdr:from>
    <xdr:to>
      <xdr:col>20</xdr:col>
      <xdr:colOff>38100</xdr:colOff>
      <xdr:row>77</xdr:row>
      <xdr:rowOff>157811</xdr:rowOff>
    </xdr:to>
    <xdr:sp macro="" textlink="">
      <xdr:nvSpPr>
        <xdr:cNvPr id="192" name="楕円 191"/>
        <xdr:cNvSpPr/>
      </xdr:nvSpPr>
      <xdr:spPr>
        <a:xfrm>
          <a:off x="3746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148938</xdr:rowOff>
    </xdr:from>
    <xdr:ext cx="469744" cy="259045"/>
    <xdr:sp macro="" textlink="">
      <xdr:nvSpPr>
        <xdr:cNvPr id="193" name="テキスト ボックス 192"/>
        <xdr:cNvSpPr txBox="1"/>
      </xdr:nvSpPr>
      <xdr:spPr>
        <a:xfrm>
          <a:off x="3562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76189</xdr:rowOff>
    </xdr:from>
    <xdr:to>
      <xdr:col>15</xdr:col>
      <xdr:colOff>101600</xdr:colOff>
      <xdr:row>78</xdr:row>
      <xdr:rowOff>6339</xdr:rowOff>
    </xdr:to>
    <xdr:sp macro="" textlink="">
      <xdr:nvSpPr>
        <xdr:cNvPr id="194" name="楕円 193"/>
        <xdr:cNvSpPr/>
      </xdr:nvSpPr>
      <xdr:spPr>
        <a:xfrm>
          <a:off x="2857500" y="13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168916</xdr:rowOff>
    </xdr:from>
    <xdr:ext cx="469744" cy="259045"/>
    <xdr:sp macro="" textlink="">
      <xdr:nvSpPr>
        <xdr:cNvPr id="195" name="テキスト ボックス 194"/>
        <xdr:cNvSpPr txBox="1"/>
      </xdr:nvSpPr>
      <xdr:spPr>
        <a:xfrm>
          <a:off x="2673428" y="13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75412</xdr:rowOff>
    </xdr:from>
    <xdr:to>
      <xdr:col>10</xdr:col>
      <xdr:colOff>165100</xdr:colOff>
      <xdr:row>78</xdr:row>
      <xdr:rowOff>5562</xdr:rowOff>
    </xdr:to>
    <xdr:sp macro="" textlink="">
      <xdr:nvSpPr>
        <xdr:cNvPr id="196" name="楕円 195"/>
        <xdr:cNvSpPr/>
      </xdr:nvSpPr>
      <xdr:spPr>
        <a:xfrm>
          <a:off x="1968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168139</xdr:rowOff>
    </xdr:from>
    <xdr:ext cx="469744" cy="259045"/>
    <xdr:sp macro="" textlink="">
      <xdr:nvSpPr>
        <xdr:cNvPr id="197" name="テキスト ボックス 196"/>
        <xdr:cNvSpPr txBox="1"/>
      </xdr:nvSpPr>
      <xdr:spPr>
        <a:xfrm>
          <a:off x="1784428" y="1336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10170</xdr:rowOff>
    </xdr:from>
    <xdr:to>
      <xdr:col>6</xdr:col>
      <xdr:colOff>38100</xdr:colOff>
      <xdr:row>77</xdr:row>
      <xdr:rowOff>111770</xdr:rowOff>
    </xdr:to>
    <xdr:sp macro="" textlink="">
      <xdr:nvSpPr>
        <xdr:cNvPr id="198" name="楕円 197"/>
        <xdr:cNvSpPr/>
      </xdr:nvSpPr>
      <xdr:spPr>
        <a:xfrm>
          <a:off x="1079500" y="132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128297</xdr:rowOff>
    </xdr:from>
    <xdr:ext cx="469744" cy="259045"/>
    <xdr:sp macro="" textlink="">
      <xdr:nvSpPr>
        <xdr:cNvPr id="199" name="テキスト ボックス 198"/>
        <xdr:cNvSpPr txBox="1"/>
      </xdr:nvSpPr>
      <xdr:spPr>
        <a:xfrm>
          <a:off x="895428" y="129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149358</xdr:rowOff>
    </xdr:from>
    <xdr:to>
      <xdr:col>24</xdr:col>
      <xdr:colOff>63500</xdr:colOff>
      <xdr:row>95</xdr:row>
      <xdr:rowOff>46075</xdr:rowOff>
    </xdr:to>
    <xdr:cxnSp macro="">
      <xdr:nvCxnSpPr>
        <xdr:cNvPr id="233" name="直線コネクタ 232"/>
        <xdr:cNvCxnSpPr/>
      </xdr:nvCxnSpPr>
      <xdr:spPr>
        <a:xfrm flipV="1">
          <a:off x="3797300" y="16265658"/>
          <a:ext cx="8382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46075</xdr:rowOff>
    </xdr:from>
    <xdr:to>
      <xdr:col>19</xdr:col>
      <xdr:colOff>177800</xdr:colOff>
      <xdr:row>95</xdr:row>
      <xdr:rowOff>78477</xdr:rowOff>
    </xdr:to>
    <xdr:cxnSp macro="">
      <xdr:nvCxnSpPr>
        <xdr:cNvPr id="236" name="直線コネクタ 235"/>
        <xdr:cNvCxnSpPr/>
      </xdr:nvCxnSpPr>
      <xdr:spPr>
        <a:xfrm flipV="1">
          <a:off x="2908300" y="16333825"/>
          <a:ext cx="889000" cy="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78477</xdr:rowOff>
    </xdr:from>
    <xdr:to>
      <xdr:col>15</xdr:col>
      <xdr:colOff>50800</xdr:colOff>
      <xdr:row>95</xdr:row>
      <xdr:rowOff>120855</xdr:rowOff>
    </xdr:to>
    <xdr:cxnSp macro="">
      <xdr:nvCxnSpPr>
        <xdr:cNvPr id="239" name="直線コネクタ 238"/>
        <xdr:cNvCxnSpPr/>
      </xdr:nvCxnSpPr>
      <xdr:spPr>
        <a:xfrm flipV="1">
          <a:off x="2019300" y="16366227"/>
          <a:ext cx="889000" cy="4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160910</xdr:rowOff>
    </xdr:from>
    <xdr:ext cx="534377" cy="259045"/>
    <xdr:sp macro="" textlink="">
      <xdr:nvSpPr>
        <xdr:cNvPr id="241" name="テキスト ボックス 240"/>
        <xdr:cNvSpPr txBox="1"/>
      </xdr:nvSpPr>
      <xdr:spPr>
        <a:xfrm>
          <a:off x="2641111" y="166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120855</xdr:rowOff>
    </xdr:from>
    <xdr:to>
      <xdr:col>10</xdr:col>
      <xdr:colOff>114300</xdr:colOff>
      <xdr:row>96</xdr:row>
      <xdr:rowOff>40002</xdr:rowOff>
    </xdr:to>
    <xdr:cxnSp macro="">
      <xdr:nvCxnSpPr>
        <xdr:cNvPr id="242" name="直線コネクタ 241"/>
        <xdr:cNvCxnSpPr/>
      </xdr:nvCxnSpPr>
      <xdr:spPr>
        <a:xfrm flipV="1">
          <a:off x="1130300" y="16408605"/>
          <a:ext cx="889000" cy="9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98558</xdr:rowOff>
    </xdr:from>
    <xdr:to>
      <xdr:col>24</xdr:col>
      <xdr:colOff>114300</xdr:colOff>
      <xdr:row>95</xdr:row>
      <xdr:rowOff>28708</xdr:rowOff>
    </xdr:to>
    <xdr:sp macro="" textlink="">
      <xdr:nvSpPr>
        <xdr:cNvPr id="252" name="楕円 251"/>
        <xdr:cNvSpPr/>
      </xdr:nvSpPr>
      <xdr:spPr>
        <a:xfrm>
          <a:off x="4584700" y="162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121435</xdr:rowOff>
    </xdr:from>
    <xdr:ext cx="534377" cy="259045"/>
    <xdr:sp macro="" textlink="">
      <xdr:nvSpPr>
        <xdr:cNvPr id="253" name="扶助費該当値テキスト"/>
        <xdr:cNvSpPr txBox="1"/>
      </xdr:nvSpPr>
      <xdr:spPr>
        <a:xfrm>
          <a:off x="4686300" y="160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166725</xdr:rowOff>
    </xdr:from>
    <xdr:to>
      <xdr:col>20</xdr:col>
      <xdr:colOff>38100</xdr:colOff>
      <xdr:row>95</xdr:row>
      <xdr:rowOff>96875</xdr:rowOff>
    </xdr:to>
    <xdr:sp macro="" textlink="">
      <xdr:nvSpPr>
        <xdr:cNvPr id="254" name="楕円 253"/>
        <xdr:cNvSpPr/>
      </xdr:nvSpPr>
      <xdr:spPr>
        <a:xfrm>
          <a:off x="3746500" y="162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113402</xdr:rowOff>
    </xdr:from>
    <xdr:ext cx="534377" cy="259045"/>
    <xdr:sp macro="" textlink="">
      <xdr:nvSpPr>
        <xdr:cNvPr id="255" name="テキスト ボックス 254"/>
        <xdr:cNvSpPr txBox="1"/>
      </xdr:nvSpPr>
      <xdr:spPr>
        <a:xfrm>
          <a:off x="3530111" y="160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27677</xdr:rowOff>
    </xdr:from>
    <xdr:to>
      <xdr:col>15</xdr:col>
      <xdr:colOff>101600</xdr:colOff>
      <xdr:row>95</xdr:row>
      <xdr:rowOff>129277</xdr:rowOff>
    </xdr:to>
    <xdr:sp macro="" textlink="">
      <xdr:nvSpPr>
        <xdr:cNvPr id="256" name="楕円 255"/>
        <xdr:cNvSpPr/>
      </xdr:nvSpPr>
      <xdr:spPr>
        <a:xfrm>
          <a:off x="2857500" y="163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145804</xdr:rowOff>
    </xdr:from>
    <xdr:ext cx="534377" cy="259045"/>
    <xdr:sp macro="" textlink="">
      <xdr:nvSpPr>
        <xdr:cNvPr id="257" name="テキスト ボックス 256"/>
        <xdr:cNvSpPr txBox="1"/>
      </xdr:nvSpPr>
      <xdr:spPr>
        <a:xfrm>
          <a:off x="2641111" y="1609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70055</xdr:rowOff>
    </xdr:from>
    <xdr:to>
      <xdr:col>10</xdr:col>
      <xdr:colOff>165100</xdr:colOff>
      <xdr:row>96</xdr:row>
      <xdr:rowOff>205</xdr:rowOff>
    </xdr:to>
    <xdr:sp macro="" textlink="">
      <xdr:nvSpPr>
        <xdr:cNvPr id="258" name="楕円 257"/>
        <xdr:cNvSpPr/>
      </xdr:nvSpPr>
      <xdr:spPr>
        <a:xfrm>
          <a:off x="1968500" y="16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16732</xdr:rowOff>
    </xdr:from>
    <xdr:ext cx="534377" cy="259045"/>
    <xdr:sp macro="" textlink="">
      <xdr:nvSpPr>
        <xdr:cNvPr id="259" name="テキスト ボックス 258"/>
        <xdr:cNvSpPr txBox="1"/>
      </xdr:nvSpPr>
      <xdr:spPr>
        <a:xfrm>
          <a:off x="1752111" y="161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160652</xdr:rowOff>
    </xdr:from>
    <xdr:to>
      <xdr:col>6</xdr:col>
      <xdr:colOff>38100</xdr:colOff>
      <xdr:row>96</xdr:row>
      <xdr:rowOff>90802</xdr:rowOff>
    </xdr:to>
    <xdr:sp macro="" textlink="">
      <xdr:nvSpPr>
        <xdr:cNvPr id="260" name="楕円 259"/>
        <xdr:cNvSpPr/>
      </xdr:nvSpPr>
      <xdr:spPr>
        <a:xfrm>
          <a:off x="1079500" y="164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107329</xdr:rowOff>
    </xdr:from>
    <xdr:ext cx="534377" cy="259045"/>
    <xdr:sp macro="" textlink="">
      <xdr:nvSpPr>
        <xdr:cNvPr id="261" name="テキスト ボックス 260"/>
        <xdr:cNvSpPr txBox="1"/>
      </xdr:nvSpPr>
      <xdr:spPr>
        <a:xfrm>
          <a:off x="863111" y="162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2106</xdr:rowOff>
    </xdr:from>
    <xdr:to>
      <xdr:col>55</xdr:col>
      <xdr:colOff>0</xdr:colOff>
      <xdr:row>37</xdr:row>
      <xdr:rowOff>4556</xdr:rowOff>
    </xdr:to>
    <xdr:cxnSp macro="">
      <xdr:nvCxnSpPr>
        <xdr:cNvPr id="288" name="直線コネクタ 287"/>
        <xdr:cNvCxnSpPr/>
      </xdr:nvCxnSpPr>
      <xdr:spPr>
        <a:xfrm>
          <a:off x="9639300" y="6345756"/>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2106</xdr:rowOff>
    </xdr:from>
    <xdr:to>
      <xdr:col>50</xdr:col>
      <xdr:colOff>114300</xdr:colOff>
      <xdr:row>37</xdr:row>
      <xdr:rowOff>11908</xdr:rowOff>
    </xdr:to>
    <xdr:cxnSp macro="">
      <xdr:nvCxnSpPr>
        <xdr:cNvPr id="291" name="直線コネクタ 290"/>
        <xdr:cNvCxnSpPr/>
      </xdr:nvCxnSpPr>
      <xdr:spPr>
        <a:xfrm flipV="1">
          <a:off x="8750300" y="6345756"/>
          <a:ext cx="889000" cy="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11908</xdr:rowOff>
    </xdr:from>
    <xdr:to>
      <xdr:col>45</xdr:col>
      <xdr:colOff>177800</xdr:colOff>
      <xdr:row>37</xdr:row>
      <xdr:rowOff>12525</xdr:rowOff>
    </xdr:to>
    <xdr:cxnSp macro="">
      <xdr:nvCxnSpPr>
        <xdr:cNvPr id="294" name="直線コネクタ 293"/>
        <xdr:cNvCxnSpPr/>
      </xdr:nvCxnSpPr>
      <xdr:spPr>
        <a:xfrm flipV="1">
          <a:off x="7861300" y="635555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296" name="テキスト ボックス 295"/>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10381</xdr:rowOff>
    </xdr:from>
    <xdr:to>
      <xdr:col>41</xdr:col>
      <xdr:colOff>50800</xdr:colOff>
      <xdr:row>37</xdr:row>
      <xdr:rowOff>12525</xdr:rowOff>
    </xdr:to>
    <xdr:cxnSp macro="">
      <xdr:nvCxnSpPr>
        <xdr:cNvPr id="297" name="直線コネクタ 296"/>
        <xdr:cNvCxnSpPr/>
      </xdr:nvCxnSpPr>
      <xdr:spPr>
        <a:xfrm>
          <a:off x="6972300" y="6354031"/>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125206</xdr:rowOff>
    </xdr:from>
    <xdr:to>
      <xdr:col>55</xdr:col>
      <xdr:colOff>50800</xdr:colOff>
      <xdr:row>37</xdr:row>
      <xdr:rowOff>55356</xdr:rowOff>
    </xdr:to>
    <xdr:sp macro="" textlink="">
      <xdr:nvSpPr>
        <xdr:cNvPr id="307" name="楕円 306"/>
        <xdr:cNvSpPr/>
      </xdr:nvSpPr>
      <xdr:spPr>
        <a:xfrm>
          <a:off x="10426700" y="62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103633</xdr:rowOff>
    </xdr:from>
    <xdr:ext cx="534377" cy="259045"/>
    <xdr:sp macro="" textlink="">
      <xdr:nvSpPr>
        <xdr:cNvPr id="308" name="補助費等該当値テキスト"/>
        <xdr:cNvSpPr txBox="1"/>
      </xdr:nvSpPr>
      <xdr:spPr>
        <a:xfrm>
          <a:off x="10528300" y="62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122756</xdr:rowOff>
    </xdr:from>
    <xdr:to>
      <xdr:col>50</xdr:col>
      <xdr:colOff>165100</xdr:colOff>
      <xdr:row>37</xdr:row>
      <xdr:rowOff>52906</xdr:rowOff>
    </xdr:to>
    <xdr:sp macro="" textlink="">
      <xdr:nvSpPr>
        <xdr:cNvPr id="309" name="楕円 308"/>
        <xdr:cNvSpPr/>
      </xdr:nvSpPr>
      <xdr:spPr>
        <a:xfrm>
          <a:off x="9588500" y="62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44033</xdr:rowOff>
    </xdr:from>
    <xdr:ext cx="534377" cy="259045"/>
    <xdr:sp macro="" textlink="">
      <xdr:nvSpPr>
        <xdr:cNvPr id="310" name="テキスト ボックス 309"/>
        <xdr:cNvSpPr txBox="1"/>
      </xdr:nvSpPr>
      <xdr:spPr>
        <a:xfrm>
          <a:off x="9372111" y="63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132558</xdr:rowOff>
    </xdr:from>
    <xdr:to>
      <xdr:col>46</xdr:col>
      <xdr:colOff>38100</xdr:colOff>
      <xdr:row>37</xdr:row>
      <xdr:rowOff>62708</xdr:rowOff>
    </xdr:to>
    <xdr:sp macro="" textlink="">
      <xdr:nvSpPr>
        <xdr:cNvPr id="311" name="楕円 310"/>
        <xdr:cNvSpPr/>
      </xdr:nvSpPr>
      <xdr:spPr>
        <a:xfrm>
          <a:off x="8699500" y="63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53835</xdr:rowOff>
    </xdr:from>
    <xdr:ext cx="534377" cy="259045"/>
    <xdr:sp macro="" textlink="">
      <xdr:nvSpPr>
        <xdr:cNvPr id="312" name="テキスト ボックス 311"/>
        <xdr:cNvSpPr txBox="1"/>
      </xdr:nvSpPr>
      <xdr:spPr>
        <a:xfrm>
          <a:off x="8483111" y="63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133175</xdr:rowOff>
    </xdr:from>
    <xdr:to>
      <xdr:col>41</xdr:col>
      <xdr:colOff>101600</xdr:colOff>
      <xdr:row>37</xdr:row>
      <xdr:rowOff>63325</xdr:rowOff>
    </xdr:to>
    <xdr:sp macro="" textlink="">
      <xdr:nvSpPr>
        <xdr:cNvPr id="313" name="楕円 312"/>
        <xdr:cNvSpPr/>
      </xdr:nvSpPr>
      <xdr:spPr>
        <a:xfrm>
          <a:off x="7810500" y="63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54452</xdr:rowOff>
    </xdr:from>
    <xdr:ext cx="534377" cy="259045"/>
    <xdr:sp macro="" textlink="">
      <xdr:nvSpPr>
        <xdr:cNvPr id="314" name="テキスト ボックス 313"/>
        <xdr:cNvSpPr txBox="1"/>
      </xdr:nvSpPr>
      <xdr:spPr>
        <a:xfrm>
          <a:off x="7594111" y="639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131031</xdr:rowOff>
    </xdr:from>
    <xdr:to>
      <xdr:col>36</xdr:col>
      <xdr:colOff>165100</xdr:colOff>
      <xdr:row>37</xdr:row>
      <xdr:rowOff>61181</xdr:rowOff>
    </xdr:to>
    <xdr:sp macro="" textlink="">
      <xdr:nvSpPr>
        <xdr:cNvPr id="315" name="楕円 314"/>
        <xdr:cNvSpPr/>
      </xdr:nvSpPr>
      <xdr:spPr>
        <a:xfrm>
          <a:off x="6921500" y="6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52308</xdr:rowOff>
    </xdr:from>
    <xdr:ext cx="534377" cy="259045"/>
    <xdr:sp macro="" textlink="">
      <xdr:nvSpPr>
        <xdr:cNvPr id="316" name="テキスト ボックス 315"/>
        <xdr:cNvSpPr txBox="1"/>
      </xdr:nvSpPr>
      <xdr:spPr>
        <a:xfrm>
          <a:off x="6705111" y="63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28688</xdr:rowOff>
    </xdr:from>
    <xdr:to>
      <xdr:col>55</xdr:col>
      <xdr:colOff>0</xdr:colOff>
      <xdr:row>58</xdr:row>
      <xdr:rowOff>130998</xdr:rowOff>
    </xdr:to>
    <xdr:cxnSp macro="">
      <xdr:nvCxnSpPr>
        <xdr:cNvPr id="345" name="直線コネクタ 344"/>
        <xdr:cNvCxnSpPr/>
      </xdr:nvCxnSpPr>
      <xdr:spPr>
        <a:xfrm>
          <a:off x="9639300" y="9972788"/>
          <a:ext cx="838200" cy="10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28688</xdr:rowOff>
    </xdr:from>
    <xdr:to>
      <xdr:col>50</xdr:col>
      <xdr:colOff>114300</xdr:colOff>
      <xdr:row>58</xdr:row>
      <xdr:rowOff>63717</xdr:rowOff>
    </xdr:to>
    <xdr:cxnSp macro="">
      <xdr:nvCxnSpPr>
        <xdr:cNvPr id="348" name="直線コネクタ 347"/>
        <xdr:cNvCxnSpPr/>
      </xdr:nvCxnSpPr>
      <xdr:spPr>
        <a:xfrm flipV="1">
          <a:off x="8750300" y="9972788"/>
          <a:ext cx="889000" cy="3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63717</xdr:rowOff>
    </xdr:from>
    <xdr:to>
      <xdr:col>45</xdr:col>
      <xdr:colOff>177800</xdr:colOff>
      <xdr:row>58</xdr:row>
      <xdr:rowOff>111738</xdr:rowOff>
    </xdr:to>
    <xdr:cxnSp macro="">
      <xdr:nvCxnSpPr>
        <xdr:cNvPr id="351" name="直線コネクタ 350"/>
        <xdr:cNvCxnSpPr/>
      </xdr:nvCxnSpPr>
      <xdr:spPr>
        <a:xfrm flipV="1">
          <a:off x="7861300" y="10007817"/>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50467</xdr:rowOff>
    </xdr:from>
    <xdr:ext cx="599010" cy="259045"/>
    <xdr:sp macro="" textlink="">
      <xdr:nvSpPr>
        <xdr:cNvPr id="353" name="テキスト ボックス 352"/>
        <xdr:cNvSpPr txBox="1"/>
      </xdr:nvSpPr>
      <xdr:spPr>
        <a:xfrm>
          <a:off x="8450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84386</xdr:rowOff>
    </xdr:from>
    <xdr:to>
      <xdr:col>41</xdr:col>
      <xdr:colOff>50800</xdr:colOff>
      <xdr:row>58</xdr:row>
      <xdr:rowOff>111738</xdr:rowOff>
    </xdr:to>
    <xdr:cxnSp macro="">
      <xdr:nvCxnSpPr>
        <xdr:cNvPr id="354" name="直線コネクタ 353"/>
        <xdr:cNvCxnSpPr/>
      </xdr:nvCxnSpPr>
      <xdr:spPr>
        <a:xfrm>
          <a:off x="6972300" y="10028486"/>
          <a:ext cx="889000" cy="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80198</xdr:rowOff>
    </xdr:from>
    <xdr:to>
      <xdr:col>55</xdr:col>
      <xdr:colOff>50800</xdr:colOff>
      <xdr:row>59</xdr:row>
      <xdr:rowOff>10348</xdr:rowOff>
    </xdr:to>
    <xdr:sp macro="" textlink="">
      <xdr:nvSpPr>
        <xdr:cNvPr id="364" name="楕円 363"/>
        <xdr:cNvSpPr/>
      </xdr:nvSpPr>
      <xdr:spPr>
        <a:xfrm>
          <a:off x="10426700" y="100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166575</xdr:rowOff>
    </xdr:from>
    <xdr:ext cx="534377" cy="259045"/>
    <xdr:sp macro="" textlink="">
      <xdr:nvSpPr>
        <xdr:cNvPr id="365" name="普通建設事業費該当値テキスト"/>
        <xdr:cNvSpPr txBox="1"/>
      </xdr:nvSpPr>
      <xdr:spPr>
        <a:xfrm>
          <a:off x="10528300" y="993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149338</xdr:rowOff>
    </xdr:from>
    <xdr:to>
      <xdr:col>50</xdr:col>
      <xdr:colOff>165100</xdr:colOff>
      <xdr:row>58</xdr:row>
      <xdr:rowOff>79488</xdr:rowOff>
    </xdr:to>
    <xdr:sp macro="" textlink="">
      <xdr:nvSpPr>
        <xdr:cNvPr id="366" name="楕円 365"/>
        <xdr:cNvSpPr/>
      </xdr:nvSpPr>
      <xdr:spPr>
        <a:xfrm>
          <a:off x="9588500" y="99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70615</xdr:rowOff>
    </xdr:from>
    <xdr:ext cx="534377" cy="259045"/>
    <xdr:sp macro="" textlink="">
      <xdr:nvSpPr>
        <xdr:cNvPr id="367" name="テキスト ボックス 366"/>
        <xdr:cNvSpPr txBox="1"/>
      </xdr:nvSpPr>
      <xdr:spPr>
        <a:xfrm>
          <a:off x="9372111" y="100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12917</xdr:rowOff>
    </xdr:from>
    <xdr:to>
      <xdr:col>46</xdr:col>
      <xdr:colOff>38100</xdr:colOff>
      <xdr:row>58</xdr:row>
      <xdr:rowOff>114517</xdr:rowOff>
    </xdr:to>
    <xdr:sp macro="" textlink="">
      <xdr:nvSpPr>
        <xdr:cNvPr id="368" name="楕円 367"/>
        <xdr:cNvSpPr/>
      </xdr:nvSpPr>
      <xdr:spPr>
        <a:xfrm>
          <a:off x="8699500" y="99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105644</xdr:rowOff>
    </xdr:from>
    <xdr:ext cx="534377" cy="259045"/>
    <xdr:sp macro="" textlink="">
      <xdr:nvSpPr>
        <xdr:cNvPr id="369" name="テキスト ボックス 368"/>
        <xdr:cNvSpPr txBox="1"/>
      </xdr:nvSpPr>
      <xdr:spPr>
        <a:xfrm>
          <a:off x="8483111" y="100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60938</xdr:rowOff>
    </xdr:from>
    <xdr:to>
      <xdr:col>41</xdr:col>
      <xdr:colOff>101600</xdr:colOff>
      <xdr:row>58</xdr:row>
      <xdr:rowOff>162538</xdr:rowOff>
    </xdr:to>
    <xdr:sp macro="" textlink="">
      <xdr:nvSpPr>
        <xdr:cNvPr id="370" name="楕円 369"/>
        <xdr:cNvSpPr/>
      </xdr:nvSpPr>
      <xdr:spPr>
        <a:xfrm>
          <a:off x="7810500" y="100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153665</xdr:rowOff>
    </xdr:from>
    <xdr:ext cx="534377" cy="259045"/>
    <xdr:sp macro="" textlink="">
      <xdr:nvSpPr>
        <xdr:cNvPr id="371" name="テキスト ボックス 370"/>
        <xdr:cNvSpPr txBox="1"/>
      </xdr:nvSpPr>
      <xdr:spPr>
        <a:xfrm>
          <a:off x="7594111" y="1009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33586</xdr:rowOff>
    </xdr:from>
    <xdr:to>
      <xdr:col>36</xdr:col>
      <xdr:colOff>165100</xdr:colOff>
      <xdr:row>58</xdr:row>
      <xdr:rowOff>135186</xdr:rowOff>
    </xdr:to>
    <xdr:sp macro="" textlink="">
      <xdr:nvSpPr>
        <xdr:cNvPr id="372" name="楕円 371"/>
        <xdr:cNvSpPr/>
      </xdr:nvSpPr>
      <xdr:spPr>
        <a:xfrm>
          <a:off x="6921500" y="99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126313</xdr:rowOff>
    </xdr:from>
    <xdr:ext cx="534377" cy="259045"/>
    <xdr:sp macro="" textlink="">
      <xdr:nvSpPr>
        <xdr:cNvPr id="373" name="テキスト ボックス 372"/>
        <xdr:cNvSpPr txBox="1"/>
      </xdr:nvSpPr>
      <xdr:spPr>
        <a:xfrm>
          <a:off x="6705111" y="100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98910</xdr:rowOff>
    </xdr:from>
    <xdr:to>
      <xdr:col>55</xdr:col>
      <xdr:colOff>0</xdr:colOff>
      <xdr:row>79</xdr:row>
      <xdr:rowOff>23471</xdr:rowOff>
    </xdr:to>
    <xdr:cxnSp macro="">
      <xdr:nvCxnSpPr>
        <xdr:cNvPr id="402" name="直線コネクタ 401"/>
        <xdr:cNvCxnSpPr/>
      </xdr:nvCxnSpPr>
      <xdr:spPr>
        <a:xfrm>
          <a:off x="9639300" y="13472010"/>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98910</xdr:rowOff>
    </xdr:from>
    <xdr:to>
      <xdr:col>50</xdr:col>
      <xdr:colOff>114300</xdr:colOff>
      <xdr:row>78</xdr:row>
      <xdr:rowOff>110051</xdr:rowOff>
    </xdr:to>
    <xdr:cxnSp macro="">
      <xdr:nvCxnSpPr>
        <xdr:cNvPr id="405" name="直線コネクタ 404"/>
        <xdr:cNvCxnSpPr/>
      </xdr:nvCxnSpPr>
      <xdr:spPr>
        <a:xfrm flipV="1">
          <a:off x="8750300" y="13472010"/>
          <a:ext cx="889000" cy="1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110051</xdr:rowOff>
    </xdr:from>
    <xdr:to>
      <xdr:col>45</xdr:col>
      <xdr:colOff>177800</xdr:colOff>
      <xdr:row>78</xdr:row>
      <xdr:rowOff>138176</xdr:rowOff>
    </xdr:to>
    <xdr:cxnSp macro="">
      <xdr:nvCxnSpPr>
        <xdr:cNvPr id="408" name="直線コネクタ 407"/>
        <xdr:cNvCxnSpPr/>
      </xdr:nvCxnSpPr>
      <xdr:spPr>
        <a:xfrm flipV="1">
          <a:off x="7861300" y="13483151"/>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144121</xdr:rowOff>
    </xdr:from>
    <xdr:to>
      <xdr:col>55</xdr:col>
      <xdr:colOff>50800</xdr:colOff>
      <xdr:row>79</xdr:row>
      <xdr:rowOff>74271</xdr:rowOff>
    </xdr:to>
    <xdr:sp macro="" textlink="">
      <xdr:nvSpPr>
        <xdr:cNvPr id="418" name="楕円 417"/>
        <xdr:cNvSpPr/>
      </xdr:nvSpPr>
      <xdr:spPr>
        <a:xfrm>
          <a:off x="10426700" y="135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59048</xdr:rowOff>
    </xdr:from>
    <xdr:ext cx="469744" cy="259045"/>
    <xdr:sp macro="" textlink="">
      <xdr:nvSpPr>
        <xdr:cNvPr id="419" name="普通建設事業費 （ うち新規整備　）該当値テキスト"/>
        <xdr:cNvSpPr txBox="1"/>
      </xdr:nvSpPr>
      <xdr:spPr>
        <a:xfrm>
          <a:off x="10528300" y="1343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48110</xdr:rowOff>
    </xdr:from>
    <xdr:to>
      <xdr:col>50</xdr:col>
      <xdr:colOff>165100</xdr:colOff>
      <xdr:row>78</xdr:row>
      <xdr:rowOff>149710</xdr:rowOff>
    </xdr:to>
    <xdr:sp macro="" textlink="">
      <xdr:nvSpPr>
        <xdr:cNvPr id="420" name="楕円 419"/>
        <xdr:cNvSpPr/>
      </xdr:nvSpPr>
      <xdr:spPr>
        <a:xfrm>
          <a:off x="9588500" y="134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140837</xdr:rowOff>
    </xdr:from>
    <xdr:ext cx="534377" cy="259045"/>
    <xdr:sp macro="" textlink="">
      <xdr:nvSpPr>
        <xdr:cNvPr id="421" name="テキスト ボックス 420"/>
        <xdr:cNvSpPr txBox="1"/>
      </xdr:nvSpPr>
      <xdr:spPr>
        <a:xfrm>
          <a:off x="9372111" y="135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59251</xdr:rowOff>
    </xdr:from>
    <xdr:to>
      <xdr:col>46</xdr:col>
      <xdr:colOff>38100</xdr:colOff>
      <xdr:row>78</xdr:row>
      <xdr:rowOff>160851</xdr:rowOff>
    </xdr:to>
    <xdr:sp macro="" textlink="">
      <xdr:nvSpPr>
        <xdr:cNvPr id="422" name="楕円 421"/>
        <xdr:cNvSpPr/>
      </xdr:nvSpPr>
      <xdr:spPr>
        <a:xfrm>
          <a:off x="8699500" y="134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151978</xdr:rowOff>
    </xdr:from>
    <xdr:ext cx="534377" cy="259045"/>
    <xdr:sp macro="" textlink="">
      <xdr:nvSpPr>
        <xdr:cNvPr id="423" name="テキスト ボックス 422"/>
        <xdr:cNvSpPr txBox="1"/>
      </xdr:nvSpPr>
      <xdr:spPr>
        <a:xfrm>
          <a:off x="8483111" y="135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87376</xdr:rowOff>
    </xdr:from>
    <xdr:to>
      <xdr:col>41</xdr:col>
      <xdr:colOff>101600</xdr:colOff>
      <xdr:row>79</xdr:row>
      <xdr:rowOff>17526</xdr:rowOff>
    </xdr:to>
    <xdr:sp macro="" textlink="">
      <xdr:nvSpPr>
        <xdr:cNvPr id="424" name="楕円 423"/>
        <xdr:cNvSpPr/>
      </xdr:nvSpPr>
      <xdr:spPr>
        <a:xfrm>
          <a:off x="7810500" y="134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8653</xdr:rowOff>
    </xdr:from>
    <xdr:ext cx="534377" cy="259045"/>
    <xdr:sp macro="" textlink="">
      <xdr:nvSpPr>
        <xdr:cNvPr id="425" name="テキスト ボックス 424"/>
        <xdr:cNvSpPr txBox="1"/>
      </xdr:nvSpPr>
      <xdr:spPr>
        <a:xfrm>
          <a:off x="7594111" y="135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27884</xdr:rowOff>
    </xdr:from>
    <xdr:to>
      <xdr:col>55</xdr:col>
      <xdr:colOff>0</xdr:colOff>
      <xdr:row>98</xdr:row>
      <xdr:rowOff>117366</xdr:rowOff>
    </xdr:to>
    <xdr:cxnSp macro="">
      <xdr:nvCxnSpPr>
        <xdr:cNvPr id="454" name="直線コネクタ 453"/>
        <xdr:cNvCxnSpPr/>
      </xdr:nvCxnSpPr>
      <xdr:spPr>
        <a:xfrm>
          <a:off x="9639300" y="16829984"/>
          <a:ext cx="838200" cy="8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27884</xdr:rowOff>
    </xdr:from>
    <xdr:to>
      <xdr:col>50</xdr:col>
      <xdr:colOff>114300</xdr:colOff>
      <xdr:row>98</xdr:row>
      <xdr:rowOff>164488</xdr:rowOff>
    </xdr:to>
    <xdr:cxnSp macro="">
      <xdr:nvCxnSpPr>
        <xdr:cNvPr id="457" name="直線コネクタ 456"/>
        <xdr:cNvCxnSpPr/>
      </xdr:nvCxnSpPr>
      <xdr:spPr>
        <a:xfrm flipV="1">
          <a:off x="8750300" y="16829984"/>
          <a:ext cx="889000" cy="1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122051</xdr:rowOff>
    </xdr:from>
    <xdr:to>
      <xdr:col>45</xdr:col>
      <xdr:colOff>177800</xdr:colOff>
      <xdr:row>98</xdr:row>
      <xdr:rowOff>164488</xdr:rowOff>
    </xdr:to>
    <xdr:cxnSp macro="">
      <xdr:nvCxnSpPr>
        <xdr:cNvPr id="460" name="直線コネクタ 459"/>
        <xdr:cNvCxnSpPr/>
      </xdr:nvCxnSpPr>
      <xdr:spPr>
        <a:xfrm>
          <a:off x="7861300" y="16924151"/>
          <a:ext cx="8890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35974</xdr:rowOff>
    </xdr:from>
    <xdr:ext cx="534377" cy="259045"/>
    <xdr:sp macro="" textlink="">
      <xdr:nvSpPr>
        <xdr:cNvPr id="462" name="テキスト ボックス 461"/>
        <xdr:cNvSpPr txBox="1"/>
      </xdr:nvSpPr>
      <xdr:spPr>
        <a:xfrm>
          <a:off x="8483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66566</xdr:rowOff>
    </xdr:from>
    <xdr:to>
      <xdr:col>55</xdr:col>
      <xdr:colOff>50800</xdr:colOff>
      <xdr:row>98</xdr:row>
      <xdr:rowOff>168166</xdr:rowOff>
    </xdr:to>
    <xdr:sp macro="" textlink="">
      <xdr:nvSpPr>
        <xdr:cNvPr id="470" name="楕円 469"/>
        <xdr:cNvSpPr/>
      </xdr:nvSpPr>
      <xdr:spPr>
        <a:xfrm>
          <a:off x="10426700" y="16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152943</xdr:rowOff>
    </xdr:from>
    <xdr:ext cx="534377" cy="259045"/>
    <xdr:sp macro="" textlink="">
      <xdr:nvSpPr>
        <xdr:cNvPr id="471" name="普通建設事業費 （ うち更新整備　）該当値テキスト"/>
        <xdr:cNvSpPr txBox="1"/>
      </xdr:nvSpPr>
      <xdr:spPr>
        <a:xfrm>
          <a:off x="10528300" y="167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148534</xdr:rowOff>
    </xdr:from>
    <xdr:to>
      <xdr:col>50</xdr:col>
      <xdr:colOff>165100</xdr:colOff>
      <xdr:row>98</xdr:row>
      <xdr:rowOff>78684</xdr:rowOff>
    </xdr:to>
    <xdr:sp macro="" textlink="">
      <xdr:nvSpPr>
        <xdr:cNvPr id="472" name="楕円 471"/>
        <xdr:cNvSpPr/>
      </xdr:nvSpPr>
      <xdr:spPr>
        <a:xfrm>
          <a:off x="9588500" y="167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69811</xdr:rowOff>
    </xdr:from>
    <xdr:ext cx="534377" cy="259045"/>
    <xdr:sp macro="" textlink="">
      <xdr:nvSpPr>
        <xdr:cNvPr id="473" name="テキスト ボックス 472"/>
        <xdr:cNvSpPr txBox="1"/>
      </xdr:nvSpPr>
      <xdr:spPr>
        <a:xfrm>
          <a:off x="9372111" y="168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113688</xdr:rowOff>
    </xdr:from>
    <xdr:to>
      <xdr:col>46</xdr:col>
      <xdr:colOff>38100</xdr:colOff>
      <xdr:row>99</xdr:row>
      <xdr:rowOff>43838</xdr:rowOff>
    </xdr:to>
    <xdr:sp macro="" textlink="">
      <xdr:nvSpPr>
        <xdr:cNvPr id="474" name="楕円 473"/>
        <xdr:cNvSpPr/>
      </xdr:nvSpPr>
      <xdr:spPr>
        <a:xfrm>
          <a:off x="8699500" y="169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34965</xdr:rowOff>
    </xdr:from>
    <xdr:ext cx="469744" cy="259045"/>
    <xdr:sp macro="" textlink="">
      <xdr:nvSpPr>
        <xdr:cNvPr id="475" name="テキスト ボックス 474"/>
        <xdr:cNvSpPr txBox="1"/>
      </xdr:nvSpPr>
      <xdr:spPr>
        <a:xfrm>
          <a:off x="8515428" y="1700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71251</xdr:rowOff>
    </xdr:from>
    <xdr:to>
      <xdr:col>41</xdr:col>
      <xdr:colOff>101600</xdr:colOff>
      <xdr:row>99</xdr:row>
      <xdr:rowOff>1401</xdr:rowOff>
    </xdr:to>
    <xdr:sp macro="" textlink="">
      <xdr:nvSpPr>
        <xdr:cNvPr id="476" name="楕円 475"/>
        <xdr:cNvSpPr/>
      </xdr:nvSpPr>
      <xdr:spPr>
        <a:xfrm>
          <a:off x="7810500" y="168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163978</xdr:rowOff>
    </xdr:from>
    <xdr:ext cx="534377" cy="259045"/>
    <xdr:sp macro="" textlink="">
      <xdr:nvSpPr>
        <xdr:cNvPr id="477" name="テキスト ボックス 476"/>
        <xdr:cNvSpPr txBox="1"/>
      </xdr:nvSpPr>
      <xdr:spPr>
        <a:xfrm>
          <a:off x="7594111" y="169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166103</xdr:rowOff>
    </xdr:from>
    <xdr:to>
      <xdr:col>85</xdr:col>
      <xdr:colOff>127000</xdr:colOff>
      <xdr:row>38</xdr:row>
      <xdr:rowOff>169570</xdr:rowOff>
    </xdr:to>
    <xdr:cxnSp macro="">
      <xdr:nvCxnSpPr>
        <xdr:cNvPr id="506" name="直線コネクタ 505"/>
        <xdr:cNvCxnSpPr/>
      </xdr:nvCxnSpPr>
      <xdr:spPr>
        <a:xfrm>
          <a:off x="15481300" y="6681203"/>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166103</xdr:rowOff>
    </xdr:from>
    <xdr:to>
      <xdr:col>81</xdr:col>
      <xdr:colOff>50800</xdr:colOff>
      <xdr:row>39</xdr:row>
      <xdr:rowOff>40742</xdr:rowOff>
    </xdr:to>
    <xdr:cxnSp macro="">
      <xdr:nvCxnSpPr>
        <xdr:cNvPr id="509" name="直線コネクタ 508"/>
        <xdr:cNvCxnSpPr/>
      </xdr:nvCxnSpPr>
      <xdr:spPr>
        <a:xfrm flipV="1">
          <a:off x="14592300" y="6681203"/>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40742</xdr:rowOff>
    </xdr:from>
    <xdr:to>
      <xdr:col>76</xdr:col>
      <xdr:colOff>114300</xdr:colOff>
      <xdr:row>39</xdr:row>
      <xdr:rowOff>44412</xdr:rowOff>
    </xdr:to>
    <xdr:cxnSp macro="">
      <xdr:nvCxnSpPr>
        <xdr:cNvPr id="512" name="直線コネクタ 511"/>
        <xdr:cNvCxnSpPr/>
      </xdr:nvCxnSpPr>
      <xdr:spPr>
        <a:xfrm flipV="1">
          <a:off x="13703300" y="6727292"/>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42952</xdr:rowOff>
    </xdr:from>
    <xdr:to>
      <xdr:col>71</xdr:col>
      <xdr:colOff>177800</xdr:colOff>
      <xdr:row>39</xdr:row>
      <xdr:rowOff>44412</xdr:rowOff>
    </xdr:to>
    <xdr:cxnSp macro="">
      <xdr:nvCxnSpPr>
        <xdr:cNvPr id="515" name="直線コネクタ 514"/>
        <xdr:cNvCxnSpPr/>
      </xdr:nvCxnSpPr>
      <xdr:spPr>
        <a:xfrm>
          <a:off x="12814300" y="6729502"/>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118770</xdr:rowOff>
    </xdr:from>
    <xdr:to>
      <xdr:col>85</xdr:col>
      <xdr:colOff>177800</xdr:colOff>
      <xdr:row>39</xdr:row>
      <xdr:rowOff>48920</xdr:rowOff>
    </xdr:to>
    <xdr:sp macro="" textlink="">
      <xdr:nvSpPr>
        <xdr:cNvPr id="525" name="楕円 524"/>
        <xdr:cNvSpPr/>
      </xdr:nvSpPr>
      <xdr:spPr>
        <a:xfrm>
          <a:off x="16268700" y="66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78147</xdr:rowOff>
    </xdr:from>
    <xdr:ext cx="469744" cy="259045"/>
    <xdr:sp macro="" textlink="">
      <xdr:nvSpPr>
        <xdr:cNvPr id="526" name="災害復旧事業費該当値テキスト"/>
        <xdr:cNvSpPr txBox="1"/>
      </xdr:nvSpPr>
      <xdr:spPr>
        <a:xfrm>
          <a:off x="16370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115303</xdr:rowOff>
    </xdr:from>
    <xdr:to>
      <xdr:col>81</xdr:col>
      <xdr:colOff>101600</xdr:colOff>
      <xdr:row>39</xdr:row>
      <xdr:rowOff>45453</xdr:rowOff>
    </xdr:to>
    <xdr:sp macro="" textlink="">
      <xdr:nvSpPr>
        <xdr:cNvPr id="527" name="楕円 526"/>
        <xdr:cNvSpPr/>
      </xdr:nvSpPr>
      <xdr:spPr>
        <a:xfrm>
          <a:off x="154305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61980</xdr:rowOff>
    </xdr:from>
    <xdr:ext cx="469744" cy="259045"/>
    <xdr:sp macro="" textlink="">
      <xdr:nvSpPr>
        <xdr:cNvPr id="528" name="テキスト ボックス 527"/>
        <xdr:cNvSpPr txBox="1"/>
      </xdr:nvSpPr>
      <xdr:spPr>
        <a:xfrm>
          <a:off x="15246428" y="64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161392</xdr:rowOff>
    </xdr:from>
    <xdr:to>
      <xdr:col>76</xdr:col>
      <xdr:colOff>165100</xdr:colOff>
      <xdr:row>39</xdr:row>
      <xdr:rowOff>91542</xdr:rowOff>
    </xdr:to>
    <xdr:sp macro="" textlink="">
      <xdr:nvSpPr>
        <xdr:cNvPr id="529" name="楕円 528"/>
        <xdr:cNvSpPr/>
      </xdr:nvSpPr>
      <xdr:spPr>
        <a:xfrm>
          <a:off x="14541500" y="66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82669</xdr:rowOff>
    </xdr:from>
    <xdr:ext cx="378565" cy="259045"/>
    <xdr:sp macro="" textlink="">
      <xdr:nvSpPr>
        <xdr:cNvPr id="530" name="テキスト ボックス 529"/>
        <xdr:cNvSpPr txBox="1"/>
      </xdr:nvSpPr>
      <xdr:spPr>
        <a:xfrm>
          <a:off x="14403017" y="67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165062</xdr:rowOff>
    </xdr:from>
    <xdr:to>
      <xdr:col>72</xdr:col>
      <xdr:colOff>38100</xdr:colOff>
      <xdr:row>39</xdr:row>
      <xdr:rowOff>95212</xdr:rowOff>
    </xdr:to>
    <xdr:sp macro="" textlink="">
      <xdr:nvSpPr>
        <xdr:cNvPr id="531" name="楕円 530"/>
        <xdr:cNvSpPr/>
      </xdr:nvSpPr>
      <xdr:spPr>
        <a:xfrm>
          <a:off x="1365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86339</xdr:rowOff>
    </xdr:from>
    <xdr:ext cx="249299" cy="259045"/>
    <xdr:sp macro="" textlink="">
      <xdr:nvSpPr>
        <xdr:cNvPr id="532" name="テキスト ボックス 531"/>
        <xdr:cNvSpPr txBox="1"/>
      </xdr:nvSpPr>
      <xdr:spPr>
        <a:xfrm>
          <a:off x="1357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163602</xdr:rowOff>
    </xdr:from>
    <xdr:to>
      <xdr:col>67</xdr:col>
      <xdr:colOff>101600</xdr:colOff>
      <xdr:row>39</xdr:row>
      <xdr:rowOff>93752</xdr:rowOff>
    </xdr:to>
    <xdr:sp macro="" textlink="">
      <xdr:nvSpPr>
        <xdr:cNvPr id="533" name="楕円 532"/>
        <xdr:cNvSpPr/>
      </xdr:nvSpPr>
      <xdr:spPr>
        <a:xfrm>
          <a:off x="12763500" y="6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84879</xdr:rowOff>
    </xdr:from>
    <xdr:ext cx="378565" cy="259045"/>
    <xdr:sp macro="" textlink="">
      <xdr:nvSpPr>
        <xdr:cNvPr id="534" name="テキスト ボックス 533"/>
        <xdr:cNvSpPr txBox="1"/>
      </xdr:nvSpPr>
      <xdr:spPr>
        <a:xfrm>
          <a:off x="12625017" y="677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146703</xdr:rowOff>
    </xdr:from>
    <xdr:to>
      <xdr:col>85</xdr:col>
      <xdr:colOff>127000</xdr:colOff>
      <xdr:row>77</xdr:row>
      <xdr:rowOff>152236</xdr:rowOff>
    </xdr:to>
    <xdr:cxnSp macro="">
      <xdr:nvCxnSpPr>
        <xdr:cNvPr id="612" name="直線コネクタ 611"/>
        <xdr:cNvCxnSpPr/>
      </xdr:nvCxnSpPr>
      <xdr:spPr>
        <a:xfrm flipV="1">
          <a:off x="15481300" y="13348353"/>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152236</xdr:rowOff>
    </xdr:from>
    <xdr:to>
      <xdr:col>81</xdr:col>
      <xdr:colOff>50800</xdr:colOff>
      <xdr:row>77</xdr:row>
      <xdr:rowOff>159725</xdr:rowOff>
    </xdr:to>
    <xdr:cxnSp macro="">
      <xdr:nvCxnSpPr>
        <xdr:cNvPr id="615" name="直線コネクタ 614"/>
        <xdr:cNvCxnSpPr/>
      </xdr:nvCxnSpPr>
      <xdr:spPr>
        <a:xfrm flipV="1">
          <a:off x="14592300" y="13353886"/>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159725</xdr:rowOff>
    </xdr:from>
    <xdr:to>
      <xdr:col>76</xdr:col>
      <xdr:colOff>114300</xdr:colOff>
      <xdr:row>77</xdr:row>
      <xdr:rowOff>166529</xdr:rowOff>
    </xdr:to>
    <xdr:cxnSp macro="">
      <xdr:nvCxnSpPr>
        <xdr:cNvPr id="618" name="直線コネクタ 617"/>
        <xdr:cNvCxnSpPr/>
      </xdr:nvCxnSpPr>
      <xdr:spPr>
        <a:xfrm flipV="1">
          <a:off x="13703300" y="13361375"/>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0" name="テキスト ボックス 619"/>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166529</xdr:rowOff>
    </xdr:from>
    <xdr:to>
      <xdr:col>71</xdr:col>
      <xdr:colOff>177800</xdr:colOff>
      <xdr:row>78</xdr:row>
      <xdr:rowOff>4727</xdr:rowOff>
    </xdr:to>
    <xdr:cxnSp macro="">
      <xdr:nvCxnSpPr>
        <xdr:cNvPr id="621" name="直線コネクタ 620"/>
        <xdr:cNvCxnSpPr/>
      </xdr:nvCxnSpPr>
      <xdr:spPr>
        <a:xfrm flipV="1">
          <a:off x="12814300" y="13368179"/>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95903</xdr:rowOff>
    </xdr:from>
    <xdr:to>
      <xdr:col>85</xdr:col>
      <xdr:colOff>177800</xdr:colOff>
      <xdr:row>78</xdr:row>
      <xdr:rowOff>26053</xdr:rowOff>
    </xdr:to>
    <xdr:sp macro="" textlink="">
      <xdr:nvSpPr>
        <xdr:cNvPr id="631" name="楕円 630"/>
        <xdr:cNvSpPr/>
      </xdr:nvSpPr>
      <xdr:spPr>
        <a:xfrm>
          <a:off x="16268700" y="132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74330</xdr:rowOff>
    </xdr:from>
    <xdr:ext cx="534377" cy="259045"/>
    <xdr:sp macro="" textlink="">
      <xdr:nvSpPr>
        <xdr:cNvPr id="632" name="公債費該当値テキスト"/>
        <xdr:cNvSpPr txBox="1"/>
      </xdr:nvSpPr>
      <xdr:spPr>
        <a:xfrm>
          <a:off x="16370300" y="132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101436</xdr:rowOff>
    </xdr:from>
    <xdr:to>
      <xdr:col>81</xdr:col>
      <xdr:colOff>101600</xdr:colOff>
      <xdr:row>78</xdr:row>
      <xdr:rowOff>31586</xdr:rowOff>
    </xdr:to>
    <xdr:sp macro="" textlink="">
      <xdr:nvSpPr>
        <xdr:cNvPr id="633" name="楕円 632"/>
        <xdr:cNvSpPr/>
      </xdr:nvSpPr>
      <xdr:spPr>
        <a:xfrm>
          <a:off x="15430500" y="133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22713</xdr:rowOff>
    </xdr:from>
    <xdr:ext cx="534377" cy="259045"/>
    <xdr:sp macro="" textlink="">
      <xdr:nvSpPr>
        <xdr:cNvPr id="634" name="テキスト ボックス 633"/>
        <xdr:cNvSpPr txBox="1"/>
      </xdr:nvSpPr>
      <xdr:spPr>
        <a:xfrm>
          <a:off x="15214111" y="133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108925</xdr:rowOff>
    </xdr:from>
    <xdr:to>
      <xdr:col>76</xdr:col>
      <xdr:colOff>165100</xdr:colOff>
      <xdr:row>78</xdr:row>
      <xdr:rowOff>39075</xdr:rowOff>
    </xdr:to>
    <xdr:sp macro="" textlink="">
      <xdr:nvSpPr>
        <xdr:cNvPr id="635" name="楕円 634"/>
        <xdr:cNvSpPr/>
      </xdr:nvSpPr>
      <xdr:spPr>
        <a:xfrm>
          <a:off x="14541500" y="133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30202</xdr:rowOff>
    </xdr:from>
    <xdr:ext cx="534377" cy="259045"/>
    <xdr:sp macro="" textlink="">
      <xdr:nvSpPr>
        <xdr:cNvPr id="636" name="テキスト ボックス 635"/>
        <xdr:cNvSpPr txBox="1"/>
      </xdr:nvSpPr>
      <xdr:spPr>
        <a:xfrm>
          <a:off x="14325111" y="134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115729</xdr:rowOff>
    </xdr:from>
    <xdr:to>
      <xdr:col>72</xdr:col>
      <xdr:colOff>38100</xdr:colOff>
      <xdr:row>78</xdr:row>
      <xdr:rowOff>45879</xdr:rowOff>
    </xdr:to>
    <xdr:sp macro="" textlink="">
      <xdr:nvSpPr>
        <xdr:cNvPr id="637" name="楕円 636"/>
        <xdr:cNvSpPr/>
      </xdr:nvSpPr>
      <xdr:spPr>
        <a:xfrm>
          <a:off x="13652500" y="133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37006</xdr:rowOff>
    </xdr:from>
    <xdr:ext cx="534377" cy="259045"/>
    <xdr:sp macro="" textlink="">
      <xdr:nvSpPr>
        <xdr:cNvPr id="638" name="テキスト ボックス 637"/>
        <xdr:cNvSpPr txBox="1"/>
      </xdr:nvSpPr>
      <xdr:spPr>
        <a:xfrm>
          <a:off x="13436111" y="134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125377</xdr:rowOff>
    </xdr:from>
    <xdr:to>
      <xdr:col>67</xdr:col>
      <xdr:colOff>101600</xdr:colOff>
      <xdr:row>78</xdr:row>
      <xdr:rowOff>55527</xdr:rowOff>
    </xdr:to>
    <xdr:sp macro="" textlink="">
      <xdr:nvSpPr>
        <xdr:cNvPr id="639" name="楕円 638"/>
        <xdr:cNvSpPr/>
      </xdr:nvSpPr>
      <xdr:spPr>
        <a:xfrm>
          <a:off x="12763500" y="133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46654</xdr:rowOff>
    </xdr:from>
    <xdr:ext cx="534377" cy="259045"/>
    <xdr:sp macro="" textlink="">
      <xdr:nvSpPr>
        <xdr:cNvPr id="640" name="テキスト ボックス 639"/>
        <xdr:cNvSpPr txBox="1"/>
      </xdr:nvSpPr>
      <xdr:spPr>
        <a:xfrm>
          <a:off x="12547111" y="134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17563</xdr:rowOff>
    </xdr:from>
    <xdr:to>
      <xdr:col>85</xdr:col>
      <xdr:colOff>127000</xdr:colOff>
      <xdr:row>98</xdr:row>
      <xdr:rowOff>77237</xdr:rowOff>
    </xdr:to>
    <xdr:cxnSp macro="">
      <xdr:nvCxnSpPr>
        <xdr:cNvPr id="667" name="直線コネクタ 666"/>
        <xdr:cNvCxnSpPr/>
      </xdr:nvCxnSpPr>
      <xdr:spPr>
        <a:xfrm flipV="1">
          <a:off x="15481300" y="16819663"/>
          <a:ext cx="838200" cy="5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76944</xdr:rowOff>
    </xdr:from>
    <xdr:to>
      <xdr:col>81</xdr:col>
      <xdr:colOff>50800</xdr:colOff>
      <xdr:row>98</xdr:row>
      <xdr:rowOff>77237</xdr:rowOff>
    </xdr:to>
    <xdr:cxnSp macro="">
      <xdr:nvCxnSpPr>
        <xdr:cNvPr id="670" name="直線コネクタ 669"/>
        <xdr:cNvCxnSpPr/>
      </xdr:nvCxnSpPr>
      <xdr:spPr>
        <a:xfrm>
          <a:off x="14592300" y="16879044"/>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57998</xdr:rowOff>
    </xdr:from>
    <xdr:to>
      <xdr:col>76</xdr:col>
      <xdr:colOff>114300</xdr:colOff>
      <xdr:row>98</xdr:row>
      <xdr:rowOff>76944</xdr:rowOff>
    </xdr:to>
    <xdr:cxnSp macro="">
      <xdr:nvCxnSpPr>
        <xdr:cNvPr id="673" name="直線コネクタ 672"/>
        <xdr:cNvCxnSpPr/>
      </xdr:nvCxnSpPr>
      <xdr:spPr>
        <a:xfrm>
          <a:off x="13703300" y="16860098"/>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29866</xdr:rowOff>
    </xdr:from>
    <xdr:to>
      <xdr:col>71</xdr:col>
      <xdr:colOff>177800</xdr:colOff>
      <xdr:row>98</xdr:row>
      <xdr:rowOff>57998</xdr:rowOff>
    </xdr:to>
    <xdr:cxnSp macro="">
      <xdr:nvCxnSpPr>
        <xdr:cNvPr id="676" name="直線コネクタ 675"/>
        <xdr:cNvCxnSpPr/>
      </xdr:nvCxnSpPr>
      <xdr:spPr>
        <a:xfrm>
          <a:off x="12814300" y="16831966"/>
          <a:ext cx="889000" cy="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138213</xdr:rowOff>
    </xdr:from>
    <xdr:to>
      <xdr:col>85</xdr:col>
      <xdr:colOff>177800</xdr:colOff>
      <xdr:row>98</xdr:row>
      <xdr:rowOff>68363</xdr:rowOff>
    </xdr:to>
    <xdr:sp macro="" textlink="">
      <xdr:nvSpPr>
        <xdr:cNvPr id="686" name="楕円 685"/>
        <xdr:cNvSpPr/>
      </xdr:nvSpPr>
      <xdr:spPr>
        <a:xfrm>
          <a:off x="16268700" y="167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97590</xdr:rowOff>
    </xdr:from>
    <xdr:ext cx="534377" cy="259045"/>
    <xdr:sp macro="" textlink="">
      <xdr:nvSpPr>
        <xdr:cNvPr id="687" name="積立金該当値テキスト"/>
        <xdr:cNvSpPr txBox="1"/>
      </xdr:nvSpPr>
      <xdr:spPr>
        <a:xfrm>
          <a:off x="16370300" y="165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26437</xdr:rowOff>
    </xdr:from>
    <xdr:to>
      <xdr:col>81</xdr:col>
      <xdr:colOff>101600</xdr:colOff>
      <xdr:row>98</xdr:row>
      <xdr:rowOff>128037</xdr:rowOff>
    </xdr:to>
    <xdr:sp macro="" textlink="">
      <xdr:nvSpPr>
        <xdr:cNvPr id="688" name="楕円 687"/>
        <xdr:cNvSpPr/>
      </xdr:nvSpPr>
      <xdr:spPr>
        <a:xfrm>
          <a:off x="15430500" y="168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119164</xdr:rowOff>
    </xdr:from>
    <xdr:ext cx="534377" cy="259045"/>
    <xdr:sp macro="" textlink="">
      <xdr:nvSpPr>
        <xdr:cNvPr id="689" name="テキスト ボックス 688"/>
        <xdr:cNvSpPr txBox="1"/>
      </xdr:nvSpPr>
      <xdr:spPr>
        <a:xfrm>
          <a:off x="15214111" y="169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26144</xdr:rowOff>
    </xdr:from>
    <xdr:to>
      <xdr:col>76</xdr:col>
      <xdr:colOff>165100</xdr:colOff>
      <xdr:row>98</xdr:row>
      <xdr:rowOff>127744</xdr:rowOff>
    </xdr:to>
    <xdr:sp macro="" textlink="">
      <xdr:nvSpPr>
        <xdr:cNvPr id="690" name="楕円 689"/>
        <xdr:cNvSpPr/>
      </xdr:nvSpPr>
      <xdr:spPr>
        <a:xfrm>
          <a:off x="14541500" y="168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118871</xdr:rowOff>
    </xdr:from>
    <xdr:ext cx="534377" cy="259045"/>
    <xdr:sp macro="" textlink="">
      <xdr:nvSpPr>
        <xdr:cNvPr id="691" name="テキスト ボックス 690"/>
        <xdr:cNvSpPr txBox="1"/>
      </xdr:nvSpPr>
      <xdr:spPr>
        <a:xfrm>
          <a:off x="14325111" y="169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7198</xdr:rowOff>
    </xdr:from>
    <xdr:to>
      <xdr:col>72</xdr:col>
      <xdr:colOff>38100</xdr:colOff>
      <xdr:row>98</xdr:row>
      <xdr:rowOff>108798</xdr:rowOff>
    </xdr:to>
    <xdr:sp macro="" textlink="">
      <xdr:nvSpPr>
        <xdr:cNvPr id="692" name="楕円 691"/>
        <xdr:cNvSpPr/>
      </xdr:nvSpPr>
      <xdr:spPr>
        <a:xfrm>
          <a:off x="13652500" y="168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99925</xdr:rowOff>
    </xdr:from>
    <xdr:ext cx="534377" cy="259045"/>
    <xdr:sp macro="" textlink="">
      <xdr:nvSpPr>
        <xdr:cNvPr id="693" name="テキスト ボックス 692"/>
        <xdr:cNvSpPr txBox="1"/>
      </xdr:nvSpPr>
      <xdr:spPr>
        <a:xfrm>
          <a:off x="13436111" y="169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150516</xdr:rowOff>
    </xdr:from>
    <xdr:to>
      <xdr:col>67</xdr:col>
      <xdr:colOff>101600</xdr:colOff>
      <xdr:row>98</xdr:row>
      <xdr:rowOff>80666</xdr:rowOff>
    </xdr:to>
    <xdr:sp macro="" textlink="">
      <xdr:nvSpPr>
        <xdr:cNvPr id="694" name="楕円 693"/>
        <xdr:cNvSpPr/>
      </xdr:nvSpPr>
      <xdr:spPr>
        <a:xfrm>
          <a:off x="12763500" y="167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71793</xdr:rowOff>
    </xdr:from>
    <xdr:ext cx="534377" cy="259045"/>
    <xdr:sp macro="" textlink="">
      <xdr:nvSpPr>
        <xdr:cNvPr id="695" name="テキスト ボックス 694"/>
        <xdr:cNvSpPr txBox="1"/>
      </xdr:nvSpPr>
      <xdr:spPr>
        <a:xfrm>
          <a:off x="12547111" y="168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169494</xdr:rowOff>
    </xdr:from>
    <xdr:to>
      <xdr:col>116</xdr:col>
      <xdr:colOff>63500</xdr:colOff>
      <xdr:row>37</xdr:row>
      <xdr:rowOff>105029</xdr:rowOff>
    </xdr:to>
    <xdr:cxnSp macro="">
      <xdr:nvCxnSpPr>
        <xdr:cNvPr id="724" name="直線コネクタ 723"/>
        <xdr:cNvCxnSpPr/>
      </xdr:nvCxnSpPr>
      <xdr:spPr>
        <a:xfrm flipV="1">
          <a:off x="21323300" y="6341694"/>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5" name="投資及び出資金平均値テキスト"/>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36373</xdr:rowOff>
    </xdr:from>
    <xdr:to>
      <xdr:col>111</xdr:col>
      <xdr:colOff>177800</xdr:colOff>
      <xdr:row>37</xdr:row>
      <xdr:rowOff>105029</xdr:rowOff>
    </xdr:to>
    <xdr:cxnSp macro="">
      <xdr:nvCxnSpPr>
        <xdr:cNvPr id="727" name="直線コネクタ 726"/>
        <xdr:cNvCxnSpPr/>
      </xdr:nvCxnSpPr>
      <xdr:spPr>
        <a:xfrm>
          <a:off x="20434300" y="6380023"/>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152290</xdr:rowOff>
    </xdr:from>
    <xdr:ext cx="469744" cy="259045"/>
    <xdr:sp macro="" textlink="">
      <xdr:nvSpPr>
        <xdr:cNvPr id="729" name="テキスト ボックス 728"/>
        <xdr:cNvSpPr txBox="1"/>
      </xdr:nvSpPr>
      <xdr:spPr>
        <a:xfrm>
          <a:off x="21088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6655</xdr:rowOff>
    </xdr:from>
    <xdr:to>
      <xdr:col>107</xdr:col>
      <xdr:colOff>50800</xdr:colOff>
      <xdr:row>37</xdr:row>
      <xdr:rowOff>36373</xdr:rowOff>
    </xdr:to>
    <xdr:cxnSp macro="">
      <xdr:nvCxnSpPr>
        <xdr:cNvPr id="730" name="直線コネクタ 729"/>
        <xdr:cNvCxnSpPr/>
      </xdr:nvCxnSpPr>
      <xdr:spPr>
        <a:xfrm>
          <a:off x="19545300" y="635030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98188</xdr:rowOff>
    </xdr:from>
    <xdr:ext cx="469744" cy="259045"/>
    <xdr:sp macro="" textlink="">
      <xdr:nvSpPr>
        <xdr:cNvPr id="732" name="テキスト ボックス 731"/>
        <xdr:cNvSpPr txBox="1"/>
      </xdr:nvSpPr>
      <xdr:spPr>
        <a:xfrm>
          <a:off x="20199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6655</xdr:rowOff>
    </xdr:from>
    <xdr:to>
      <xdr:col>102</xdr:col>
      <xdr:colOff>114300</xdr:colOff>
      <xdr:row>38</xdr:row>
      <xdr:rowOff>30734</xdr:rowOff>
    </xdr:to>
    <xdr:cxnSp macro="">
      <xdr:nvCxnSpPr>
        <xdr:cNvPr id="733" name="直線コネクタ 732"/>
        <xdr:cNvCxnSpPr/>
      </xdr:nvCxnSpPr>
      <xdr:spPr>
        <a:xfrm flipV="1">
          <a:off x="18656300" y="6350305"/>
          <a:ext cx="88900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35" name="テキスト ボックス 734"/>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147794</xdr:rowOff>
    </xdr:from>
    <xdr:ext cx="469744" cy="259045"/>
    <xdr:sp macro="" textlink="">
      <xdr:nvSpPr>
        <xdr:cNvPr id="737" name="テキスト ボックス 736"/>
        <xdr:cNvSpPr txBox="1"/>
      </xdr:nvSpPr>
      <xdr:spPr>
        <a:xfrm>
          <a:off x="18421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118694</xdr:rowOff>
    </xdr:from>
    <xdr:to>
      <xdr:col>116</xdr:col>
      <xdr:colOff>114300</xdr:colOff>
      <xdr:row>37</xdr:row>
      <xdr:rowOff>48844</xdr:rowOff>
    </xdr:to>
    <xdr:sp macro="" textlink="">
      <xdr:nvSpPr>
        <xdr:cNvPr id="743" name="楕円 742"/>
        <xdr:cNvSpPr/>
      </xdr:nvSpPr>
      <xdr:spPr>
        <a:xfrm>
          <a:off x="22110700" y="62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141571</xdr:rowOff>
    </xdr:from>
    <xdr:ext cx="469744" cy="259045"/>
    <xdr:sp macro="" textlink="">
      <xdr:nvSpPr>
        <xdr:cNvPr id="744" name="投資及び出資金該当値テキスト"/>
        <xdr:cNvSpPr txBox="1"/>
      </xdr:nvSpPr>
      <xdr:spPr>
        <a:xfrm>
          <a:off x="22212300" y="61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54229</xdr:rowOff>
    </xdr:from>
    <xdr:to>
      <xdr:col>112</xdr:col>
      <xdr:colOff>38100</xdr:colOff>
      <xdr:row>37</xdr:row>
      <xdr:rowOff>155829</xdr:rowOff>
    </xdr:to>
    <xdr:sp macro="" textlink="">
      <xdr:nvSpPr>
        <xdr:cNvPr id="745" name="楕円 744"/>
        <xdr:cNvSpPr/>
      </xdr:nvSpPr>
      <xdr:spPr>
        <a:xfrm>
          <a:off x="21272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906</xdr:rowOff>
    </xdr:from>
    <xdr:ext cx="469744" cy="259045"/>
    <xdr:sp macro="" textlink="">
      <xdr:nvSpPr>
        <xdr:cNvPr id="746" name="テキスト ボックス 745"/>
        <xdr:cNvSpPr txBox="1"/>
      </xdr:nvSpPr>
      <xdr:spPr>
        <a:xfrm>
          <a:off x="21088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157023</xdr:rowOff>
    </xdr:from>
    <xdr:to>
      <xdr:col>107</xdr:col>
      <xdr:colOff>101600</xdr:colOff>
      <xdr:row>37</xdr:row>
      <xdr:rowOff>87173</xdr:rowOff>
    </xdr:to>
    <xdr:sp macro="" textlink="">
      <xdr:nvSpPr>
        <xdr:cNvPr id="747" name="楕円 746"/>
        <xdr:cNvSpPr/>
      </xdr:nvSpPr>
      <xdr:spPr>
        <a:xfrm>
          <a:off x="20383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103700</xdr:rowOff>
    </xdr:from>
    <xdr:ext cx="469744" cy="259045"/>
    <xdr:sp macro="" textlink="">
      <xdr:nvSpPr>
        <xdr:cNvPr id="748" name="テキスト ボックス 747"/>
        <xdr:cNvSpPr txBox="1"/>
      </xdr:nvSpPr>
      <xdr:spPr>
        <a:xfrm>
          <a:off x="20199428" y="61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127305</xdr:rowOff>
    </xdr:from>
    <xdr:to>
      <xdr:col>102</xdr:col>
      <xdr:colOff>165100</xdr:colOff>
      <xdr:row>37</xdr:row>
      <xdr:rowOff>57455</xdr:rowOff>
    </xdr:to>
    <xdr:sp macro="" textlink="">
      <xdr:nvSpPr>
        <xdr:cNvPr id="749" name="楕円 748"/>
        <xdr:cNvSpPr/>
      </xdr:nvSpPr>
      <xdr:spPr>
        <a:xfrm>
          <a:off x="19494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73982</xdr:rowOff>
    </xdr:from>
    <xdr:ext cx="469744" cy="259045"/>
    <xdr:sp macro="" textlink="">
      <xdr:nvSpPr>
        <xdr:cNvPr id="750" name="テキスト ボックス 749"/>
        <xdr:cNvSpPr txBox="1"/>
      </xdr:nvSpPr>
      <xdr:spPr>
        <a:xfrm>
          <a:off x="19310428" y="60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151384</xdr:rowOff>
    </xdr:from>
    <xdr:to>
      <xdr:col>98</xdr:col>
      <xdr:colOff>38100</xdr:colOff>
      <xdr:row>38</xdr:row>
      <xdr:rowOff>81535</xdr:rowOff>
    </xdr:to>
    <xdr:sp macro="" textlink="">
      <xdr:nvSpPr>
        <xdr:cNvPr id="751" name="楕円 750"/>
        <xdr:cNvSpPr/>
      </xdr:nvSpPr>
      <xdr:spPr>
        <a:xfrm>
          <a:off x="18605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98061</xdr:rowOff>
    </xdr:from>
    <xdr:ext cx="469744" cy="259045"/>
    <xdr:sp macro="" textlink="">
      <xdr:nvSpPr>
        <xdr:cNvPr id="752" name="テキスト ボックス 751"/>
        <xdr:cNvSpPr txBox="1"/>
      </xdr:nvSpPr>
      <xdr:spPr>
        <a:xfrm>
          <a:off x="18421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51770</xdr:rowOff>
    </xdr:from>
    <xdr:ext cx="469744" cy="259045"/>
    <xdr:sp macro="" textlink="">
      <xdr:nvSpPr>
        <xdr:cNvPr id="789" name="テキスト ボックス 788"/>
        <xdr:cNvSpPr txBox="1"/>
      </xdr:nvSpPr>
      <xdr:spPr>
        <a:xfrm>
          <a:off x="20199428" y="982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69541</xdr:rowOff>
    </xdr:from>
    <xdr:to>
      <xdr:col>116</xdr:col>
      <xdr:colOff>63500</xdr:colOff>
      <xdr:row>77</xdr:row>
      <xdr:rowOff>91596</xdr:rowOff>
    </xdr:to>
    <xdr:cxnSp macro="">
      <xdr:nvCxnSpPr>
        <xdr:cNvPr id="840" name="直線コネクタ 839"/>
        <xdr:cNvCxnSpPr/>
      </xdr:nvCxnSpPr>
      <xdr:spPr>
        <a:xfrm flipV="1">
          <a:off x="21323300" y="13271191"/>
          <a:ext cx="8382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91596</xdr:rowOff>
    </xdr:from>
    <xdr:to>
      <xdr:col>111</xdr:col>
      <xdr:colOff>177800</xdr:colOff>
      <xdr:row>77</xdr:row>
      <xdr:rowOff>91945</xdr:rowOff>
    </xdr:to>
    <xdr:cxnSp macro="">
      <xdr:nvCxnSpPr>
        <xdr:cNvPr id="843" name="直線コネクタ 842"/>
        <xdr:cNvCxnSpPr/>
      </xdr:nvCxnSpPr>
      <xdr:spPr>
        <a:xfrm flipV="1">
          <a:off x="20434300" y="13293246"/>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91945</xdr:rowOff>
    </xdr:from>
    <xdr:to>
      <xdr:col>107</xdr:col>
      <xdr:colOff>50800</xdr:colOff>
      <xdr:row>77</xdr:row>
      <xdr:rowOff>136858</xdr:rowOff>
    </xdr:to>
    <xdr:cxnSp macro="">
      <xdr:nvCxnSpPr>
        <xdr:cNvPr id="846" name="直線コネクタ 845"/>
        <xdr:cNvCxnSpPr/>
      </xdr:nvCxnSpPr>
      <xdr:spPr>
        <a:xfrm flipV="1">
          <a:off x="19545300" y="13293595"/>
          <a:ext cx="889000" cy="4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133167</xdr:rowOff>
    </xdr:from>
    <xdr:ext cx="534377" cy="259045"/>
    <xdr:sp macro="" textlink="">
      <xdr:nvSpPr>
        <xdr:cNvPr id="848" name="テキスト ボックス 847"/>
        <xdr:cNvSpPr txBox="1"/>
      </xdr:nvSpPr>
      <xdr:spPr>
        <a:xfrm>
          <a:off x="20167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136858</xdr:rowOff>
    </xdr:from>
    <xdr:to>
      <xdr:col>102</xdr:col>
      <xdr:colOff>114300</xdr:colOff>
      <xdr:row>77</xdr:row>
      <xdr:rowOff>161178</xdr:rowOff>
    </xdr:to>
    <xdr:cxnSp macro="">
      <xdr:nvCxnSpPr>
        <xdr:cNvPr id="849" name="直線コネクタ 848"/>
        <xdr:cNvCxnSpPr/>
      </xdr:nvCxnSpPr>
      <xdr:spPr>
        <a:xfrm flipV="1">
          <a:off x="18656300" y="13338508"/>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18741</xdr:rowOff>
    </xdr:from>
    <xdr:to>
      <xdr:col>116</xdr:col>
      <xdr:colOff>114300</xdr:colOff>
      <xdr:row>77</xdr:row>
      <xdr:rowOff>120341</xdr:rowOff>
    </xdr:to>
    <xdr:sp macro="" textlink="">
      <xdr:nvSpPr>
        <xdr:cNvPr id="859" name="楕円 858"/>
        <xdr:cNvSpPr/>
      </xdr:nvSpPr>
      <xdr:spPr>
        <a:xfrm>
          <a:off x="22110700" y="132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168618</xdr:rowOff>
    </xdr:from>
    <xdr:ext cx="534377" cy="259045"/>
    <xdr:sp macro="" textlink="">
      <xdr:nvSpPr>
        <xdr:cNvPr id="860" name="繰出金該当値テキスト"/>
        <xdr:cNvSpPr txBox="1"/>
      </xdr:nvSpPr>
      <xdr:spPr>
        <a:xfrm>
          <a:off x="22212300" y="131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40796</xdr:rowOff>
    </xdr:from>
    <xdr:to>
      <xdr:col>112</xdr:col>
      <xdr:colOff>38100</xdr:colOff>
      <xdr:row>77</xdr:row>
      <xdr:rowOff>142396</xdr:rowOff>
    </xdr:to>
    <xdr:sp macro="" textlink="">
      <xdr:nvSpPr>
        <xdr:cNvPr id="861" name="楕円 860"/>
        <xdr:cNvSpPr/>
      </xdr:nvSpPr>
      <xdr:spPr>
        <a:xfrm>
          <a:off x="21272500" y="132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133523</xdr:rowOff>
    </xdr:from>
    <xdr:ext cx="534377" cy="259045"/>
    <xdr:sp macro="" textlink="">
      <xdr:nvSpPr>
        <xdr:cNvPr id="862" name="テキスト ボックス 861"/>
        <xdr:cNvSpPr txBox="1"/>
      </xdr:nvSpPr>
      <xdr:spPr>
        <a:xfrm>
          <a:off x="21056111" y="13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41145</xdr:rowOff>
    </xdr:from>
    <xdr:to>
      <xdr:col>107</xdr:col>
      <xdr:colOff>101600</xdr:colOff>
      <xdr:row>77</xdr:row>
      <xdr:rowOff>142745</xdr:rowOff>
    </xdr:to>
    <xdr:sp macro="" textlink="">
      <xdr:nvSpPr>
        <xdr:cNvPr id="863" name="楕円 862"/>
        <xdr:cNvSpPr/>
      </xdr:nvSpPr>
      <xdr:spPr>
        <a:xfrm>
          <a:off x="20383500" y="132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133872</xdr:rowOff>
    </xdr:from>
    <xdr:ext cx="534377" cy="259045"/>
    <xdr:sp macro="" textlink="">
      <xdr:nvSpPr>
        <xdr:cNvPr id="864" name="テキスト ボックス 863"/>
        <xdr:cNvSpPr txBox="1"/>
      </xdr:nvSpPr>
      <xdr:spPr>
        <a:xfrm>
          <a:off x="20167111" y="133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86058</xdr:rowOff>
    </xdr:from>
    <xdr:to>
      <xdr:col>102</xdr:col>
      <xdr:colOff>165100</xdr:colOff>
      <xdr:row>78</xdr:row>
      <xdr:rowOff>16208</xdr:rowOff>
    </xdr:to>
    <xdr:sp macro="" textlink="">
      <xdr:nvSpPr>
        <xdr:cNvPr id="865" name="楕円 864"/>
        <xdr:cNvSpPr/>
      </xdr:nvSpPr>
      <xdr:spPr>
        <a:xfrm>
          <a:off x="19494500" y="132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7335</xdr:rowOff>
    </xdr:from>
    <xdr:ext cx="534377" cy="259045"/>
    <xdr:sp macro="" textlink="">
      <xdr:nvSpPr>
        <xdr:cNvPr id="866" name="テキスト ボックス 865"/>
        <xdr:cNvSpPr txBox="1"/>
      </xdr:nvSpPr>
      <xdr:spPr>
        <a:xfrm>
          <a:off x="19278111" y="133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110378</xdr:rowOff>
    </xdr:from>
    <xdr:to>
      <xdr:col>98</xdr:col>
      <xdr:colOff>38100</xdr:colOff>
      <xdr:row>78</xdr:row>
      <xdr:rowOff>40528</xdr:rowOff>
    </xdr:to>
    <xdr:sp macro="" textlink="">
      <xdr:nvSpPr>
        <xdr:cNvPr id="867" name="楕円 866"/>
        <xdr:cNvSpPr/>
      </xdr:nvSpPr>
      <xdr:spPr>
        <a:xfrm>
          <a:off x="18605500" y="133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31655</xdr:rowOff>
    </xdr:from>
    <xdr:ext cx="534377" cy="259045"/>
    <xdr:sp macro="" textlink="">
      <xdr:nvSpPr>
        <xdr:cNvPr id="868" name="テキスト ボックス 867"/>
        <xdr:cNvSpPr txBox="1"/>
      </xdr:nvSpPr>
      <xdr:spPr>
        <a:xfrm>
          <a:off x="18389111" y="13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経常収支比率で比較した場合には類似団体と同等程度だが、住民一人当たりの金額は類似団体・全国平均・県平均よりも低い水準であり、人件費の抑制が要因となっている。ごみ・し尿処理、消防等の事務を一部事務組合で行っているため、人件費等としては低く抑えられ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補助費：住民一人当たりの金額は類似団体よりも低い水準であるが、全国平均・県平均を上回っており、その要因としては公共下水道事業会計への負担金及び一部事務組合への負担金によるものである。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投資及び出資金：類似団体平均より高水準となっているのは、公共下水道事業会計への投資及び出資によるものである。繰入金のピークは平成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年を想定しており、引き続き高水準が続く見込みである。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類似団体よりも低い水準だが、全国平均・県平均を上回っており、人件費抑制のため業務の委託による実施や保有する施設が比較的多いためであると考えられる。また、学習活動や体験活動を支援するため幼・小・中学校に学校生活支援員を手厚く配置していることも要員の一つと考え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普通建設事業費：新規整備・更新整備ともに低い水準となっており、国・県の補助事業を中心として事業を実施しているためと考えられる。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類似団体平均より高水準にある要因として、主に保育園と小児医療が挙げられる。町の施策として、保育料を低く設定し、２人目以降は無料としている。また、小児医療費についても、無料化の対象を拡大している。これらによって多額の一般財源を要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公債費：町債の発行は、基本的に交付税措置のあるものに限っているため、公債費の増加に合わせて基準財政需要額算入額も増加しており、実質負担は抑えられているため公債費は低い水準となっている。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各保険事業を行う特別会計への繰出金は、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11,065
12.23
4,715,492
4,452,109
248,759
2,783,968
3,325,586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87693</xdr:rowOff>
    </xdr:from>
    <xdr:to>
      <xdr:col>24</xdr:col>
      <xdr:colOff>63500</xdr:colOff>
      <xdr:row>36</xdr:row>
      <xdr:rowOff>96076</xdr:rowOff>
    </xdr:to>
    <xdr:cxnSp macro="">
      <xdr:nvCxnSpPr>
        <xdr:cNvPr id="61" name="直線コネクタ 60"/>
        <xdr:cNvCxnSpPr/>
      </xdr:nvCxnSpPr>
      <xdr:spPr>
        <a:xfrm>
          <a:off x="3797300" y="6259893"/>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36</xdr:row>
      <xdr:rowOff>87693</xdr:rowOff>
    </xdr:to>
    <xdr:cxnSp macro="">
      <xdr:nvCxnSpPr>
        <xdr:cNvPr id="64" name="直線コネクタ 63"/>
        <xdr:cNvCxnSpPr/>
      </xdr:nvCxnSpPr>
      <xdr:spPr>
        <a:xfrm>
          <a:off x="2908300" y="6190742"/>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18542</xdr:rowOff>
    </xdr:from>
    <xdr:to>
      <xdr:col>15</xdr:col>
      <xdr:colOff>50800</xdr:colOff>
      <xdr:row>36</xdr:row>
      <xdr:rowOff>64453</xdr:rowOff>
    </xdr:to>
    <xdr:cxnSp macro="">
      <xdr:nvCxnSpPr>
        <xdr:cNvPr id="67" name="直線コネクタ 66"/>
        <xdr:cNvCxnSpPr/>
      </xdr:nvCxnSpPr>
      <xdr:spPr>
        <a:xfrm flipV="1">
          <a:off x="2019300" y="6190742"/>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38244</xdr:rowOff>
    </xdr:from>
    <xdr:ext cx="469744" cy="259045"/>
    <xdr:sp macro="" textlink="">
      <xdr:nvSpPr>
        <xdr:cNvPr id="69" name="テキスト ボックス 68"/>
        <xdr:cNvSpPr txBox="1"/>
      </xdr:nvSpPr>
      <xdr:spPr>
        <a:xfrm>
          <a:off x="2673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64453</xdr:rowOff>
    </xdr:from>
    <xdr:to>
      <xdr:col>10</xdr:col>
      <xdr:colOff>114300</xdr:colOff>
      <xdr:row>36</xdr:row>
      <xdr:rowOff>74740</xdr:rowOff>
    </xdr:to>
    <xdr:cxnSp macro="">
      <xdr:nvCxnSpPr>
        <xdr:cNvPr id="70" name="直線コネクタ 69"/>
        <xdr:cNvCxnSpPr/>
      </xdr:nvCxnSpPr>
      <xdr:spPr>
        <a:xfrm flipV="1">
          <a:off x="1130300" y="623665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45276</xdr:rowOff>
    </xdr:from>
    <xdr:to>
      <xdr:col>24</xdr:col>
      <xdr:colOff>114300</xdr:colOff>
      <xdr:row>36</xdr:row>
      <xdr:rowOff>146876</xdr:rowOff>
    </xdr:to>
    <xdr:sp macro="" textlink="">
      <xdr:nvSpPr>
        <xdr:cNvPr id="80" name="楕円 79"/>
        <xdr:cNvSpPr/>
      </xdr:nvSpPr>
      <xdr:spPr>
        <a:xfrm>
          <a:off x="4584700" y="62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23703</xdr:rowOff>
    </xdr:from>
    <xdr:ext cx="469744" cy="259045"/>
    <xdr:sp macro="" textlink="">
      <xdr:nvSpPr>
        <xdr:cNvPr id="81" name="議会費該当値テキスト"/>
        <xdr:cNvSpPr txBox="1"/>
      </xdr:nvSpPr>
      <xdr:spPr>
        <a:xfrm>
          <a:off x="4686300"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36893</xdr:rowOff>
    </xdr:from>
    <xdr:to>
      <xdr:col>20</xdr:col>
      <xdr:colOff>38100</xdr:colOff>
      <xdr:row>36</xdr:row>
      <xdr:rowOff>138493</xdr:rowOff>
    </xdr:to>
    <xdr:sp macro="" textlink="">
      <xdr:nvSpPr>
        <xdr:cNvPr id="82" name="楕円 81"/>
        <xdr:cNvSpPr/>
      </xdr:nvSpPr>
      <xdr:spPr>
        <a:xfrm>
          <a:off x="3746500" y="62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129620</xdr:rowOff>
    </xdr:from>
    <xdr:ext cx="469744" cy="259045"/>
    <xdr:sp macro="" textlink="">
      <xdr:nvSpPr>
        <xdr:cNvPr id="83" name="テキスト ボックス 82"/>
        <xdr:cNvSpPr txBox="1"/>
      </xdr:nvSpPr>
      <xdr:spPr>
        <a:xfrm>
          <a:off x="3562428" y="630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139192</xdr:rowOff>
    </xdr:from>
    <xdr:to>
      <xdr:col>15</xdr:col>
      <xdr:colOff>101600</xdr:colOff>
      <xdr:row>36</xdr:row>
      <xdr:rowOff>69342</xdr:rowOff>
    </xdr:to>
    <xdr:sp macro="" textlink="">
      <xdr:nvSpPr>
        <xdr:cNvPr id="84" name="楕円 83"/>
        <xdr:cNvSpPr/>
      </xdr:nvSpPr>
      <xdr:spPr>
        <a:xfrm>
          <a:off x="2857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60469</xdr:rowOff>
    </xdr:from>
    <xdr:ext cx="469744" cy="259045"/>
    <xdr:sp macro="" textlink="">
      <xdr:nvSpPr>
        <xdr:cNvPr id="85" name="テキスト ボックス 84"/>
        <xdr:cNvSpPr txBox="1"/>
      </xdr:nvSpPr>
      <xdr:spPr>
        <a:xfrm>
          <a:off x="2673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13653</xdr:rowOff>
    </xdr:from>
    <xdr:to>
      <xdr:col>10</xdr:col>
      <xdr:colOff>165100</xdr:colOff>
      <xdr:row>36</xdr:row>
      <xdr:rowOff>115253</xdr:rowOff>
    </xdr:to>
    <xdr:sp macro="" textlink="">
      <xdr:nvSpPr>
        <xdr:cNvPr id="86" name="楕円 85"/>
        <xdr:cNvSpPr/>
      </xdr:nvSpPr>
      <xdr:spPr>
        <a:xfrm>
          <a:off x="1968500" y="61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106380</xdr:rowOff>
    </xdr:from>
    <xdr:ext cx="469744" cy="259045"/>
    <xdr:sp macro="" textlink="">
      <xdr:nvSpPr>
        <xdr:cNvPr id="87" name="テキスト ボックス 86"/>
        <xdr:cNvSpPr txBox="1"/>
      </xdr:nvSpPr>
      <xdr:spPr>
        <a:xfrm>
          <a:off x="1784428" y="627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23940</xdr:rowOff>
    </xdr:from>
    <xdr:to>
      <xdr:col>6</xdr:col>
      <xdr:colOff>38100</xdr:colOff>
      <xdr:row>36</xdr:row>
      <xdr:rowOff>125540</xdr:rowOff>
    </xdr:to>
    <xdr:sp macro="" textlink="">
      <xdr:nvSpPr>
        <xdr:cNvPr id="88" name="楕円 87"/>
        <xdr:cNvSpPr/>
      </xdr:nvSpPr>
      <xdr:spPr>
        <a:xfrm>
          <a:off x="1079500" y="61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116667</xdr:rowOff>
    </xdr:from>
    <xdr:ext cx="469744" cy="259045"/>
    <xdr:sp macro="" textlink="">
      <xdr:nvSpPr>
        <xdr:cNvPr id="89" name="テキスト ボックス 88"/>
        <xdr:cNvSpPr txBox="1"/>
      </xdr:nvSpPr>
      <xdr:spPr>
        <a:xfrm>
          <a:off x="895428" y="628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21798</xdr:rowOff>
    </xdr:from>
    <xdr:to>
      <xdr:col>24</xdr:col>
      <xdr:colOff>63500</xdr:colOff>
      <xdr:row>58</xdr:row>
      <xdr:rowOff>30096</xdr:rowOff>
    </xdr:to>
    <xdr:cxnSp macro="">
      <xdr:nvCxnSpPr>
        <xdr:cNvPr id="120" name="直線コネクタ 119"/>
        <xdr:cNvCxnSpPr/>
      </xdr:nvCxnSpPr>
      <xdr:spPr>
        <a:xfrm flipV="1">
          <a:off x="3797300" y="9965898"/>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30096</xdr:rowOff>
    </xdr:from>
    <xdr:to>
      <xdr:col>19</xdr:col>
      <xdr:colOff>177800</xdr:colOff>
      <xdr:row>58</xdr:row>
      <xdr:rowOff>35971</xdr:rowOff>
    </xdr:to>
    <xdr:cxnSp macro="">
      <xdr:nvCxnSpPr>
        <xdr:cNvPr id="123" name="直線コネクタ 122"/>
        <xdr:cNvCxnSpPr/>
      </xdr:nvCxnSpPr>
      <xdr:spPr>
        <a:xfrm flipV="1">
          <a:off x="2908300" y="9974196"/>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35971</xdr:rowOff>
    </xdr:from>
    <xdr:to>
      <xdr:col>15</xdr:col>
      <xdr:colOff>50800</xdr:colOff>
      <xdr:row>58</xdr:row>
      <xdr:rowOff>37545</xdr:rowOff>
    </xdr:to>
    <xdr:cxnSp macro="">
      <xdr:nvCxnSpPr>
        <xdr:cNvPr id="126" name="直線コネクタ 125"/>
        <xdr:cNvCxnSpPr/>
      </xdr:nvCxnSpPr>
      <xdr:spPr>
        <a:xfrm flipV="1">
          <a:off x="2019300" y="9980071"/>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37545</xdr:rowOff>
    </xdr:from>
    <xdr:to>
      <xdr:col>10</xdr:col>
      <xdr:colOff>114300</xdr:colOff>
      <xdr:row>58</xdr:row>
      <xdr:rowOff>37819</xdr:rowOff>
    </xdr:to>
    <xdr:cxnSp macro="">
      <xdr:nvCxnSpPr>
        <xdr:cNvPr id="129" name="直線コネクタ 128"/>
        <xdr:cNvCxnSpPr/>
      </xdr:nvCxnSpPr>
      <xdr:spPr>
        <a:xfrm flipV="1">
          <a:off x="1130300" y="998164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142448</xdr:rowOff>
    </xdr:from>
    <xdr:to>
      <xdr:col>24</xdr:col>
      <xdr:colOff>114300</xdr:colOff>
      <xdr:row>58</xdr:row>
      <xdr:rowOff>72598</xdr:rowOff>
    </xdr:to>
    <xdr:sp macro="" textlink="">
      <xdr:nvSpPr>
        <xdr:cNvPr id="139" name="楕円 138"/>
        <xdr:cNvSpPr/>
      </xdr:nvSpPr>
      <xdr:spPr>
        <a:xfrm>
          <a:off x="4584700" y="99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57375</xdr:rowOff>
    </xdr:from>
    <xdr:ext cx="534377" cy="259045"/>
    <xdr:sp macro="" textlink="">
      <xdr:nvSpPr>
        <xdr:cNvPr id="140" name="総務費該当値テキスト"/>
        <xdr:cNvSpPr txBox="1"/>
      </xdr:nvSpPr>
      <xdr:spPr>
        <a:xfrm>
          <a:off x="4686300" y="98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150746</xdr:rowOff>
    </xdr:from>
    <xdr:to>
      <xdr:col>20</xdr:col>
      <xdr:colOff>38100</xdr:colOff>
      <xdr:row>58</xdr:row>
      <xdr:rowOff>80896</xdr:rowOff>
    </xdr:to>
    <xdr:sp macro="" textlink="">
      <xdr:nvSpPr>
        <xdr:cNvPr id="141" name="楕円 140"/>
        <xdr:cNvSpPr/>
      </xdr:nvSpPr>
      <xdr:spPr>
        <a:xfrm>
          <a:off x="3746500" y="99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72023</xdr:rowOff>
    </xdr:from>
    <xdr:ext cx="534377" cy="259045"/>
    <xdr:sp macro="" textlink="">
      <xdr:nvSpPr>
        <xdr:cNvPr id="142" name="テキスト ボックス 141"/>
        <xdr:cNvSpPr txBox="1"/>
      </xdr:nvSpPr>
      <xdr:spPr>
        <a:xfrm>
          <a:off x="3530111" y="100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156621</xdr:rowOff>
    </xdr:from>
    <xdr:to>
      <xdr:col>15</xdr:col>
      <xdr:colOff>101600</xdr:colOff>
      <xdr:row>58</xdr:row>
      <xdr:rowOff>86771</xdr:rowOff>
    </xdr:to>
    <xdr:sp macro="" textlink="">
      <xdr:nvSpPr>
        <xdr:cNvPr id="143" name="楕円 142"/>
        <xdr:cNvSpPr/>
      </xdr:nvSpPr>
      <xdr:spPr>
        <a:xfrm>
          <a:off x="2857500" y="99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77898</xdr:rowOff>
    </xdr:from>
    <xdr:ext cx="534377" cy="259045"/>
    <xdr:sp macro="" textlink="">
      <xdr:nvSpPr>
        <xdr:cNvPr id="144" name="テキスト ボックス 143"/>
        <xdr:cNvSpPr txBox="1"/>
      </xdr:nvSpPr>
      <xdr:spPr>
        <a:xfrm>
          <a:off x="2641111" y="1002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158195</xdr:rowOff>
    </xdr:from>
    <xdr:to>
      <xdr:col>10</xdr:col>
      <xdr:colOff>165100</xdr:colOff>
      <xdr:row>58</xdr:row>
      <xdr:rowOff>88345</xdr:rowOff>
    </xdr:to>
    <xdr:sp macro="" textlink="">
      <xdr:nvSpPr>
        <xdr:cNvPr id="145" name="楕円 144"/>
        <xdr:cNvSpPr/>
      </xdr:nvSpPr>
      <xdr:spPr>
        <a:xfrm>
          <a:off x="1968500" y="993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79472</xdr:rowOff>
    </xdr:from>
    <xdr:ext cx="534377" cy="259045"/>
    <xdr:sp macro="" textlink="">
      <xdr:nvSpPr>
        <xdr:cNvPr id="146" name="テキスト ボックス 145"/>
        <xdr:cNvSpPr txBox="1"/>
      </xdr:nvSpPr>
      <xdr:spPr>
        <a:xfrm>
          <a:off x="1752111" y="100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158469</xdr:rowOff>
    </xdr:from>
    <xdr:to>
      <xdr:col>6</xdr:col>
      <xdr:colOff>38100</xdr:colOff>
      <xdr:row>58</xdr:row>
      <xdr:rowOff>88619</xdr:rowOff>
    </xdr:to>
    <xdr:sp macro="" textlink="">
      <xdr:nvSpPr>
        <xdr:cNvPr id="147" name="楕円 146"/>
        <xdr:cNvSpPr/>
      </xdr:nvSpPr>
      <xdr:spPr>
        <a:xfrm>
          <a:off x="1079500" y="99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79746</xdr:rowOff>
    </xdr:from>
    <xdr:ext cx="534377" cy="259045"/>
    <xdr:sp macro="" textlink="">
      <xdr:nvSpPr>
        <xdr:cNvPr id="148" name="テキスト ボックス 147"/>
        <xdr:cNvSpPr txBox="1"/>
      </xdr:nvSpPr>
      <xdr:spPr>
        <a:xfrm>
          <a:off x="863111" y="100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124905</xdr:rowOff>
    </xdr:from>
    <xdr:to>
      <xdr:col>24</xdr:col>
      <xdr:colOff>62865</xdr:colOff>
      <xdr:row>78</xdr:row>
      <xdr:rowOff>89857</xdr:rowOff>
    </xdr:to>
    <xdr:cxnSp macro="">
      <xdr:nvCxnSpPr>
        <xdr:cNvPr id="171" name="直線コネクタ 170"/>
        <xdr:cNvCxnSpPr/>
      </xdr:nvCxnSpPr>
      <xdr:spPr>
        <a:xfrm flipV="1">
          <a:off x="4633595" y="12126405"/>
          <a:ext cx="1270" cy="1336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93684</xdr:rowOff>
    </xdr:from>
    <xdr:ext cx="599010" cy="259045"/>
    <xdr:sp macro="" textlink="">
      <xdr:nvSpPr>
        <xdr:cNvPr id="172" name="民生費最小値テキスト"/>
        <xdr:cNvSpPr txBox="1"/>
      </xdr:nvSpPr>
      <xdr:spPr>
        <a:xfrm>
          <a:off x="4686300" y="134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89857</xdr:rowOff>
    </xdr:from>
    <xdr:to>
      <xdr:col>24</xdr:col>
      <xdr:colOff>152400</xdr:colOff>
      <xdr:row>78</xdr:row>
      <xdr:rowOff>89857</xdr:rowOff>
    </xdr:to>
    <xdr:cxnSp macro="">
      <xdr:nvCxnSpPr>
        <xdr:cNvPr id="173" name="直線コネクタ 172"/>
        <xdr:cNvCxnSpPr/>
      </xdr:nvCxnSpPr>
      <xdr:spPr>
        <a:xfrm>
          <a:off x="4546600" y="134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71582</xdr:rowOff>
    </xdr:from>
    <xdr:ext cx="599010" cy="259045"/>
    <xdr:sp macro="" textlink="">
      <xdr:nvSpPr>
        <xdr:cNvPr id="174" name="民生費最大値テキスト"/>
        <xdr:cNvSpPr txBox="1"/>
      </xdr:nvSpPr>
      <xdr:spPr>
        <a:xfrm>
          <a:off x="4686300" y="119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124905</xdr:rowOff>
    </xdr:from>
    <xdr:to>
      <xdr:col>24</xdr:col>
      <xdr:colOff>152400</xdr:colOff>
      <xdr:row>70</xdr:row>
      <xdr:rowOff>124905</xdr:rowOff>
    </xdr:to>
    <xdr:cxnSp macro="">
      <xdr:nvCxnSpPr>
        <xdr:cNvPr id="175" name="直線コネクタ 174"/>
        <xdr:cNvCxnSpPr/>
      </xdr:nvCxnSpPr>
      <xdr:spPr>
        <a:xfrm>
          <a:off x="4546600" y="1212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89746</xdr:rowOff>
    </xdr:from>
    <xdr:to>
      <xdr:col>24</xdr:col>
      <xdr:colOff>63500</xdr:colOff>
      <xdr:row>77</xdr:row>
      <xdr:rowOff>125919</xdr:rowOff>
    </xdr:to>
    <xdr:cxnSp macro="">
      <xdr:nvCxnSpPr>
        <xdr:cNvPr id="176" name="直線コネクタ 175"/>
        <xdr:cNvCxnSpPr/>
      </xdr:nvCxnSpPr>
      <xdr:spPr>
        <a:xfrm flipV="1">
          <a:off x="3797300" y="13291396"/>
          <a:ext cx="8382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160734</xdr:rowOff>
    </xdr:from>
    <xdr:ext cx="599010" cy="259045"/>
    <xdr:sp macro="" textlink="">
      <xdr:nvSpPr>
        <xdr:cNvPr id="177" name="民生費平均値テキスト"/>
        <xdr:cNvSpPr txBox="1"/>
      </xdr:nvSpPr>
      <xdr:spPr>
        <a:xfrm>
          <a:off x="4686300" y="12848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137857</xdr:rowOff>
    </xdr:from>
    <xdr:to>
      <xdr:col>24</xdr:col>
      <xdr:colOff>114300</xdr:colOff>
      <xdr:row>76</xdr:row>
      <xdr:rowOff>68007</xdr:rowOff>
    </xdr:to>
    <xdr:sp macro="" textlink="">
      <xdr:nvSpPr>
        <xdr:cNvPr id="178" name="フローチャート: 判断 177"/>
        <xdr:cNvSpPr/>
      </xdr:nvSpPr>
      <xdr:spPr>
        <a:xfrm>
          <a:off x="45847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26205</xdr:rowOff>
    </xdr:from>
    <xdr:to>
      <xdr:col>19</xdr:col>
      <xdr:colOff>177800</xdr:colOff>
      <xdr:row>77</xdr:row>
      <xdr:rowOff>125919</xdr:rowOff>
    </xdr:to>
    <xdr:cxnSp macro="">
      <xdr:nvCxnSpPr>
        <xdr:cNvPr id="179" name="直線コネクタ 178"/>
        <xdr:cNvCxnSpPr/>
      </xdr:nvCxnSpPr>
      <xdr:spPr>
        <a:xfrm>
          <a:off x="2908300" y="13227855"/>
          <a:ext cx="889000" cy="9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171069</xdr:rowOff>
    </xdr:from>
    <xdr:to>
      <xdr:col>20</xdr:col>
      <xdr:colOff>38100</xdr:colOff>
      <xdr:row>76</xdr:row>
      <xdr:rowOff>101219</xdr:rowOff>
    </xdr:to>
    <xdr:sp macro="" textlink="">
      <xdr:nvSpPr>
        <xdr:cNvPr id="180" name="フローチャート: 判断 179"/>
        <xdr:cNvSpPr/>
      </xdr:nvSpPr>
      <xdr:spPr>
        <a:xfrm>
          <a:off x="3746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117745</xdr:rowOff>
    </xdr:from>
    <xdr:ext cx="599010" cy="259045"/>
    <xdr:sp macro="" textlink="">
      <xdr:nvSpPr>
        <xdr:cNvPr id="181" name="テキスト ボックス 180"/>
        <xdr:cNvSpPr txBox="1"/>
      </xdr:nvSpPr>
      <xdr:spPr>
        <a:xfrm>
          <a:off x="3497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26205</xdr:rowOff>
    </xdr:from>
    <xdr:to>
      <xdr:col>15</xdr:col>
      <xdr:colOff>50800</xdr:colOff>
      <xdr:row>78</xdr:row>
      <xdr:rowOff>61866</xdr:rowOff>
    </xdr:to>
    <xdr:cxnSp macro="">
      <xdr:nvCxnSpPr>
        <xdr:cNvPr id="182" name="直線コネクタ 181"/>
        <xdr:cNvCxnSpPr/>
      </xdr:nvCxnSpPr>
      <xdr:spPr>
        <a:xfrm flipV="1">
          <a:off x="2019300" y="13227855"/>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141944</xdr:rowOff>
    </xdr:from>
    <xdr:to>
      <xdr:col>15</xdr:col>
      <xdr:colOff>101600</xdr:colOff>
      <xdr:row>76</xdr:row>
      <xdr:rowOff>72095</xdr:rowOff>
    </xdr:to>
    <xdr:sp macro="" textlink="">
      <xdr:nvSpPr>
        <xdr:cNvPr id="183" name="フローチャート: 判断 182"/>
        <xdr:cNvSpPr/>
      </xdr:nvSpPr>
      <xdr:spPr>
        <a:xfrm>
          <a:off x="2857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88621</xdr:rowOff>
    </xdr:from>
    <xdr:ext cx="599010" cy="259045"/>
    <xdr:sp macro="" textlink="">
      <xdr:nvSpPr>
        <xdr:cNvPr id="184" name="テキスト ボックス 183"/>
        <xdr:cNvSpPr txBox="1"/>
      </xdr:nvSpPr>
      <xdr:spPr>
        <a:xfrm>
          <a:off x="2608795"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61866</xdr:rowOff>
    </xdr:from>
    <xdr:to>
      <xdr:col>10</xdr:col>
      <xdr:colOff>114300</xdr:colOff>
      <xdr:row>78</xdr:row>
      <xdr:rowOff>138347</xdr:rowOff>
    </xdr:to>
    <xdr:cxnSp macro="">
      <xdr:nvCxnSpPr>
        <xdr:cNvPr id="185" name="直線コネクタ 184"/>
        <xdr:cNvCxnSpPr/>
      </xdr:nvCxnSpPr>
      <xdr:spPr>
        <a:xfrm flipV="1">
          <a:off x="1130300" y="13434966"/>
          <a:ext cx="889000" cy="7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67613</xdr:rowOff>
    </xdr:from>
    <xdr:to>
      <xdr:col>10</xdr:col>
      <xdr:colOff>165100</xdr:colOff>
      <xdr:row>76</xdr:row>
      <xdr:rowOff>169213</xdr:rowOff>
    </xdr:to>
    <xdr:sp macro="" textlink="">
      <xdr:nvSpPr>
        <xdr:cNvPr id="186" name="フローチャート: 判断 185"/>
        <xdr:cNvSpPr/>
      </xdr:nvSpPr>
      <xdr:spPr>
        <a:xfrm>
          <a:off x="1968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14290</xdr:rowOff>
    </xdr:from>
    <xdr:ext cx="599010" cy="259045"/>
    <xdr:sp macro="" textlink="">
      <xdr:nvSpPr>
        <xdr:cNvPr id="187" name="テキスト ボックス 186"/>
        <xdr:cNvSpPr txBox="1"/>
      </xdr:nvSpPr>
      <xdr:spPr>
        <a:xfrm>
          <a:off x="1719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xdr:rowOff>
    </xdr:from>
    <xdr:to>
      <xdr:col>6</xdr:col>
      <xdr:colOff>38100</xdr:colOff>
      <xdr:row>77</xdr:row>
      <xdr:rowOff>102910</xdr:rowOff>
    </xdr:to>
    <xdr:sp macro="" textlink="">
      <xdr:nvSpPr>
        <xdr:cNvPr id="188" name="フローチャート: 判断 187"/>
        <xdr:cNvSpPr/>
      </xdr:nvSpPr>
      <xdr:spPr>
        <a:xfrm>
          <a:off x="1079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119437</xdr:rowOff>
    </xdr:from>
    <xdr:ext cx="599010" cy="259045"/>
    <xdr:sp macro="" textlink="">
      <xdr:nvSpPr>
        <xdr:cNvPr id="189" name="テキスト ボックス 188"/>
        <xdr:cNvSpPr txBox="1"/>
      </xdr:nvSpPr>
      <xdr:spPr>
        <a:xfrm>
          <a:off x="830795"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38946</xdr:rowOff>
    </xdr:from>
    <xdr:to>
      <xdr:col>24</xdr:col>
      <xdr:colOff>114300</xdr:colOff>
      <xdr:row>77</xdr:row>
      <xdr:rowOff>140546</xdr:rowOff>
    </xdr:to>
    <xdr:sp macro="" textlink="">
      <xdr:nvSpPr>
        <xdr:cNvPr id="195" name="楕円 194"/>
        <xdr:cNvSpPr/>
      </xdr:nvSpPr>
      <xdr:spPr>
        <a:xfrm>
          <a:off x="4584700" y="1324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17373</xdr:rowOff>
    </xdr:from>
    <xdr:ext cx="599010" cy="259045"/>
    <xdr:sp macro="" textlink="">
      <xdr:nvSpPr>
        <xdr:cNvPr id="196" name="民生費該当値テキスト"/>
        <xdr:cNvSpPr txBox="1"/>
      </xdr:nvSpPr>
      <xdr:spPr>
        <a:xfrm>
          <a:off x="4686300" y="132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75119</xdr:rowOff>
    </xdr:from>
    <xdr:to>
      <xdr:col>20</xdr:col>
      <xdr:colOff>38100</xdr:colOff>
      <xdr:row>78</xdr:row>
      <xdr:rowOff>5269</xdr:rowOff>
    </xdr:to>
    <xdr:sp macro="" textlink="">
      <xdr:nvSpPr>
        <xdr:cNvPr id="197" name="楕円 196"/>
        <xdr:cNvSpPr/>
      </xdr:nvSpPr>
      <xdr:spPr>
        <a:xfrm>
          <a:off x="3746500" y="132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167846</xdr:rowOff>
    </xdr:from>
    <xdr:ext cx="599010" cy="259045"/>
    <xdr:sp macro="" textlink="">
      <xdr:nvSpPr>
        <xdr:cNvPr id="198" name="テキスト ボックス 197"/>
        <xdr:cNvSpPr txBox="1"/>
      </xdr:nvSpPr>
      <xdr:spPr>
        <a:xfrm>
          <a:off x="3497795" y="1336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146855</xdr:rowOff>
    </xdr:from>
    <xdr:to>
      <xdr:col>15</xdr:col>
      <xdr:colOff>101600</xdr:colOff>
      <xdr:row>77</xdr:row>
      <xdr:rowOff>77005</xdr:rowOff>
    </xdr:to>
    <xdr:sp macro="" textlink="">
      <xdr:nvSpPr>
        <xdr:cNvPr id="199" name="楕円 198"/>
        <xdr:cNvSpPr/>
      </xdr:nvSpPr>
      <xdr:spPr>
        <a:xfrm>
          <a:off x="2857500" y="131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68132</xdr:rowOff>
    </xdr:from>
    <xdr:ext cx="599010" cy="259045"/>
    <xdr:sp macro="" textlink="">
      <xdr:nvSpPr>
        <xdr:cNvPr id="200" name="テキスト ボックス 199"/>
        <xdr:cNvSpPr txBox="1"/>
      </xdr:nvSpPr>
      <xdr:spPr>
        <a:xfrm>
          <a:off x="2608795" y="1326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11066</xdr:rowOff>
    </xdr:from>
    <xdr:to>
      <xdr:col>10</xdr:col>
      <xdr:colOff>165100</xdr:colOff>
      <xdr:row>78</xdr:row>
      <xdr:rowOff>112666</xdr:rowOff>
    </xdr:to>
    <xdr:sp macro="" textlink="">
      <xdr:nvSpPr>
        <xdr:cNvPr id="201" name="楕円 200"/>
        <xdr:cNvSpPr/>
      </xdr:nvSpPr>
      <xdr:spPr>
        <a:xfrm>
          <a:off x="1968500" y="133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103793</xdr:rowOff>
    </xdr:from>
    <xdr:ext cx="599010" cy="259045"/>
    <xdr:sp macro="" textlink="">
      <xdr:nvSpPr>
        <xdr:cNvPr id="202" name="テキスト ボックス 201"/>
        <xdr:cNvSpPr txBox="1"/>
      </xdr:nvSpPr>
      <xdr:spPr>
        <a:xfrm>
          <a:off x="1719795" y="1347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87547</xdr:rowOff>
    </xdr:from>
    <xdr:to>
      <xdr:col>6</xdr:col>
      <xdr:colOff>38100</xdr:colOff>
      <xdr:row>79</xdr:row>
      <xdr:rowOff>17697</xdr:rowOff>
    </xdr:to>
    <xdr:sp macro="" textlink="">
      <xdr:nvSpPr>
        <xdr:cNvPr id="203" name="楕円 202"/>
        <xdr:cNvSpPr/>
      </xdr:nvSpPr>
      <xdr:spPr>
        <a:xfrm>
          <a:off x="1079500" y="134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8824</xdr:rowOff>
    </xdr:from>
    <xdr:ext cx="599010" cy="259045"/>
    <xdr:sp macro="" textlink="">
      <xdr:nvSpPr>
        <xdr:cNvPr id="204" name="テキスト ボックス 203"/>
        <xdr:cNvSpPr txBox="1"/>
      </xdr:nvSpPr>
      <xdr:spPr>
        <a:xfrm>
          <a:off x="830795" y="1355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26" name="直線コネクタ 225"/>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27"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28" name="直線コネクタ 227"/>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29"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0" name="直線コネクタ 229"/>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155245</xdr:rowOff>
    </xdr:from>
    <xdr:to>
      <xdr:col>24</xdr:col>
      <xdr:colOff>63500</xdr:colOff>
      <xdr:row>97</xdr:row>
      <xdr:rowOff>157855</xdr:rowOff>
    </xdr:to>
    <xdr:cxnSp macro="">
      <xdr:nvCxnSpPr>
        <xdr:cNvPr id="231" name="直線コネクタ 230"/>
        <xdr:cNvCxnSpPr/>
      </xdr:nvCxnSpPr>
      <xdr:spPr>
        <a:xfrm flipV="1">
          <a:off x="3797300" y="16785895"/>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2"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3" name="フローチャート: 判断 232"/>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157855</xdr:rowOff>
    </xdr:from>
    <xdr:to>
      <xdr:col>19</xdr:col>
      <xdr:colOff>177800</xdr:colOff>
      <xdr:row>97</xdr:row>
      <xdr:rowOff>159514</xdr:rowOff>
    </xdr:to>
    <xdr:cxnSp macro="">
      <xdr:nvCxnSpPr>
        <xdr:cNvPr id="234" name="直線コネクタ 233"/>
        <xdr:cNvCxnSpPr/>
      </xdr:nvCxnSpPr>
      <xdr:spPr>
        <a:xfrm flipV="1">
          <a:off x="2908300" y="16788505"/>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35" name="フローチャート: 判断 234"/>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36" name="テキスト ボックス 235"/>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159514</xdr:rowOff>
    </xdr:from>
    <xdr:to>
      <xdr:col>15</xdr:col>
      <xdr:colOff>50800</xdr:colOff>
      <xdr:row>97</xdr:row>
      <xdr:rowOff>162185</xdr:rowOff>
    </xdr:to>
    <xdr:cxnSp macro="">
      <xdr:nvCxnSpPr>
        <xdr:cNvPr id="237" name="直線コネクタ 236"/>
        <xdr:cNvCxnSpPr/>
      </xdr:nvCxnSpPr>
      <xdr:spPr>
        <a:xfrm flipV="1">
          <a:off x="2019300" y="16790164"/>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38" name="フローチャート: 判断 237"/>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169775</xdr:rowOff>
    </xdr:from>
    <xdr:ext cx="534377" cy="259045"/>
    <xdr:sp macro="" textlink="">
      <xdr:nvSpPr>
        <xdr:cNvPr id="239" name="テキスト ボックス 238"/>
        <xdr:cNvSpPr txBox="1"/>
      </xdr:nvSpPr>
      <xdr:spPr>
        <a:xfrm>
          <a:off x="2641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107893</xdr:rowOff>
    </xdr:from>
    <xdr:to>
      <xdr:col>10</xdr:col>
      <xdr:colOff>114300</xdr:colOff>
      <xdr:row>97</xdr:row>
      <xdr:rowOff>162185</xdr:rowOff>
    </xdr:to>
    <xdr:cxnSp macro="">
      <xdr:nvCxnSpPr>
        <xdr:cNvPr id="240" name="直線コネクタ 239"/>
        <xdr:cNvCxnSpPr/>
      </xdr:nvCxnSpPr>
      <xdr:spPr>
        <a:xfrm>
          <a:off x="1130300" y="1673854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1" name="フローチャート: 判断 240"/>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2" name="テキスト ボックス 241"/>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3" name="フローチャート: 判断 242"/>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44" name="テキスト ボックス 243"/>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104445</xdr:rowOff>
    </xdr:from>
    <xdr:to>
      <xdr:col>24</xdr:col>
      <xdr:colOff>114300</xdr:colOff>
      <xdr:row>98</xdr:row>
      <xdr:rowOff>34595</xdr:rowOff>
    </xdr:to>
    <xdr:sp macro="" textlink="">
      <xdr:nvSpPr>
        <xdr:cNvPr id="250" name="楕円 249"/>
        <xdr:cNvSpPr/>
      </xdr:nvSpPr>
      <xdr:spPr>
        <a:xfrm>
          <a:off x="45847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19372</xdr:rowOff>
    </xdr:from>
    <xdr:ext cx="534377" cy="259045"/>
    <xdr:sp macro="" textlink="">
      <xdr:nvSpPr>
        <xdr:cNvPr id="251" name="衛生費該当値テキスト"/>
        <xdr:cNvSpPr txBox="1"/>
      </xdr:nvSpPr>
      <xdr:spPr>
        <a:xfrm>
          <a:off x="4686300" y="166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107055</xdr:rowOff>
    </xdr:from>
    <xdr:to>
      <xdr:col>20</xdr:col>
      <xdr:colOff>38100</xdr:colOff>
      <xdr:row>98</xdr:row>
      <xdr:rowOff>37205</xdr:rowOff>
    </xdr:to>
    <xdr:sp macro="" textlink="">
      <xdr:nvSpPr>
        <xdr:cNvPr id="252" name="楕円 251"/>
        <xdr:cNvSpPr/>
      </xdr:nvSpPr>
      <xdr:spPr>
        <a:xfrm>
          <a:off x="3746500" y="167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28332</xdr:rowOff>
    </xdr:from>
    <xdr:ext cx="534377" cy="259045"/>
    <xdr:sp macro="" textlink="">
      <xdr:nvSpPr>
        <xdr:cNvPr id="253" name="テキスト ボックス 252"/>
        <xdr:cNvSpPr txBox="1"/>
      </xdr:nvSpPr>
      <xdr:spPr>
        <a:xfrm>
          <a:off x="3530111" y="1683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108714</xdr:rowOff>
    </xdr:from>
    <xdr:to>
      <xdr:col>15</xdr:col>
      <xdr:colOff>101600</xdr:colOff>
      <xdr:row>98</xdr:row>
      <xdr:rowOff>38864</xdr:rowOff>
    </xdr:to>
    <xdr:sp macro="" textlink="">
      <xdr:nvSpPr>
        <xdr:cNvPr id="254" name="楕円 253"/>
        <xdr:cNvSpPr/>
      </xdr:nvSpPr>
      <xdr:spPr>
        <a:xfrm>
          <a:off x="2857500" y="167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29991</xdr:rowOff>
    </xdr:from>
    <xdr:ext cx="534377" cy="259045"/>
    <xdr:sp macro="" textlink="">
      <xdr:nvSpPr>
        <xdr:cNvPr id="255" name="テキスト ボックス 254"/>
        <xdr:cNvSpPr txBox="1"/>
      </xdr:nvSpPr>
      <xdr:spPr>
        <a:xfrm>
          <a:off x="2641111" y="168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111385</xdr:rowOff>
    </xdr:from>
    <xdr:to>
      <xdr:col>10</xdr:col>
      <xdr:colOff>165100</xdr:colOff>
      <xdr:row>98</xdr:row>
      <xdr:rowOff>41535</xdr:rowOff>
    </xdr:to>
    <xdr:sp macro="" textlink="">
      <xdr:nvSpPr>
        <xdr:cNvPr id="256" name="楕円 255"/>
        <xdr:cNvSpPr/>
      </xdr:nvSpPr>
      <xdr:spPr>
        <a:xfrm>
          <a:off x="1968500" y="167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32662</xdr:rowOff>
    </xdr:from>
    <xdr:ext cx="534377" cy="259045"/>
    <xdr:sp macro="" textlink="">
      <xdr:nvSpPr>
        <xdr:cNvPr id="257" name="テキスト ボックス 256"/>
        <xdr:cNvSpPr txBox="1"/>
      </xdr:nvSpPr>
      <xdr:spPr>
        <a:xfrm>
          <a:off x="1752111" y="1683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57093</xdr:rowOff>
    </xdr:from>
    <xdr:to>
      <xdr:col>6</xdr:col>
      <xdr:colOff>38100</xdr:colOff>
      <xdr:row>97</xdr:row>
      <xdr:rowOff>158693</xdr:rowOff>
    </xdr:to>
    <xdr:sp macro="" textlink="">
      <xdr:nvSpPr>
        <xdr:cNvPr id="258" name="楕円 257"/>
        <xdr:cNvSpPr/>
      </xdr:nvSpPr>
      <xdr:spPr>
        <a:xfrm>
          <a:off x="1079500" y="166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149820</xdr:rowOff>
    </xdr:from>
    <xdr:ext cx="534377" cy="259045"/>
    <xdr:sp macro="" textlink="">
      <xdr:nvSpPr>
        <xdr:cNvPr id="259" name="テキスト ボックス 258"/>
        <xdr:cNvSpPr txBox="1"/>
      </xdr:nvSpPr>
      <xdr:spPr>
        <a:xfrm>
          <a:off x="863111" y="1678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85" name="直線コネクタ 284"/>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88"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89" name="直線コネクタ 288"/>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1"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2" name="フローチャート: 判断 291"/>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294" name="フローチャート: 判断 293"/>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295" name="テキスト ボックス 294"/>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297" name="フローチャート: 判断 296"/>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298" name="テキスト ボックス 297"/>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0" name="フローチャート: 判断 299"/>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1" name="テキスト ボックス 300"/>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2" name="フローチャート: 判断 301"/>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3" name="テキスト ボックス 302"/>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38" name="直線コネクタ 337"/>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39"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0" name="直線コネクタ 339"/>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1"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2" name="直線コネクタ 341"/>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122144</xdr:rowOff>
    </xdr:from>
    <xdr:to>
      <xdr:col>55</xdr:col>
      <xdr:colOff>0</xdr:colOff>
      <xdr:row>57</xdr:row>
      <xdr:rowOff>127402</xdr:rowOff>
    </xdr:to>
    <xdr:cxnSp macro="">
      <xdr:nvCxnSpPr>
        <xdr:cNvPr id="343" name="直線コネクタ 342"/>
        <xdr:cNvCxnSpPr/>
      </xdr:nvCxnSpPr>
      <xdr:spPr>
        <a:xfrm>
          <a:off x="9639300" y="9894794"/>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44"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5" name="フローチャート: 判断 344"/>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122144</xdr:rowOff>
    </xdr:from>
    <xdr:to>
      <xdr:col>50</xdr:col>
      <xdr:colOff>114300</xdr:colOff>
      <xdr:row>57</xdr:row>
      <xdr:rowOff>135299</xdr:rowOff>
    </xdr:to>
    <xdr:cxnSp macro="">
      <xdr:nvCxnSpPr>
        <xdr:cNvPr id="346" name="直線コネクタ 345"/>
        <xdr:cNvCxnSpPr/>
      </xdr:nvCxnSpPr>
      <xdr:spPr>
        <a:xfrm flipV="1">
          <a:off x="8750300" y="9894794"/>
          <a:ext cx="889000" cy="1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7" name="フローチャート: 判断 346"/>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48" name="テキスト ボックス 347"/>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123778</xdr:rowOff>
    </xdr:from>
    <xdr:to>
      <xdr:col>45</xdr:col>
      <xdr:colOff>177800</xdr:colOff>
      <xdr:row>57</xdr:row>
      <xdr:rowOff>135299</xdr:rowOff>
    </xdr:to>
    <xdr:cxnSp macro="">
      <xdr:nvCxnSpPr>
        <xdr:cNvPr id="349" name="直線コネクタ 348"/>
        <xdr:cNvCxnSpPr/>
      </xdr:nvCxnSpPr>
      <xdr:spPr>
        <a:xfrm>
          <a:off x="7861300" y="9896428"/>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0" name="フローチャート: 判断 349"/>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1" name="テキスト ボックス 350"/>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123778</xdr:rowOff>
    </xdr:from>
    <xdr:to>
      <xdr:col>41</xdr:col>
      <xdr:colOff>50800</xdr:colOff>
      <xdr:row>57</xdr:row>
      <xdr:rowOff>132562</xdr:rowOff>
    </xdr:to>
    <xdr:cxnSp macro="">
      <xdr:nvCxnSpPr>
        <xdr:cNvPr id="352" name="直線コネクタ 351"/>
        <xdr:cNvCxnSpPr/>
      </xdr:nvCxnSpPr>
      <xdr:spPr>
        <a:xfrm flipV="1">
          <a:off x="6972300" y="9896428"/>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3" name="フローチャート: 判断 352"/>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4" name="テキスト ボックス 353"/>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5" name="フローチャート: 判断 354"/>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6" name="テキスト ボックス 355"/>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76602</xdr:rowOff>
    </xdr:from>
    <xdr:to>
      <xdr:col>55</xdr:col>
      <xdr:colOff>50800</xdr:colOff>
      <xdr:row>58</xdr:row>
      <xdr:rowOff>6752</xdr:rowOff>
    </xdr:to>
    <xdr:sp macro="" textlink="">
      <xdr:nvSpPr>
        <xdr:cNvPr id="362" name="楕円 361"/>
        <xdr:cNvSpPr/>
      </xdr:nvSpPr>
      <xdr:spPr>
        <a:xfrm>
          <a:off x="10426700" y="98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162979</xdr:rowOff>
    </xdr:from>
    <xdr:ext cx="534377" cy="259045"/>
    <xdr:sp macro="" textlink="">
      <xdr:nvSpPr>
        <xdr:cNvPr id="363" name="農林水産業費該当値テキスト"/>
        <xdr:cNvSpPr txBox="1"/>
      </xdr:nvSpPr>
      <xdr:spPr>
        <a:xfrm>
          <a:off x="10528300" y="97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71344</xdr:rowOff>
    </xdr:from>
    <xdr:to>
      <xdr:col>50</xdr:col>
      <xdr:colOff>165100</xdr:colOff>
      <xdr:row>58</xdr:row>
      <xdr:rowOff>1494</xdr:rowOff>
    </xdr:to>
    <xdr:sp macro="" textlink="">
      <xdr:nvSpPr>
        <xdr:cNvPr id="364" name="楕円 363"/>
        <xdr:cNvSpPr/>
      </xdr:nvSpPr>
      <xdr:spPr>
        <a:xfrm>
          <a:off x="9588500" y="98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164071</xdr:rowOff>
    </xdr:from>
    <xdr:ext cx="534377" cy="259045"/>
    <xdr:sp macro="" textlink="">
      <xdr:nvSpPr>
        <xdr:cNvPr id="365" name="テキスト ボックス 364"/>
        <xdr:cNvSpPr txBox="1"/>
      </xdr:nvSpPr>
      <xdr:spPr>
        <a:xfrm>
          <a:off x="9372111" y="99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84499</xdr:rowOff>
    </xdr:from>
    <xdr:to>
      <xdr:col>46</xdr:col>
      <xdr:colOff>38100</xdr:colOff>
      <xdr:row>58</xdr:row>
      <xdr:rowOff>14649</xdr:rowOff>
    </xdr:to>
    <xdr:sp macro="" textlink="">
      <xdr:nvSpPr>
        <xdr:cNvPr id="366" name="楕円 365"/>
        <xdr:cNvSpPr/>
      </xdr:nvSpPr>
      <xdr:spPr>
        <a:xfrm>
          <a:off x="8699500" y="98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5776</xdr:rowOff>
    </xdr:from>
    <xdr:ext cx="534377" cy="259045"/>
    <xdr:sp macro="" textlink="">
      <xdr:nvSpPr>
        <xdr:cNvPr id="367" name="テキスト ボックス 366"/>
        <xdr:cNvSpPr txBox="1"/>
      </xdr:nvSpPr>
      <xdr:spPr>
        <a:xfrm>
          <a:off x="8483111" y="99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72978</xdr:rowOff>
    </xdr:from>
    <xdr:to>
      <xdr:col>41</xdr:col>
      <xdr:colOff>101600</xdr:colOff>
      <xdr:row>58</xdr:row>
      <xdr:rowOff>3128</xdr:rowOff>
    </xdr:to>
    <xdr:sp macro="" textlink="">
      <xdr:nvSpPr>
        <xdr:cNvPr id="368" name="楕円 367"/>
        <xdr:cNvSpPr/>
      </xdr:nvSpPr>
      <xdr:spPr>
        <a:xfrm>
          <a:off x="7810500" y="98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165705</xdr:rowOff>
    </xdr:from>
    <xdr:ext cx="534377" cy="259045"/>
    <xdr:sp macro="" textlink="">
      <xdr:nvSpPr>
        <xdr:cNvPr id="369" name="テキスト ボックス 368"/>
        <xdr:cNvSpPr txBox="1"/>
      </xdr:nvSpPr>
      <xdr:spPr>
        <a:xfrm>
          <a:off x="7594111" y="993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81762</xdr:rowOff>
    </xdr:from>
    <xdr:to>
      <xdr:col>36</xdr:col>
      <xdr:colOff>165100</xdr:colOff>
      <xdr:row>58</xdr:row>
      <xdr:rowOff>11912</xdr:rowOff>
    </xdr:to>
    <xdr:sp macro="" textlink="">
      <xdr:nvSpPr>
        <xdr:cNvPr id="370" name="楕円 369"/>
        <xdr:cNvSpPr/>
      </xdr:nvSpPr>
      <xdr:spPr>
        <a:xfrm>
          <a:off x="6921500" y="98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3039</xdr:rowOff>
    </xdr:from>
    <xdr:ext cx="534377" cy="259045"/>
    <xdr:sp macro="" textlink="">
      <xdr:nvSpPr>
        <xdr:cNvPr id="371" name="テキスト ボックス 370"/>
        <xdr:cNvSpPr txBox="1"/>
      </xdr:nvSpPr>
      <xdr:spPr>
        <a:xfrm>
          <a:off x="6705111" y="994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5" name="直線コネクタ 394"/>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6"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7" name="直線コネクタ 396"/>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398"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399" name="直線コネクタ 398"/>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32398</xdr:rowOff>
    </xdr:from>
    <xdr:to>
      <xdr:col>55</xdr:col>
      <xdr:colOff>0</xdr:colOff>
      <xdr:row>79</xdr:row>
      <xdr:rowOff>33655</xdr:rowOff>
    </xdr:to>
    <xdr:cxnSp macro="">
      <xdr:nvCxnSpPr>
        <xdr:cNvPr id="400" name="直線コネクタ 399"/>
        <xdr:cNvCxnSpPr/>
      </xdr:nvCxnSpPr>
      <xdr:spPr>
        <a:xfrm flipV="1">
          <a:off x="9639300" y="13576948"/>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1"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2" name="フローチャート: 判断 401"/>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33223</xdr:rowOff>
    </xdr:from>
    <xdr:to>
      <xdr:col>50</xdr:col>
      <xdr:colOff>114300</xdr:colOff>
      <xdr:row>79</xdr:row>
      <xdr:rowOff>33655</xdr:rowOff>
    </xdr:to>
    <xdr:cxnSp macro="">
      <xdr:nvCxnSpPr>
        <xdr:cNvPr id="403" name="直線コネクタ 402"/>
        <xdr:cNvCxnSpPr/>
      </xdr:nvCxnSpPr>
      <xdr:spPr>
        <a:xfrm>
          <a:off x="8750300" y="1357777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4" name="フローチャート: 判断 403"/>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05" name="テキスト ボックス 404"/>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33071</xdr:rowOff>
    </xdr:from>
    <xdr:to>
      <xdr:col>45</xdr:col>
      <xdr:colOff>177800</xdr:colOff>
      <xdr:row>79</xdr:row>
      <xdr:rowOff>33223</xdr:rowOff>
    </xdr:to>
    <xdr:cxnSp macro="">
      <xdr:nvCxnSpPr>
        <xdr:cNvPr id="406" name="直線コネクタ 405"/>
        <xdr:cNvCxnSpPr/>
      </xdr:nvCxnSpPr>
      <xdr:spPr>
        <a:xfrm>
          <a:off x="7861300" y="1357762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7" name="フローチャート: 判断 406"/>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08" name="テキスト ボックス 407"/>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32728</xdr:rowOff>
    </xdr:from>
    <xdr:to>
      <xdr:col>41</xdr:col>
      <xdr:colOff>50800</xdr:colOff>
      <xdr:row>79</xdr:row>
      <xdr:rowOff>33071</xdr:rowOff>
    </xdr:to>
    <xdr:cxnSp macro="">
      <xdr:nvCxnSpPr>
        <xdr:cNvPr id="409" name="直線コネクタ 408"/>
        <xdr:cNvCxnSpPr/>
      </xdr:nvCxnSpPr>
      <xdr:spPr>
        <a:xfrm>
          <a:off x="6972300" y="1357727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0" name="フローチャート: 判断 409"/>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1" name="テキスト ボックス 410"/>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2" name="フローチャート: 判断 411"/>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3" name="テキスト ボックス 412"/>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153048</xdr:rowOff>
    </xdr:from>
    <xdr:to>
      <xdr:col>55</xdr:col>
      <xdr:colOff>50800</xdr:colOff>
      <xdr:row>79</xdr:row>
      <xdr:rowOff>83198</xdr:rowOff>
    </xdr:to>
    <xdr:sp macro="" textlink="">
      <xdr:nvSpPr>
        <xdr:cNvPr id="419" name="楕円 418"/>
        <xdr:cNvSpPr/>
      </xdr:nvSpPr>
      <xdr:spPr>
        <a:xfrm>
          <a:off x="10426700" y="135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67975</xdr:rowOff>
    </xdr:from>
    <xdr:ext cx="378565" cy="259045"/>
    <xdr:sp macro="" textlink="">
      <xdr:nvSpPr>
        <xdr:cNvPr id="420" name="商工費該当値テキスト"/>
        <xdr:cNvSpPr txBox="1"/>
      </xdr:nvSpPr>
      <xdr:spPr>
        <a:xfrm>
          <a:off x="10528300" y="134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154305</xdr:rowOff>
    </xdr:from>
    <xdr:to>
      <xdr:col>50</xdr:col>
      <xdr:colOff>165100</xdr:colOff>
      <xdr:row>79</xdr:row>
      <xdr:rowOff>84455</xdr:rowOff>
    </xdr:to>
    <xdr:sp macro="" textlink="">
      <xdr:nvSpPr>
        <xdr:cNvPr id="421" name="楕円 420"/>
        <xdr:cNvSpPr/>
      </xdr:nvSpPr>
      <xdr:spPr>
        <a:xfrm>
          <a:off x="9588500" y="135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75582</xdr:rowOff>
    </xdr:from>
    <xdr:ext cx="378565" cy="259045"/>
    <xdr:sp macro="" textlink="">
      <xdr:nvSpPr>
        <xdr:cNvPr id="422" name="テキスト ボックス 421"/>
        <xdr:cNvSpPr txBox="1"/>
      </xdr:nvSpPr>
      <xdr:spPr>
        <a:xfrm>
          <a:off x="9450017" y="13620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153873</xdr:rowOff>
    </xdr:from>
    <xdr:to>
      <xdr:col>46</xdr:col>
      <xdr:colOff>38100</xdr:colOff>
      <xdr:row>79</xdr:row>
      <xdr:rowOff>84023</xdr:rowOff>
    </xdr:to>
    <xdr:sp macro="" textlink="">
      <xdr:nvSpPr>
        <xdr:cNvPr id="423" name="楕円 422"/>
        <xdr:cNvSpPr/>
      </xdr:nvSpPr>
      <xdr:spPr>
        <a:xfrm>
          <a:off x="8699500" y="135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75150</xdr:rowOff>
    </xdr:from>
    <xdr:ext cx="378565" cy="259045"/>
    <xdr:sp macro="" textlink="">
      <xdr:nvSpPr>
        <xdr:cNvPr id="424" name="テキスト ボックス 423"/>
        <xdr:cNvSpPr txBox="1"/>
      </xdr:nvSpPr>
      <xdr:spPr>
        <a:xfrm>
          <a:off x="8561017" y="1361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153721</xdr:rowOff>
    </xdr:from>
    <xdr:to>
      <xdr:col>41</xdr:col>
      <xdr:colOff>101600</xdr:colOff>
      <xdr:row>79</xdr:row>
      <xdr:rowOff>83871</xdr:rowOff>
    </xdr:to>
    <xdr:sp macro="" textlink="">
      <xdr:nvSpPr>
        <xdr:cNvPr id="425" name="楕円 424"/>
        <xdr:cNvSpPr/>
      </xdr:nvSpPr>
      <xdr:spPr>
        <a:xfrm>
          <a:off x="7810500" y="135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74998</xdr:rowOff>
    </xdr:from>
    <xdr:ext cx="378565" cy="259045"/>
    <xdr:sp macro="" textlink="">
      <xdr:nvSpPr>
        <xdr:cNvPr id="426" name="テキスト ボックス 425"/>
        <xdr:cNvSpPr txBox="1"/>
      </xdr:nvSpPr>
      <xdr:spPr>
        <a:xfrm>
          <a:off x="7672017" y="136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153378</xdr:rowOff>
    </xdr:from>
    <xdr:to>
      <xdr:col>36</xdr:col>
      <xdr:colOff>165100</xdr:colOff>
      <xdr:row>79</xdr:row>
      <xdr:rowOff>83528</xdr:rowOff>
    </xdr:to>
    <xdr:sp macro="" textlink="">
      <xdr:nvSpPr>
        <xdr:cNvPr id="427" name="楕円 426"/>
        <xdr:cNvSpPr/>
      </xdr:nvSpPr>
      <xdr:spPr>
        <a:xfrm>
          <a:off x="6921500" y="135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74655</xdr:rowOff>
    </xdr:from>
    <xdr:ext cx="378565" cy="259045"/>
    <xdr:sp macro="" textlink="">
      <xdr:nvSpPr>
        <xdr:cNvPr id="428" name="テキスト ボックス 427"/>
        <xdr:cNvSpPr txBox="1"/>
      </xdr:nvSpPr>
      <xdr:spPr>
        <a:xfrm>
          <a:off x="6783017" y="1361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2" name="直線コネクタ 451"/>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3"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4" name="直線コネクタ 453"/>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5"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6" name="直線コネクタ 455"/>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864</xdr:rowOff>
    </xdr:from>
    <xdr:to>
      <xdr:col>55</xdr:col>
      <xdr:colOff>0</xdr:colOff>
      <xdr:row>97</xdr:row>
      <xdr:rowOff>18724</xdr:rowOff>
    </xdr:to>
    <xdr:cxnSp macro="">
      <xdr:nvCxnSpPr>
        <xdr:cNvPr id="457" name="直線コネクタ 456"/>
        <xdr:cNvCxnSpPr/>
      </xdr:nvCxnSpPr>
      <xdr:spPr>
        <a:xfrm>
          <a:off x="9639300" y="16631514"/>
          <a:ext cx="838200" cy="1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58"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59" name="フローチャート: 判断 458"/>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864</xdr:rowOff>
    </xdr:from>
    <xdr:to>
      <xdr:col>50</xdr:col>
      <xdr:colOff>114300</xdr:colOff>
      <xdr:row>97</xdr:row>
      <xdr:rowOff>56299</xdr:rowOff>
    </xdr:to>
    <xdr:cxnSp macro="">
      <xdr:nvCxnSpPr>
        <xdr:cNvPr id="460" name="直線コネクタ 459"/>
        <xdr:cNvCxnSpPr/>
      </xdr:nvCxnSpPr>
      <xdr:spPr>
        <a:xfrm flipV="1">
          <a:off x="8750300" y="16631514"/>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1" name="フローチャート: 判断 460"/>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2" name="テキスト ボックス 461"/>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55004</xdr:rowOff>
    </xdr:from>
    <xdr:to>
      <xdr:col>45</xdr:col>
      <xdr:colOff>177800</xdr:colOff>
      <xdr:row>97</xdr:row>
      <xdr:rowOff>56299</xdr:rowOff>
    </xdr:to>
    <xdr:cxnSp macro="">
      <xdr:nvCxnSpPr>
        <xdr:cNvPr id="463" name="直線コネクタ 462"/>
        <xdr:cNvCxnSpPr/>
      </xdr:nvCxnSpPr>
      <xdr:spPr>
        <a:xfrm>
          <a:off x="7861300" y="1668565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64" name="フローチャート: 判断 463"/>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40316</xdr:rowOff>
    </xdr:from>
    <xdr:ext cx="534377" cy="259045"/>
    <xdr:sp macro="" textlink="">
      <xdr:nvSpPr>
        <xdr:cNvPr id="465" name="テキスト ボックス 464"/>
        <xdr:cNvSpPr txBox="1"/>
      </xdr:nvSpPr>
      <xdr:spPr>
        <a:xfrm>
          <a:off x="8483111" y="1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55004</xdr:rowOff>
    </xdr:from>
    <xdr:to>
      <xdr:col>41</xdr:col>
      <xdr:colOff>50800</xdr:colOff>
      <xdr:row>97</xdr:row>
      <xdr:rowOff>99992</xdr:rowOff>
    </xdr:to>
    <xdr:cxnSp macro="">
      <xdr:nvCxnSpPr>
        <xdr:cNvPr id="466" name="直線コネクタ 465"/>
        <xdr:cNvCxnSpPr/>
      </xdr:nvCxnSpPr>
      <xdr:spPr>
        <a:xfrm flipV="1">
          <a:off x="6972300" y="16685654"/>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7" name="フローチャート: 判断 466"/>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68" name="テキスト ボックス 467"/>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69" name="フローチャート: 判断 468"/>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0" name="テキスト ボックス 469"/>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139374</xdr:rowOff>
    </xdr:from>
    <xdr:to>
      <xdr:col>55</xdr:col>
      <xdr:colOff>50800</xdr:colOff>
      <xdr:row>97</xdr:row>
      <xdr:rowOff>69524</xdr:rowOff>
    </xdr:to>
    <xdr:sp macro="" textlink="">
      <xdr:nvSpPr>
        <xdr:cNvPr id="476" name="楕円 475"/>
        <xdr:cNvSpPr/>
      </xdr:nvSpPr>
      <xdr:spPr>
        <a:xfrm>
          <a:off x="10426700" y="1659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117801</xdr:rowOff>
    </xdr:from>
    <xdr:ext cx="534377" cy="259045"/>
    <xdr:sp macro="" textlink="">
      <xdr:nvSpPr>
        <xdr:cNvPr id="477" name="土木費該当値テキスト"/>
        <xdr:cNvSpPr txBox="1"/>
      </xdr:nvSpPr>
      <xdr:spPr>
        <a:xfrm>
          <a:off x="10528300"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121514</xdr:rowOff>
    </xdr:from>
    <xdr:to>
      <xdr:col>50</xdr:col>
      <xdr:colOff>165100</xdr:colOff>
      <xdr:row>97</xdr:row>
      <xdr:rowOff>51664</xdr:rowOff>
    </xdr:to>
    <xdr:sp macro="" textlink="">
      <xdr:nvSpPr>
        <xdr:cNvPr id="478" name="楕円 477"/>
        <xdr:cNvSpPr/>
      </xdr:nvSpPr>
      <xdr:spPr>
        <a:xfrm>
          <a:off x="9588500" y="165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42791</xdr:rowOff>
    </xdr:from>
    <xdr:ext cx="534377" cy="259045"/>
    <xdr:sp macro="" textlink="">
      <xdr:nvSpPr>
        <xdr:cNvPr id="479" name="テキスト ボックス 478"/>
        <xdr:cNvSpPr txBox="1"/>
      </xdr:nvSpPr>
      <xdr:spPr>
        <a:xfrm>
          <a:off x="9372111" y="166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5499</xdr:rowOff>
    </xdr:from>
    <xdr:to>
      <xdr:col>46</xdr:col>
      <xdr:colOff>38100</xdr:colOff>
      <xdr:row>97</xdr:row>
      <xdr:rowOff>107099</xdr:rowOff>
    </xdr:to>
    <xdr:sp macro="" textlink="">
      <xdr:nvSpPr>
        <xdr:cNvPr id="480" name="楕円 479"/>
        <xdr:cNvSpPr/>
      </xdr:nvSpPr>
      <xdr:spPr>
        <a:xfrm>
          <a:off x="8699500" y="166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98226</xdr:rowOff>
    </xdr:from>
    <xdr:ext cx="534377" cy="259045"/>
    <xdr:sp macro="" textlink="">
      <xdr:nvSpPr>
        <xdr:cNvPr id="481" name="テキスト ボックス 480"/>
        <xdr:cNvSpPr txBox="1"/>
      </xdr:nvSpPr>
      <xdr:spPr>
        <a:xfrm>
          <a:off x="8483111" y="1672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4204</xdr:rowOff>
    </xdr:from>
    <xdr:to>
      <xdr:col>41</xdr:col>
      <xdr:colOff>101600</xdr:colOff>
      <xdr:row>97</xdr:row>
      <xdr:rowOff>105804</xdr:rowOff>
    </xdr:to>
    <xdr:sp macro="" textlink="">
      <xdr:nvSpPr>
        <xdr:cNvPr id="482" name="楕円 481"/>
        <xdr:cNvSpPr/>
      </xdr:nvSpPr>
      <xdr:spPr>
        <a:xfrm>
          <a:off x="7810500" y="166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96931</xdr:rowOff>
    </xdr:from>
    <xdr:ext cx="534377" cy="259045"/>
    <xdr:sp macro="" textlink="">
      <xdr:nvSpPr>
        <xdr:cNvPr id="483" name="テキスト ボックス 482"/>
        <xdr:cNvSpPr txBox="1"/>
      </xdr:nvSpPr>
      <xdr:spPr>
        <a:xfrm>
          <a:off x="7594111" y="167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49192</xdr:rowOff>
    </xdr:from>
    <xdr:to>
      <xdr:col>36</xdr:col>
      <xdr:colOff>165100</xdr:colOff>
      <xdr:row>97</xdr:row>
      <xdr:rowOff>150792</xdr:rowOff>
    </xdr:to>
    <xdr:sp macro="" textlink="">
      <xdr:nvSpPr>
        <xdr:cNvPr id="484" name="楕円 483"/>
        <xdr:cNvSpPr/>
      </xdr:nvSpPr>
      <xdr:spPr>
        <a:xfrm>
          <a:off x="6921500" y="16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141919</xdr:rowOff>
    </xdr:from>
    <xdr:ext cx="534377" cy="259045"/>
    <xdr:sp macro="" textlink="">
      <xdr:nvSpPr>
        <xdr:cNvPr id="485" name="テキスト ボックス 484"/>
        <xdr:cNvSpPr txBox="1"/>
      </xdr:nvSpPr>
      <xdr:spPr>
        <a:xfrm>
          <a:off x="6705111" y="167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09" name="直線コネクタ 508"/>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0"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1" name="直線コネクタ 510"/>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2"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3" name="直線コネクタ 512"/>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148882</xdr:rowOff>
    </xdr:from>
    <xdr:to>
      <xdr:col>85</xdr:col>
      <xdr:colOff>127000</xdr:colOff>
      <xdr:row>37</xdr:row>
      <xdr:rowOff>19952</xdr:rowOff>
    </xdr:to>
    <xdr:cxnSp macro="">
      <xdr:nvCxnSpPr>
        <xdr:cNvPr id="514" name="直線コネクタ 513"/>
        <xdr:cNvCxnSpPr/>
      </xdr:nvCxnSpPr>
      <xdr:spPr>
        <a:xfrm>
          <a:off x="15481300" y="6149632"/>
          <a:ext cx="838200" cy="2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15"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6" name="フローチャート: 判断 515"/>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148882</xdr:rowOff>
    </xdr:from>
    <xdr:to>
      <xdr:col>81</xdr:col>
      <xdr:colOff>50800</xdr:colOff>
      <xdr:row>37</xdr:row>
      <xdr:rowOff>9551</xdr:rowOff>
    </xdr:to>
    <xdr:cxnSp macro="">
      <xdr:nvCxnSpPr>
        <xdr:cNvPr id="517" name="直線コネクタ 516"/>
        <xdr:cNvCxnSpPr/>
      </xdr:nvCxnSpPr>
      <xdr:spPr>
        <a:xfrm flipV="1">
          <a:off x="14592300" y="6149632"/>
          <a:ext cx="889000" cy="20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18" name="フローチャート: 判断 517"/>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19" name="テキスト ボックス 518"/>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9551</xdr:rowOff>
    </xdr:from>
    <xdr:to>
      <xdr:col>76</xdr:col>
      <xdr:colOff>114300</xdr:colOff>
      <xdr:row>37</xdr:row>
      <xdr:rowOff>51098</xdr:rowOff>
    </xdr:to>
    <xdr:cxnSp macro="">
      <xdr:nvCxnSpPr>
        <xdr:cNvPr id="520" name="直線コネクタ 519"/>
        <xdr:cNvCxnSpPr/>
      </xdr:nvCxnSpPr>
      <xdr:spPr>
        <a:xfrm flipV="1">
          <a:off x="13703300" y="6353201"/>
          <a:ext cx="889000" cy="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1" name="フローチャート: 判断 520"/>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2" name="テキスト ボックス 521"/>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16066</xdr:rowOff>
    </xdr:from>
    <xdr:to>
      <xdr:col>71</xdr:col>
      <xdr:colOff>177800</xdr:colOff>
      <xdr:row>37</xdr:row>
      <xdr:rowOff>51098</xdr:rowOff>
    </xdr:to>
    <xdr:cxnSp macro="">
      <xdr:nvCxnSpPr>
        <xdr:cNvPr id="523" name="直線コネクタ 522"/>
        <xdr:cNvCxnSpPr/>
      </xdr:nvCxnSpPr>
      <xdr:spPr>
        <a:xfrm>
          <a:off x="12814300" y="6359716"/>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4" name="フローチャート: 判断 523"/>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25" name="テキスト ボックス 524"/>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6" name="フローチャート: 判断 525"/>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27" name="テキスト ボックス 526"/>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140602</xdr:rowOff>
    </xdr:from>
    <xdr:to>
      <xdr:col>85</xdr:col>
      <xdr:colOff>177800</xdr:colOff>
      <xdr:row>37</xdr:row>
      <xdr:rowOff>70752</xdr:rowOff>
    </xdr:to>
    <xdr:sp macro="" textlink="">
      <xdr:nvSpPr>
        <xdr:cNvPr id="533" name="楕円 532"/>
        <xdr:cNvSpPr/>
      </xdr:nvSpPr>
      <xdr:spPr>
        <a:xfrm>
          <a:off x="16268700" y="63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55529</xdr:rowOff>
    </xdr:from>
    <xdr:ext cx="534377" cy="259045"/>
    <xdr:sp macro="" textlink="">
      <xdr:nvSpPr>
        <xdr:cNvPr id="534" name="消防費該当値テキスト"/>
        <xdr:cNvSpPr txBox="1"/>
      </xdr:nvSpPr>
      <xdr:spPr>
        <a:xfrm>
          <a:off x="16370300" y="62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98082</xdr:rowOff>
    </xdr:from>
    <xdr:to>
      <xdr:col>81</xdr:col>
      <xdr:colOff>101600</xdr:colOff>
      <xdr:row>36</xdr:row>
      <xdr:rowOff>28232</xdr:rowOff>
    </xdr:to>
    <xdr:sp macro="" textlink="">
      <xdr:nvSpPr>
        <xdr:cNvPr id="535" name="楕円 534"/>
        <xdr:cNvSpPr/>
      </xdr:nvSpPr>
      <xdr:spPr>
        <a:xfrm>
          <a:off x="15430500" y="60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44759</xdr:rowOff>
    </xdr:from>
    <xdr:ext cx="534377" cy="259045"/>
    <xdr:sp macro="" textlink="">
      <xdr:nvSpPr>
        <xdr:cNvPr id="536" name="テキスト ボックス 535"/>
        <xdr:cNvSpPr txBox="1"/>
      </xdr:nvSpPr>
      <xdr:spPr>
        <a:xfrm>
          <a:off x="15214111" y="58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130201</xdr:rowOff>
    </xdr:from>
    <xdr:to>
      <xdr:col>76</xdr:col>
      <xdr:colOff>165100</xdr:colOff>
      <xdr:row>37</xdr:row>
      <xdr:rowOff>60351</xdr:rowOff>
    </xdr:to>
    <xdr:sp macro="" textlink="">
      <xdr:nvSpPr>
        <xdr:cNvPr id="537" name="楕円 536"/>
        <xdr:cNvSpPr/>
      </xdr:nvSpPr>
      <xdr:spPr>
        <a:xfrm>
          <a:off x="14541500" y="63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51478</xdr:rowOff>
    </xdr:from>
    <xdr:ext cx="534377" cy="259045"/>
    <xdr:sp macro="" textlink="">
      <xdr:nvSpPr>
        <xdr:cNvPr id="538" name="テキスト ボックス 537"/>
        <xdr:cNvSpPr txBox="1"/>
      </xdr:nvSpPr>
      <xdr:spPr>
        <a:xfrm>
          <a:off x="14325111" y="63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298</xdr:rowOff>
    </xdr:from>
    <xdr:to>
      <xdr:col>72</xdr:col>
      <xdr:colOff>38100</xdr:colOff>
      <xdr:row>37</xdr:row>
      <xdr:rowOff>101898</xdr:rowOff>
    </xdr:to>
    <xdr:sp macro="" textlink="">
      <xdr:nvSpPr>
        <xdr:cNvPr id="539" name="楕円 538"/>
        <xdr:cNvSpPr/>
      </xdr:nvSpPr>
      <xdr:spPr>
        <a:xfrm>
          <a:off x="13652500" y="63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93025</xdr:rowOff>
    </xdr:from>
    <xdr:ext cx="534377" cy="259045"/>
    <xdr:sp macro="" textlink="">
      <xdr:nvSpPr>
        <xdr:cNvPr id="540" name="テキスト ボックス 539"/>
        <xdr:cNvSpPr txBox="1"/>
      </xdr:nvSpPr>
      <xdr:spPr>
        <a:xfrm>
          <a:off x="13436111" y="64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136716</xdr:rowOff>
    </xdr:from>
    <xdr:to>
      <xdr:col>67</xdr:col>
      <xdr:colOff>101600</xdr:colOff>
      <xdr:row>37</xdr:row>
      <xdr:rowOff>66866</xdr:rowOff>
    </xdr:to>
    <xdr:sp macro="" textlink="">
      <xdr:nvSpPr>
        <xdr:cNvPr id="541" name="楕円 540"/>
        <xdr:cNvSpPr/>
      </xdr:nvSpPr>
      <xdr:spPr>
        <a:xfrm>
          <a:off x="12763500" y="63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57993</xdr:rowOff>
    </xdr:from>
    <xdr:ext cx="534377" cy="259045"/>
    <xdr:sp macro="" textlink="">
      <xdr:nvSpPr>
        <xdr:cNvPr id="542" name="テキスト ボックス 541"/>
        <xdr:cNvSpPr txBox="1"/>
      </xdr:nvSpPr>
      <xdr:spPr>
        <a:xfrm>
          <a:off x="12547111" y="64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66" name="直線コネクタ 565"/>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67"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68" name="直線コネクタ 567"/>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69"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0" name="直線コネクタ 569"/>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52063</xdr:rowOff>
    </xdr:from>
    <xdr:to>
      <xdr:col>85</xdr:col>
      <xdr:colOff>127000</xdr:colOff>
      <xdr:row>57</xdr:row>
      <xdr:rowOff>76065</xdr:rowOff>
    </xdr:to>
    <xdr:cxnSp macro="">
      <xdr:nvCxnSpPr>
        <xdr:cNvPr id="571" name="直線コネクタ 570"/>
        <xdr:cNvCxnSpPr/>
      </xdr:nvCxnSpPr>
      <xdr:spPr>
        <a:xfrm>
          <a:off x="15481300" y="9824713"/>
          <a:ext cx="8382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2"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3" name="フローチャート: 判断 572"/>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52063</xdr:rowOff>
    </xdr:from>
    <xdr:to>
      <xdr:col>81</xdr:col>
      <xdr:colOff>50800</xdr:colOff>
      <xdr:row>57</xdr:row>
      <xdr:rowOff>75303</xdr:rowOff>
    </xdr:to>
    <xdr:cxnSp macro="">
      <xdr:nvCxnSpPr>
        <xdr:cNvPr id="574" name="直線コネクタ 573"/>
        <xdr:cNvCxnSpPr/>
      </xdr:nvCxnSpPr>
      <xdr:spPr>
        <a:xfrm flipV="1">
          <a:off x="14592300" y="9824713"/>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5" name="フローチャート: 判断 574"/>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76" name="テキスト ボックス 575"/>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25507</xdr:rowOff>
    </xdr:from>
    <xdr:to>
      <xdr:col>76</xdr:col>
      <xdr:colOff>114300</xdr:colOff>
      <xdr:row>57</xdr:row>
      <xdr:rowOff>75303</xdr:rowOff>
    </xdr:to>
    <xdr:cxnSp macro="">
      <xdr:nvCxnSpPr>
        <xdr:cNvPr id="577" name="直線コネクタ 576"/>
        <xdr:cNvCxnSpPr/>
      </xdr:nvCxnSpPr>
      <xdr:spPr>
        <a:xfrm>
          <a:off x="13703300" y="9798157"/>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78" name="フローチャート: 判断 577"/>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79" name="テキスト ボックス 578"/>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2853</xdr:rowOff>
    </xdr:from>
    <xdr:to>
      <xdr:col>71</xdr:col>
      <xdr:colOff>177800</xdr:colOff>
      <xdr:row>57</xdr:row>
      <xdr:rowOff>25507</xdr:rowOff>
    </xdr:to>
    <xdr:cxnSp macro="">
      <xdr:nvCxnSpPr>
        <xdr:cNvPr id="580" name="直線コネクタ 579"/>
        <xdr:cNvCxnSpPr/>
      </xdr:nvCxnSpPr>
      <xdr:spPr>
        <a:xfrm>
          <a:off x="12814300" y="9775503"/>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1" name="フローチャート: 判断 580"/>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2" name="テキスト ボックス 581"/>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3" name="フローチャート: 判断 582"/>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4" name="テキスト ボックス 583"/>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25265</xdr:rowOff>
    </xdr:from>
    <xdr:to>
      <xdr:col>85</xdr:col>
      <xdr:colOff>177800</xdr:colOff>
      <xdr:row>57</xdr:row>
      <xdr:rowOff>126865</xdr:rowOff>
    </xdr:to>
    <xdr:sp macro="" textlink="">
      <xdr:nvSpPr>
        <xdr:cNvPr id="590" name="楕円 589"/>
        <xdr:cNvSpPr/>
      </xdr:nvSpPr>
      <xdr:spPr>
        <a:xfrm>
          <a:off x="16268700" y="97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111642</xdr:rowOff>
    </xdr:from>
    <xdr:ext cx="534377" cy="259045"/>
    <xdr:sp macro="" textlink="">
      <xdr:nvSpPr>
        <xdr:cNvPr id="591" name="教育費該当値テキスト"/>
        <xdr:cNvSpPr txBox="1"/>
      </xdr:nvSpPr>
      <xdr:spPr>
        <a:xfrm>
          <a:off x="16370300" y="97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1263</xdr:rowOff>
    </xdr:from>
    <xdr:to>
      <xdr:col>81</xdr:col>
      <xdr:colOff>101600</xdr:colOff>
      <xdr:row>57</xdr:row>
      <xdr:rowOff>102863</xdr:rowOff>
    </xdr:to>
    <xdr:sp macro="" textlink="">
      <xdr:nvSpPr>
        <xdr:cNvPr id="592" name="楕円 591"/>
        <xdr:cNvSpPr/>
      </xdr:nvSpPr>
      <xdr:spPr>
        <a:xfrm>
          <a:off x="15430500" y="9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93990</xdr:rowOff>
    </xdr:from>
    <xdr:ext cx="534377" cy="259045"/>
    <xdr:sp macro="" textlink="">
      <xdr:nvSpPr>
        <xdr:cNvPr id="593" name="テキスト ボックス 592"/>
        <xdr:cNvSpPr txBox="1"/>
      </xdr:nvSpPr>
      <xdr:spPr>
        <a:xfrm>
          <a:off x="15214111" y="986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24503</xdr:rowOff>
    </xdr:from>
    <xdr:to>
      <xdr:col>76</xdr:col>
      <xdr:colOff>165100</xdr:colOff>
      <xdr:row>57</xdr:row>
      <xdr:rowOff>126103</xdr:rowOff>
    </xdr:to>
    <xdr:sp macro="" textlink="">
      <xdr:nvSpPr>
        <xdr:cNvPr id="594" name="楕円 593"/>
        <xdr:cNvSpPr/>
      </xdr:nvSpPr>
      <xdr:spPr>
        <a:xfrm>
          <a:off x="14541500" y="97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117230</xdr:rowOff>
    </xdr:from>
    <xdr:ext cx="534377" cy="259045"/>
    <xdr:sp macro="" textlink="">
      <xdr:nvSpPr>
        <xdr:cNvPr id="595" name="テキスト ボックス 594"/>
        <xdr:cNvSpPr txBox="1"/>
      </xdr:nvSpPr>
      <xdr:spPr>
        <a:xfrm>
          <a:off x="14325111" y="988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146157</xdr:rowOff>
    </xdr:from>
    <xdr:to>
      <xdr:col>72</xdr:col>
      <xdr:colOff>38100</xdr:colOff>
      <xdr:row>57</xdr:row>
      <xdr:rowOff>76307</xdr:rowOff>
    </xdr:to>
    <xdr:sp macro="" textlink="">
      <xdr:nvSpPr>
        <xdr:cNvPr id="596" name="楕円 595"/>
        <xdr:cNvSpPr/>
      </xdr:nvSpPr>
      <xdr:spPr>
        <a:xfrm>
          <a:off x="13652500" y="97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67434</xdr:rowOff>
    </xdr:from>
    <xdr:ext cx="534377" cy="259045"/>
    <xdr:sp macro="" textlink="">
      <xdr:nvSpPr>
        <xdr:cNvPr id="597" name="テキスト ボックス 596"/>
        <xdr:cNvSpPr txBox="1"/>
      </xdr:nvSpPr>
      <xdr:spPr>
        <a:xfrm>
          <a:off x="13436111" y="98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123503</xdr:rowOff>
    </xdr:from>
    <xdr:to>
      <xdr:col>67</xdr:col>
      <xdr:colOff>101600</xdr:colOff>
      <xdr:row>57</xdr:row>
      <xdr:rowOff>53653</xdr:rowOff>
    </xdr:to>
    <xdr:sp macro="" textlink="">
      <xdr:nvSpPr>
        <xdr:cNvPr id="598" name="楕円 597"/>
        <xdr:cNvSpPr/>
      </xdr:nvSpPr>
      <xdr:spPr>
        <a:xfrm>
          <a:off x="12763500" y="97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44780</xdr:rowOff>
    </xdr:from>
    <xdr:ext cx="534377" cy="259045"/>
    <xdr:sp macro="" textlink="">
      <xdr:nvSpPr>
        <xdr:cNvPr id="599" name="テキスト ボックス 598"/>
        <xdr:cNvSpPr txBox="1"/>
      </xdr:nvSpPr>
      <xdr:spPr>
        <a:xfrm>
          <a:off x="12547111" y="98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3" name="直線コネクタ 622"/>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4"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6"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7" name="直線コネクタ 626"/>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166103</xdr:rowOff>
    </xdr:from>
    <xdr:to>
      <xdr:col>85</xdr:col>
      <xdr:colOff>127000</xdr:colOff>
      <xdr:row>78</xdr:row>
      <xdr:rowOff>169571</xdr:rowOff>
    </xdr:to>
    <xdr:cxnSp macro="">
      <xdr:nvCxnSpPr>
        <xdr:cNvPr id="628" name="直線コネクタ 627"/>
        <xdr:cNvCxnSpPr/>
      </xdr:nvCxnSpPr>
      <xdr:spPr>
        <a:xfrm>
          <a:off x="15481300" y="13539203"/>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29"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0" name="フローチャート: 判断 629"/>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166103</xdr:rowOff>
    </xdr:from>
    <xdr:to>
      <xdr:col>81</xdr:col>
      <xdr:colOff>50800</xdr:colOff>
      <xdr:row>79</xdr:row>
      <xdr:rowOff>40742</xdr:rowOff>
    </xdr:to>
    <xdr:cxnSp macro="">
      <xdr:nvCxnSpPr>
        <xdr:cNvPr id="631" name="直線コネクタ 630"/>
        <xdr:cNvCxnSpPr/>
      </xdr:nvCxnSpPr>
      <xdr:spPr>
        <a:xfrm flipV="1">
          <a:off x="14592300" y="13539203"/>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2" name="フローチャート: 判断 631"/>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3" name="テキスト ボックス 632"/>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40742</xdr:rowOff>
    </xdr:from>
    <xdr:to>
      <xdr:col>76</xdr:col>
      <xdr:colOff>114300</xdr:colOff>
      <xdr:row>79</xdr:row>
      <xdr:rowOff>44411</xdr:rowOff>
    </xdr:to>
    <xdr:cxnSp macro="">
      <xdr:nvCxnSpPr>
        <xdr:cNvPr id="634" name="直線コネクタ 633"/>
        <xdr:cNvCxnSpPr/>
      </xdr:nvCxnSpPr>
      <xdr:spPr>
        <a:xfrm flipV="1">
          <a:off x="13703300" y="13585292"/>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35" name="フローチャート: 判断 634"/>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36" name="テキスト ボックス 635"/>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42951</xdr:rowOff>
    </xdr:from>
    <xdr:to>
      <xdr:col>71</xdr:col>
      <xdr:colOff>177800</xdr:colOff>
      <xdr:row>79</xdr:row>
      <xdr:rowOff>44411</xdr:rowOff>
    </xdr:to>
    <xdr:cxnSp macro="">
      <xdr:nvCxnSpPr>
        <xdr:cNvPr id="637" name="直線コネクタ 636"/>
        <xdr:cNvCxnSpPr/>
      </xdr:nvCxnSpPr>
      <xdr:spPr>
        <a:xfrm>
          <a:off x="12814300" y="13587501"/>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8" name="フローチャート: 判断 637"/>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39" name="テキスト ボックス 638"/>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0" name="フローチャート: 判断 639"/>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1" name="テキスト ボックス 640"/>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118771</xdr:rowOff>
    </xdr:from>
    <xdr:to>
      <xdr:col>85</xdr:col>
      <xdr:colOff>177800</xdr:colOff>
      <xdr:row>79</xdr:row>
      <xdr:rowOff>48921</xdr:rowOff>
    </xdr:to>
    <xdr:sp macro="" textlink="">
      <xdr:nvSpPr>
        <xdr:cNvPr id="647" name="楕円 646"/>
        <xdr:cNvSpPr/>
      </xdr:nvSpPr>
      <xdr:spPr>
        <a:xfrm>
          <a:off x="16268700" y="134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78148</xdr:rowOff>
    </xdr:from>
    <xdr:ext cx="469744" cy="259045"/>
    <xdr:sp macro="" textlink="">
      <xdr:nvSpPr>
        <xdr:cNvPr id="648" name="災害復旧費該当値テキスト"/>
        <xdr:cNvSpPr txBox="1"/>
      </xdr:nvSpPr>
      <xdr:spPr>
        <a:xfrm>
          <a:off x="16370300" y="132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115303</xdr:rowOff>
    </xdr:from>
    <xdr:to>
      <xdr:col>81</xdr:col>
      <xdr:colOff>101600</xdr:colOff>
      <xdr:row>79</xdr:row>
      <xdr:rowOff>45453</xdr:rowOff>
    </xdr:to>
    <xdr:sp macro="" textlink="">
      <xdr:nvSpPr>
        <xdr:cNvPr id="649" name="楕円 648"/>
        <xdr:cNvSpPr/>
      </xdr:nvSpPr>
      <xdr:spPr>
        <a:xfrm>
          <a:off x="15430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61980</xdr:rowOff>
    </xdr:from>
    <xdr:ext cx="469744" cy="259045"/>
    <xdr:sp macro="" textlink="">
      <xdr:nvSpPr>
        <xdr:cNvPr id="650" name="テキスト ボックス 649"/>
        <xdr:cNvSpPr txBox="1"/>
      </xdr:nvSpPr>
      <xdr:spPr>
        <a:xfrm>
          <a:off x="15246428" y="132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161392</xdr:rowOff>
    </xdr:from>
    <xdr:to>
      <xdr:col>76</xdr:col>
      <xdr:colOff>165100</xdr:colOff>
      <xdr:row>79</xdr:row>
      <xdr:rowOff>91542</xdr:rowOff>
    </xdr:to>
    <xdr:sp macro="" textlink="">
      <xdr:nvSpPr>
        <xdr:cNvPr id="651" name="楕円 650"/>
        <xdr:cNvSpPr/>
      </xdr:nvSpPr>
      <xdr:spPr>
        <a:xfrm>
          <a:off x="145415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82669</xdr:rowOff>
    </xdr:from>
    <xdr:ext cx="378565" cy="259045"/>
    <xdr:sp macro="" textlink="">
      <xdr:nvSpPr>
        <xdr:cNvPr id="652" name="テキスト ボックス 651"/>
        <xdr:cNvSpPr txBox="1"/>
      </xdr:nvSpPr>
      <xdr:spPr>
        <a:xfrm>
          <a:off x="14403017" y="136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165061</xdr:rowOff>
    </xdr:from>
    <xdr:to>
      <xdr:col>72</xdr:col>
      <xdr:colOff>38100</xdr:colOff>
      <xdr:row>79</xdr:row>
      <xdr:rowOff>95211</xdr:rowOff>
    </xdr:to>
    <xdr:sp macro="" textlink="">
      <xdr:nvSpPr>
        <xdr:cNvPr id="653" name="楕円 652"/>
        <xdr:cNvSpPr/>
      </xdr:nvSpPr>
      <xdr:spPr>
        <a:xfrm>
          <a:off x="13652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86338</xdr:rowOff>
    </xdr:from>
    <xdr:ext cx="249299" cy="259045"/>
    <xdr:sp macro="" textlink="">
      <xdr:nvSpPr>
        <xdr:cNvPr id="654" name="テキスト ボックス 653"/>
        <xdr:cNvSpPr txBox="1"/>
      </xdr:nvSpPr>
      <xdr:spPr>
        <a:xfrm>
          <a:off x="13578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163601</xdr:rowOff>
    </xdr:from>
    <xdr:to>
      <xdr:col>67</xdr:col>
      <xdr:colOff>101600</xdr:colOff>
      <xdr:row>79</xdr:row>
      <xdr:rowOff>93751</xdr:rowOff>
    </xdr:to>
    <xdr:sp macro="" textlink="">
      <xdr:nvSpPr>
        <xdr:cNvPr id="655" name="楕円 654"/>
        <xdr:cNvSpPr/>
      </xdr:nvSpPr>
      <xdr:spPr>
        <a:xfrm>
          <a:off x="127635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84878</xdr:rowOff>
    </xdr:from>
    <xdr:ext cx="378565" cy="259045"/>
    <xdr:sp macro="" textlink="">
      <xdr:nvSpPr>
        <xdr:cNvPr id="656" name="テキスト ボックス 655"/>
        <xdr:cNvSpPr txBox="1"/>
      </xdr:nvSpPr>
      <xdr:spPr>
        <a:xfrm>
          <a:off x="12625017" y="1362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0" name="直線コネクタ 679"/>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1"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2" name="直線コネクタ 681"/>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3"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4" name="直線コネクタ 683"/>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146703</xdr:rowOff>
    </xdr:from>
    <xdr:to>
      <xdr:col>85</xdr:col>
      <xdr:colOff>127000</xdr:colOff>
      <xdr:row>97</xdr:row>
      <xdr:rowOff>152236</xdr:rowOff>
    </xdr:to>
    <xdr:cxnSp macro="">
      <xdr:nvCxnSpPr>
        <xdr:cNvPr id="685" name="直線コネクタ 684"/>
        <xdr:cNvCxnSpPr/>
      </xdr:nvCxnSpPr>
      <xdr:spPr>
        <a:xfrm flipV="1">
          <a:off x="15481300" y="16777353"/>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86"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7" name="フローチャート: 判断 686"/>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152236</xdr:rowOff>
    </xdr:from>
    <xdr:to>
      <xdr:col>81</xdr:col>
      <xdr:colOff>50800</xdr:colOff>
      <xdr:row>97</xdr:row>
      <xdr:rowOff>159725</xdr:rowOff>
    </xdr:to>
    <xdr:cxnSp macro="">
      <xdr:nvCxnSpPr>
        <xdr:cNvPr id="688" name="直線コネクタ 687"/>
        <xdr:cNvCxnSpPr/>
      </xdr:nvCxnSpPr>
      <xdr:spPr>
        <a:xfrm flipV="1">
          <a:off x="14592300" y="16782886"/>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89" name="フローチャート: 判断 688"/>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0" name="テキスト ボックス 689"/>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159725</xdr:rowOff>
    </xdr:from>
    <xdr:to>
      <xdr:col>76</xdr:col>
      <xdr:colOff>114300</xdr:colOff>
      <xdr:row>97</xdr:row>
      <xdr:rowOff>166529</xdr:rowOff>
    </xdr:to>
    <xdr:cxnSp macro="">
      <xdr:nvCxnSpPr>
        <xdr:cNvPr id="691" name="直線コネクタ 690"/>
        <xdr:cNvCxnSpPr/>
      </xdr:nvCxnSpPr>
      <xdr:spPr>
        <a:xfrm flipV="1">
          <a:off x="13703300" y="16790375"/>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2" name="フローチャート: 判断 691"/>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3" name="テキスト ボックス 692"/>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166529</xdr:rowOff>
    </xdr:from>
    <xdr:to>
      <xdr:col>71</xdr:col>
      <xdr:colOff>177800</xdr:colOff>
      <xdr:row>98</xdr:row>
      <xdr:rowOff>4727</xdr:rowOff>
    </xdr:to>
    <xdr:cxnSp macro="">
      <xdr:nvCxnSpPr>
        <xdr:cNvPr id="694" name="直線コネクタ 693"/>
        <xdr:cNvCxnSpPr/>
      </xdr:nvCxnSpPr>
      <xdr:spPr>
        <a:xfrm flipV="1">
          <a:off x="12814300" y="16797179"/>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5" name="フローチャート: 判断 694"/>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6" name="テキスト ボックス 695"/>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7" name="フローチャート: 判断 696"/>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698" name="テキスト ボックス 697"/>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95903</xdr:rowOff>
    </xdr:from>
    <xdr:to>
      <xdr:col>85</xdr:col>
      <xdr:colOff>177800</xdr:colOff>
      <xdr:row>98</xdr:row>
      <xdr:rowOff>26053</xdr:rowOff>
    </xdr:to>
    <xdr:sp macro="" textlink="">
      <xdr:nvSpPr>
        <xdr:cNvPr id="704" name="楕円 703"/>
        <xdr:cNvSpPr/>
      </xdr:nvSpPr>
      <xdr:spPr>
        <a:xfrm>
          <a:off x="16268700" y="167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74330</xdr:rowOff>
    </xdr:from>
    <xdr:ext cx="534377" cy="259045"/>
    <xdr:sp macro="" textlink="">
      <xdr:nvSpPr>
        <xdr:cNvPr id="705" name="公債費該当値テキスト"/>
        <xdr:cNvSpPr txBox="1"/>
      </xdr:nvSpPr>
      <xdr:spPr>
        <a:xfrm>
          <a:off x="16370300" y="167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101436</xdr:rowOff>
    </xdr:from>
    <xdr:to>
      <xdr:col>81</xdr:col>
      <xdr:colOff>101600</xdr:colOff>
      <xdr:row>98</xdr:row>
      <xdr:rowOff>31586</xdr:rowOff>
    </xdr:to>
    <xdr:sp macro="" textlink="">
      <xdr:nvSpPr>
        <xdr:cNvPr id="706" name="楕円 705"/>
        <xdr:cNvSpPr/>
      </xdr:nvSpPr>
      <xdr:spPr>
        <a:xfrm>
          <a:off x="15430500" y="167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22713</xdr:rowOff>
    </xdr:from>
    <xdr:ext cx="534377" cy="259045"/>
    <xdr:sp macro="" textlink="">
      <xdr:nvSpPr>
        <xdr:cNvPr id="707" name="テキスト ボックス 706"/>
        <xdr:cNvSpPr txBox="1"/>
      </xdr:nvSpPr>
      <xdr:spPr>
        <a:xfrm>
          <a:off x="15214111" y="168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108925</xdr:rowOff>
    </xdr:from>
    <xdr:to>
      <xdr:col>76</xdr:col>
      <xdr:colOff>165100</xdr:colOff>
      <xdr:row>98</xdr:row>
      <xdr:rowOff>39075</xdr:rowOff>
    </xdr:to>
    <xdr:sp macro="" textlink="">
      <xdr:nvSpPr>
        <xdr:cNvPr id="708" name="楕円 707"/>
        <xdr:cNvSpPr/>
      </xdr:nvSpPr>
      <xdr:spPr>
        <a:xfrm>
          <a:off x="14541500" y="16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30202</xdr:rowOff>
    </xdr:from>
    <xdr:ext cx="534377" cy="259045"/>
    <xdr:sp macro="" textlink="">
      <xdr:nvSpPr>
        <xdr:cNvPr id="709" name="テキスト ボックス 708"/>
        <xdr:cNvSpPr txBox="1"/>
      </xdr:nvSpPr>
      <xdr:spPr>
        <a:xfrm>
          <a:off x="14325111" y="168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115729</xdr:rowOff>
    </xdr:from>
    <xdr:to>
      <xdr:col>72</xdr:col>
      <xdr:colOff>38100</xdr:colOff>
      <xdr:row>98</xdr:row>
      <xdr:rowOff>45879</xdr:rowOff>
    </xdr:to>
    <xdr:sp macro="" textlink="">
      <xdr:nvSpPr>
        <xdr:cNvPr id="710" name="楕円 709"/>
        <xdr:cNvSpPr/>
      </xdr:nvSpPr>
      <xdr:spPr>
        <a:xfrm>
          <a:off x="13652500" y="167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37006</xdr:rowOff>
    </xdr:from>
    <xdr:ext cx="534377" cy="259045"/>
    <xdr:sp macro="" textlink="">
      <xdr:nvSpPr>
        <xdr:cNvPr id="711" name="テキスト ボックス 710"/>
        <xdr:cNvSpPr txBox="1"/>
      </xdr:nvSpPr>
      <xdr:spPr>
        <a:xfrm>
          <a:off x="13436111" y="168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125377</xdr:rowOff>
    </xdr:from>
    <xdr:to>
      <xdr:col>67</xdr:col>
      <xdr:colOff>101600</xdr:colOff>
      <xdr:row>98</xdr:row>
      <xdr:rowOff>55527</xdr:rowOff>
    </xdr:to>
    <xdr:sp macro="" textlink="">
      <xdr:nvSpPr>
        <xdr:cNvPr id="712" name="楕円 711"/>
        <xdr:cNvSpPr/>
      </xdr:nvSpPr>
      <xdr:spPr>
        <a:xfrm>
          <a:off x="12763500" y="167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46654</xdr:rowOff>
    </xdr:from>
    <xdr:ext cx="534377" cy="259045"/>
    <xdr:sp macro="" textlink="">
      <xdr:nvSpPr>
        <xdr:cNvPr id="713" name="テキスト ボックス 712"/>
        <xdr:cNvSpPr txBox="1"/>
      </xdr:nvSpPr>
      <xdr:spPr>
        <a:xfrm>
          <a:off x="12547111" y="168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5" name="直線コネクタ 734"/>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38"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39" name="直線コネクタ 738"/>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1"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2" name="フローチャート: 判断 741"/>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7" name="フローチャート: 判断 746"/>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48" name="テキスト ボックス 747"/>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0" name="フローチャート: 判断 749"/>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1" name="テキスト ボックス 750"/>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2" name="フローチャート: 判断 751"/>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3" name="テキスト ボックス 752"/>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0"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9" name="フローチャート: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1" name="フローチャート: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2" name="テキスト ボックス 80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4" name="フローチャート: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7" name="フローチャート: 判断 80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08" name="テキスト ボックス 80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フローチャート: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9" name="テキスト ボックス 81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1" name="テキスト ボックス 82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5" name="テキスト ボックス 82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消防費：消防の事務を一部事務組合で行って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おり、類似団体より低い水準となっていますが、全国平均、県平均よりも高い水準となっている。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総務費：電算システムの改修・保守に多額の費用を要しているため、全国平均・県平均と比較すると高水準であるものの、類似団体に比べ低い水準となっている。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農林水産業費：農地の面積自体が少ないため農業振興に係る費用が抑制できているため、県平均・類似団体のいずれと比較しても低水準となっている。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教育費：全国平均・県平均・類似団体のいずれと比較しても低水準となっているが、生活支援員を手厚く配置するなど多額の費用を投じ教育環境の充実に努めている。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民生費：全国平均・県平均・類似団体のいずれと比較しても低水準となっているが、扶助費が増え続けているため増加傾向にある。平成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年度は保育所の施設整備に対して補助を行ったため大幅な増額となっている。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衛生費：全国平均・県平均・類似団体のいずれと比較しても低水準となっており、ごみ処理・し尿処理を一部事務組合で行っているため、人件費の抑制により低水準となっていると考えている。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土木費：全国平均・県平均・類似団体のいずれと比較しても低水準となっており、今後も無理な事業は行わず健全な運営に努める必要がある。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公債費：全国平均・県平均・類似団体のいずれと比較しても低水準となっており、今後も原則として交付税措置があるもののみを起債していきたいと考えている。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財政調整基金については、対標準財政規模では同水準を維持しているものの、残高は減少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年度は法人町民税の税収が増えたため増加した。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また、実質収支額は、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ここ数年は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年度末の法人町民税の税収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に左右されるため増減を繰り返している。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年度でマイナスに転じたものの、平成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年度は普通建設事業費、投資及び出資金の減少の影響もありプラスとなった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一般会計は、町税収入の増加により実質収支額が増加し、実質収支比率も大きくなってい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るが、予算規模が少額なため数値の変動はあるものの、平均すると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同水準で安定している。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国民健康保険、介護保険の両特別会計は、適正水準を維持している。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介護老人保健施設特別会計は、平成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年度から指定管理者制度の移行し、歳入歳出決算の見込が容易になったことから実質収支額が減少している。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水道、下水道の両事業会計は、同水準で安定している。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元利償還金と、公営企業債の元利償還金に対する繰入金は年々増加している。ただし、元利償還金の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％以上は臨時財政対策債に係るものであり、それに伴い、算入公債費等も増加し、実質公債費比率としては改善傾向にある。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債務負担行為に基づく支出額は、老朽ため池改修事業及び小規模土地改良事業に係る元利償還補助事業に係るものであり、償還が進むにつれて減少している。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組合等が起こした地方債の元利償還金に対する負担金等については、現段階では減少傾向にあるものの、一部事務組合の施設更新等によって大幅に増加することも予想され、元利償還金等（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の総額が極端に増加しないよう注意する必要がある。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について、一般会計等に係る地方債現在高は平成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ピークに減少に転じている。また、公営企業債等繰入見込額については、起債残高の増加に伴い増加傾向にある。債務負担行為に基づく支出予定額についても増加に転じ、将来負担額全体として、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は、基準財政需要額算入見込額は増加を続けているものの、充当可能基金及び充当可能特定財源の減少に伴い、平成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年度から減少に転じている。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差引で、将来負担比率の分子は、大幅なマイナスの状態で、同水準を維持しており、当面は、健全財政を保つことができる。しかし、基金残高は減少を続けており、公営企業債の残高は当面増加し続けることから、今後は財政状況が悪化していくものと見込まれる。将来負担ゼロを維持することを一つの目標として財政運営を行う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財源不足を補うため財政調整基金を取り崩しており、また、下水道事業への財源の補填として開発基金を取り崩し運用しているため、基金残高はここ１０年以上減少し続けている。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基金を枯渇させないためにも、</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開発基金：公共下水道事業会計負担金・出資金に充当するため、恒常的に取り崩している。積立については、町営墓地使用料及び余剰一般財源を積み立てている。</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文化振興基金：文化ホールは平成４年度の建設以来老朽化が進んでおり、改修費用等に充当するため、恒常的に取り崩しを行っている。</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教育施設整備改修基金：老朽化した教育施設の整備改修事業に充当するため、恒常的に取り崩しを行っている。平成</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月補正予算時点で歳入超過となったため、減少している</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教育施設整備改修基金</a:t>
          </a:r>
          <a:r>
            <a:rPr kumimoji="1" lang="ja-JP" altLang="en-US" sz="1200" b="0">
              <a:solidFill>
                <a:schemeClr val="dk1"/>
              </a:solidFill>
              <a:effectLst/>
              <a:latin typeface="ＭＳ ゴシック" panose="020B0609070205080204" pitchFamily="49" charset="-128"/>
              <a:ea typeface="ＭＳ ゴシック" panose="020B0609070205080204" pitchFamily="49" charset="-128"/>
              <a:cs typeface="+mn-cs"/>
            </a:rPr>
            <a:t>にも積み増しをした。</a:t>
          </a:r>
          <a:endPar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開発基金を公共下水道事業会計への負担金・出資金に充当するため、恒常的に取り崩しており、大幅に減少している。</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文化振興基金：老朽化した文化ホールの改修に充てているため減少している。</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教育施設整備改修基金：主に老朽化した学校施設の改修に充当しており、減少傾向にある。　</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a:t>
          </a:r>
          <a:r>
            <a:rPr kumimoji="1" lang="ja-JP" altLang="ja-JP" sz="1300" b="0">
              <a:solidFill>
                <a:schemeClr val="tx1"/>
              </a:solidFill>
              <a:effectLst/>
              <a:latin typeface="ＭＳ ゴシック" panose="020B0609070205080204" pitchFamily="49" charset="-128"/>
              <a:ea typeface="ＭＳ ゴシック" panose="020B0609070205080204" pitchFamily="49" charset="-128"/>
              <a:cs typeface="+mn-cs"/>
            </a:rPr>
            <a:t>事業の取捨選択や消費的経費の削減により財源を捻出するとともに、財産の利活用やふるさと納税の推進等による新たな財源確保に努める必要がある。</a:t>
          </a:r>
          <a:endParaRPr lang="ja-JP" altLang="ja-JP" sz="1300" b="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11,065
12.23
4,715,492
4,452,109
248,759
2,783,968
3,325,586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en-US" sz="1100" b="0" baseline="0">
              <a:solidFill>
                <a:schemeClr val="dk1"/>
              </a:solidFill>
              <a:effectLst/>
              <a:latin typeface="+mn-lt"/>
              <a:ea typeface="+mn-ea"/>
              <a:cs typeface="+mn-cs"/>
            </a:rPr>
            <a:t>施設の老朽化により</a:t>
          </a:r>
          <a:r>
            <a:rPr kumimoji="1" lang="ja-JP" altLang="ja-JP" sz="1100" b="0">
              <a:solidFill>
                <a:schemeClr val="dk1"/>
              </a:solidFill>
              <a:effectLst/>
              <a:latin typeface="+mn-lt"/>
              <a:ea typeface="+mn-ea"/>
              <a:cs typeface="+mn-cs"/>
            </a:rPr>
            <a:t>、有形固定資産減価償却率が</a:t>
          </a:r>
          <a:r>
            <a:rPr kumimoji="1" lang="ja-JP" altLang="en-US" sz="1100" b="0">
              <a:solidFill>
                <a:schemeClr val="dk1"/>
              </a:solidFill>
              <a:effectLst/>
              <a:latin typeface="+mn-lt"/>
              <a:ea typeface="+mn-ea"/>
              <a:cs typeface="+mn-cs"/>
            </a:rPr>
            <a:t>高く</a:t>
          </a:r>
          <a:r>
            <a:rPr kumimoji="1" lang="ja-JP" altLang="ja-JP" sz="1100" b="0">
              <a:solidFill>
                <a:schemeClr val="dk1"/>
              </a:solidFill>
              <a:effectLst/>
              <a:latin typeface="+mn-lt"/>
              <a:ea typeface="+mn-ea"/>
              <a:cs typeface="+mn-cs"/>
            </a:rPr>
            <a:t>なっている。</a:t>
          </a:r>
          <a:endParaRPr lang="ja-JP" altLang="ja-JP" b="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3" name="直線コネクタ 72"/>
        <xdr:cNvCxnSpPr/>
      </xdr:nvCxnSpPr>
      <xdr:spPr>
        <a:xfrm flipV="1">
          <a:off x="4760595" y="4486819"/>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4" name="有形固定資産減価償却率最小値テキスト"/>
        <xdr:cNvSpPr txBox="1"/>
      </xdr:nvSpPr>
      <xdr:spPr>
        <a:xfrm>
          <a:off x="4813300" y="584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5" name="直線コネクタ 74"/>
        <xdr:cNvCxnSpPr/>
      </xdr:nvCxnSpPr>
      <xdr:spPr>
        <a:xfrm>
          <a:off x="4673600" y="5840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6" name="有形固定資産減価償却率最大値テキスト"/>
        <xdr:cNvSpPr txBox="1"/>
      </xdr:nvSpPr>
      <xdr:spPr>
        <a:xfrm>
          <a:off x="4813300" y="42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7" name="直線コネクタ 76"/>
        <xdr:cNvCxnSpPr/>
      </xdr:nvCxnSpPr>
      <xdr:spPr>
        <a:xfrm>
          <a:off x="4673600" y="448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8" name="有形固定資産減価償却率平均値テキスト"/>
        <xdr:cNvSpPr txBox="1"/>
      </xdr:nvSpPr>
      <xdr:spPr>
        <a:xfrm>
          <a:off x="4813300" y="508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9" name="フローチャート: 判断 78"/>
        <xdr:cNvSpPr/>
      </xdr:nvSpPr>
      <xdr:spPr>
        <a:xfrm>
          <a:off x="47117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0" name="フローチャート: 判断 79"/>
        <xdr:cNvSpPr/>
      </xdr:nvSpPr>
      <xdr:spPr>
        <a:xfrm>
          <a:off x="4000500" y="52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81" name="フローチャート: 判断 80"/>
        <xdr:cNvSpPr/>
      </xdr:nvSpPr>
      <xdr:spPr>
        <a:xfrm>
          <a:off x="3238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25309</xdr:rowOff>
    </xdr:from>
    <xdr:to>
      <xdr:col>19</xdr:col>
      <xdr:colOff>187325</xdr:colOff>
      <xdr:row>29</xdr:row>
      <xdr:rowOff>126909</xdr:rowOff>
    </xdr:to>
    <xdr:sp macro="" textlink="">
      <xdr:nvSpPr>
        <xdr:cNvPr id="87" name="楕円 86"/>
        <xdr:cNvSpPr/>
      </xdr:nvSpPr>
      <xdr:spPr>
        <a:xfrm>
          <a:off x="4000500" y="49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5715</xdr:rowOff>
    </xdr:from>
    <xdr:to>
      <xdr:col>15</xdr:col>
      <xdr:colOff>187325</xdr:colOff>
      <xdr:row>33</xdr:row>
      <xdr:rowOff>107315</xdr:rowOff>
    </xdr:to>
    <xdr:sp macro="" textlink="">
      <xdr:nvSpPr>
        <xdr:cNvPr id="88" name="楕円 87"/>
        <xdr:cNvSpPr/>
      </xdr:nvSpPr>
      <xdr:spPr>
        <a:xfrm>
          <a:off x="3238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33</xdr:row>
      <xdr:rowOff>56515</xdr:rowOff>
    </xdr:to>
    <xdr:cxnSp macro="">
      <xdr:nvCxnSpPr>
        <xdr:cNvPr id="89" name="直線コネクタ 88"/>
        <xdr:cNvCxnSpPr/>
      </xdr:nvCxnSpPr>
      <xdr:spPr>
        <a:xfrm flipV="1">
          <a:off x="3289300" y="5048159"/>
          <a:ext cx="7620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90" name="n_1aveValue有形固定資産減価償却率"/>
        <xdr:cNvSpPr txBox="1"/>
      </xdr:nvSpPr>
      <xdr:spPr>
        <a:xfrm>
          <a:off x="38360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91" name="n_2aveValue有形固定資産減価償却率"/>
        <xdr:cNvSpPr txBox="1"/>
      </xdr:nvSpPr>
      <xdr:spPr>
        <a:xfrm>
          <a:off x="3086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143436</xdr:rowOff>
    </xdr:from>
    <xdr:ext cx="405111" cy="259045"/>
    <xdr:sp macro="" textlink="">
      <xdr:nvSpPr>
        <xdr:cNvPr id="92" name="n_1mainValue有形固定資産減価償却率"/>
        <xdr:cNvSpPr txBox="1"/>
      </xdr:nvSpPr>
      <xdr:spPr>
        <a:xfrm>
          <a:off x="3836044" y="4772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98442</xdr:rowOff>
    </xdr:from>
    <xdr:ext cx="405111" cy="259045"/>
    <xdr:sp macro="" textlink="">
      <xdr:nvSpPr>
        <xdr:cNvPr id="93" name="n_2mainValue有形固定資産減価償却率"/>
        <xdr:cNvSpPr txBox="1"/>
      </xdr:nvSpPr>
      <xdr:spPr>
        <a:xfrm>
          <a:off x="3086744" y="575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類似団体と同等であり、県平均を大きく下回っている。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xdr:cNvCxnSpPr/>
      </xdr:nvCxnSpPr>
      <xdr:spPr>
        <a:xfrm flipV="1">
          <a:off x="14793595" y="4709230"/>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xdr:cNvSpPr txBox="1"/>
      </xdr:nvSpPr>
      <xdr:spPr>
        <a:xfrm>
          <a:off x="14846300" y="448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xdr:cNvCxnSpPr/>
      </xdr:nvCxnSpPr>
      <xdr:spPr>
        <a:xfrm>
          <a:off x="14706600" y="470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7" name="債務償還可能年数平均値テキスト"/>
        <xdr:cNvSpPr txBox="1"/>
      </xdr:nvSpPr>
      <xdr:spPr>
        <a:xfrm>
          <a:off x="14846300" y="52415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xdr:cNvSpPr/>
      </xdr:nvSpPr>
      <xdr:spPr>
        <a:xfrm>
          <a:off x="147447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4" name="楕円 133"/>
        <xdr:cNvSpPr/>
      </xdr:nvSpPr>
      <xdr:spPr>
        <a:xfrm>
          <a:off x="14744700" y="54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5" name="債務償還可能年数該当値テキスト"/>
        <xdr:cNvSpPr txBox="1"/>
      </xdr:nvSpPr>
      <xdr:spPr>
        <a:xfrm>
          <a:off x="14846300" y="5416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11,065
12.23
4,715,492
4,452,109
248,759
2,783,968
3,325,586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120650</xdr:rowOff>
    </xdr:from>
    <xdr:to>
      <xdr:col>20</xdr:col>
      <xdr:colOff>38100</xdr:colOff>
      <xdr:row>39</xdr:row>
      <xdr:rowOff>50800</xdr:rowOff>
    </xdr:to>
    <xdr:sp macro="" textlink="">
      <xdr:nvSpPr>
        <xdr:cNvPr id="70" name="楕円 69"/>
        <xdr:cNvSpPr/>
      </xdr:nvSpPr>
      <xdr:spPr>
        <a:xfrm>
          <a:off x="3746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80645</xdr:rowOff>
    </xdr:from>
    <xdr:to>
      <xdr:col>15</xdr:col>
      <xdr:colOff>101600</xdr:colOff>
      <xdr:row>39</xdr:row>
      <xdr:rowOff>10795</xdr:rowOff>
    </xdr:to>
    <xdr:sp macro="" textlink="">
      <xdr:nvSpPr>
        <xdr:cNvPr id="71" name="楕円 70"/>
        <xdr:cNvSpPr/>
      </xdr:nvSpPr>
      <xdr:spPr>
        <a:xfrm>
          <a:off x="2857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131445</xdr:rowOff>
    </xdr:from>
    <xdr:to>
      <xdr:col>19</xdr:col>
      <xdr:colOff>177800</xdr:colOff>
      <xdr:row>39</xdr:row>
      <xdr:rowOff>0</xdr:rowOff>
    </xdr:to>
    <xdr:cxnSp macro="">
      <xdr:nvCxnSpPr>
        <xdr:cNvPr id="72" name="直線コネクタ 71"/>
        <xdr:cNvCxnSpPr/>
      </xdr:nvCxnSpPr>
      <xdr:spPr>
        <a:xfrm>
          <a:off x="2908300" y="6646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3"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4"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41927</xdr:rowOff>
    </xdr:from>
    <xdr:ext cx="405111" cy="259045"/>
    <xdr:sp macro="" textlink="">
      <xdr:nvSpPr>
        <xdr:cNvPr id="75" name="n_1mainValue【道路】&#10;有形固定資産減価償却率"/>
        <xdr:cNvSpPr txBox="1"/>
      </xdr:nvSpPr>
      <xdr:spPr>
        <a:xfrm>
          <a:off x="3582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1922</xdr:rowOff>
    </xdr:from>
    <xdr:ext cx="405111" cy="259045"/>
    <xdr:sp macro="" textlink="">
      <xdr:nvSpPr>
        <xdr:cNvPr id="76" name="n_2mainValue【道路】&#10;有形固定資産減価償却率"/>
        <xdr:cNvSpPr txBox="1"/>
      </xdr:nvSpPr>
      <xdr:spPr>
        <a:xfrm>
          <a:off x="2705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10" name="フローチャート: 判断 109"/>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xdr:rowOff>
    </xdr:from>
    <xdr:to>
      <xdr:col>50</xdr:col>
      <xdr:colOff>165100</xdr:colOff>
      <xdr:row>39</xdr:row>
      <xdr:rowOff>101626</xdr:rowOff>
    </xdr:to>
    <xdr:sp macro="" textlink="">
      <xdr:nvSpPr>
        <xdr:cNvPr id="116" name="楕円 115"/>
        <xdr:cNvSpPr/>
      </xdr:nvSpPr>
      <xdr:spPr>
        <a:xfrm>
          <a:off x="9588500" y="66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108349</xdr:rowOff>
    </xdr:from>
    <xdr:to>
      <xdr:col>46</xdr:col>
      <xdr:colOff>38100</xdr:colOff>
      <xdr:row>41</xdr:row>
      <xdr:rowOff>38499</xdr:rowOff>
    </xdr:to>
    <xdr:sp macro="" textlink="">
      <xdr:nvSpPr>
        <xdr:cNvPr id="117" name="楕円 116"/>
        <xdr:cNvSpPr/>
      </xdr:nvSpPr>
      <xdr:spPr>
        <a:xfrm>
          <a:off x="8699500" y="69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50826</xdr:rowOff>
    </xdr:from>
    <xdr:to>
      <xdr:col>50</xdr:col>
      <xdr:colOff>114300</xdr:colOff>
      <xdr:row>40</xdr:row>
      <xdr:rowOff>159149</xdr:rowOff>
    </xdr:to>
    <xdr:cxnSp macro="">
      <xdr:nvCxnSpPr>
        <xdr:cNvPr id="118" name="直線コネクタ 117"/>
        <xdr:cNvCxnSpPr/>
      </xdr:nvCxnSpPr>
      <xdr:spPr>
        <a:xfrm flipV="1">
          <a:off x="8750300" y="6737376"/>
          <a:ext cx="889000" cy="27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19"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20" name="n_2aveValue【道路】&#10;一人当たり延長"/>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92753</xdr:rowOff>
    </xdr:from>
    <xdr:ext cx="534377" cy="259045"/>
    <xdr:sp macro="" textlink="">
      <xdr:nvSpPr>
        <xdr:cNvPr id="121" name="n_1mainValue【道路】&#10;一人当たり延長"/>
        <xdr:cNvSpPr txBox="1"/>
      </xdr:nvSpPr>
      <xdr:spPr>
        <a:xfrm>
          <a:off x="9359411" y="67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29626</xdr:rowOff>
    </xdr:from>
    <xdr:ext cx="469744" cy="259045"/>
    <xdr:sp macro="" textlink="">
      <xdr:nvSpPr>
        <xdr:cNvPr id="122" name="n_2mainValue【道路】&#10;一人当たり延長"/>
        <xdr:cNvSpPr txBox="1"/>
      </xdr:nvSpPr>
      <xdr:spPr>
        <a:xfrm>
          <a:off x="8515427" y="705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54" name="フローチャート: 判断 153"/>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60" name="楕円 159"/>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162560</xdr:rowOff>
    </xdr:from>
    <xdr:to>
      <xdr:col>15</xdr:col>
      <xdr:colOff>101600</xdr:colOff>
      <xdr:row>58</xdr:row>
      <xdr:rowOff>92710</xdr:rowOff>
    </xdr:to>
    <xdr:sp macro="" textlink="">
      <xdr:nvSpPr>
        <xdr:cNvPr id="161" name="楕円 160"/>
        <xdr:cNvSpPr/>
      </xdr:nvSpPr>
      <xdr:spPr>
        <a:xfrm>
          <a:off x="2857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41910</xdr:rowOff>
    </xdr:from>
    <xdr:to>
      <xdr:col>19</xdr:col>
      <xdr:colOff>177800</xdr:colOff>
      <xdr:row>58</xdr:row>
      <xdr:rowOff>41910</xdr:rowOff>
    </xdr:to>
    <xdr:cxnSp macro="">
      <xdr:nvCxnSpPr>
        <xdr:cNvPr id="162" name="直線コネクタ 161"/>
        <xdr:cNvCxnSpPr/>
      </xdr:nvCxnSpPr>
      <xdr:spPr>
        <a:xfrm>
          <a:off x="2908300" y="9986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3"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64" name="n_2aveValue【橋りょう・トンネル】&#10;有形固定資産減価償却率"/>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109237</xdr:rowOff>
    </xdr:from>
    <xdr:ext cx="405111" cy="259045"/>
    <xdr:sp macro="" textlink="">
      <xdr:nvSpPr>
        <xdr:cNvPr id="165" name="n_1mainValue【橋りょう・トンネル】&#10;有形固定資産減価償却率"/>
        <xdr:cNvSpPr txBox="1"/>
      </xdr:nvSpPr>
      <xdr:spPr>
        <a:xfrm>
          <a:off x="3582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83837</xdr:rowOff>
    </xdr:from>
    <xdr:ext cx="405111" cy="259045"/>
    <xdr:sp macro="" textlink="">
      <xdr:nvSpPr>
        <xdr:cNvPr id="166" name="n_2mainValue【橋りょう・トンネル】&#10;有形固定資産減価償却率"/>
        <xdr:cNvSpPr txBox="1"/>
      </xdr:nvSpPr>
      <xdr:spPr>
        <a:xfrm>
          <a:off x="270574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155424</xdr:rowOff>
    </xdr:from>
    <xdr:to>
      <xdr:col>46</xdr:col>
      <xdr:colOff>38100</xdr:colOff>
      <xdr:row>61</xdr:row>
      <xdr:rowOff>85574</xdr:rowOff>
    </xdr:to>
    <xdr:sp macro="" textlink="">
      <xdr:nvSpPr>
        <xdr:cNvPr id="198" name="フローチャート: 判断 197"/>
        <xdr:cNvSpPr/>
      </xdr:nvSpPr>
      <xdr:spPr>
        <a:xfrm>
          <a:off x="8699500" y="1044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93987</xdr:rowOff>
    </xdr:from>
    <xdr:to>
      <xdr:col>50</xdr:col>
      <xdr:colOff>165100</xdr:colOff>
      <xdr:row>64</xdr:row>
      <xdr:rowOff>24137</xdr:rowOff>
    </xdr:to>
    <xdr:sp macro="" textlink="">
      <xdr:nvSpPr>
        <xdr:cNvPr id="204" name="楕円 203"/>
        <xdr:cNvSpPr/>
      </xdr:nvSpPr>
      <xdr:spPr>
        <a:xfrm>
          <a:off x="9588500" y="108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93498</xdr:rowOff>
    </xdr:from>
    <xdr:to>
      <xdr:col>46</xdr:col>
      <xdr:colOff>38100</xdr:colOff>
      <xdr:row>64</xdr:row>
      <xdr:rowOff>23648</xdr:rowOff>
    </xdr:to>
    <xdr:sp macro="" textlink="">
      <xdr:nvSpPr>
        <xdr:cNvPr id="205" name="楕円 204"/>
        <xdr:cNvSpPr/>
      </xdr:nvSpPr>
      <xdr:spPr>
        <a:xfrm>
          <a:off x="8699500" y="108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144298</xdr:rowOff>
    </xdr:from>
    <xdr:to>
      <xdr:col>50</xdr:col>
      <xdr:colOff>114300</xdr:colOff>
      <xdr:row>63</xdr:row>
      <xdr:rowOff>144787</xdr:rowOff>
    </xdr:to>
    <xdr:cxnSp macro="">
      <xdr:nvCxnSpPr>
        <xdr:cNvPr id="206" name="直線コネクタ 205"/>
        <xdr:cNvCxnSpPr/>
      </xdr:nvCxnSpPr>
      <xdr:spPr>
        <a:xfrm>
          <a:off x="8750300" y="10945648"/>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07"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102101</xdr:rowOff>
    </xdr:from>
    <xdr:ext cx="599010" cy="259045"/>
    <xdr:sp macro="" textlink="">
      <xdr:nvSpPr>
        <xdr:cNvPr id="208" name="n_2aveValue【橋りょう・トンネル】&#10;一人当たり有形固定資産（償却資産）額"/>
        <xdr:cNvSpPr txBox="1"/>
      </xdr:nvSpPr>
      <xdr:spPr>
        <a:xfrm>
          <a:off x="8450795" y="1021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15264</xdr:rowOff>
    </xdr:from>
    <xdr:ext cx="534377" cy="259045"/>
    <xdr:sp macro="" textlink="">
      <xdr:nvSpPr>
        <xdr:cNvPr id="209" name="n_1mainValue【橋りょう・トンネル】&#10;一人当たり有形固定資産（償却資産）額"/>
        <xdr:cNvSpPr txBox="1"/>
      </xdr:nvSpPr>
      <xdr:spPr>
        <a:xfrm>
          <a:off x="9359411" y="1098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14775</xdr:rowOff>
    </xdr:from>
    <xdr:ext cx="534377" cy="259045"/>
    <xdr:sp macro="" textlink="">
      <xdr:nvSpPr>
        <xdr:cNvPr id="210" name="n_2mainValue【橋りょう・トンネル】&#10;一人当たり有形固定資産（償却資産）額"/>
        <xdr:cNvSpPr txBox="1"/>
      </xdr:nvSpPr>
      <xdr:spPr>
        <a:xfrm>
          <a:off x="8483111" y="109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41" name="フローチャート: 判断 240"/>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247" name="楕円 246"/>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103887</xdr:rowOff>
    </xdr:from>
    <xdr:to>
      <xdr:col>15</xdr:col>
      <xdr:colOff>101600</xdr:colOff>
      <xdr:row>79</xdr:row>
      <xdr:rowOff>34037</xdr:rowOff>
    </xdr:to>
    <xdr:sp macro="" textlink="">
      <xdr:nvSpPr>
        <xdr:cNvPr id="248" name="楕円 247"/>
        <xdr:cNvSpPr/>
      </xdr:nvSpPr>
      <xdr:spPr>
        <a:xfrm>
          <a:off x="2857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154687</xdr:rowOff>
    </xdr:from>
    <xdr:to>
      <xdr:col>19</xdr:col>
      <xdr:colOff>177800</xdr:colOff>
      <xdr:row>79</xdr:row>
      <xdr:rowOff>22098</xdr:rowOff>
    </xdr:to>
    <xdr:cxnSp macro="">
      <xdr:nvCxnSpPr>
        <xdr:cNvPr id="249" name="直線コネクタ 248"/>
        <xdr:cNvCxnSpPr/>
      </xdr:nvCxnSpPr>
      <xdr:spPr>
        <a:xfrm>
          <a:off x="2908300" y="1352778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50"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251" name="n_2aveValue【公営住宅】&#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89425</xdr:rowOff>
    </xdr:from>
    <xdr:ext cx="405111" cy="259045"/>
    <xdr:sp macro="" textlink="">
      <xdr:nvSpPr>
        <xdr:cNvPr id="252" name="n_1mainValue【公営住宅】&#10;有形固定資産減価償却率"/>
        <xdr:cNvSpPr txBox="1"/>
      </xdr:nvSpPr>
      <xdr:spPr>
        <a:xfrm>
          <a:off x="35820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50564</xdr:rowOff>
    </xdr:from>
    <xdr:ext cx="405111" cy="259045"/>
    <xdr:sp macro="" textlink="">
      <xdr:nvSpPr>
        <xdr:cNvPr id="253" name="n_2mainValue【公営住宅】&#10;有形固定資産減価償却率"/>
        <xdr:cNvSpPr txBox="1"/>
      </xdr:nvSpPr>
      <xdr:spPr>
        <a:xfrm>
          <a:off x="2705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5" name="フローチャート: 判断 284"/>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28067</xdr:rowOff>
    </xdr:from>
    <xdr:to>
      <xdr:col>50</xdr:col>
      <xdr:colOff>165100</xdr:colOff>
      <xdr:row>86</xdr:row>
      <xdr:rowOff>129667</xdr:rowOff>
    </xdr:to>
    <xdr:sp macro="" textlink="">
      <xdr:nvSpPr>
        <xdr:cNvPr id="291" name="楕円 290"/>
        <xdr:cNvSpPr/>
      </xdr:nvSpPr>
      <xdr:spPr>
        <a:xfrm>
          <a:off x="95885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28067</xdr:rowOff>
    </xdr:from>
    <xdr:to>
      <xdr:col>46</xdr:col>
      <xdr:colOff>38100</xdr:colOff>
      <xdr:row>86</xdr:row>
      <xdr:rowOff>129667</xdr:rowOff>
    </xdr:to>
    <xdr:sp macro="" textlink="">
      <xdr:nvSpPr>
        <xdr:cNvPr id="292" name="楕円 291"/>
        <xdr:cNvSpPr/>
      </xdr:nvSpPr>
      <xdr:spPr>
        <a:xfrm>
          <a:off x="86995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78867</xdr:rowOff>
    </xdr:from>
    <xdr:to>
      <xdr:col>50</xdr:col>
      <xdr:colOff>114300</xdr:colOff>
      <xdr:row>86</xdr:row>
      <xdr:rowOff>78867</xdr:rowOff>
    </xdr:to>
    <xdr:cxnSp macro="">
      <xdr:nvCxnSpPr>
        <xdr:cNvPr id="293" name="直線コネクタ 292"/>
        <xdr:cNvCxnSpPr/>
      </xdr:nvCxnSpPr>
      <xdr:spPr>
        <a:xfrm>
          <a:off x="8750300" y="14823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94"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95"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120794</xdr:rowOff>
    </xdr:from>
    <xdr:ext cx="469744" cy="259045"/>
    <xdr:sp macro="" textlink="">
      <xdr:nvSpPr>
        <xdr:cNvPr id="296" name="n_1mainValue【公営住宅】&#10;一人当たり面積"/>
        <xdr:cNvSpPr txBox="1"/>
      </xdr:nvSpPr>
      <xdr:spPr>
        <a:xfrm>
          <a:off x="9391727" y="14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120794</xdr:rowOff>
    </xdr:from>
    <xdr:ext cx="469744" cy="259045"/>
    <xdr:sp macro="" textlink="">
      <xdr:nvSpPr>
        <xdr:cNvPr id="297" name="n_2mainValue【公営住宅】&#10;一人当たり面積"/>
        <xdr:cNvSpPr txBox="1"/>
      </xdr:nvSpPr>
      <xdr:spPr>
        <a:xfrm>
          <a:off x="8515427" y="14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38" name="直線コネクタ 337"/>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39"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0" name="直線コネクタ 339"/>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3"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4" name="フローチャート: 判断 343"/>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5" name="フローチャート: 判断 344"/>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6" name="フローチャート: 判断 345"/>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352" name="楕円 351"/>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353" name="楕円 352"/>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66675</xdr:rowOff>
    </xdr:to>
    <xdr:cxnSp macro="">
      <xdr:nvCxnSpPr>
        <xdr:cNvPr id="354" name="直線コネクタ 353"/>
        <xdr:cNvCxnSpPr/>
      </xdr:nvCxnSpPr>
      <xdr:spPr>
        <a:xfrm>
          <a:off x="14592300" y="6564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55"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56"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134002</xdr:rowOff>
    </xdr:from>
    <xdr:ext cx="405111" cy="259045"/>
    <xdr:sp macro="" textlink="">
      <xdr:nvSpPr>
        <xdr:cNvPr id="357" name="n_1main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116857</xdr:rowOff>
    </xdr:from>
    <xdr:ext cx="405111" cy="259045"/>
    <xdr:sp macro="" textlink="">
      <xdr:nvSpPr>
        <xdr:cNvPr id="358" name="n_2mainValue【認定こども園・幼稚園・保育所】&#10;有形固定資産減価償却率"/>
        <xdr:cNvSpPr txBox="1"/>
      </xdr:nvSpPr>
      <xdr:spPr>
        <a:xfrm>
          <a:off x="14389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2" name="直線コネクタ 381"/>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3"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4" name="直線コネクタ 383"/>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6" name="直線コネクタ 3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87"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88" name="フローチャート: 判断 38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89" name="フローチャート: 判断 388"/>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390" name="フローチャート: 判断 389"/>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396" name="楕円 395"/>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147320</xdr:rowOff>
    </xdr:from>
    <xdr:to>
      <xdr:col>107</xdr:col>
      <xdr:colOff>101600</xdr:colOff>
      <xdr:row>41</xdr:row>
      <xdr:rowOff>77470</xdr:rowOff>
    </xdr:to>
    <xdr:sp macro="" textlink="">
      <xdr:nvSpPr>
        <xdr:cNvPr id="397" name="楕円 396"/>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26670</xdr:rowOff>
    </xdr:to>
    <xdr:cxnSp macro="">
      <xdr:nvCxnSpPr>
        <xdr:cNvPr id="398" name="直線コネクタ 397"/>
        <xdr:cNvCxnSpPr/>
      </xdr:nvCxnSpPr>
      <xdr:spPr>
        <a:xfrm>
          <a:off x="20434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399"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400" name="n_2aveValue【認定こども園・幼稚園・保育所】&#10;一人当たり面積"/>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01"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402" name="n_2mainValue【認定こども園・幼稚園・保育所】&#10;一人当たり面積"/>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25" name="直線コネクタ 424"/>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26"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27" name="直線コネクタ 426"/>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28"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29" name="直線コネクタ 428"/>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30"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31" name="フローチャート: 判断 4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32" name="フローチャート: 判断 431"/>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33" name="フローチャート: 判断 432"/>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439" name="楕円 438"/>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138938</xdr:rowOff>
    </xdr:from>
    <xdr:to>
      <xdr:col>76</xdr:col>
      <xdr:colOff>165100</xdr:colOff>
      <xdr:row>56</xdr:row>
      <xdr:rowOff>69088</xdr:rowOff>
    </xdr:to>
    <xdr:sp macro="" textlink="">
      <xdr:nvSpPr>
        <xdr:cNvPr id="440" name="楕円 439"/>
        <xdr:cNvSpPr/>
      </xdr:nvSpPr>
      <xdr:spPr>
        <a:xfrm>
          <a:off x="14541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18288</xdr:rowOff>
    </xdr:from>
    <xdr:to>
      <xdr:col>81</xdr:col>
      <xdr:colOff>50800</xdr:colOff>
      <xdr:row>56</xdr:row>
      <xdr:rowOff>160020</xdr:rowOff>
    </xdr:to>
    <xdr:cxnSp macro="">
      <xdr:nvCxnSpPr>
        <xdr:cNvPr id="441" name="直線コネクタ 440"/>
        <xdr:cNvCxnSpPr/>
      </xdr:nvCxnSpPr>
      <xdr:spPr>
        <a:xfrm>
          <a:off x="14592300" y="96194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442"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87647</xdr:rowOff>
    </xdr:from>
    <xdr:ext cx="405111" cy="259045"/>
    <xdr:sp macro="" textlink="">
      <xdr:nvSpPr>
        <xdr:cNvPr id="443" name="n_2aveValue【学校施設】&#10;有形固定資産減価償却率"/>
        <xdr:cNvSpPr txBox="1"/>
      </xdr:nvSpPr>
      <xdr:spPr>
        <a:xfrm>
          <a:off x="14389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444" name="n_1mainValue【学校施設】&#10;有形固定資産減価償却率"/>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85615</xdr:rowOff>
    </xdr:from>
    <xdr:ext cx="405111" cy="259045"/>
    <xdr:sp macro="" textlink="">
      <xdr:nvSpPr>
        <xdr:cNvPr id="445" name="n_2mainValue【学校施設】&#10;有形固定資産減価償却率"/>
        <xdr:cNvSpPr txBox="1"/>
      </xdr:nvSpPr>
      <xdr:spPr>
        <a:xfrm>
          <a:off x="14389744" y="93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68" name="直線コネクタ 467"/>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69"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0" name="直線コネクタ 46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1"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2" name="直線コネクタ 471"/>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3"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4" name="フローチャート: 判断 473"/>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5" name="フローチャート: 判断 474"/>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6" name="フローチャート: 判断 475"/>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48413</xdr:rowOff>
    </xdr:from>
    <xdr:to>
      <xdr:col>112</xdr:col>
      <xdr:colOff>38100</xdr:colOff>
      <xdr:row>62</xdr:row>
      <xdr:rowOff>150013</xdr:rowOff>
    </xdr:to>
    <xdr:sp macro="" textlink="">
      <xdr:nvSpPr>
        <xdr:cNvPr id="482" name="楕円 481"/>
        <xdr:cNvSpPr/>
      </xdr:nvSpPr>
      <xdr:spPr>
        <a:xfrm>
          <a:off x="21272500" y="106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49326</xdr:rowOff>
    </xdr:from>
    <xdr:to>
      <xdr:col>107</xdr:col>
      <xdr:colOff>101600</xdr:colOff>
      <xdr:row>62</xdr:row>
      <xdr:rowOff>150926</xdr:rowOff>
    </xdr:to>
    <xdr:sp macro="" textlink="">
      <xdr:nvSpPr>
        <xdr:cNvPr id="483" name="楕円 482"/>
        <xdr:cNvSpPr/>
      </xdr:nvSpPr>
      <xdr:spPr>
        <a:xfrm>
          <a:off x="20383500" y="1067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99213</xdr:rowOff>
    </xdr:from>
    <xdr:to>
      <xdr:col>111</xdr:col>
      <xdr:colOff>177800</xdr:colOff>
      <xdr:row>62</xdr:row>
      <xdr:rowOff>100126</xdr:rowOff>
    </xdr:to>
    <xdr:cxnSp macro="">
      <xdr:nvCxnSpPr>
        <xdr:cNvPr id="484" name="直線コネクタ 483"/>
        <xdr:cNvCxnSpPr/>
      </xdr:nvCxnSpPr>
      <xdr:spPr>
        <a:xfrm flipV="1">
          <a:off x="20434300" y="1072911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85"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8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141140</xdr:rowOff>
    </xdr:from>
    <xdr:ext cx="469744" cy="259045"/>
    <xdr:sp macro="" textlink="">
      <xdr:nvSpPr>
        <xdr:cNvPr id="487" name="n_1mainValue【学校施設】&#10;一人当たり面積"/>
        <xdr:cNvSpPr txBox="1"/>
      </xdr:nvSpPr>
      <xdr:spPr>
        <a:xfrm>
          <a:off x="21075727" y="1077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142053</xdr:rowOff>
    </xdr:from>
    <xdr:ext cx="469744" cy="259045"/>
    <xdr:sp macro="" textlink="">
      <xdr:nvSpPr>
        <xdr:cNvPr id="488" name="n_2mainValue【学校施設】&#10;一人当たり面積"/>
        <xdr:cNvSpPr txBox="1"/>
      </xdr:nvSpPr>
      <xdr:spPr>
        <a:xfrm>
          <a:off x="20199427" y="1077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0" name="直線コネクタ 52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2" name="直線コネクタ 53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4" name="直線コネクタ 53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6" name="フローチャート: 判断 53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37" name="フローチャート: 判断 53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538" name="フローチャート: 判断 537"/>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544" name="楕円 543"/>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160927</xdr:rowOff>
    </xdr:from>
    <xdr:to>
      <xdr:col>76</xdr:col>
      <xdr:colOff>165100</xdr:colOff>
      <xdr:row>102</xdr:row>
      <xdr:rowOff>91077</xdr:rowOff>
    </xdr:to>
    <xdr:sp macro="" textlink="">
      <xdr:nvSpPr>
        <xdr:cNvPr id="545" name="楕円 544"/>
        <xdr:cNvSpPr/>
      </xdr:nvSpPr>
      <xdr:spPr>
        <a:xfrm>
          <a:off x="14541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40277</xdr:rowOff>
    </xdr:from>
    <xdr:to>
      <xdr:col>81</xdr:col>
      <xdr:colOff>50800</xdr:colOff>
      <xdr:row>102</xdr:row>
      <xdr:rowOff>40277</xdr:rowOff>
    </xdr:to>
    <xdr:cxnSp macro="">
      <xdr:nvCxnSpPr>
        <xdr:cNvPr id="546" name="直線コネクタ 545"/>
        <xdr:cNvCxnSpPr/>
      </xdr:nvCxnSpPr>
      <xdr:spPr>
        <a:xfrm>
          <a:off x="14592300" y="17528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47"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82204</xdr:rowOff>
    </xdr:from>
    <xdr:ext cx="405111" cy="259045"/>
    <xdr:sp macro="" textlink="">
      <xdr:nvSpPr>
        <xdr:cNvPr id="548" name="n_2aveValue【公民館】&#10;有形固定資産減価償却率"/>
        <xdr:cNvSpPr txBox="1"/>
      </xdr:nvSpPr>
      <xdr:spPr>
        <a:xfrm>
          <a:off x="14389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549" name="n_1mainValue【公民館】&#10;有形固定資産減価償却率"/>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107604</xdr:rowOff>
    </xdr:from>
    <xdr:ext cx="405111" cy="259045"/>
    <xdr:sp macro="" textlink="">
      <xdr:nvSpPr>
        <xdr:cNvPr id="550" name="n_2mainValue【公民館】&#10;有形固定資産減価償却率"/>
        <xdr:cNvSpPr txBox="1"/>
      </xdr:nvSpPr>
      <xdr:spPr>
        <a:xfrm>
          <a:off x="14389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4" name="直線コネクタ 573"/>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6" name="直線コネクタ 57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77"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78" name="直線コネクタ 577"/>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79"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80" name="フローチャート: 判断 579"/>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1" name="フローチャート: 判断 580"/>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99061</xdr:rowOff>
    </xdr:from>
    <xdr:to>
      <xdr:col>107</xdr:col>
      <xdr:colOff>101600</xdr:colOff>
      <xdr:row>107</xdr:row>
      <xdr:rowOff>29211</xdr:rowOff>
    </xdr:to>
    <xdr:sp macro="" textlink="">
      <xdr:nvSpPr>
        <xdr:cNvPr id="582" name="フローチャート: 判断 581"/>
        <xdr:cNvSpPr/>
      </xdr:nvSpPr>
      <xdr:spPr>
        <a:xfrm>
          <a:off x="20383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58420</xdr:rowOff>
    </xdr:from>
    <xdr:to>
      <xdr:col>112</xdr:col>
      <xdr:colOff>38100</xdr:colOff>
      <xdr:row>106</xdr:row>
      <xdr:rowOff>160020</xdr:rowOff>
    </xdr:to>
    <xdr:sp macro="" textlink="">
      <xdr:nvSpPr>
        <xdr:cNvPr id="588" name="楕円 587"/>
        <xdr:cNvSpPr/>
      </xdr:nvSpPr>
      <xdr:spPr>
        <a:xfrm>
          <a:off x="21272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12700</xdr:rowOff>
    </xdr:from>
    <xdr:to>
      <xdr:col>107</xdr:col>
      <xdr:colOff>101600</xdr:colOff>
      <xdr:row>108</xdr:row>
      <xdr:rowOff>114300</xdr:rowOff>
    </xdr:to>
    <xdr:sp macro="" textlink="">
      <xdr:nvSpPr>
        <xdr:cNvPr id="589" name="楕円 588"/>
        <xdr:cNvSpPr/>
      </xdr:nvSpPr>
      <xdr:spPr>
        <a:xfrm>
          <a:off x="20383500" y="18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109220</xdr:rowOff>
    </xdr:from>
    <xdr:to>
      <xdr:col>111</xdr:col>
      <xdr:colOff>177800</xdr:colOff>
      <xdr:row>108</xdr:row>
      <xdr:rowOff>63500</xdr:rowOff>
    </xdr:to>
    <xdr:cxnSp macro="">
      <xdr:nvCxnSpPr>
        <xdr:cNvPr id="590" name="直線コネクタ 589"/>
        <xdr:cNvCxnSpPr/>
      </xdr:nvCxnSpPr>
      <xdr:spPr>
        <a:xfrm flipV="1">
          <a:off x="20434300" y="182829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591"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592" name="n_2aveValue【公民館】&#10;一人当たり面積"/>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5097</xdr:rowOff>
    </xdr:from>
    <xdr:ext cx="469744" cy="259045"/>
    <xdr:sp macro="" textlink="">
      <xdr:nvSpPr>
        <xdr:cNvPr id="593" name="n_1mainValue【公民館】&#10;一人当たり面積"/>
        <xdr:cNvSpPr txBox="1"/>
      </xdr:nvSpPr>
      <xdr:spPr>
        <a:xfrm>
          <a:off x="21075727"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105427</xdr:rowOff>
    </xdr:from>
    <xdr:ext cx="469744" cy="259045"/>
    <xdr:sp macro="" textlink="">
      <xdr:nvSpPr>
        <xdr:cNvPr id="594" name="n_2mainValue【公民館】&#10;一人当たり面積"/>
        <xdr:cNvSpPr txBox="1"/>
      </xdr:nvSpPr>
      <xdr:spPr>
        <a:xfrm>
          <a:off x="20199427" y="186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道路の有形固定資産減価償却率は、類似団体と同等程度となっている。道路の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人当たりの延長は、町の面積が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と小さいため類似団体に比べ低い値となっている。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橋りょう・トンネルの有形固定資産減価償却率は、類似団体と同等程度となっている。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人当たり有形固定資産額は、町の面積が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と小さいため類似団体に比べ低い値となっている。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公営住宅は、固有資産減価償却率は非常に高い数値となっており、老朽化が進んでいる。戸数は少ないため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人当たり面積の数値が低くなっている。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認定こども園・幼稚園・保育園の減価償却率は、類似団体と同等程度となっている。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人当たり面積は、町立保育園がないため低い数値となっている。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学校施設の減価償却率は、類似団体に比べ高くなっている。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人当たり面積は、中学校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校・小学校２校と少ないため、低い数値となっている。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公民館の減価償却率は、類似団体に比べ高くなっている。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人当たり面積は、公民館の数が少ないため、低い数値となっている。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11,065
12.23
4,715,492
4,452,109
248,759
2,783,968
3,325,586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95267</xdr:rowOff>
    </xdr:from>
    <xdr:ext cx="405111" cy="259045"/>
    <xdr:sp macro="" textlink="">
      <xdr:nvSpPr>
        <xdr:cNvPr id="67" name="n_2aveValue【図書館】&#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142966</xdr:rowOff>
    </xdr:from>
    <xdr:to>
      <xdr:col>20</xdr:col>
      <xdr:colOff>38100</xdr:colOff>
      <xdr:row>38</xdr:row>
      <xdr:rowOff>73116</xdr:rowOff>
    </xdr:to>
    <xdr:sp macro="" textlink="">
      <xdr:nvSpPr>
        <xdr:cNvPr id="73" name="楕円 72"/>
        <xdr:cNvSpPr/>
      </xdr:nvSpPr>
      <xdr:spPr>
        <a:xfrm>
          <a:off x="3746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115207</xdr:rowOff>
    </xdr:from>
    <xdr:to>
      <xdr:col>15</xdr:col>
      <xdr:colOff>101600</xdr:colOff>
      <xdr:row>38</xdr:row>
      <xdr:rowOff>45357</xdr:rowOff>
    </xdr:to>
    <xdr:sp macro="" textlink="">
      <xdr:nvSpPr>
        <xdr:cNvPr id="74" name="楕円 73"/>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22316</xdr:rowOff>
    </xdr:to>
    <xdr:cxnSp macro="">
      <xdr:nvCxnSpPr>
        <xdr:cNvPr id="75" name="直線コネクタ 74"/>
        <xdr:cNvCxnSpPr/>
      </xdr:nvCxnSpPr>
      <xdr:spPr>
        <a:xfrm>
          <a:off x="2908300" y="650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89643</xdr:rowOff>
    </xdr:from>
    <xdr:ext cx="405111" cy="259045"/>
    <xdr:sp macro="" textlink="">
      <xdr:nvSpPr>
        <xdr:cNvPr id="76" name="n_1mainValue【図書館】&#10;有形固定資産減価償却率"/>
        <xdr:cNvSpPr txBox="1"/>
      </xdr:nvSpPr>
      <xdr:spPr>
        <a:xfrm>
          <a:off x="35820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77" name="n_2mainValue【図書館】&#10;有形固定資産減価償却率"/>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6"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38117</xdr:rowOff>
    </xdr:from>
    <xdr:ext cx="469744" cy="259045"/>
    <xdr:sp macro="" textlink="">
      <xdr:nvSpPr>
        <xdr:cNvPr id="109" name="n_1ave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10" name="フローチャート: 判断 10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72407</xdr:rowOff>
    </xdr:from>
    <xdr:ext cx="469744" cy="259045"/>
    <xdr:sp macro="" textlink="">
      <xdr:nvSpPr>
        <xdr:cNvPr id="111"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17" name="楕円 116"/>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8" name="楕円 117"/>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19" name="直線コネクタ 118"/>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0"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21"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0" name="正方形/長方形 12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1" name="正方形/長方形 13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2" name="正方形/長方形 13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3" name="正方形/長方形 13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4" name="正方形/長方形 13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5" name="正方形/長方形 13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6" name="正方形/長方形 13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7" name="正方形/長方形 13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2" name="テキスト ボックス 1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3" name="直線コネクタ 1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64" name="テキスト ボックス 16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5" name="直線コネクタ 16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6" name="テキスト ボックス 16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7" name="直線コネクタ 16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8" name="テキスト ボックス 16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69" name="直線コネクタ 16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0" name="テキスト ボックス 16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1" name="直線コネクタ 17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72" name="テキスト ボックス 17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3" name="直線コネクタ 1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4" name="テキスト ボックス 1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176" name="直線コネクタ 175"/>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177"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178" name="直線コネクタ 177"/>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179"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180" name="直線コネクタ 179"/>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181"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182" name="フローチャート: 判断 181"/>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183" name="フローチャート: 判断 182"/>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184" name="n_1ave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185" name="フローチャート: 判断 184"/>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47262</xdr:rowOff>
    </xdr:from>
    <xdr:ext cx="405111" cy="259045"/>
    <xdr:sp macro="" textlink="">
      <xdr:nvSpPr>
        <xdr:cNvPr id="186" name="n_2aveValue【市民会館】&#10;有形固定資産減価償却率"/>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7" name="テキスト ボックス 1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8" name="テキスト ボックス 1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9" name="テキスト ボックス 1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0" name="テキスト ボックス 1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1" name="テキスト ボックス 1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112268</xdr:rowOff>
    </xdr:from>
    <xdr:to>
      <xdr:col>20</xdr:col>
      <xdr:colOff>38100</xdr:colOff>
      <xdr:row>104</xdr:row>
      <xdr:rowOff>42418</xdr:rowOff>
    </xdr:to>
    <xdr:sp macro="" textlink="">
      <xdr:nvSpPr>
        <xdr:cNvPr id="192" name="楕円 191"/>
        <xdr:cNvSpPr/>
      </xdr:nvSpPr>
      <xdr:spPr>
        <a:xfrm>
          <a:off x="3746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151130</xdr:rowOff>
    </xdr:from>
    <xdr:to>
      <xdr:col>15</xdr:col>
      <xdr:colOff>101600</xdr:colOff>
      <xdr:row>104</xdr:row>
      <xdr:rowOff>81280</xdr:rowOff>
    </xdr:to>
    <xdr:sp macro="" textlink="">
      <xdr:nvSpPr>
        <xdr:cNvPr id="193" name="楕円 192"/>
        <xdr:cNvSpPr/>
      </xdr:nvSpPr>
      <xdr:spPr>
        <a:xfrm>
          <a:off x="2857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163068</xdr:rowOff>
    </xdr:from>
    <xdr:to>
      <xdr:col>19</xdr:col>
      <xdr:colOff>177800</xdr:colOff>
      <xdr:row>104</xdr:row>
      <xdr:rowOff>30480</xdr:rowOff>
    </xdr:to>
    <xdr:cxnSp macro="">
      <xdr:nvCxnSpPr>
        <xdr:cNvPr id="194" name="直線コネクタ 193"/>
        <xdr:cNvCxnSpPr/>
      </xdr:nvCxnSpPr>
      <xdr:spPr>
        <a:xfrm flipV="1">
          <a:off x="2908300" y="178224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33545</xdr:rowOff>
    </xdr:from>
    <xdr:ext cx="405111" cy="259045"/>
    <xdr:sp macro="" textlink="">
      <xdr:nvSpPr>
        <xdr:cNvPr id="195" name="n_1mainValue【市民会館】&#10;有形固定資産減価償却率"/>
        <xdr:cNvSpPr txBox="1"/>
      </xdr:nvSpPr>
      <xdr:spPr>
        <a:xfrm>
          <a:off x="35820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97807</xdr:rowOff>
    </xdr:from>
    <xdr:ext cx="405111" cy="259045"/>
    <xdr:sp macro="" textlink="">
      <xdr:nvSpPr>
        <xdr:cNvPr id="196" name="n_2mainValue【市民会館】&#10;有形固定資産減価償却率"/>
        <xdr:cNvSpPr txBox="1"/>
      </xdr:nvSpPr>
      <xdr:spPr>
        <a:xfrm>
          <a:off x="2705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7" name="正方形/長方形 1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8" name="正方形/長方形 1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9" name="正方形/長方形 1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0" name="正方形/長方形 1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1" name="正方形/長方形 2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2" name="正方形/長方形 2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3" name="正方形/長方形 2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4" name="正方形/長方形 2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5" name="テキスト ボックス 2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6" name="直線コネクタ 2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7" name="直線コネクタ 2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8" name="テキスト ボックス 20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09" name="直線コネクタ 2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0" name="テキスト ボックス 20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1" name="直線コネクタ 2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2" name="テキスト ボックス 21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3" name="直線コネクタ 2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4" name="テキスト ボックス 21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5" name="直線コネクタ 2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6" name="テキスト ボックス 21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7" name="直線コネクタ 2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8" name="テキスト ボックス 2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220" name="直線コネクタ 219"/>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221"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222" name="直線コネクタ 221"/>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223"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224" name="直線コネクタ 223"/>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225"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226" name="フローチャート: 判断 225"/>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227" name="フローチャート: 判断 226"/>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156227</xdr:rowOff>
    </xdr:from>
    <xdr:ext cx="469744" cy="259045"/>
    <xdr:sp macro="" textlink="">
      <xdr:nvSpPr>
        <xdr:cNvPr id="228"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153036</xdr:rowOff>
    </xdr:from>
    <xdr:to>
      <xdr:col>46</xdr:col>
      <xdr:colOff>38100</xdr:colOff>
      <xdr:row>106</xdr:row>
      <xdr:rowOff>83186</xdr:rowOff>
    </xdr:to>
    <xdr:sp macro="" textlink="">
      <xdr:nvSpPr>
        <xdr:cNvPr id="229" name="フローチャート: 判断 228"/>
        <xdr:cNvSpPr/>
      </xdr:nvSpPr>
      <xdr:spPr>
        <a:xfrm>
          <a:off x="8699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74313</xdr:rowOff>
    </xdr:from>
    <xdr:ext cx="469744" cy="259045"/>
    <xdr:sp macro="" textlink="">
      <xdr:nvSpPr>
        <xdr:cNvPr id="230" name="n_2aveValue【市民会館】&#10;一人当たり面積"/>
        <xdr:cNvSpPr txBox="1"/>
      </xdr:nvSpPr>
      <xdr:spPr>
        <a:xfrm>
          <a:off x="8515427"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1" name="テキスト ボックス 2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2" name="テキスト ボックス 2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3" name="テキスト ボックス 2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4" name="テキスト ボックス 2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5" name="テキスト ボックス 2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124461</xdr:rowOff>
    </xdr:from>
    <xdr:to>
      <xdr:col>50</xdr:col>
      <xdr:colOff>165100</xdr:colOff>
      <xdr:row>102</xdr:row>
      <xdr:rowOff>54611</xdr:rowOff>
    </xdr:to>
    <xdr:sp macro="" textlink="">
      <xdr:nvSpPr>
        <xdr:cNvPr id="236" name="楕円 235"/>
        <xdr:cNvSpPr/>
      </xdr:nvSpPr>
      <xdr:spPr>
        <a:xfrm>
          <a:off x="9588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170180</xdr:rowOff>
    </xdr:from>
    <xdr:to>
      <xdr:col>46</xdr:col>
      <xdr:colOff>38100</xdr:colOff>
      <xdr:row>103</xdr:row>
      <xdr:rowOff>100330</xdr:rowOff>
    </xdr:to>
    <xdr:sp macro="" textlink="">
      <xdr:nvSpPr>
        <xdr:cNvPr id="237" name="楕円 236"/>
        <xdr:cNvSpPr/>
      </xdr:nvSpPr>
      <xdr:spPr>
        <a:xfrm>
          <a:off x="8699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3811</xdr:rowOff>
    </xdr:from>
    <xdr:to>
      <xdr:col>50</xdr:col>
      <xdr:colOff>114300</xdr:colOff>
      <xdr:row>103</xdr:row>
      <xdr:rowOff>49530</xdr:rowOff>
    </xdr:to>
    <xdr:cxnSp macro="">
      <xdr:nvCxnSpPr>
        <xdr:cNvPr id="238" name="直線コネクタ 237"/>
        <xdr:cNvCxnSpPr/>
      </xdr:nvCxnSpPr>
      <xdr:spPr>
        <a:xfrm flipV="1">
          <a:off x="8750300" y="1749171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71138</xdr:rowOff>
    </xdr:from>
    <xdr:ext cx="469744" cy="259045"/>
    <xdr:sp macro="" textlink="">
      <xdr:nvSpPr>
        <xdr:cNvPr id="239" name="n_1mainValue【市民会館】&#10;一人当たり面積"/>
        <xdr:cNvSpPr txBox="1"/>
      </xdr:nvSpPr>
      <xdr:spPr>
        <a:xfrm>
          <a:off x="9391727" y="1721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116857</xdr:rowOff>
    </xdr:from>
    <xdr:ext cx="469744" cy="259045"/>
    <xdr:sp macro="" textlink="">
      <xdr:nvSpPr>
        <xdr:cNvPr id="240" name="n_2mainValue【市民会館】&#10;一人当たり面積"/>
        <xdr:cNvSpPr txBox="1"/>
      </xdr:nvSpPr>
      <xdr:spPr>
        <a:xfrm>
          <a:off x="8515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1" name="テキスト ボックス 25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2" name="直線コネクタ 2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3" name="テキスト ボックス 25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4" name="直線コネクタ 2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5" name="テキスト ボックス 2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6" name="直線コネクタ 2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7" name="テキスト ボックス 2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8" name="直線コネクタ 2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9" name="テキスト ボックス 2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0" name="直線コネクタ 2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1" name="テキスト ボックス 26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65" name="直線コネクタ 264"/>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66"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67" name="直線コネクタ 266"/>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68"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69" name="直線コネクタ 268"/>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270"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71" name="フローチャート: 判断 270"/>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72" name="フローチャート: 判断 271"/>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273"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57785</xdr:rowOff>
    </xdr:from>
    <xdr:to>
      <xdr:col>76</xdr:col>
      <xdr:colOff>165100</xdr:colOff>
      <xdr:row>37</xdr:row>
      <xdr:rowOff>159385</xdr:rowOff>
    </xdr:to>
    <xdr:sp macro="" textlink="">
      <xdr:nvSpPr>
        <xdr:cNvPr id="274" name="フローチャート: 判断 273"/>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4462</xdr:rowOff>
    </xdr:from>
    <xdr:ext cx="405111" cy="259045"/>
    <xdr:sp macro="" textlink="">
      <xdr:nvSpPr>
        <xdr:cNvPr id="275"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97790</xdr:rowOff>
    </xdr:from>
    <xdr:to>
      <xdr:col>81</xdr:col>
      <xdr:colOff>101600</xdr:colOff>
      <xdr:row>35</xdr:row>
      <xdr:rowOff>27940</xdr:rowOff>
    </xdr:to>
    <xdr:sp macro="" textlink="">
      <xdr:nvSpPr>
        <xdr:cNvPr id="281" name="楕円 280"/>
        <xdr:cNvSpPr/>
      </xdr:nvSpPr>
      <xdr:spPr>
        <a:xfrm>
          <a:off x="15430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44467</xdr:rowOff>
    </xdr:from>
    <xdr:ext cx="405111" cy="259045"/>
    <xdr:sp macro="" textlink="">
      <xdr:nvSpPr>
        <xdr:cNvPr id="282" name="n_1mainValue【一般廃棄物処理施設】&#10;有形固定資産減価償却率"/>
        <xdr:cNvSpPr txBox="1"/>
      </xdr:nvSpPr>
      <xdr:spPr>
        <a:xfrm>
          <a:off x="15266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1" name="テキスト ボックス 2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2" name="直線コネクタ 2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3" name="直線コネクタ 2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4" name="テキスト ボックス 29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5" name="直線コネクタ 2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6" name="テキスト ボックス 29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7" name="直線コネクタ 2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8" name="テキスト ボックス 29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9" name="直線コネクタ 2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0" name="テキスト ボックス 29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1" name="直線コネクタ 3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2" name="テキスト ボックス 3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04" name="直線コネクタ 303"/>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05"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06" name="直線コネクタ 305"/>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07"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08" name="直線コネクタ 307"/>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309"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10" name="フローチャート: 判断 309"/>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11" name="フローチャート: 判断 310"/>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312"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22462</xdr:rowOff>
    </xdr:from>
    <xdr:to>
      <xdr:col>107</xdr:col>
      <xdr:colOff>101600</xdr:colOff>
      <xdr:row>40</xdr:row>
      <xdr:rowOff>124062</xdr:rowOff>
    </xdr:to>
    <xdr:sp macro="" textlink="">
      <xdr:nvSpPr>
        <xdr:cNvPr id="313" name="フローチャート: 判断 312"/>
        <xdr:cNvSpPr/>
      </xdr:nvSpPr>
      <xdr:spPr>
        <a:xfrm>
          <a:off x="20383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140589</xdr:rowOff>
    </xdr:from>
    <xdr:ext cx="599010" cy="259045"/>
    <xdr:sp macro="" textlink="">
      <xdr:nvSpPr>
        <xdr:cNvPr id="314" name="n_2aveValue【一般廃棄物処理施設】&#10;一人当たり有形固定資産（償却資産）額"/>
        <xdr:cNvSpPr txBox="1"/>
      </xdr:nvSpPr>
      <xdr:spPr>
        <a:xfrm>
          <a:off x="20134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5" name="テキスト ボックス 3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6" name="テキスト ボックス 3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7" name="テキスト ボックス 3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8" name="テキスト ボックス 3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9" name="テキスト ボックス 3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3210</xdr:rowOff>
    </xdr:from>
    <xdr:to>
      <xdr:col>112</xdr:col>
      <xdr:colOff>38100</xdr:colOff>
      <xdr:row>41</xdr:row>
      <xdr:rowOff>104810</xdr:rowOff>
    </xdr:to>
    <xdr:sp macro="" textlink="">
      <xdr:nvSpPr>
        <xdr:cNvPr id="320" name="楕円 319"/>
        <xdr:cNvSpPr/>
      </xdr:nvSpPr>
      <xdr:spPr>
        <a:xfrm>
          <a:off x="21272500" y="70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95937</xdr:rowOff>
    </xdr:from>
    <xdr:ext cx="534377" cy="259045"/>
    <xdr:sp macro="" textlink="">
      <xdr:nvSpPr>
        <xdr:cNvPr id="321" name="n_1mainValue【一般廃棄物処理施設】&#10;一人当たり有形固定資産（償却資産）額"/>
        <xdr:cNvSpPr txBox="1"/>
      </xdr:nvSpPr>
      <xdr:spPr>
        <a:xfrm>
          <a:off x="21043411" y="71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2" name="正方形/長方形 3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3" name="正方形/長方形 3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4" name="正方形/長方形 3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5" name="正方形/長方形 3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6" name="正方形/長方形 3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7" name="正方形/長方形 3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8" name="正方形/長方形 3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正方形/長方形 3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0" name="テキスト ボックス 3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1" name="直線コネクタ 3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2" name="テキスト ボックス 33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3" name="直線コネクタ 3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4" name="テキスト ボックス 3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5" name="直線コネクタ 3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6" name="テキスト ボックス 3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7" name="直線コネクタ 3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8" name="テキスト ボックス 3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9" name="直線コネクタ 3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0" name="テキスト ボックス 3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1" name="直線コネクタ 3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2" name="テキスト ボックス 34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3" name="直線コネクタ 3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4" name="テキスト ボックス 3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46" name="直線コネクタ 345"/>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47"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48" name="直線コネクタ 347"/>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49"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50" name="直線コネクタ 34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51"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52" name="フローチャート: 判断 351"/>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53" name="フローチャート: 判断 352"/>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354"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55" name="フローチャート: 判断 354"/>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129557</xdr:rowOff>
    </xdr:from>
    <xdr:ext cx="405111" cy="259045"/>
    <xdr:sp macro="" textlink="">
      <xdr:nvSpPr>
        <xdr:cNvPr id="356" name="n_2ave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7" name="テキスト ボックス 3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8" name="テキスト ボックス 3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9" name="テキスト ボックス 3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0" name="テキスト ボックス 3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1" name="テキスト ボックス 3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69215</xdr:rowOff>
    </xdr:from>
    <xdr:to>
      <xdr:col>81</xdr:col>
      <xdr:colOff>101600</xdr:colOff>
      <xdr:row>58</xdr:row>
      <xdr:rowOff>170815</xdr:rowOff>
    </xdr:to>
    <xdr:sp macro="" textlink="">
      <xdr:nvSpPr>
        <xdr:cNvPr id="362" name="楕円 361"/>
        <xdr:cNvSpPr/>
      </xdr:nvSpPr>
      <xdr:spPr>
        <a:xfrm>
          <a:off x="15430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25400</xdr:rowOff>
    </xdr:from>
    <xdr:to>
      <xdr:col>76</xdr:col>
      <xdr:colOff>165100</xdr:colOff>
      <xdr:row>58</xdr:row>
      <xdr:rowOff>127000</xdr:rowOff>
    </xdr:to>
    <xdr:sp macro="" textlink="">
      <xdr:nvSpPr>
        <xdr:cNvPr id="363" name="楕円 362"/>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120015</xdr:rowOff>
    </xdr:to>
    <xdr:cxnSp macro="">
      <xdr:nvCxnSpPr>
        <xdr:cNvPr id="364" name="直線コネクタ 363"/>
        <xdr:cNvCxnSpPr/>
      </xdr:nvCxnSpPr>
      <xdr:spPr>
        <a:xfrm>
          <a:off x="14592300" y="100203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15892</xdr:rowOff>
    </xdr:from>
    <xdr:ext cx="405111" cy="259045"/>
    <xdr:sp macro="" textlink="">
      <xdr:nvSpPr>
        <xdr:cNvPr id="365" name="n_1mainValue【保健センター・保健所】&#10;有形固定資産減価償却率"/>
        <xdr:cNvSpPr txBox="1"/>
      </xdr:nvSpPr>
      <xdr:spPr>
        <a:xfrm>
          <a:off x="15266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366" name="n_2mainValue【保健センター・保健所】&#10;有形固定資産減価償却率"/>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7" name="直線コネクタ 3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8" name="テキスト ボックス 3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9" name="直線コネクタ 3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0" name="テキスト ボックス 3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1" name="直線コネクタ 3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2" name="テキスト ボックス 3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3" name="直線コネクタ 3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4" name="テキスト ボックス 3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5" name="直線コネクタ 3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6" name="テキスト ボックス 3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90" name="直線コネクタ 389"/>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91"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92" name="直線コネクタ 391"/>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93"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94" name="直線コネクタ 393"/>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395"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396" name="フローチャート: 判断 395"/>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397" name="フローチャート: 判断 396"/>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398"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29210</xdr:rowOff>
    </xdr:from>
    <xdr:to>
      <xdr:col>107</xdr:col>
      <xdr:colOff>101600</xdr:colOff>
      <xdr:row>62</xdr:row>
      <xdr:rowOff>130810</xdr:rowOff>
    </xdr:to>
    <xdr:sp macro="" textlink="">
      <xdr:nvSpPr>
        <xdr:cNvPr id="399" name="フローチャート: 判断 398"/>
        <xdr:cNvSpPr/>
      </xdr:nvSpPr>
      <xdr:spPr>
        <a:xfrm>
          <a:off x="20383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121937</xdr:rowOff>
    </xdr:from>
    <xdr:ext cx="469744" cy="259045"/>
    <xdr:sp macro="" textlink="">
      <xdr:nvSpPr>
        <xdr:cNvPr id="400" name="n_2aveValue【保健センター・保健所】&#10;一人当たり面積"/>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1" name="テキスト ボックス 4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406" name="楕円 405"/>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407" name="楕円 406"/>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49530</xdr:rowOff>
    </xdr:to>
    <xdr:cxnSp macro="">
      <xdr:nvCxnSpPr>
        <xdr:cNvPr id="408" name="直線コネクタ 407"/>
        <xdr:cNvCxnSpPr/>
      </xdr:nvCxnSpPr>
      <xdr:spPr>
        <a:xfrm>
          <a:off x="20434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409" name="n_1main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410" name="n_2mainValue【保健センター・保健所】&#10;一人当たり面積"/>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1" name="正方形/長方形 4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8" name="正方形/長方形 4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1" name="直線コネクタ 4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2" name="テキスト ボックス 42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3" name="直線コネクタ 4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4" name="テキスト ボックス 4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5" name="直線コネクタ 4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6" name="テキスト ボックス 4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7" name="直線コネクタ 4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8" name="テキスト ボックス 4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9" name="直線コネクタ 4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0" name="テキスト ボックス 4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1" name="直線コネクタ 4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2" name="テキスト ボックス 43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3" name="直線コネクタ 4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4" name="テキスト ボックス 4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36" name="直線コネクタ 435"/>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37"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38" name="直線コネクタ 437"/>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3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40" name="直線コネクタ 43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41"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42" name="フローチャート: 判断 441"/>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43" name="フローチャート: 判断 442"/>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44"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45" name="フローチャート: 判断 444"/>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46"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7" name="テキスト ボックス 4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8" name="テキスト ボックス 4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9" name="テキスト ボックス 4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0" name="テキスト ボックス 4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1" name="テキスト ボックス 4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xdr:rowOff>
    </xdr:from>
    <xdr:to>
      <xdr:col>81</xdr:col>
      <xdr:colOff>101600</xdr:colOff>
      <xdr:row>81</xdr:row>
      <xdr:rowOff>103595</xdr:rowOff>
    </xdr:to>
    <xdr:sp macro="" textlink="">
      <xdr:nvSpPr>
        <xdr:cNvPr id="452" name="楕円 451"/>
        <xdr:cNvSpPr/>
      </xdr:nvSpPr>
      <xdr:spPr>
        <a:xfrm>
          <a:off x="15430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53" name="n_1main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2" name="テキスト ボックス 4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3" name="直線コネクタ 4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64" name="直線コネクタ 4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65" name="テキスト ボックス 4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66" name="直線コネクタ 4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7" name="テキスト ボックス 4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8" name="直線コネクタ 4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9" name="テキスト ボックス 4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0" name="直線コネクタ 4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1" name="テキスト ボックス 4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2" name="直線コネクタ 4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3" name="テキスト ボックス 4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74" name="直線コネクタ 4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75" name="テキスト ボックス 4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79" name="直線コネクタ 478"/>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80"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81" name="直線コネクタ 480"/>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82"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83" name="直線コネクタ 482"/>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84"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85" name="フローチャート: 判断 484"/>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86" name="フローチャート: 判断 48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87"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140788</xdr:rowOff>
    </xdr:from>
    <xdr:to>
      <xdr:col>107</xdr:col>
      <xdr:colOff>101600</xdr:colOff>
      <xdr:row>85</xdr:row>
      <xdr:rowOff>70938</xdr:rowOff>
    </xdr:to>
    <xdr:sp macro="" textlink="">
      <xdr:nvSpPr>
        <xdr:cNvPr id="488" name="フローチャート: 判断 487"/>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87465</xdr:rowOff>
    </xdr:from>
    <xdr:ext cx="469744" cy="259045"/>
    <xdr:sp macro="" textlink="">
      <xdr:nvSpPr>
        <xdr:cNvPr id="489" name="n_2aveValue【消防施設】&#10;一人当たり面積"/>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0" name="テキスト ボックス 4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1" name="テキスト ボックス 4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2" name="テキスト ボックス 4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3" name="テキスト ボックス 4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4" name="テキスト ボックス 4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116295</xdr:rowOff>
    </xdr:from>
    <xdr:to>
      <xdr:col>112</xdr:col>
      <xdr:colOff>38100</xdr:colOff>
      <xdr:row>86</xdr:row>
      <xdr:rowOff>46445</xdr:rowOff>
    </xdr:to>
    <xdr:sp macro="" textlink="">
      <xdr:nvSpPr>
        <xdr:cNvPr id="495" name="楕円 494"/>
        <xdr:cNvSpPr/>
      </xdr:nvSpPr>
      <xdr:spPr>
        <a:xfrm>
          <a:off x="2127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37572</xdr:rowOff>
    </xdr:from>
    <xdr:ext cx="469744" cy="259045"/>
    <xdr:sp macro="" textlink="">
      <xdr:nvSpPr>
        <xdr:cNvPr id="496" name="n_1mainValue【消防施設】&#10;一人当たり面積"/>
        <xdr:cNvSpPr txBox="1"/>
      </xdr:nvSpPr>
      <xdr:spPr>
        <a:xfrm>
          <a:off x="21075727" y="1478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8" name="テキスト ボックス 5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8" name="テキスト ボックス 5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22" name="直線コネクタ 521"/>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23"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24" name="直線コネクタ 523"/>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25"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26" name="直線コネクタ 525"/>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27"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28" name="フローチャート: 判断 527"/>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29" name="フローチャート: 判断 528"/>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530"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126637</xdr:rowOff>
    </xdr:from>
    <xdr:to>
      <xdr:col>76</xdr:col>
      <xdr:colOff>165100</xdr:colOff>
      <xdr:row>104</xdr:row>
      <xdr:rowOff>56787</xdr:rowOff>
    </xdr:to>
    <xdr:sp macro="" textlink="">
      <xdr:nvSpPr>
        <xdr:cNvPr id="531" name="フローチャート: 判断 530"/>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47914</xdr:rowOff>
    </xdr:from>
    <xdr:ext cx="405111" cy="259045"/>
    <xdr:sp macro="" textlink="">
      <xdr:nvSpPr>
        <xdr:cNvPr id="532" name="n_2aveValue【庁舎】&#10;有形固定資産減価償却率"/>
        <xdr:cNvSpPr txBox="1"/>
      </xdr:nvSpPr>
      <xdr:spPr>
        <a:xfrm>
          <a:off x="14389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538" name="楕円 537"/>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43362</xdr:rowOff>
    </xdr:from>
    <xdr:to>
      <xdr:col>76</xdr:col>
      <xdr:colOff>165100</xdr:colOff>
      <xdr:row>101</xdr:row>
      <xdr:rowOff>144962</xdr:rowOff>
    </xdr:to>
    <xdr:sp macro="" textlink="">
      <xdr:nvSpPr>
        <xdr:cNvPr id="539" name="楕円 538"/>
        <xdr:cNvSpPr/>
      </xdr:nvSpPr>
      <xdr:spPr>
        <a:xfrm>
          <a:off x="14541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101</xdr:row>
      <xdr:rowOff>94162</xdr:rowOff>
    </xdr:to>
    <xdr:cxnSp macro="">
      <xdr:nvCxnSpPr>
        <xdr:cNvPr id="540" name="直線コネクタ 539"/>
        <xdr:cNvCxnSpPr/>
      </xdr:nvCxnSpPr>
      <xdr:spPr>
        <a:xfrm flipV="1">
          <a:off x="14592300" y="173844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135363</xdr:rowOff>
    </xdr:from>
    <xdr:ext cx="405111" cy="259045"/>
    <xdr:sp macro="" textlink="">
      <xdr:nvSpPr>
        <xdr:cNvPr id="541" name="n_1mainValue【庁舎】&#10;有形固定資産減価償却率"/>
        <xdr:cNvSpPr txBox="1"/>
      </xdr:nvSpPr>
      <xdr:spPr>
        <a:xfrm>
          <a:off x="15266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161489</xdr:rowOff>
    </xdr:from>
    <xdr:ext cx="405111" cy="259045"/>
    <xdr:sp macro="" textlink="">
      <xdr:nvSpPr>
        <xdr:cNvPr id="542" name="n_2mainValue【庁舎】&#10;有形固定資産減価償却率"/>
        <xdr:cNvSpPr txBox="1"/>
      </xdr:nvSpPr>
      <xdr:spPr>
        <a:xfrm>
          <a:off x="14389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3" name="直線コネクタ 55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4" name="テキスト ボックス 55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5" name="直線コネクタ 55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6" name="テキスト ボックス 55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7" name="直線コネクタ 55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8" name="テキスト ボックス 55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9" name="直線コネクタ 55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0" name="テキスト ボックス 55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1" name="直線コネクタ 56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2" name="テキスト ボックス 56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3" name="直線コネクタ 56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4" name="テキスト ボックス 56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5" name="直線コネクタ 5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6" name="テキスト ボックス 5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68" name="直線コネクタ 567"/>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69"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70" name="直線コネクタ 569"/>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71"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72" name="直線コネクタ 571"/>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73"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74" name="フローチャート: 判断 573"/>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75" name="フローチャート: 判断 574"/>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576"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119018</xdr:rowOff>
    </xdr:from>
    <xdr:to>
      <xdr:col>107</xdr:col>
      <xdr:colOff>101600</xdr:colOff>
      <xdr:row>107</xdr:row>
      <xdr:rowOff>49168</xdr:rowOff>
    </xdr:to>
    <xdr:sp macro="" textlink="">
      <xdr:nvSpPr>
        <xdr:cNvPr id="577" name="フローチャート: 判断 576"/>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65695</xdr:rowOff>
    </xdr:from>
    <xdr:ext cx="469744" cy="259045"/>
    <xdr:sp macro="" textlink="">
      <xdr:nvSpPr>
        <xdr:cNvPr id="578" name="n_2aveValue【庁舎】&#10;一人当たり面積"/>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136979</xdr:rowOff>
    </xdr:from>
    <xdr:to>
      <xdr:col>112</xdr:col>
      <xdr:colOff>38100</xdr:colOff>
      <xdr:row>108</xdr:row>
      <xdr:rowOff>67129</xdr:rowOff>
    </xdr:to>
    <xdr:sp macro="" textlink="">
      <xdr:nvSpPr>
        <xdr:cNvPr id="584" name="楕円 583"/>
        <xdr:cNvSpPr/>
      </xdr:nvSpPr>
      <xdr:spPr>
        <a:xfrm>
          <a:off x="21272500" y="184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161471</xdr:rowOff>
    </xdr:from>
    <xdr:to>
      <xdr:col>107</xdr:col>
      <xdr:colOff>101600</xdr:colOff>
      <xdr:row>107</xdr:row>
      <xdr:rowOff>91621</xdr:rowOff>
    </xdr:to>
    <xdr:sp macro="" textlink="">
      <xdr:nvSpPr>
        <xdr:cNvPr id="585" name="楕円 584"/>
        <xdr:cNvSpPr/>
      </xdr:nvSpPr>
      <xdr:spPr>
        <a:xfrm>
          <a:off x="20383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40821</xdr:rowOff>
    </xdr:from>
    <xdr:to>
      <xdr:col>111</xdr:col>
      <xdr:colOff>177800</xdr:colOff>
      <xdr:row>108</xdr:row>
      <xdr:rowOff>16329</xdr:rowOff>
    </xdr:to>
    <xdr:cxnSp macro="">
      <xdr:nvCxnSpPr>
        <xdr:cNvPr id="586" name="直線コネクタ 585"/>
        <xdr:cNvCxnSpPr/>
      </xdr:nvCxnSpPr>
      <xdr:spPr>
        <a:xfrm>
          <a:off x="20434300" y="183859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58256</xdr:rowOff>
    </xdr:from>
    <xdr:ext cx="469744" cy="259045"/>
    <xdr:sp macro="" textlink="">
      <xdr:nvSpPr>
        <xdr:cNvPr id="587" name="n_1mainValue【庁舎】&#10;一人当たり面積"/>
        <xdr:cNvSpPr txBox="1"/>
      </xdr:nvSpPr>
      <xdr:spPr>
        <a:xfrm>
          <a:off x="21075727" y="1857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82748</xdr:rowOff>
    </xdr:from>
    <xdr:ext cx="469744" cy="259045"/>
    <xdr:sp macro="" textlink="">
      <xdr:nvSpPr>
        <xdr:cNvPr id="588" name="n_2mainValue【庁舎】&#10;一人当たり面積"/>
        <xdr:cNvSpPr txBox="1"/>
      </xdr:nvSpPr>
      <xdr:spPr>
        <a:xfrm>
          <a:off x="20199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図書館・市民会館・保健センター・庁舎の全てにおいて、有形固定資産減価償却率は類似団体に比べ高く、老朽化も進んでいる。</a:t>
          </a:r>
          <a:endParaRPr lang="ja-JP" altLang="ja-JP" sz="1400">
            <a:effectLst/>
          </a:endParaRPr>
        </a:p>
        <a:p>
          <a:r>
            <a:rPr kumimoji="1" lang="ja-JP" altLang="ja-JP" sz="1100">
              <a:solidFill>
                <a:schemeClr val="dk1"/>
              </a:solidFill>
              <a:effectLst/>
              <a:latin typeface="+mn-lt"/>
              <a:ea typeface="+mn-ea"/>
              <a:cs typeface="+mn-cs"/>
            </a:rPr>
            <a:t>市民会館・図書館の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人当たり面積は、類似団体に比べ大きく、多額の更新費用が必要となる見込みである。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4715492</v>
      </c>
      <c r="BO4" s="410"/>
      <c r="BP4" s="410"/>
      <c r="BQ4" s="410"/>
      <c r="BR4" s="410"/>
      <c r="BS4" s="410"/>
      <c r="BT4" s="410"/>
      <c r="BU4" s="411"/>
      <c r="BV4" s="409">
        <v>4963516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8.9</v>
      </c>
      <c r="CU4" s="416"/>
      <c r="CV4" s="416"/>
      <c r="CW4" s="416"/>
      <c r="CX4" s="416"/>
      <c r="CY4" s="416"/>
      <c r="CZ4" s="416"/>
      <c r="DA4" s="417"/>
      <c r="DB4" s="415">
        <v>11.8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4452109</v>
      </c>
      <c r="BO5" s="447"/>
      <c r="BP5" s="447"/>
      <c r="BQ5" s="447"/>
      <c r="BR5" s="447"/>
      <c r="BS5" s="447"/>
      <c r="BT5" s="447"/>
      <c r="BU5" s="448"/>
      <c r="BV5" s="446">
        <v>4571790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88.6</v>
      </c>
      <c r="CU5" s="444"/>
      <c r="CV5" s="444"/>
      <c r="CW5" s="444"/>
      <c r="CX5" s="444"/>
      <c r="CY5" s="444"/>
      <c r="CZ5" s="444"/>
      <c r="DA5" s="445"/>
      <c r="DB5" s="443">
        <v>88.8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263383</v>
      </c>
      <c r="BO6" s="447"/>
      <c r="BP6" s="447"/>
      <c r="BQ6" s="447"/>
      <c r="BR6" s="447"/>
      <c r="BS6" s="447"/>
      <c r="BT6" s="447"/>
      <c r="BU6" s="448"/>
      <c r="BV6" s="446">
        <v>391726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94.3</v>
      </c>
      <c r="CU6" s="484"/>
      <c r="CV6" s="484"/>
      <c r="CW6" s="484"/>
      <c r="CX6" s="484"/>
      <c r="CY6" s="484"/>
      <c r="CZ6" s="484"/>
      <c r="DA6" s="485"/>
      <c r="DB6" s="483">
        <v>94.6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14624</v>
      </c>
      <c r="BO7" s="447"/>
      <c r="BP7" s="447"/>
      <c r="BQ7" s="447"/>
      <c r="BR7" s="447"/>
      <c r="BS7" s="447"/>
      <c r="BT7" s="447"/>
      <c r="BU7" s="448"/>
      <c r="BV7" s="446">
        <v>66614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2783968</v>
      </c>
      <c r="CU7" s="447"/>
      <c r="CV7" s="447"/>
      <c r="CW7" s="447"/>
      <c r="CX7" s="447"/>
      <c r="CY7" s="447"/>
      <c r="CZ7" s="447"/>
      <c r="DA7" s="448"/>
      <c r="DB7" s="446">
        <v>2764728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248759</v>
      </c>
      <c r="BO8" s="447"/>
      <c r="BP8" s="447"/>
      <c r="BQ8" s="447"/>
      <c r="BR8" s="447"/>
      <c r="BS8" s="447"/>
      <c r="BT8" s="447"/>
      <c r="BU8" s="448"/>
      <c r="BV8" s="446">
        <v>325112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0.59</v>
      </c>
      <c r="CU8" s="487"/>
      <c r="CV8" s="487"/>
      <c r="CW8" s="487"/>
      <c r="CX8" s="487"/>
      <c r="CY8" s="487"/>
      <c r="CZ8" s="487"/>
      <c r="DA8" s="488"/>
      <c r="DB8" s="486">
        <v>0.57999999999999996</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10929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-76353</v>
      </c>
      <c r="BO9" s="447"/>
      <c r="BP9" s="447"/>
      <c r="BQ9" s="447"/>
      <c r="BR9" s="447"/>
      <c r="BS9" s="447"/>
      <c r="BT9" s="447"/>
      <c r="BU9" s="448"/>
      <c r="BV9" s="446">
        <v>35593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10.199999999999999</v>
      </c>
      <c r="CU9" s="444"/>
      <c r="CV9" s="444"/>
      <c r="CW9" s="444"/>
      <c r="CX9" s="444"/>
      <c r="CY9" s="444"/>
      <c r="CZ9" s="444"/>
      <c r="DA9" s="445"/>
      <c r="DB9" s="443">
        <v>9.6999999999999993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10916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163156</v>
      </c>
      <c r="BO10" s="447"/>
      <c r="BP10" s="447"/>
      <c r="BQ10" s="447"/>
      <c r="BR10" s="447"/>
      <c r="BS10" s="447"/>
      <c r="BT10" s="447"/>
      <c r="BU10" s="448"/>
      <c r="BV10" s="446">
        <v>145210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11195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84067</v>
      </c>
      <c r="BO12" s="447"/>
      <c r="BP12" s="447"/>
      <c r="BQ12" s="447"/>
      <c r="BR12" s="447"/>
      <c r="BS12" s="447"/>
      <c r="BT12" s="447"/>
      <c r="BU12" s="448"/>
      <c r="BV12" s="446">
        <v>266559</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11065</v>
      </c>
      <c r="S13" s="528"/>
      <c r="T13" s="528"/>
      <c r="U13" s="528"/>
      <c r="V13" s="529"/>
      <c r="W13" s="462" t="s">
        <v>133</v>
      </c>
      <c r="X13" s="463"/>
      <c r="Y13" s="463"/>
      <c r="Z13" s="463"/>
      <c r="AA13" s="463"/>
      <c r="AB13" s="453"/>
      <c r="AC13" s="497">
        <v>113</v>
      </c>
      <c r="AD13" s="498"/>
      <c r="AE13" s="498"/>
      <c r="AF13" s="498"/>
      <c r="AG13" s="537"/>
      <c r="AH13" s="497">
        <v>107</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2736</v>
      </c>
      <c r="BO13" s="447"/>
      <c r="BP13" s="447"/>
      <c r="BQ13" s="447"/>
      <c r="BR13" s="447"/>
      <c r="BS13" s="447"/>
      <c r="BT13" s="447"/>
      <c r="BU13" s="448"/>
      <c r="BV13" s="446">
        <v>-85756</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7.3</v>
      </c>
      <c r="CU13" s="444"/>
      <c r="CV13" s="444"/>
      <c r="CW13" s="444"/>
      <c r="CX13" s="444"/>
      <c r="CY13" s="444"/>
      <c r="CZ13" s="444"/>
      <c r="DA13" s="445"/>
      <c r="DB13" s="443">
        <v>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11212</v>
      </c>
      <c r="S14" s="528"/>
      <c r="T14" s="528"/>
      <c r="U14" s="528"/>
      <c r="V14" s="529"/>
      <c r="W14" s="436"/>
      <c r="X14" s="437"/>
      <c r="Y14" s="437"/>
      <c r="Z14" s="437"/>
      <c r="AA14" s="437"/>
      <c r="AB14" s="426"/>
      <c r="AC14" s="530">
        <v>2.2000000000000002</v>
      </c>
      <c r="AD14" s="531"/>
      <c r="AE14" s="531"/>
      <c r="AF14" s="531"/>
      <c r="AG14" s="532"/>
      <c r="AH14" s="530">
        <v>2.2000000000000002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11086</v>
      </c>
      <c r="S15" s="528"/>
      <c r="T15" s="528"/>
      <c r="U15" s="528"/>
      <c r="V15" s="529"/>
      <c r="W15" s="462" t="s">
        <v>141</v>
      </c>
      <c r="X15" s="463"/>
      <c r="Y15" s="463"/>
      <c r="Z15" s="463"/>
      <c r="AA15" s="463"/>
      <c r="AB15" s="453"/>
      <c r="AC15" s="497">
        <v>1777</v>
      </c>
      <c r="AD15" s="498"/>
      <c r="AE15" s="498"/>
      <c r="AF15" s="498"/>
      <c r="AG15" s="537"/>
      <c r="AH15" s="497">
        <v>1694</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1325665</v>
      </c>
      <c r="BO15" s="410"/>
      <c r="BP15" s="410"/>
      <c r="BQ15" s="410"/>
      <c r="BR15" s="410"/>
      <c r="BS15" s="410"/>
      <c r="BT15" s="410"/>
      <c r="BU15" s="411"/>
      <c r="BV15" s="409">
        <v>1312478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34.9</v>
      </c>
      <c r="AD16" s="531"/>
      <c r="AE16" s="531"/>
      <c r="AF16" s="531"/>
      <c r="AG16" s="532"/>
      <c r="AH16" s="530">
        <v>35.4</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2246023</v>
      </c>
      <c r="BO16" s="447"/>
      <c r="BP16" s="447"/>
      <c r="BQ16" s="447"/>
      <c r="BR16" s="447"/>
      <c r="BS16" s="447"/>
      <c r="BT16" s="447"/>
      <c r="BU16" s="448"/>
      <c r="BV16" s="446">
        <v>2234090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3204</v>
      </c>
      <c r="AD17" s="498"/>
      <c r="AE17" s="498"/>
      <c r="AF17" s="498"/>
      <c r="AG17" s="537"/>
      <c r="AH17" s="497">
        <v>2978</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1689270</v>
      </c>
      <c r="BO17" s="447"/>
      <c r="BP17" s="447"/>
      <c r="BQ17" s="447"/>
      <c r="BR17" s="447"/>
      <c r="BS17" s="447"/>
      <c r="BT17" s="447"/>
      <c r="BU17" s="448"/>
      <c r="BV17" s="446">
        <v>1674186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12.23</v>
      </c>
      <c r="M18" s="559"/>
      <c r="N18" s="559"/>
      <c r="O18" s="559"/>
      <c r="P18" s="559"/>
      <c r="Q18" s="559"/>
      <c r="R18" s="560"/>
      <c r="S18" s="560"/>
      <c r="T18" s="560"/>
      <c r="U18" s="560"/>
      <c r="V18" s="561"/>
      <c r="W18" s="464"/>
      <c r="X18" s="465"/>
      <c r="Y18" s="465"/>
      <c r="Z18" s="465"/>
      <c r="AA18" s="465"/>
      <c r="AB18" s="456"/>
      <c r="AC18" s="562">
        <v>62.9</v>
      </c>
      <c r="AD18" s="563"/>
      <c r="AE18" s="563"/>
      <c r="AF18" s="563"/>
      <c r="AG18" s="564"/>
      <c r="AH18" s="562">
        <v>62.3</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2560541</v>
      </c>
      <c r="BO18" s="447"/>
      <c r="BP18" s="447"/>
      <c r="BQ18" s="447"/>
      <c r="BR18" s="447"/>
      <c r="BS18" s="447"/>
      <c r="BT18" s="447"/>
      <c r="BU18" s="448"/>
      <c r="BV18" s="446">
        <v>2498531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894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3470974</v>
      </c>
      <c r="BO19" s="447"/>
      <c r="BP19" s="447"/>
      <c r="BQ19" s="447"/>
      <c r="BR19" s="447"/>
      <c r="BS19" s="447"/>
      <c r="BT19" s="447"/>
      <c r="BU19" s="448"/>
      <c r="BV19" s="446">
        <v>3564882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4027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3325586</v>
      </c>
      <c r="BO23" s="447"/>
      <c r="BP23" s="447"/>
      <c r="BQ23" s="447"/>
      <c r="BR23" s="447"/>
      <c r="BS23" s="447"/>
      <c r="BT23" s="447"/>
      <c r="BU23" s="448"/>
      <c r="BV23" s="446">
        <v>3409456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7300</v>
      </c>
      <c r="R24" s="498"/>
      <c r="S24" s="498"/>
      <c r="T24" s="498"/>
      <c r="U24" s="498"/>
      <c r="V24" s="537"/>
      <c r="W24" s="596"/>
      <c r="X24" s="584"/>
      <c r="Y24" s="585"/>
      <c r="Z24" s="496" t="s">
        <v>165</v>
      </c>
      <c r="AA24" s="476"/>
      <c r="AB24" s="476"/>
      <c r="AC24" s="476"/>
      <c r="AD24" s="476"/>
      <c r="AE24" s="476"/>
      <c r="AF24" s="476"/>
      <c r="AG24" s="477"/>
      <c r="AH24" s="497">
        <v>64</v>
      </c>
      <c r="AI24" s="498"/>
      <c r="AJ24" s="498"/>
      <c r="AK24" s="498"/>
      <c r="AL24" s="537"/>
      <c r="AM24" s="497">
        <v>194112</v>
      </c>
      <c r="AN24" s="498"/>
      <c r="AO24" s="498"/>
      <c r="AP24" s="498"/>
      <c r="AQ24" s="498"/>
      <c r="AR24" s="537"/>
      <c r="AS24" s="497">
        <v>3033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2939549</v>
      </c>
      <c r="BO24" s="447"/>
      <c r="BP24" s="447"/>
      <c r="BQ24" s="447"/>
      <c r="BR24" s="447"/>
      <c r="BS24" s="447"/>
      <c r="BT24" s="447"/>
      <c r="BU24" s="448"/>
      <c r="BV24" s="446">
        <v>3026177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6400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175423</v>
      </c>
      <c r="BO25" s="410"/>
      <c r="BP25" s="410"/>
      <c r="BQ25" s="410"/>
      <c r="BR25" s="410"/>
      <c r="BS25" s="410"/>
      <c r="BT25" s="410"/>
      <c r="BU25" s="411"/>
      <c r="BV25" s="409">
        <v>200997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6000</v>
      </c>
      <c r="R26" s="498"/>
      <c r="S26" s="498"/>
      <c r="T26" s="498"/>
      <c r="U26" s="498"/>
      <c r="V26" s="537"/>
      <c r="W26" s="596"/>
      <c r="X26" s="584"/>
      <c r="Y26" s="585"/>
      <c r="Z26" s="496" t="s">
        <v>171</v>
      </c>
      <c r="AA26" s="606"/>
      <c r="AB26" s="606"/>
      <c r="AC26" s="606"/>
      <c r="AD26" s="606"/>
      <c r="AE26" s="606"/>
      <c r="AF26" s="606"/>
      <c r="AG26" s="607"/>
      <c r="AH26" s="497">
        <v>7</v>
      </c>
      <c r="AI26" s="498"/>
      <c r="AJ26" s="498"/>
      <c r="AK26" s="498"/>
      <c r="AL26" s="537"/>
      <c r="AM26" s="497">
        <v>18970</v>
      </c>
      <c r="AN26" s="498"/>
      <c r="AO26" s="498"/>
      <c r="AP26" s="498"/>
      <c r="AQ26" s="498"/>
      <c r="AR26" s="537"/>
      <c r="AS26" s="497">
        <v>2710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v>3003</v>
      </c>
      <c r="BO26" s="447"/>
      <c r="BP26" s="447"/>
      <c r="BQ26" s="447"/>
      <c r="BR26" s="447"/>
      <c r="BS26" s="447"/>
      <c r="BT26" s="447"/>
      <c r="BU26" s="448"/>
      <c r="BV26" s="446">
        <v>3036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3400</v>
      </c>
      <c r="R27" s="498"/>
      <c r="S27" s="498"/>
      <c r="T27" s="498"/>
      <c r="U27" s="498"/>
      <c r="V27" s="537"/>
      <c r="W27" s="596"/>
      <c r="X27" s="584"/>
      <c r="Y27" s="585"/>
      <c r="Z27" s="496" t="s">
        <v>174</v>
      </c>
      <c r="AA27" s="476"/>
      <c r="AB27" s="476"/>
      <c r="AC27" s="476"/>
      <c r="AD27" s="476"/>
      <c r="AE27" s="476"/>
      <c r="AF27" s="476"/>
      <c r="AG27" s="477"/>
      <c r="AH27" s="497">
        <v>7</v>
      </c>
      <c r="AI27" s="498"/>
      <c r="AJ27" s="498"/>
      <c r="AK27" s="498"/>
      <c r="AL27" s="537"/>
      <c r="AM27" s="497">
        <v>19339</v>
      </c>
      <c r="AN27" s="498"/>
      <c r="AO27" s="498"/>
      <c r="AP27" s="498"/>
      <c r="AQ27" s="498"/>
      <c r="AR27" s="537"/>
      <c r="AS27" s="497">
        <v>2763</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103020</v>
      </c>
      <c r="BO27" s="620"/>
      <c r="BP27" s="620"/>
      <c r="BQ27" s="620"/>
      <c r="BR27" s="620"/>
      <c r="BS27" s="620"/>
      <c r="BT27" s="620"/>
      <c r="BU27" s="621"/>
      <c r="BV27" s="619">
        <v>103020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2800</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686170</v>
      </c>
      <c r="BO28" s="410"/>
      <c r="BP28" s="410"/>
      <c r="BQ28" s="410"/>
      <c r="BR28" s="410"/>
      <c r="BS28" s="410"/>
      <c r="BT28" s="410"/>
      <c r="BU28" s="411"/>
      <c r="BV28" s="409">
        <v>607081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8</v>
      </c>
      <c r="M29" s="498"/>
      <c r="N29" s="498"/>
      <c r="O29" s="498"/>
      <c r="P29" s="537"/>
      <c r="Q29" s="497">
        <v>2550</v>
      </c>
      <c r="R29" s="498"/>
      <c r="S29" s="498"/>
      <c r="T29" s="498"/>
      <c r="U29" s="498"/>
      <c r="V29" s="537"/>
      <c r="W29" s="597"/>
      <c r="X29" s="598"/>
      <c r="Y29" s="599"/>
      <c r="Z29" s="496" t="s">
        <v>180</v>
      </c>
      <c r="AA29" s="476"/>
      <c r="AB29" s="476"/>
      <c r="AC29" s="476"/>
      <c r="AD29" s="476"/>
      <c r="AE29" s="476"/>
      <c r="AF29" s="476"/>
      <c r="AG29" s="477"/>
      <c r="AH29" s="497">
        <v>71</v>
      </c>
      <c r="AI29" s="498"/>
      <c r="AJ29" s="498"/>
      <c r="AK29" s="498"/>
      <c r="AL29" s="537"/>
      <c r="AM29" s="497">
        <v>213451</v>
      </c>
      <c r="AN29" s="498"/>
      <c r="AO29" s="498"/>
      <c r="AP29" s="498"/>
      <c r="AQ29" s="498"/>
      <c r="AR29" s="537"/>
      <c r="AS29" s="497">
        <v>3006</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131970</v>
      </c>
      <c r="BO29" s="447"/>
      <c r="BP29" s="447"/>
      <c r="BQ29" s="447"/>
      <c r="BR29" s="447"/>
      <c r="BS29" s="447"/>
      <c r="BT29" s="447"/>
      <c r="BU29" s="448"/>
      <c r="BV29" s="446">
        <v>151970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1364090</v>
      </c>
      <c r="BO30" s="620"/>
      <c r="BP30" s="620"/>
      <c r="BQ30" s="620"/>
      <c r="BR30" s="620"/>
      <c r="BS30" s="620"/>
      <c r="BT30" s="620"/>
      <c r="BU30" s="621"/>
      <c r="BV30" s="619">
        <v>1446480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里庄町国民健康保険特別会計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里庄町水道事業会計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岡山県市町村総合事務組合(一般会計）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科学振興仁科財団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里庄町育英奨学資金給与特別会計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里庄町介護保険特別会計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里庄町公共下水道事業会計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岡山県市町村総合事務組合（貸付金特別会計）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里庄町土地開発公社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里庄町営墓地特別会計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里庄町後期高齢者医療特別会計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岡山県市町村総合事務組合（拠出金事業特別会計）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里庄町介護老人保健施設特別会計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岡山県市町村総合事務組合交通（災害共済特別会計）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岡山県市町村税整理組合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岡山県西部地区養護老人ホーム組合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岡山県西部環境整備施設組合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岡山県西部衛生施設組合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笠岡地区消防組合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井笠地区農業共済事務組合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6ynFGOG+1EGWbdXnmE0C1kWWKK/eYSrZXDMoWFuwdHFpCqKcnXi0rqu/l96aJj6j0aOMJthfI55f9HB/WHY6w==" saltValue="x7sZmBYtIS7wTJeyE4mU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1524898</v>
      </c>
      <c r="S5" s="649"/>
      <c r="T5" s="649"/>
      <c r="U5" s="649"/>
      <c r="V5" s="649"/>
      <c r="W5" s="649"/>
      <c r="X5" s="649"/>
      <c r="Y5" s="650"/>
      <c r="Z5" s="651">
        <v>32.299999999999997</v>
      </c>
      <c r="AA5" s="651"/>
      <c r="AB5" s="651"/>
      <c r="AC5" s="651"/>
      <c r="AD5" s="652">
        <v>1524898</v>
      </c>
      <c r="AE5" s="652"/>
      <c r="AF5" s="652"/>
      <c r="AG5" s="652"/>
      <c r="AH5" s="652"/>
      <c r="AI5" s="652"/>
      <c r="AJ5" s="652"/>
      <c r="AK5" s="652"/>
      <c r="AL5" s="653">
        <v>56.2</v>
      </c>
      <c r="AM5" s="654"/>
      <c r="AN5" s="654"/>
      <c r="AO5" s="655"/>
      <c r="AP5" s="645" t="s">
        <v>219</v>
      </c>
      <c r="AQ5" s="646"/>
      <c r="AR5" s="646"/>
      <c r="AS5" s="646"/>
      <c r="AT5" s="646"/>
      <c r="AU5" s="646"/>
      <c r="AV5" s="646"/>
      <c r="AW5" s="646"/>
      <c r="AX5" s="646"/>
      <c r="AY5" s="646"/>
      <c r="AZ5" s="646"/>
      <c r="BA5" s="646"/>
      <c r="BB5" s="646"/>
      <c r="BC5" s="646"/>
      <c r="BD5" s="646"/>
      <c r="BE5" s="646"/>
      <c r="BF5" s="647"/>
      <c r="BG5" s="659">
        <v>1524898</v>
      </c>
      <c r="BH5" s="660"/>
      <c r="BI5" s="660"/>
      <c r="BJ5" s="660"/>
      <c r="BK5" s="660"/>
      <c r="BL5" s="660"/>
      <c r="BM5" s="660"/>
      <c r="BN5" s="661"/>
      <c r="BO5" s="662">
        <v>100</v>
      </c>
      <c r="BP5" s="662"/>
      <c r="BQ5" s="662"/>
      <c r="BR5" s="662"/>
      <c r="BS5" s="663">
        <v>34941</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27455</v>
      </c>
      <c r="S6" s="660"/>
      <c r="T6" s="660"/>
      <c r="U6" s="660"/>
      <c r="V6" s="660"/>
      <c r="W6" s="660"/>
      <c r="X6" s="660"/>
      <c r="Y6" s="661"/>
      <c r="Z6" s="662">
        <v>0.6</v>
      </c>
      <c r="AA6" s="662"/>
      <c r="AB6" s="662"/>
      <c r="AC6" s="662"/>
      <c r="AD6" s="663">
        <v>27455</v>
      </c>
      <c r="AE6" s="663"/>
      <c r="AF6" s="663"/>
      <c r="AG6" s="663"/>
      <c r="AH6" s="663"/>
      <c r="AI6" s="663"/>
      <c r="AJ6" s="663"/>
      <c r="AK6" s="663"/>
      <c r="AL6" s="664">
        <v>1</v>
      </c>
      <c r="AM6" s="665"/>
      <c r="AN6" s="665"/>
      <c r="AO6" s="666"/>
      <c r="AP6" s="656" t="s">
        <v>224</v>
      </c>
      <c r="AQ6" s="657"/>
      <c r="AR6" s="657"/>
      <c r="AS6" s="657"/>
      <c r="AT6" s="657"/>
      <c r="AU6" s="657"/>
      <c r="AV6" s="657"/>
      <c r="AW6" s="657"/>
      <c r="AX6" s="657"/>
      <c r="AY6" s="657"/>
      <c r="AZ6" s="657"/>
      <c r="BA6" s="657"/>
      <c r="BB6" s="657"/>
      <c r="BC6" s="657"/>
      <c r="BD6" s="657"/>
      <c r="BE6" s="657"/>
      <c r="BF6" s="658"/>
      <c r="BG6" s="659">
        <v>1524898</v>
      </c>
      <c r="BH6" s="660"/>
      <c r="BI6" s="660"/>
      <c r="BJ6" s="660"/>
      <c r="BK6" s="660"/>
      <c r="BL6" s="660"/>
      <c r="BM6" s="660"/>
      <c r="BN6" s="661"/>
      <c r="BO6" s="662">
        <v>100</v>
      </c>
      <c r="BP6" s="662"/>
      <c r="BQ6" s="662"/>
      <c r="BR6" s="662"/>
      <c r="BS6" s="663">
        <v>34941</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71970</v>
      </c>
      <c r="CS6" s="660"/>
      <c r="CT6" s="660"/>
      <c r="CU6" s="660"/>
      <c r="CV6" s="660"/>
      <c r="CW6" s="660"/>
      <c r="CX6" s="660"/>
      <c r="CY6" s="661"/>
      <c r="CZ6" s="653">
        <v>1.6</v>
      </c>
      <c r="DA6" s="654"/>
      <c r="DB6" s="654"/>
      <c r="DC6" s="673"/>
      <c r="DD6" s="668" t="s">
        <v>131</v>
      </c>
      <c r="DE6" s="660"/>
      <c r="DF6" s="660"/>
      <c r="DG6" s="660"/>
      <c r="DH6" s="660"/>
      <c r="DI6" s="660"/>
      <c r="DJ6" s="660"/>
      <c r="DK6" s="660"/>
      <c r="DL6" s="660"/>
      <c r="DM6" s="660"/>
      <c r="DN6" s="660"/>
      <c r="DO6" s="660"/>
      <c r="DP6" s="661"/>
      <c r="DQ6" s="668">
        <v>71951</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3006</v>
      </c>
      <c r="S7" s="660"/>
      <c r="T7" s="660"/>
      <c r="U7" s="660"/>
      <c r="V7" s="660"/>
      <c r="W7" s="660"/>
      <c r="X7" s="660"/>
      <c r="Y7" s="661"/>
      <c r="Z7" s="662">
        <v>0.1</v>
      </c>
      <c r="AA7" s="662"/>
      <c r="AB7" s="662"/>
      <c r="AC7" s="662"/>
      <c r="AD7" s="663">
        <v>3006</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697804</v>
      </c>
      <c r="BH7" s="660"/>
      <c r="BI7" s="660"/>
      <c r="BJ7" s="660"/>
      <c r="BK7" s="660"/>
      <c r="BL7" s="660"/>
      <c r="BM7" s="660"/>
      <c r="BN7" s="661"/>
      <c r="BO7" s="662">
        <v>45.8</v>
      </c>
      <c r="BP7" s="662"/>
      <c r="BQ7" s="662"/>
      <c r="BR7" s="662"/>
      <c r="BS7" s="663">
        <v>34941</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851969</v>
      </c>
      <c r="CS7" s="660"/>
      <c r="CT7" s="660"/>
      <c r="CU7" s="660"/>
      <c r="CV7" s="660"/>
      <c r="CW7" s="660"/>
      <c r="CX7" s="660"/>
      <c r="CY7" s="661"/>
      <c r="CZ7" s="662">
        <v>19.100000000000001</v>
      </c>
      <c r="DA7" s="662"/>
      <c r="DB7" s="662"/>
      <c r="DC7" s="662"/>
      <c r="DD7" s="668">
        <v>6967</v>
      </c>
      <c r="DE7" s="660"/>
      <c r="DF7" s="660"/>
      <c r="DG7" s="660"/>
      <c r="DH7" s="660"/>
      <c r="DI7" s="660"/>
      <c r="DJ7" s="660"/>
      <c r="DK7" s="660"/>
      <c r="DL7" s="660"/>
      <c r="DM7" s="660"/>
      <c r="DN7" s="660"/>
      <c r="DO7" s="660"/>
      <c r="DP7" s="661"/>
      <c r="DQ7" s="668">
        <v>770080</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7801</v>
      </c>
      <c r="S8" s="660"/>
      <c r="T8" s="660"/>
      <c r="U8" s="660"/>
      <c r="V8" s="660"/>
      <c r="W8" s="660"/>
      <c r="X8" s="660"/>
      <c r="Y8" s="661"/>
      <c r="Z8" s="662">
        <v>0.2</v>
      </c>
      <c r="AA8" s="662"/>
      <c r="AB8" s="662"/>
      <c r="AC8" s="662"/>
      <c r="AD8" s="663">
        <v>7801</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19728</v>
      </c>
      <c r="BH8" s="660"/>
      <c r="BI8" s="660"/>
      <c r="BJ8" s="660"/>
      <c r="BK8" s="660"/>
      <c r="BL8" s="660"/>
      <c r="BM8" s="660"/>
      <c r="BN8" s="661"/>
      <c r="BO8" s="662">
        <v>1.3</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1390563</v>
      </c>
      <c r="CS8" s="660"/>
      <c r="CT8" s="660"/>
      <c r="CU8" s="660"/>
      <c r="CV8" s="660"/>
      <c r="CW8" s="660"/>
      <c r="CX8" s="660"/>
      <c r="CY8" s="661"/>
      <c r="CZ8" s="662">
        <v>31.2</v>
      </c>
      <c r="DA8" s="662"/>
      <c r="DB8" s="662"/>
      <c r="DC8" s="662"/>
      <c r="DD8" s="668">
        <v>5492</v>
      </c>
      <c r="DE8" s="660"/>
      <c r="DF8" s="660"/>
      <c r="DG8" s="660"/>
      <c r="DH8" s="660"/>
      <c r="DI8" s="660"/>
      <c r="DJ8" s="660"/>
      <c r="DK8" s="660"/>
      <c r="DL8" s="660"/>
      <c r="DM8" s="660"/>
      <c r="DN8" s="660"/>
      <c r="DO8" s="660"/>
      <c r="DP8" s="661"/>
      <c r="DQ8" s="668">
        <v>673801</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7494</v>
      </c>
      <c r="S9" s="660"/>
      <c r="T9" s="660"/>
      <c r="U9" s="660"/>
      <c r="V9" s="660"/>
      <c r="W9" s="660"/>
      <c r="X9" s="660"/>
      <c r="Y9" s="661"/>
      <c r="Z9" s="662">
        <v>0.2</v>
      </c>
      <c r="AA9" s="662"/>
      <c r="AB9" s="662"/>
      <c r="AC9" s="662"/>
      <c r="AD9" s="663">
        <v>7494</v>
      </c>
      <c r="AE9" s="663"/>
      <c r="AF9" s="663"/>
      <c r="AG9" s="663"/>
      <c r="AH9" s="663"/>
      <c r="AI9" s="663"/>
      <c r="AJ9" s="663"/>
      <c r="AK9" s="663"/>
      <c r="AL9" s="664">
        <v>0.3</v>
      </c>
      <c r="AM9" s="665"/>
      <c r="AN9" s="665"/>
      <c r="AO9" s="666"/>
      <c r="AP9" s="656" t="s">
        <v>234</v>
      </c>
      <c r="AQ9" s="657"/>
      <c r="AR9" s="657"/>
      <c r="AS9" s="657"/>
      <c r="AT9" s="657"/>
      <c r="AU9" s="657"/>
      <c r="AV9" s="657"/>
      <c r="AW9" s="657"/>
      <c r="AX9" s="657"/>
      <c r="AY9" s="657"/>
      <c r="AZ9" s="657"/>
      <c r="BA9" s="657"/>
      <c r="BB9" s="657"/>
      <c r="BC9" s="657"/>
      <c r="BD9" s="657"/>
      <c r="BE9" s="657"/>
      <c r="BF9" s="658"/>
      <c r="BG9" s="659">
        <v>472498</v>
      </c>
      <c r="BH9" s="660"/>
      <c r="BI9" s="660"/>
      <c r="BJ9" s="660"/>
      <c r="BK9" s="660"/>
      <c r="BL9" s="660"/>
      <c r="BM9" s="660"/>
      <c r="BN9" s="661"/>
      <c r="BO9" s="662">
        <v>31</v>
      </c>
      <c r="BP9" s="662"/>
      <c r="BQ9" s="662"/>
      <c r="BR9" s="662"/>
      <c r="BS9" s="668" t="s">
        <v>235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381747</v>
      </c>
      <c r="CS9" s="660"/>
      <c r="CT9" s="660"/>
      <c r="CU9" s="660"/>
      <c r="CV9" s="660"/>
      <c r="CW9" s="660"/>
      <c r="CX9" s="660"/>
      <c r="CY9" s="661"/>
      <c r="CZ9" s="662">
        <v>8.6</v>
      </c>
      <c r="DA9" s="662"/>
      <c r="DB9" s="662"/>
      <c r="DC9" s="662"/>
      <c r="DD9" s="668">
        <v>7555</v>
      </c>
      <c r="DE9" s="660"/>
      <c r="DF9" s="660"/>
      <c r="DG9" s="660"/>
      <c r="DH9" s="660"/>
      <c r="DI9" s="660"/>
      <c r="DJ9" s="660"/>
      <c r="DK9" s="660"/>
      <c r="DL9" s="660"/>
      <c r="DM9" s="660"/>
      <c r="DN9" s="660"/>
      <c r="DO9" s="660"/>
      <c r="DP9" s="661"/>
      <c r="DQ9" s="668">
        <v>348772</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231</v>
      </c>
      <c r="AA10" s="662"/>
      <c r="AB10" s="662"/>
      <c r="AC10" s="662"/>
      <c r="AD10" s="663" t="s">
        <v>231</v>
      </c>
      <c r="AE10" s="663"/>
      <c r="AF10" s="663"/>
      <c r="AG10" s="663"/>
      <c r="AH10" s="663"/>
      <c r="AI10" s="663"/>
      <c r="AJ10" s="663"/>
      <c r="AK10" s="663"/>
      <c r="AL10" s="664" t="s">
        <v>235</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29369</v>
      </c>
      <c r="BH10" s="660"/>
      <c r="BI10" s="660"/>
      <c r="BJ10" s="660"/>
      <c r="BK10" s="660"/>
      <c r="BL10" s="660"/>
      <c r="BM10" s="660"/>
      <c r="BN10" s="661"/>
      <c r="BO10" s="662">
        <v>1.9</v>
      </c>
      <c r="BP10" s="662"/>
      <c r="BQ10" s="662"/>
      <c r="BR10" s="662"/>
      <c r="BS10" s="668" t="s">
        <v>235</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235</v>
      </c>
      <c r="CS10" s="660"/>
      <c r="CT10" s="660"/>
      <c r="CU10" s="660"/>
      <c r="CV10" s="660"/>
      <c r="CW10" s="660"/>
      <c r="CX10" s="660"/>
      <c r="CY10" s="661"/>
      <c r="CZ10" s="662" t="s">
        <v>231</v>
      </c>
      <c r="DA10" s="662"/>
      <c r="DB10" s="662"/>
      <c r="DC10" s="662"/>
      <c r="DD10" s="668" t="s">
        <v>131</v>
      </c>
      <c r="DE10" s="660"/>
      <c r="DF10" s="660"/>
      <c r="DG10" s="660"/>
      <c r="DH10" s="660"/>
      <c r="DI10" s="660"/>
      <c r="DJ10" s="660"/>
      <c r="DK10" s="660"/>
      <c r="DL10" s="660"/>
      <c r="DM10" s="660"/>
      <c r="DN10" s="660"/>
      <c r="DO10" s="660"/>
      <c r="DP10" s="661"/>
      <c r="DQ10" s="668" t="s">
        <v>235</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231</v>
      </c>
      <c r="S11" s="660"/>
      <c r="T11" s="660"/>
      <c r="U11" s="660"/>
      <c r="V11" s="660"/>
      <c r="W11" s="660"/>
      <c r="X11" s="660"/>
      <c r="Y11" s="661"/>
      <c r="Z11" s="662" t="s">
        <v>235</v>
      </c>
      <c r="AA11" s="662"/>
      <c r="AB11" s="662"/>
      <c r="AC11" s="662"/>
      <c r="AD11" s="663" t="s">
        <v>231</v>
      </c>
      <c r="AE11" s="663"/>
      <c r="AF11" s="663"/>
      <c r="AG11" s="663"/>
      <c r="AH11" s="663"/>
      <c r="AI11" s="663"/>
      <c r="AJ11" s="663"/>
      <c r="AK11" s="663"/>
      <c r="AL11" s="664" t="s">
        <v>231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176209</v>
      </c>
      <c r="BH11" s="660"/>
      <c r="BI11" s="660"/>
      <c r="BJ11" s="660"/>
      <c r="BK11" s="660"/>
      <c r="BL11" s="660"/>
      <c r="BM11" s="660"/>
      <c r="BN11" s="661"/>
      <c r="BO11" s="662">
        <v>11.6</v>
      </c>
      <c r="BP11" s="662"/>
      <c r="BQ11" s="662"/>
      <c r="BR11" s="662"/>
      <c r="BS11" s="668">
        <v>34941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136044</v>
      </c>
      <c r="CS11" s="660"/>
      <c r="CT11" s="660"/>
      <c r="CU11" s="660"/>
      <c r="CV11" s="660"/>
      <c r="CW11" s="660"/>
      <c r="CX11" s="660"/>
      <c r="CY11" s="661"/>
      <c r="CZ11" s="662">
        <v>3.1</v>
      </c>
      <c r="DA11" s="662"/>
      <c r="DB11" s="662"/>
      <c r="DC11" s="662"/>
      <c r="DD11" s="668">
        <v>21783</v>
      </c>
      <c r="DE11" s="660"/>
      <c r="DF11" s="660"/>
      <c r="DG11" s="660"/>
      <c r="DH11" s="660"/>
      <c r="DI11" s="660"/>
      <c r="DJ11" s="660"/>
      <c r="DK11" s="660"/>
      <c r="DL11" s="660"/>
      <c r="DM11" s="660"/>
      <c r="DN11" s="660"/>
      <c r="DO11" s="660"/>
      <c r="DP11" s="661"/>
      <c r="DQ11" s="668">
        <v>87718</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205378</v>
      </c>
      <c r="S12" s="660"/>
      <c r="T12" s="660"/>
      <c r="U12" s="660"/>
      <c r="V12" s="660"/>
      <c r="W12" s="660"/>
      <c r="X12" s="660"/>
      <c r="Y12" s="661"/>
      <c r="Z12" s="662">
        <v>4.4000000000000004</v>
      </c>
      <c r="AA12" s="662"/>
      <c r="AB12" s="662"/>
      <c r="AC12" s="662"/>
      <c r="AD12" s="663">
        <v>205378</v>
      </c>
      <c r="AE12" s="663"/>
      <c r="AF12" s="663"/>
      <c r="AG12" s="663"/>
      <c r="AH12" s="663"/>
      <c r="AI12" s="663"/>
      <c r="AJ12" s="663"/>
      <c r="AK12" s="663"/>
      <c r="AL12" s="664">
        <v>7.6</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717244</v>
      </c>
      <c r="BH12" s="660"/>
      <c r="BI12" s="660"/>
      <c r="BJ12" s="660"/>
      <c r="BK12" s="660"/>
      <c r="BL12" s="660"/>
      <c r="BM12" s="660"/>
      <c r="BN12" s="661"/>
      <c r="BO12" s="662">
        <v>47</v>
      </c>
      <c r="BP12" s="662"/>
      <c r="BQ12" s="662"/>
      <c r="BR12" s="662"/>
      <c r="BS12" s="668" t="s">
        <v>235</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10621</v>
      </c>
      <c r="CS12" s="660"/>
      <c r="CT12" s="660"/>
      <c r="CU12" s="660"/>
      <c r="CV12" s="660"/>
      <c r="CW12" s="660"/>
      <c r="CX12" s="660"/>
      <c r="CY12" s="661"/>
      <c r="CZ12" s="662">
        <v>0.2</v>
      </c>
      <c r="DA12" s="662"/>
      <c r="DB12" s="662"/>
      <c r="DC12" s="662"/>
      <c r="DD12" s="668" t="s">
        <v>235</v>
      </c>
      <c r="DE12" s="660"/>
      <c r="DF12" s="660"/>
      <c r="DG12" s="660"/>
      <c r="DH12" s="660"/>
      <c r="DI12" s="660"/>
      <c r="DJ12" s="660"/>
      <c r="DK12" s="660"/>
      <c r="DL12" s="660"/>
      <c r="DM12" s="660"/>
      <c r="DN12" s="660"/>
      <c r="DO12" s="660"/>
      <c r="DP12" s="661"/>
      <c r="DQ12" s="668">
        <v>10070</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231</v>
      </c>
      <c r="S13" s="660"/>
      <c r="T13" s="660"/>
      <c r="U13" s="660"/>
      <c r="V13" s="660"/>
      <c r="W13" s="660"/>
      <c r="X13" s="660"/>
      <c r="Y13" s="661"/>
      <c r="Z13" s="662" t="s">
        <v>131</v>
      </c>
      <c r="AA13" s="662"/>
      <c r="AB13" s="662"/>
      <c r="AC13" s="662"/>
      <c r="AD13" s="663" t="s">
        <v>247</v>
      </c>
      <c r="AE13" s="663"/>
      <c r="AF13" s="663"/>
      <c r="AG13" s="663"/>
      <c r="AH13" s="663"/>
      <c r="AI13" s="663"/>
      <c r="AJ13" s="663"/>
      <c r="AK13" s="663"/>
      <c r="AL13" s="664" t="s">
        <v>131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717244</v>
      </c>
      <c r="BH13" s="660"/>
      <c r="BI13" s="660"/>
      <c r="BJ13" s="660"/>
      <c r="BK13" s="660"/>
      <c r="BL13" s="660"/>
      <c r="BM13" s="660"/>
      <c r="BN13" s="661"/>
      <c r="BO13" s="662">
        <v>47</v>
      </c>
      <c r="BP13" s="662"/>
      <c r="BQ13" s="662"/>
      <c r="BR13" s="662"/>
      <c r="BS13" s="668" t="s">
        <v>235</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541569</v>
      </c>
      <c r="CS13" s="660"/>
      <c r="CT13" s="660"/>
      <c r="CU13" s="660"/>
      <c r="CV13" s="660"/>
      <c r="CW13" s="660"/>
      <c r="CX13" s="660"/>
      <c r="CY13" s="661"/>
      <c r="CZ13" s="662">
        <v>12.2</v>
      </c>
      <c r="DA13" s="662"/>
      <c r="DB13" s="662"/>
      <c r="DC13" s="662"/>
      <c r="DD13" s="668">
        <v>174702</v>
      </c>
      <c r="DE13" s="660"/>
      <c r="DF13" s="660"/>
      <c r="DG13" s="660"/>
      <c r="DH13" s="660"/>
      <c r="DI13" s="660"/>
      <c r="DJ13" s="660"/>
      <c r="DK13" s="660"/>
      <c r="DL13" s="660"/>
      <c r="DM13" s="660"/>
      <c r="DN13" s="660"/>
      <c r="DO13" s="660"/>
      <c r="DP13" s="661"/>
      <c r="DQ13" s="668">
        <v>235431</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231</v>
      </c>
      <c r="AA14" s="662"/>
      <c r="AB14" s="662"/>
      <c r="AC14" s="662"/>
      <c r="AD14" s="663" t="s">
        <v>247</v>
      </c>
      <c r="AE14" s="663"/>
      <c r="AF14" s="663"/>
      <c r="AG14" s="663"/>
      <c r="AH14" s="663"/>
      <c r="AI14" s="663"/>
      <c r="AJ14" s="663"/>
      <c r="AK14" s="663"/>
      <c r="AL14" s="664" t="s">
        <v>235</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35055</v>
      </c>
      <c r="BH14" s="660"/>
      <c r="BI14" s="660"/>
      <c r="BJ14" s="660"/>
      <c r="BK14" s="660"/>
      <c r="BL14" s="660"/>
      <c r="BM14" s="660"/>
      <c r="BN14" s="661"/>
      <c r="BO14" s="662">
        <v>2.2999999999999998</v>
      </c>
      <c r="BP14" s="662"/>
      <c r="BQ14" s="662"/>
      <c r="BR14" s="662"/>
      <c r="BS14" s="668" t="s">
        <v>231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215912</v>
      </c>
      <c r="CS14" s="660"/>
      <c r="CT14" s="660"/>
      <c r="CU14" s="660"/>
      <c r="CV14" s="660"/>
      <c r="CW14" s="660"/>
      <c r="CX14" s="660"/>
      <c r="CY14" s="661"/>
      <c r="CZ14" s="662">
        <v>4.8</v>
      </c>
      <c r="DA14" s="662"/>
      <c r="DB14" s="662"/>
      <c r="DC14" s="662"/>
      <c r="DD14" s="668">
        <v>318</v>
      </c>
      <c r="DE14" s="660"/>
      <c r="DF14" s="660"/>
      <c r="DG14" s="660"/>
      <c r="DH14" s="660"/>
      <c r="DI14" s="660"/>
      <c r="DJ14" s="660"/>
      <c r="DK14" s="660"/>
      <c r="DL14" s="660"/>
      <c r="DM14" s="660"/>
      <c r="DN14" s="660"/>
      <c r="DO14" s="660"/>
      <c r="DP14" s="661"/>
      <c r="DQ14" s="668">
        <v>215020</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7111</v>
      </c>
      <c r="S15" s="660"/>
      <c r="T15" s="660"/>
      <c r="U15" s="660"/>
      <c r="V15" s="660"/>
      <c r="W15" s="660"/>
      <c r="X15" s="660"/>
      <c r="Y15" s="661"/>
      <c r="Z15" s="662">
        <v>0.2</v>
      </c>
      <c r="AA15" s="662"/>
      <c r="AB15" s="662"/>
      <c r="AC15" s="662"/>
      <c r="AD15" s="663">
        <v>7111</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74795</v>
      </c>
      <c r="BH15" s="660"/>
      <c r="BI15" s="660"/>
      <c r="BJ15" s="660"/>
      <c r="BK15" s="660"/>
      <c r="BL15" s="660"/>
      <c r="BM15" s="660"/>
      <c r="BN15" s="661"/>
      <c r="BO15" s="662">
        <v>4.9000000000000004</v>
      </c>
      <c r="BP15" s="662"/>
      <c r="BQ15" s="662"/>
      <c r="BR15" s="662"/>
      <c r="BS15" s="668" t="s">
        <v>131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457328</v>
      </c>
      <c r="CS15" s="660"/>
      <c r="CT15" s="660"/>
      <c r="CU15" s="660"/>
      <c r="CV15" s="660"/>
      <c r="CW15" s="660"/>
      <c r="CX15" s="660"/>
      <c r="CY15" s="661"/>
      <c r="CZ15" s="662">
        <v>10.3</v>
      </c>
      <c r="DA15" s="662"/>
      <c r="DB15" s="662"/>
      <c r="DC15" s="662"/>
      <c r="DD15" s="668">
        <v>32651</v>
      </c>
      <c r="DE15" s="660"/>
      <c r="DF15" s="660"/>
      <c r="DG15" s="660"/>
      <c r="DH15" s="660"/>
      <c r="DI15" s="660"/>
      <c r="DJ15" s="660"/>
      <c r="DK15" s="660"/>
      <c r="DL15" s="660"/>
      <c r="DM15" s="660"/>
      <c r="DN15" s="660"/>
      <c r="DO15" s="660"/>
      <c r="DP15" s="661"/>
      <c r="DQ15" s="668">
        <v>435615</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235</v>
      </c>
      <c r="AA16" s="662"/>
      <c r="AB16" s="662"/>
      <c r="AC16" s="662"/>
      <c r="AD16" s="663" t="s">
        <v>231</v>
      </c>
      <c r="AE16" s="663"/>
      <c r="AF16" s="663"/>
      <c r="AG16" s="663"/>
      <c r="AH16" s="663"/>
      <c r="AI16" s="663"/>
      <c r="AJ16" s="663"/>
      <c r="AK16" s="663"/>
      <c r="AL16" s="664" t="s">
        <v>131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247</v>
      </c>
      <c r="BP16" s="662"/>
      <c r="BQ16" s="662"/>
      <c r="BR16" s="662"/>
      <c r="BS16" s="668" t="s">
        <v>235</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40839</v>
      </c>
      <c r="CS16" s="660"/>
      <c r="CT16" s="660"/>
      <c r="CU16" s="660"/>
      <c r="CV16" s="660"/>
      <c r="CW16" s="660"/>
      <c r="CX16" s="660"/>
      <c r="CY16" s="661"/>
      <c r="CZ16" s="662">
        <v>0.9</v>
      </c>
      <c r="DA16" s="662"/>
      <c r="DB16" s="662"/>
      <c r="DC16" s="662"/>
      <c r="DD16" s="668" t="s">
        <v>231</v>
      </c>
      <c r="DE16" s="660"/>
      <c r="DF16" s="660"/>
      <c r="DG16" s="660"/>
      <c r="DH16" s="660"/>
      <c r="DI16" s="660"/>
      <c r="DJ16" s="660"/>
      <c r="DK16" s="660"/>
      <c r="DL16" s="660"/>
      <c r="DM16" s="660"/>
      <c r="DN16" s="660"/>
      <c r="DO16" s="660"/>
      <c r="DP16" s="661"/>
      <c r="DQ16" s="668">
        <v>5835</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10343</v>
      </c>
      <c r="S17" s="660"/>
      <c r="T17" s="660"/>
      <c r="U17" s="660"/>
      <c r="V17" s="660"/>
      <c r="W17" s="660"/>
      <c r="X17" s="660"/>
      <c r="Y17" s="661"/>
      <c r="Z17" s="662">
        <v>0.2</v>
      </c>
      <c r="AA17" s="662"/>
      <c r="AB17" s="662"/>
      <c r="AC17" s="662"/>
      <c r="AD17" s="663">
        <v>10343</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235</v>
      </c>
      <c r="BP17" s="662"/>
      <c r="BQ17" s="662"/>
      <c r="BR17" s="662"/>
      <c r="BS17" s="668" t="s">
        <v>235</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353547</v>
      </c>
      <c r="CS17" s="660"/>
      <c r="CT17" s="660"/>
      <c r="CU17" s="660"/>
      <c r="CV17" s="660"/>
      <c r="CW17" s="660"/>
      <c r="CX17" s="660"/>
      <c r="CY17" s="661"/>
      <c r="CZ17" s="662">
        <v>7.9</v>
      </c>
      <c r="DA17" s="662"/>
      <c r="DB17" s="662"/>
      <c r="DC17" s="662"/>
      <c r="DD17" s="668" t="s">
        <v>131</v>
      </c>
      <c r="DE17" s="660"/>
      <c r="DF17" s="660"/>
      <c r="DG17" s="660"/>
      <c r="DH17" s="660"/>
      <c r="DI17" s="660"/>
      <c r="DJ17" s="660"/>
      <c r="DK17" s="660"/>
      <c r="DL17" s="660"/>
      <c r="DM17" s="660"/>
      <c r="DN17" s="660"/>
      <c r="DO17" s="660"/>
      <c r="DP17" s="661"/>
      <c r="DQ17" s="668">
        <v>353547</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1029719</v>
      </c>
      <c r="S18" s="660"/>
      <c r="T18" s="660"/>
      <c r="U18" s="660"/>
      <c r="V18" s="660"/>
      <c r="W18" s="660"/>
      <c r="X18" s="660"/>
      <c r="Y18" s="661"/>
      <c r="Z18" s="662">
        <v>21.8</v>
      </c>
      <c r="AA18" s="662"/>
      <c r="AB18" s="662"/>
      <c r="AC18" s="662"/>
      <c r="AD18" s="663">
        <v>918586</v>
      </c>
      <c r="AE18" s="663"/>
      <c r="AF18" s="663"/>
      <c r="AG18" s="663"/>
      <c r="AH18" s="663"/>
      <c r="AI18" s="663"/>
      <c r="AJ18" s="663"/>
      <c r="AK18" s="663"/>
      <c r="AL18" s="664">
        <v>33.799999999999997</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8" t="s">
        <v>231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231</v>
      </c>
      <c r="CS18" s="660"/>
      <c r="CT18" s="660"/>
      <c r="CU18" s="660"/>
      <c r="CV18" s="660"/>
      <c r="CW18" s="660"/>
      <c r="CX18" s="660"/>
      <c r="CY18" s="661"/>
      <c r="CZ18" s="662" t="s">
        <v>131</v>
      </c>
      <c r="DA18" s="662"/>
      <c r="DB18" s="662"/>
      <c r="DC18" s="662"/>
      <c r="DD18" s="668" t="s">
        <v>231</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918586</v>
      </c>
      <c r="S19" s="660"/>
      <c r="T19" s="660"/>
      <c r="U19" s="660"/>
      <c r="V19" s="660"/>
      <c r="W19" s="660"/>
      <c r="X19" s="660"/>
      <c r="Y19" s="661"/>
      <c r="Z19" s="662">
        <v>19.5</v>
      </c>
      <c r="AA19" s="662"/>
      <c r="AB19" s="662"/>
      <c r="AC19" s="662"/>
      <c r="AD19" s="663">
        <v>918586</v>
      </c>
      <c r="AE19" s="663"/>
      <c r="AF19" s="663"/>
      <c r="AG19" s="663"/>
      <c r="AH19" s="663"/>
      <c r="AI19" s="663"/>
      <c r="AJ19" s="663"/>
      <c r="AK19" s="663"/>
      <c r="AL19" s="664">
        <v>33.799999999999997</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235</v>
      </c>
      <c r="BP19" s="662"/>
      <c r="BQ19" s="662"/>
      <c r="BR19" s="662"/>
      <c r="BS19" s="668" t="s">
        <v>231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231</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111133</v>
      </c>
      <c r="S20" s="660"/>
      <c r="T20" s="660"/>
      <c r="U20" s="660"/>
      <c r="V20" s="660"/>
      <c r="W20" s="660"/>
      <c r="X20" s="660"/>
      <c r="Y20" s="661"/>
      <c r="Z20" s="662">
        <v>2.4</v>
      </c>
      <c r="AA20" s="662"/>
      <c r="AB20" s="662"/>
      <c r="AC20" s="662"/>
      <c r="AD20" s="663" t="s">
        <v>235</v>
      </c>
      <c r="AE20" s="663"/>
      <c r="AF20" s="663"/>
      <c r="AG20" s="663"/>
      <c r="AH20" s="663"/>
      <c r="AI20" s="663"/>
      <c r="AJ20" s="663"/>
      <c r="AK20" s="663"/>
      <c r="AL20" s="664" t="s">
        <v>231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247</v>
      </c>
      <c r="BP20" s="662"/>
      <c r="BQ20" s="662"/>
      <c r="BR20" s="662"/>
      <c r="BS20" s="668" t="s">
        <v>131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4452109</v>
      </c>
      <c r="CS20" s="660"/>
      <c r="CT20" s="660"/>
      <c r="CU20" s="660"/>
      <c r="CV20" s="660"/>
      <c r="CW20" s="660"/>
      <c r="CX20" s="660"/>
      <c r="CY20" s="661"/>
      <c r="CZ20" s="662">
        <v>100</v>
      </c>
      <c r="DA20" s="662"/>
      <c r="DB20" s="662"/>
      <c r="DC20" s="662"/>
      <c r="DD20" s="668">
        <v>249468</v>
      </c>
      <c r="DE20" s="660"/>
      <c r="DF20" s="660"/>
      <c r="DG20" s="660"/>
      <c r="DH20" s="660"/>
      <c r="DI20" s="660"/>
      <c r="DJ20" s="660"/>
      <c r="DK20" s="660"/>
      <c r="DL20" s="660"/>
      <c r="DM20" s="660"/>
      <c r="DN20" s="660"/>
      <c r="DO20" s="660"/>
      <c r="DP20" s="661"/>
      <c r="DQ20" s="668">
        <v>3207840</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247</v>
      </c>
      <c r="S21" s="660"/>
      <c r="T21" s="660"/>
      <c r="U21" s="660"/>
      <c r="V21" s="660"/>
      <c r="W21" s="660"/>
      <c r="X21" s="660"/>
      <c r="Y21" s="661"/>
      <c r="Z21" s="662" t="s">
        <v>235</v>
      </c>
      <c r="AA21" s="662"/>
      <c r="AB21" s="662"/>
      <c r="AC21" s="662"/>
      <c r="AD21" s="663" t="s">
        <v>231</v>
      </c>
      <c r="AE21" s="663"/>
      <c r="AF21" s="663"/>
      <c r="AG21" s="663"/>
      <c r="AH21" s="663"/>
      <c r="AI21" s="663"/>
      <c r="AJ21" s="663"/>
      <c r="AK21" s="663"/>
      <c r="AL21" s="664" t="s">
        <v>235</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231</v>
      </c>
      <c r="BH21" s="660"/>
      <c r="BI21" s="660"/>
      <c r="BJ21" s="660"/>
      <c r="BK21" s="660"/>
      <c r="BL21" s="660"/>
      <c r="BM21" s="660"/>
      <c r="BN21" s="661"/>
      <c r="BO21" s="662" t="s">
        <v>131</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2823205</v>
      </c>
      <c r="S22" s="660"/>
      <c r="T22" s="660"/>
      <c r="U22" s="660"/>
      <c r="V22" s="660"/>
      <c r="W22" s="660"/>
      <c r="X22" s="660"/>
      <c r="Y22" s="661"/>
      <c r="Z22" s="662">
        <v>59.9</v>
      </c>
      <c r="AA22" s="662"/>
      <c r="AB22" s="662"/>
      <c r="AC22" s="662"/>
      <c r="AD22" s="663">
        <v>2712072</v>
      </c>
      <c r="AE22" s="663"/>
      <c r="AF22" s="663"/>
      <c r="AG22" s="663"/>
      <c r="AH22" s="663"/>
      <c r="AI22" s="663"/>
      <c r="AJ22" s="663"/>
      <c r="AK22" s="663"/>
      <c r="AL22" s="664">
        <v>99.9</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231</v>
      </c>
      <c r="BP22" s="662"/>
      <c r="BQ22" s="662"/>
      <c r="BR22" s="662"/>
      <c r="BS22" s="668" t="s">
        <v>131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1167</v>
      </c>
      <c r="S23" s="660"/>
      <c r="T23" s="660"/>
      <c r="U23" s="660"/>
      <c r="V23" s="660"/>
      <c r="W23" s="660"/>
      <c r="X23" s="660"/>
      <c r="Y23" s="661"/>
      <c r="Z23" s="662">
        <v>0</v>
      </c>
      <c r="AA23" s="662"/>
      <c r="AB23" s="662"/>
      <c r="AC23" s="662"/>
      <c r="AD23" s="663">
        <v>1167</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231</v>
      </c>
      <c r="BP23" s="662"/>
      <c r="BQ23" s="662"/>
      <c r="BR23" s="662"/>
      <c r="BS23" s="668" t="s">
        <v>131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77877</v>
      </c>
      <c r="S24" s="660"/>
      <c r="T24" s="660"/>
      <c r="U24" s="660"/>
      <c r="V24" s="660"/>
      <c r="W24" s="660"/>
      <c r="X24" s="660"/>
      <c r="Y24" s="661"/>
      <c r="Z24" s="662">
        <v>1.7</v>
      </c>
      <c r="AA24" s="662"/>
      <c r="AB24" s="662"/>
      <c r="AC24" s="662"/>
      <c r="AD24" s="663" t="s">
        <v>131</v>
      </c>
      <c r="AE24" s="663"/>
      <c r="AF24" s="663"/>
      <c r="AG24" s="663"/>
      <c r="AH24" s="663"/>
      <c r="AI24" s="663"/>
      <c r="AJ24" s="663"/>
      <c r="AK24" s="663"/>
      <c r="AL24" s="664" t="s">
        <v>235</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247</v>
      </c>
      <c r="BH24" s="660"/>
      <c r="BI24" s="660"/>
      <c r="BJ24" s="660"/>
      <c r="BK24" s="660"/>
      <c r="BL24" s="660"/>
      <c r="BM24" s="660"/>
      <c r="BN24" s="661"/>
      <c r="BO24" s="662" t="s">
        <v>231</v>
      </c>
      <c r="BP24" s="662"/>
      <c r="BQ24" s="662"/>
      <c r="BR24" s="662"/>
      <c r="BS24" s="668" t="s">
        <v>235</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1864190</v>
      </c>
      <c r="CS24" s="649"/>
      <c r="CT24" s="649"/>
      <c r="CU24" s="649"/>
      <c r="CV24" s="649"/>
      <c r="CW24" s="649"/>
      <c r="CX24" s="649"/>
      <c r="CY24" s="650"/>
      <c r="CZ24" s="653">
        <v>41.9</v>
      </c>
      <c r="DA24" s="654"/>
      <c r="DB24" s="654"/>
      <c r="DC24" s="673"/>
      <c r="DD24" s="692">
        <v>1219285</v>
      </c>
      <c r="DE24" s="649"/>
      <c r="DF24" s="649"/>
      <c r="DG24" s="649"/>
      <c r="DH24" s="649"/>
      <c r="DI24" s="649"/>
      <c r="DJ24" s="649"/>
      <c r="DK24" s="650"/>
      <c r="DL24" s="692">
        <v>1215801</v>
      </c>
      <c r="DM24" s="649"/>
      <c r="DN24" s="649"/>
      <c r="DO24" s="649"/>
      <c r="DP24" s="649"/>
      <c r="DQ24" s="649"/>
      <c r="DR24" s="649"/>
      <c r="DS24" s="649"/>
      <c r="DT24" s="649"/>
      <c r="DU24" s="649"/>
      <c r="DV24" s="650"/>
      <c r="DW24" s="653">
        <v>42.1</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16788</v>
      </c>
      <c r="S25" s="660"/>
      <c r="T25" s="660"/>
      <c r="U25" s="660"/>
      <c r="V25" s="660"/>
      <c r="W25" s="660"/>
      <c r="X25" s="660"/>
      <c r="Y25" s="661"/>
      <c r="Z25" s="662">
        <v>0.4</v>
      </c>
      <c r="AA25" s="662"/>
      <c r="AB25" s="662"/>
      <c r="AC25" s="662"/>
      <c r="AD25" s="663" t="s">
        <v>231</v>
      </c>
      <c r="AE25" s="663"/>
      <c r="AF25" s="663"/>
      <c r="AG25" s="663"/>
      <c r="AH25" s="663"/>
      <c r="AI25" s="663"/>
      <c r="AJ25" s="663"/>
      <c r="AK25" s="663"/>
      <c r="AL25" s="664" t="s">
        <v>231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235</v>
      </c>
      <c r="BP25" s="662"/>
      <c r="BQ25" s="662"/>
      <c r="BR25" s="662"/>
      <c r="BS25" s="668" t="s">
        <v>235</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622610</v>
      </c>
      <c r="CS25" s="695"/>
      <c r="CT25" s="695"/>
      <c r="CU25" s="695"/>
      <c r="CV25" s="695"/>
      <c r="CW25" s="695"/>
      <c r="CX25" s="695"/>
      <c r="CY25" s="696"/>
      <c r="CZ25" s="664">
        <v>14</v>
      </c>
      <c r="DA25" s="693"/>
      <c r="DB25" s="693"/>
      <c r="DC25" s="697"/>
      <c r="DD25" s="668">
        <v>604299</v>
      </c>
      <c r="DE25" s="695"/>
      <c r="DF25" s="695"/>
      <c r="DG25" s="695"/>
      <c r="DH25" s="695"/>
      <c r="DI25" s="695"/>
      <c r="DJ25" s="695"/>
      <c r="DK25" s="696"/>
      <c r="DL25" s="668">
        <v>602502</v>
      </c>
      <c r="DM25" s="695"/>
      <c r="DN25" s="695"/>
      <c r="DO25" s="695"/>
      <c r="DP25" s="695"/>
      <c r="DQ25" s="695"/>
      <c r="DR25" s="695"/>
      <c r="DS25" s="695"/>
      <c r="DT25" s="695"/>
      <c r="DU25" s="695"/>
      <c r="DV25" s="696"/>
      <c r="DW25" s="664">
        <v>20.8</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6384</v>
      </c>
      <c r="S26" s="660"/>
      <c r="T26" s="660"/>
      <c r="U26" s="660"/>
      <c r="V26" s="660"/>
      <c r="W26" s="660"/>
      <c r="X26" s="660"/>
      <c r="Y26" s="661"/>
      <c r="Z26" s="662">
        <v>0.1</v>
      </c>
      <c r="AA26" s="662"/>
      <c r="AB26" s="662"/>
      <c r="AC26" s="662"/>
      <c r="AD26" s="663" t="s">
        <v>235</v>
      </c>
      <c r="AE26" s="663"/>
      <c r="AF26" s="663"/>
      <c r="AG26" s="663"/>
      <c r="AH26" s="663"/>
      <c r="AI26" s="663"/>
      <c r="AJ26" s="663"/>
      <c r="AK26" s="663"/>
      <c r="AL26" s="664" t="s">
        <v>231</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235</v>
      </c>
      <c r="BH26" s="660"/>
      <c r="BI26" s="660"/>
      <c r="BJ26" s="660"/>
      <c r="BK26" s="660"/>
      <c r="BL26" s="660"/>
      <c r="BM26" s="660"/>
      <c r="BN26" s="661"/>
      <c r="BO26" s="662" t="s">
        <v>231</v>
      </c>
      <c r="BP26" s="662"/>
      <c r="BQ26" s="662"/>
      <c r="BR26" s="662"/>
      <c r="BS26" s="668" t="s">
        <v>231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384113</v>
      </c>
      <c r="CS26" s="660"/>
      <c r="CT26" s="660"/>
      <c r="CU26" s="660"/>
      <c r="CV26" s="660"/>
      <c r="CW26" s="660"/>
      <c r="CX26" s="660"/>
      <c r="CY26" s="661"/>
      <c r="CZ26" s="664">
        <v>8.6</v>
      </c>
      <c r="DA26" s="693"/>
      <c r="DB26" s="693"/>
      <c r="DC26" s="697"/>
      <c r="DD26" s="668">
        <v>368657</v>
      </c>
      <c r="DE26" s="660"/>
      <c r="DF26" s="660"/>
      <c r="DG26" s="660"/>
      <c r="DH26" s="660"/>
      <c r="DI26" s="660"/>
      <c r="DJ26" s="660"/>
      <c r="DK26" s="661"/>
      <c r="DL26" s="668" t="s">
        <v>131</v>
      </c>
      <c r="DM26" s="660"/>
      <c r="DN26" s="660"/>
      <c r="DO26" s="660"/>
      <c r="DP26" s="660"/>
      <c r="DQ26" s="660"/>
      <c r="DR26" s="660"/>
      <c r="DS26" s="660"/>
      <c r="DT26" s="660"/>
      <c r="DU26" s="660"/>
      <c r="DV26" s="661"/>
      <c r="DW26" s="664" t="s">
        <v>235</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460137</v>
      </c>
      <c r="S27" s="660"/>
      <c r="T27" s="660"/>
      <c r="U27" s="660"/>
      <c r="V27" s="660"/>
      <c r="W27" s="660"/>
      <c r="X27" s="660"/>
      <c r="Y27" s="661"/>
      <c r="Z27" s="662">
        <v>9.8000000000000007</v>
      </c>
      <c r="AA27" s="662"/>
      <c r="AB27" s="662"/>
      <c r="AC27" s="662"/>
      <c r="AD27" s="663" t="s">
        <v>231</v>
      </c>
      <c r="AE27" s="663"/>
      <c r="AF27" s="663"/>
      <c r="AG27" s="663"/>
      <c r="AH27" s="663"/>
      <c r="AI27" s="663"/>
      <c r="AJ27" s="663"/>
      <c r="AK27" s="663"/>
      <c r="AL27" s="664" t="s">
        <v>231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1524898</v>
      </c>
      <c r="BH27" s="660"/>
      <c r="BI27" s="660"/>
      <c r="BJ27" s="660"/>
      <c r="BK27" s="660"/>
      <c r="BL27" s="660"/>
      <c r="BM27" s="660"/>
      <c r="BN27" s="661"/>
      <c r="BO27" s="662">
        <v>100</v>
      </c>
      <c r="BP27" s="662"/>
      <c r="BQ27" s="662"/>
      <c r="BR27" s="662"/>
      <c r="BS27" s="668">
        <v>34941</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888033</v>
      </c>
      <c r="CS27" s="695"/>
      <c r="CT27" s="695"/>
      <c r="CU27" s="695"/>
      <c r="CV27" s="695"/>
      <c r="CW27" s="695"/>
      <c r="CX27" s="695"/>
      <c r="CY27" s="696"/>
      <c r="CZ27" s="664">
        <v>19.899999999999999</v>
      </c>
      <c r="DA27" s="693"/>
      <c r="DB27" s="693"/>
      <c r="DC27" s="697"/>
      <c r="DD27" s="668">
        <v>261439</v>
      </c>
      <c r="DE27" s="695"/>
      <c r="DF27" s="695"/>
      <c r="DG27" s="695"/>
      <c r="DH27" s="695"/>
      <c r="DI27" s="695"/>
      <c r="DJ27" s="695"/>
      <c r="DK27" s="696"/>
      <c r="DL27" s="668">
        <v>259752</v>
      </c>
      <c r="DM27" s="695"/>
      <c r="DN27" s="695"/>
      <c r="DO27" s="695"/>
      <c r="DP27" s="695"/>
      <c r="DQ27" s="695"/>
      <c r="DR27" s="695"/>
      <c r="DS27" s="695"/>
      <c r="DT27" s="695"/>
      <c r="DU27" s="695"/>
      <c r="DV27" s="696"/>
      <c r="DW27" s="664">
        <v>9</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247</v>
      </c>
      <c r="AA28" s="662"/>
      <c r="AB28" s="662"/>
      <c r="AC28" s="662"/>
      <c r="AD28" s="663" t="s">
        <v>235</v>
      </c>
      <c r="AE28" s="663"/>
      <c r="AF28" s="663"/>
      <c r="AG28" s="663"/>
      <c r="AH28" s="663"/>
      <c r="AI28" s="663"/>
      <c r="AJ28" s="663"/>
      <c r="AK28" s="663"/>
      <c r="AL28" s="664" t="s">
        <v>235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353547</v>
      </c>
      <c r="CS28" s="660"/>
      <c r="CT28" s="660"/>
      <c r="CU28" s="660"/>
      <c r="CV28" s="660"/>
      <c r="CW28" s="660"/>
      <c r="CX28" s="660"/>
      <c r="CY28" s="661"/>
      <c r="CZ28" s="664">
        <v>7.9</v>
      </c>
      <c r="DA28" s="693"/>
      <c r="DB28" s="693"/>
      <c r="DC28" s="697"/>
      <c r="DD28" s="668">
        <v>353547</v>
      </c>
      <c r="DE28" s="660"/>
      <c r="DF28" s="660"/>
      <c r="DG28" s="660"/>
      <c r="DH28" s="660"/>
      <c r="DI28" s="660"/>
      <c r="DJ28" s="660"/>
      <c r="DK28" s="661"/>
      <c r="DL28" s="668">
        <v>353547</v>
      </c>
      <c r="DM28" s="660"/>
      <c r="DN28" s="660"/>
      <c r="DO28" s="660"/>
      <c r="DP28" s="660"/>
      <c r="DQ28" s="660"/>
      <c r="DR28" s="660"/>
      <c r="DS28" s="660"/>
      <c r="DT28" s="660"/>
      <c r="DU28" s="660"/>
      <c r="DV28" s="661"/>
      <c r="DW28" s="664">
        <v>12.2</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311636</v>
      </c>
      <c r="S29" s="660"/>
      <c r="T29" s="660"/>
      <c r="U29" s="660"/>
      <c r="V29" s="660"/>
      <c r="W29" s="660"/>
      <c r="X29" s="660"/>
      <c r="Y29" s="661"/>
      <c r="Z29" s="662">
        <v>6.6</v>
      </c>
      <c r="AA29" s="662"/>
      <c r="AB29" s="662"/>
      <c r="AC29" s="662"/>
      <c r="AD29" s="663" t="s">
        <v>247</v>
      </c>
      <c r="AE29" s="663"/>
      <c r="AF29" s="663"/>
      <c r="AG29" s="663"/>
      <c r="AH29" s="663"/>
      <c r="AI29" s="663"/>
      <c r="AJ29" s="663"/>
      <c r="AK29" s="663"/>
      <c r="AL29" s="664" t="s">
        <v>235</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353547</v>
      </c>
      <c r="CS29" s="695"/>
      <c r="CT29" s="695"/>
      <c r="CU29" s="695"/>
      <c r="CV29" s="695"/>
      <c r="CW29" s="695"/>
      <c r="CX29" s="695"/>
      <c r="CY29" s="696"/>
      <c r="CZ29" s="664">
        <v>7.9</v>
      </c>
      <c r="DA29" s="693"/>
      <c r="DB29" s="693"/>
      <c r="DC29" s="697"/>
      <c r="DD29" s="668">
        <v>353547</v>
      </c>
      <c r="DE29" s="695"/>
      <c r="DF29" s="695"/>
      <c r="DG29" s="695"/>
      <c r="DH29" s="695"/>
      <c r="DI29" s="695"/>
      <c r="DJ29" s="695"/>
      <c r="DK29" s="696"/>
      <c r="DL29" s="668">
        <v>353547</v>
      </c>
      <c r="DM29" s="695"/>
      <c r="DN29" s="695"/>
      <c r="DO29" s="695"/>
      <c r="DP29" s="695"/>
      <c r="DQ29" s="695"/>
      <c r="DR29" s="695"/>
      <c r="DS29" s="695"/>
      <c r="DT29" s="695"/>
      <c r="DU29" s="695"/>
      <c r="DV29" s="696"/>
      <c r="DW29" s="664">
        <v>12.2</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7091</v>
      </c>
      <c r="S30" s="660"/>
      <c r="T30" s="660"/>
      <c r="U30" s="660"/>
      <c r="V30" s="660"/>
      <c r="W30" s="660"/>
      <c r="X30" s="660"/>
      <c r="Y30" s="661"/>
      <c r="Z30" s="662">
        <v>0.2</v>
      </c>
      <c r="AA30" s="662"/>
      <c r="AB30" s="662"/>
      <c r="AC30" s="662"/>
      <c r="AD30" s="663">
        <v>648</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99.8</v>
      </c>
      <c r="BH30" s="720"/>
      <c r="BI30" s="720"/>
      <c r="BJ30" s="720"/>
      <c r="BK30" s="720"/>
      <c r="BL30" s="720"/>
      <c r="BM30" s="654">
        <v>98.3</v>
      </c>
      <c r="BN30" s="720"/>
      <c r="BO30" s="720"/>
      <c r="BP30" s="720"/>
      <c r="BQ30" s="721"/>
      <c r="BR30" s="719">
        <v>99.6</v>
      </c>
      <c r="BS30" s="720"/>
      <c r="BT30" s="720"/>
      <c r="BU30" s="720"/>
      <c r="BV30" s="720"/>
      <c r="BW30" s="720"/>
      <c r="BX30" s="654">
        <v>97.5</v>
      </c>
      <c r="BY30" s="720"/>
      <c r="BZ30" s="720"/>
      <c r="CA30" s="720"/>
      <c r="CB30" s="721"/>
      <c r="CD30" s="724"/>
      <c r="CE30" s="725"/>
      <c r="CF30" s="674" t="s">
        <v>305</v>
      </c>
      <c r="CG30" s="675"/>
      <c r="CH30" s="675"/>
      <c r="CI30" s="675"/>
      <c r="CJ30" s="675"/>
      <c r="CK30" s="675"/>
      <c r="CL30" s="675"/>
      <c r="CM30" s="675"/>
      <c r="CN30" s="675"/>
      <c r="CO30" s="675"/>
      <c r="CP30" s="675"/>
      <c r="CQ30" s="676"/>
      <c r="CR30" s="659">
        <v>319182</v>
      </c>
      <c r="CS30" s="660"/>
      <c r="CT30" s="660"/>
      <c r="CU30" s="660"/>
      <c r="CV30" s="660"/>
      <c r="CW30" s="660"/>
      <c r="CX30" s="660"/>
      <c r="CY30" s="661"/>
      <c r="CZ30" s="664">
        <v>7.2</v>
      </c>
      <c r="DA30" s="693"/>
      <c r="DB30" s="693"/>
      <c r="DC30" s="697"/>
      <c r="DD30" s="668">
        <v>319182</v>
      </c>
      <c r="DE30" s="660"/>
      <c r="DF30" s="660"/>
      <c r="DG30" s="660"/>
      <c r="DH30" s="660"/>
      <c r="DI30" s="660"/>
      <c r="DJ30" s="660"/>
      <c r="DK30" s="661"/>
      <c r="DL30" s="668">
        <v>319182</v>
      </c>
      <c r="DM30" s="660"/>
      <c r="DN30" s="660"/>
      <c r="DO30" s="660"/>
      <c r="DP30" s="660"/>
      <c r="DQ30" s="660"/>
      <c r="DR30" s="660"/>
      <c r="DS30" s="660"/>
      <c r="DT30" s="660"/>
      <c r="DU30" s="660"/>
      <c r="DV30" s="661"/>
      <c r="DW30" s="664">
        <v>11</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5851</v>
      </c>
      <c r="S31" s="660"/>
      <c r="T31" s="660"/>
      <c r="U31" s="660"/>
      <c r="V31" s="660"/>
      <c r="W31" s="660"/>
      <c r="X31" s="660"/>
      <c r="Y31" s="661"/>
      <c r="Z31" s="662">
        <v>0.1</v>
      </c>
      <c r="AA31" s="662"/>
      <c r="AB31" s="662"/>
      <c r="AC31" s="662"/>
      <c r="AD31" s="663" t="s">
        <v>247</v>
      </c>
      <c r="AE31" s="663"/>
      <c r="AF31" s="663"/>
      <c r="AG31" s="663"/>
      <c r="AH31" s="663"/>
      <c r="AI31" s="663"/>
      <c r="AJ31" s="663"/>
      <c r="AK31" s="663"/>
      <c r="AL31" s="664" t="s">
        <v>235</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99.8</v>
      </c>
      <c r="BH31" s="695"/>
      <c r="BI31" s="695"/>
      <c r="BJ31" s="695"/>
      <c r="BK31" s="695"/>
      <c r="BL31" s="695"/>
      <c r="BM31" s="665">
        <v>98.7</v>
      </c>
      <c r="BN31" s="717"/>
      <c r="BO31" s="717"/>
      <c r="BP31" s="717"/>
      <c r="BQ31" s="718"/>
      <c r="BR31" s="716">
        <v>99.6</v>
      </c>
      <c r="BS31" s="695"/>
      <c r="BT31" s="695"/>
      <c r="BU31" s="695"/>
      <c r="BV31" s="695"/>
      <c r="BW31" s="695"/>
      <c r="BX31" s="665">
        <v>97.8</v>
      </c>
      <c r="BY31" s="717"/>
      <c r="BZ31" s="717"/>
      <c r="CA31" s="717"/>
      <c r="CB31" s="718"/>
      <c r="CD31" s="724"/>
      <c r="CE31" s="725"/>
      <c r="CF31" s="674" t="s">
        <v>309</v>
      </c>
      <c r="CG31" s="675"/>
      <c r="CH31" s="675"/>
      <c r="CI31" s="675"/>
      <c r="CJ31" s="675"/>
      <c r="CK31" s="675"/>
      <c r="CL31" s="675"/>
      <c r="CM31" s="675"/>
      <c r="CN31" s="675"/>
      <c r="CO31" s="675"/>
      <c r="CP31" s="675"/>
      <c r="CQ31" s="676"/>
      <c r="CR31" s="659">
        <v>34365</v>
      </c>
      <c r="CS31" s="695"/>
      <c r="CT31" s="695"/>
      <c r="CU31" s="695"/>
      <c r="CV31" s="695"/>
      <c r="CW31" s="695"/>
      <c r="CX31" s="695"/>
      <c r="CY31" s="696"/>
      <c r="CZ31" s="664">
        <v>0.8</v>
      </c>
      <c r="DA31" s="693"/>
      <c r="DB31" s="693"/>
      <c r="DC31" s="697"/>
      <c r="DD31" s="668">
        <v>34365</v>
      </c>
      <c r="DE31" s="695"/>
      <c r="DF31" s="695"/>
      <c r="DG31" s="695"/>
      <c r="DH31" s="695"/>
      <c r="DI31" s="695"/>
      <c r="DJ31" s="695"/>
      <c r="DK31" s="696"/>
      <c r="DL31" s="668">
        <v>34365</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322367</v>
      </c>
      <c r="S32" s="660"/>
      <c r="T32" s="660"/>
      <c r="U32" s="660"/>
      <c r="V32" s="660"/>
      <c r="W32" s="660"/>
      <c r="X32" s="660"/>
      <c r="Y32" s="661"/>
      <c r="Z32" s="662">
        <v>6.8</v>
      </c>
      <c r="AA32" s="662"/>
      <c r="AB32" s="662"/>
      <c r="AC32" s="662"/>
      <c r="AD32" s="663" t="s">
        <v>231</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99.8</v>
      </c>
      <c r="BH32" s="729"/>
      <c r="BI32" s="729"/>
      <c r="BJ32" s="729"/>
      <c r="BK32" s="729"/>
      <c r="BL32" s="729"/>
      <c r="BM32" s="730">
        <v>97.8</v>
      </c>
      <c r="BN32" s="729"/>
      <c r="BO32" s="729"/>
      <c r="BP32" s="729"/>
      <c r="BQ32" s="731"/>
      <c r="BR32" s="728">
        <v>99.6</v>
      </c>
      <c r="BS32" s="729"/>
      <c r="BT32" s="729"/>
      <c r="BU32" s="729"/>
      <c r="BV32" s="729"/>
      <c r="BW32" s="729"/>
      <c r="BX32" s="730">
        <v>96.9</v>
      </c>
      <c r="BY32" s="729"/>
      <c r="BZ32" s="729"/>
      <c r="CA32" s="729"/>
      <c r="CB32" s="731"/>
      <c r="CD32" s="726"/>
      <c r="CE32" s="727"/>
      <c r="CF32" s="674" t="s">
        <v>312</v>
      </c>
      <c r="CG32" s="675"/>
      <c r="CH32" s="675"/>
      <c r="CI32" s="675"/>
      <c r="CJ32" s="675"/>
      <c r="CK32" s="675"/>
      <c r="CL32" s="675"/>
      <c r="CM32" s="675"/>
      <c r="CN32" s="675"/>
      <c r="CO32" s="675"/>
      <c r="CP32" s="675"/>
      <c r="CQ32" s="676"/>
      <c r="CR32" s="659" t="s">
        <v>131</v>
      </c>
      <c r="CS32" s="660"/>
      <c r="CT32" s="660"/>
      <c r="CU32" s="660"/>
      <c r="CV32" s="660"/>
      <c r="CW32" s="660"/>
      <c r="CX32" s="660"/>
      <c r="CY32" s="661"/>
      <c r="CZ32" s="664" t="s">
        <v>131</v>
      </c>
      <c r="DA32" s="693"/>
      <c r="DB32" s="693"/>
      <c r="DC32" s="697"/>
      <c r="DD32" s="668" t="s">
        <v>231</v>
      </c>
      <c r="DE32" s="660"/>
      <c r="DF32" s="660"/>
      <c r="DG32" s="660"/>
      <c r="DH32" s="660"/>
      <c r="DI32" s="660"/>
      <c r="DJ32" s="660"/>
      <c r="DK32" s="661"/>
      <c r="DL32" s="668" t="s">
        <v>231</v>
      </c>
      <c r="DM32" s="660"/>
      <c r="DN32" s="660"/>
      <c r="DO32" s="660"/>
      <c r="DP32" s="660"/>
      <c r="DQ32" s="660"/>
      <c r="DR32" s="660"/>
      <c r="DS32" s="660"/>
      <c r="DT32" s="660"/>
      <c r="DU32" s="660"/>
      <c r="DV32" s="661"/>
      <c r="DW32" s="664" t="s">
        <v>131</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391726</v>
      </c>
      <c r="S33" s="660"/>
      <c r="T33" s="660"/>
      <c r="U33" s="660"/>
      <c r="V33" s="660"/>
      <c r="W33" s="660"/>
      <c r="X33" s="660"/>
      <c r="Y33" s="661"/>
      <c r="Z33" s="662">
        <v>8.3000000000000007</v>
      </c>
      <c r="AA33" s="662"/>
      <c r="AB33" s="662"/>
      <c r="AC33" s="662"/>
      <c r="AD33" s="663" t="s">
        <v>131</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2297612</v>
      </c>
      <c r="CS33" s="695"/>
      <c r="CT33" s="695"/>
      <c r="CU33" s="695"/>
      <c r="CV33" s="695"/>
      <c r="CW33" s="695"/>
      <c r="CX33" s="695"/>
      <c r="CY33" s="696"/>
      <c r="CZ33" s="664">
        <v>51.6</v>
      </c>
      <c r="DA33" s="693"/>
      <c r="DB33" s="693"/>
      <c r="DC33" s="697"/>
      <c r="DD33" s="668">
        <v>1875554</v>
      </c>
      <c r="DE33" s="695"/>
      <c r="DF33" s="695"/>
      <c r="DG33" s="695"/>
      <c r="DH33" s="695"/>
      <c r="DI33" s="695"/>
      <c r="DJ33" s="695"/>
      <c r="DK33" s="696"/>
      <c r="DL33" s="668">
        <v>1344740</v>
      </c>
      <c r="DM33" s="695"/>
      <c r="DN33" s="695"/>
      <c r="DO33" s="695"/>
      <c r="DP33" s="695"/>
      <c r="DQ33" s="695"/>
      <c r="DR33" s="695"/>
      <c r="DS33" s="695"/>
      <c r="DT33" s="695"/>
      <c r="DU33" s="695"/>
      <c r="DV33" s="696"/>
      <c r="DW33" s="664">
        <v>46.5</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55951</v>
      </c>
      <c r="S34" s="660"/>
      <c r="T34" s="660"/>
      <c r="U34" s="660"/>
      <c r="V34" s="660"/>
      <c r="W34" s="660"/>
      <c r="X34" s="660"/>
      <c r="Y34" s="661"/>
      <c r="Z34" s="662">
        <v>1.2</v>
      </c>
      <c r="AA34" s="662"/>
      <c r="AB34" s="662"/>
      <c r="AC34" s="662"/>
      <c r="AD34" s="663" t="s">
        <v>131</v>
      </c>
      <c r="AE34" s="663"/>
      <c r="AF34" s="663"/>
      <c r="AG34" s="663"/>
      <c r="AH34" s="663"/>
      <c r="AI34" s="663"/>
      <c r="AJ34" s="663"/>
      <c r="AK34" s="663"/>
      <c r="AL34" s="664" t="s">
        <v>235</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741502</v>
      </c>
      <c r="CS34" s="660"/>
      <c r="CT34" s="660"/>
      <c r="CU34" s="660"/>
      <c r="CV34" s="660"/>
      <c r="CW34" s="660"/>
      <c r="CX34" s="660"/>
      <c r="CY34" s="661"/>
      <c r="CZ34" s="664">
        <v>16.7</v>
      </c>
      <c r="DA34" s="693"/>
      <c r="DB34" s="693"/>
      <c r="DC34" s="697"/>
      <c r="DD34" s="668">
        <v>630213</v>
      </c>
      <c r="DE34" s="660"/>
      <c r="DF34" s="660"/>
      <c r="DG34" s="660"/>
      <c r="DH34" s="660"/>
      <c r="DI34" s="660"/>
      <c r="DJ34" s="660"/>
      <c r="DK34" s="661"/>
      <c r="DL34" s="668">
        <v>476775</v>
      </c>
      <c r="DM34" s="660"/>
      <c r="DN34" s="660"/>
      <c r="DO34" s="660"/>
      <c r="DP34" s="660"/>
      <c r="DQ34" s="660"/>
      <c r="DR34" s="660"/>
      <c r="DS34" s="660"/>
      <c r="DT34" s="660"/>
      <c r="DU34" s="660"/>
      <c r="DV34" s="661"/>
      <c r="DW34" s="664">
        <v>16.5</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235312</v>
      </c>
      <c r="S35" s="660"/>
      <c r="T35" s="660"/>
      <c r="U35" s="660"/>
      <c r="V35" s="660"/>
      <c r="W35" s="660"/>
      <c r="X35" s="660"/>
      <c r="Y35" s="661"/>
      <c r="Z35" s="662">
        <v>5</v>
      </c>
      <c r="AA35" s="662"/>
      <c r="AB35" s="662"/>
      <c r="AC35" s="662"/>
      <c r="AD35" s="663" t="s">
        <v>231</v>
      </c>
      <c r="AE35" s="663"/>
      <c r="AF35" s="663"/>
      <c r="AG35" s="663"/>
      <c r="AH35" s="663"/>
      <c r="AI35" s="663"/>
      <c r="AJ35" s="663"/>
      <c r="AK35" s="663"/>
      <c r="AL35" s="664" t="s">
        <v>231</v>
      </c>
      <c r="AM35" s="665"/>
      <c r="AN35" s="665"/>
      <c r="AO35" s="666"/>
      <c r="AP35" s="214"/>
      <c r="AQ35" s="732" t="s">
        <v>320</v>
      </c>
      <c r="AR35" s="733"/>
      <c r="AS35" s="733"/>
      <c r="AT35" s="733"/>
      <c r="AU35" s="733"/>
      <c r="AV35" s="733"/>
      <c r="AW35" s="733"/>
      <c r="AX35" s="733"/>
      <c r="AY35" s="734"/>
      <c r="AZ35" s="648">
        <v>649066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165226</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66305</v>
      </c>
      <c r="CS35" s="695"/>
      <c r="CT35" s="695"/>
      <c r="CU35" s="695"/>
      <c r="CV35" s="695"/>
      <c r="CW35" s="695"/>
      <c r="CX35" s="695"/>
      <c r="CY35" s="696"/>
      <c r="CZ35" s="664">
        <v>1.5</v>
      </c>
      <c r="DA35" s="693"/>
      <c r="DB35" s="693"/>
      <c r="DC35" s="697"/>
      <c r="DD35" s="668">
        <v>50577</v>
      </c>
      <c r="DE35" s="695"/>
      <c r="DF35" s="695"/>
      <c r="DG35" s="695"/>
      <c r="DH35" s="695"/>
      <c r="DI35" s="695"/>
      <c r="DJ35" s="695"/>
      <c r="DK35" s="696"/>
      <c r="DL35" s="668">
        <v>50577</v>
      </c>
      <c r="DM35" s="695"/>
      <c r="DN35" s="695"/>
      <c r="DO35" s="695"/>
      <c r="DP35" s="695"/>
      <c r="DQ35" s="695"/>
      <c r="DR35" s="695"/>
      <c r="DS35" s="695"/>
      <c r="DT35" s="695"/>
      <c r="DU35" s="695"/>
      <c r="DV35" s="696"/>
      <c r="DW35" s="664">
        <v>1.8</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235</v>
      </c>
      <c r="AA36" s="662"/>
      <c r="AB36" s="662"/>
      <c r="AC36" s="662"/>
      <c r="AD36" s="663" t="s">
        <v>235</v>
      </c>
      <c r="AE36" s="663"/>
      <c r="AF36" s="663"/>
      <c r="AG36" s="663"/>
      <c r="AH36" s="663"/>
      <c r="AI36" s="663"/>
      <c r="AJ36" s="663"/>
      <c r="AK36" s="663"/>
      <c r="AL36" s="664" t="s">
        <v>231</v>
      </c>
      <c r="AM36" s="665"/>
      <c r="AN36" s="665"/>
      <c r="AO36" s="666"/>
      <c r="AQ36" s="736" t="s">
        <v>324</v>
      </c>
      <c r="AR36" s="737"/>
      <c r="AS36" s="737"/>
      <c r="AT36" s="737"/>
      <c r="AU36" s="737"/>
      <c r="AV36" s="737"/>
      <c r="AW36" s="737"/>
      <c r="AX36" s="737"/>
      <c r="AY36" s="738"/>
      <c r="AZ36" s="659">
        <v>259390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151482</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750728</v>
      </c>
      <c r="CS36" s="660"/>
      <c r="CT36" s="660"/>
      <c r="CU36" s="660"/>
      <c r="CV36" s="660"/>
      <c r="CW36" s="660"/>
      <c r="CX36" s="660"/>
      <c r="CY36" s="661"/>
      <c r="CZ36" s="664">
        <v>16.899999999999999</v>
      </c>
      <c r="DA36" s="693"/>
      <c r="DB36" s="693"/>
      <c r="DC36" s="697"/>
      <c r="DD36" s="668">
        <v>568302</v>
      </c>
      <c r="DE36" s="660"/>
      <c r="DF36" s="660"/>
      <c r="DG36" s="660"/>
      <c r="DH36" s="660"/>
      <c r="DI36" s="660"/>
      <c r="DJ36" s="660"/>
      <c r="DK36" s="661"/>
      <c r="DL36" s="668">
        <v>502267</v>
      </c>
      <c r="DM36" s="660"/>
      <c r="DN36" s="660"/>
      <c r="DO36" s="660"/>
      <c r="DP36" s="660"/>
      <c r="DQ36" s="660"/>
      <c r="DR36" s="660"/>
      <c r="DS36" s="660"/>
      <c r="DT36" s="660"/>
      <c r="DU36" s="660"/>
      <c r="DV36" s="661"/>
      <c r="DW36" s="664">
        <v>17.399999999999999</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176112</v>
      </c>
      <c r="S37" s="660"/>
      <c r="T37" s="660"/>
      <c r="U37" s="660"/>
      <c r="V37" s="660"/>
      <c r="W37" s="660"/>
      <c r="X37" s="660"/>
      <c r="Y37" s="661"/>
      <c r="Z37" s="662">
        <v>3.7</v>
      </c>
      <c r="AA37" s="662"/>
      <c r="AB37" s="662"/>
      <c r="AC37" s="662"/>
      <c r="AD37" s="663" t="s">
        <v>235</v>
      </c>
      <c r="AE37" s="663"/>
      <c r="AF37" s="663"/>
      <c r="AG37" s="663"/>
      <c r="AH37" s="663"/>
      <c r="AI37" s="663"/>
      <c r="AJ37" s="663"/>
      <c r="AK37" s="663"/>
      <c r="AL37" s="664" t="s">
        <v>231</v>
      </c>
      <c r="AM37" s="665"/>
      <c r="AN37" s="665"/>
      <c r="AO37" s="666"/>
      <c r="AQ37" s="736" t="s">
        <v>328</v>
      </c>
      <c r="AR37" s="737"/>
      <c r="AS37" s="737"/>
      <c r="AT37" s="737"/>
      <c r="AU37" s="737"/>
      <c r="AV37" s="737"/>
      <c r="AW37" s="737"/>
      <c r="AX37" s="737"/>
      <c r="AY37" s="738"/>
      <c r="AZ37" s="659">
        <v>2575</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1386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319237</v>
      </c>
      <c r="CS37" s="695"/>
      <c r="CT37" s="695"/>
      <c r="CU37" s="695"/>
      <c r="CV37" s="695"/>
      <c r="CW37" s="695"/>
      <c r="CX37" s="695"/>
      <c r="CY37" s="696"/>
      <c r="CZ37" s="664">
        <v>7.2</v>
      </c>
      <c r="DA37" s="693"/>
      <c r="DB37" s="693"/>
      <c r="DC37" s="697"/>
      <c r="DD37" s="668">
        <v>319237</v>
      </c>
      <c r="DE37" s="695"/>
      <c r="DF37" s="695"/>
      <c r="DG37" s="695"/>
      <c r="DH37" s="695"/>
      <c r="DI37" s="695"/>
      <c r="DJ37" s="695"/>
      <c r="DK37" s="696"/>
      <c r="DL37" s="668">
        <v>301004</v>
      </c>
      <c r="DM37" s="695"/>
      <c r="DN37" s="695"/>
      <c r="DO37" s="695"/>
      <c r="DP37" s="695"/>
      <c r="DQ37" s="695"/>
      <c r="DR37" s="695"/>
      <c r="DS37" s="695"/>
      <c r="DT37" s="695"/>
      <c r="DU37" s="695"/>
      <c r="DV37" s="696"/>
      <c r="DW37" s="664">
        <v>10.4</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4715492</v>
      </c>
      <c r="S38" s="740"/>
      <c r="T38" s="740"/>
      <c r="U38" s="740"/>
      <c r="V38" s="740"/>
      <c r="W38" s="740"/>
      <c r="X38" s="740"/>
      <c r="Y38" s="741"/>
      <c r="Z38" s="742">
        <v>100</v>
      </c>
      <c r="AA38" s="742"/>
      <c r="AB38" s="742"/>
      <c r="AC38" s="742"/>
      <c r="AD38" s="743">
        <v>2713887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235</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2219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382815</v>
      </c>
      <c r="CS38" s="660"/>
      <c r="CT38" s="660"/>
      <c r="CU38" s="660"/>
      <c r="CV38" s="660"/>
      <c r="CW38" s="660"/>
      <c r="CX38" s="660"/>
      <c r="CY38" s="661"/>
      <c r="CZ38" s="664">
        <v>8.6</v>
      </c>
      <c r="DA38" s="693"/>
      <c r="DB38" s="693"/>
      <c r="DC38" s="697"/>
      <c r="DD38" s="668">
        <v>316820</v>
      </c>
      <c r="DE38" s="660"/>
      <c r="DF38" s="660"/>
      <c r="DG38" s="660"/>
      <c r="DH38" s="660"/>
      <c r="DI38" s="660"/>
      <c r="DJ38" s="660"/>
      <c r="DK38" s="661"/>
      <c r="DL38" s="668">
        <v>315121</v>
      </c>
      <c r="DM38" s="660"/>
      <c r="DN38" s="660"/>
      <c r="DO38" s="660"/>
      <c r="DP38" s="660"/>
      <c r="DQ38" s="660"/>
      <c r="DR38" s="660"/>
      <c r="DS38" s="660"/>
      <c r="DT38" s="660"/>
      <c r="DU38" s="660"/>
      <c r="DV38" s="661"/>
      <c r="DW38" s="664">
        <v>10.9</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235</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91</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299066</v>
      </c>
      <c r="CS39" s="695"/>
      <c r="CT39" s="695"/>
      <c r="CU39" s="695"/>
      <c r="CV39" s="695"/>
      <c r="CW39" s="695"/>
      <c r="CX39" s="695"/>
      <c r="CY39" s="696"/>
      <c r="CZ39" s="664">
        <v>6.7</v>
      </c>
      <c r="DA39" s="693"/>
      <c r="DB39" s="693"/>
      <c r="DC39" s="697"/>
      <c r="DD39" s="668">
        <v>295246</v>
      </c>
      <c r="DE39" s="695"/>
      <c r="DF39" s="695"/>
      <c r="DG39" s="695"/>
      <c r="DH39" s="695"/>
      <c r="DI39" s="695"/>
      <c r="DJ39" s="695"/>
      <c r="DK39" s="696"/>
      <c r="DL39" s="668" t="s">
        <v>231</v>
      </c>
      <c r="DM39" s="695"/>
      <c r="DN39" s="695"/>
      <c r="DO39" s="695"/>
      <c r="DP39" s="695"/>
      <c r="DQ39" s="695"/>
      <c r="DR39" s="695"/>
      <c r="DS39" s="695"/>
      <c r="DT39" s="695"/>
      <c r="DU39" s="695"/>
      <c r="DV39" s="696"/>
      <c r="DW39" s="664" t="s">
        <v>231</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77660</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109</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57196</v>
      </c>
      <c r="CS40" s="660"/>
      <c r="CT40" s="660"/>
      <c r="CU40" s="660"/>
      <c r="CV40" s="660"/>
      <c r="CW40" s="660"/>
      <c r="CX40" s="660"/>
      <c r="CY40" s="661"/>
      <c r="CZ40" s="664">
        <v>1.3</v>
      </c>
      <c r="DA40" s="693"/>
      <c r="DB40" s="693"/>
      <c r="DC40" s="697"/>
      <c r="DD40" s="668">
        <v>14396</v>
      </c>
      <c r="DE40" s="660"/>
      <c r="DF40" s="660"/>
      <c r="DG40" s="660"/>
      <c r="DH40" s="660"/>
      <c r="DI40" s="660"/>
      <c r="DJ40" s="660"/>
      <c r="DK40" s="661"/>
      <c r="DL40" s="668" t="s">
        <v>235</v>
      </c>
      <c r="DM40" s="660"/>
      <c r="DN40" s="660"/>
      <c r="DO40" s="660"/>
      <c r="DP40" s="660"/>
      <c r="DQ40" s="660"/>
      <c r="DR40" s="660"/>
      <c r="DS40" s="660"/>
      <c r="DT40" s="660"/>
      <c r="DU40" s="660"/>
      <c r="DV40" s="661"/>
      <c r="DW40" s="664" t="s">
        <v>235</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309441</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357</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131</v>
      </c>
      <c r="CS41" s="695"/>
      <c r="CT41" s="695"/>
      <c r="CU41" s="695"/>
      <c r="CV41" s="695"/>
      <c r="CW41" s="695"/>
      <c r="CX41" s="695"/>
      <c r="CY41" s="696"/>
      <c r="CZ41" s="664" t="s">
        <v>131</v>
      </c>
      <c r="DA41" s="693"/>
      <c r="DB41" s="693"/>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290307</v>
      </c>
      <c r="CS42" s="660"/>
      <c r="CT42" s="660"/>
      <c r="CU42" s="660"/>
      <c r="CV42" s="660"/>
      <c r="CW42" s="660"/>
      <c r="CX42" s="660"/>
      <c r="CY42" s="661"/>
      <c r="CZ42" s="664">
        <v>6.5</v>
      </c>
      <c r="DA42" s="665"/>
      <c r="DB42" s="665"/>
      <c r="DC42" s="760"/>
      <c r="DD42" s="668">
        <v>113001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2181</v>
      </c>
      <c r="CS43" s="695"/>
      <c r="CT43" s="695"/>
      <c r="CU43" s="695"/>
      <c r="CV43" s="695"/>
      <c r="CW43" s="695"/>
      <c r="CX43" s="695"/>
      <c r="CY43" s="696"/>
      <c r="CZ43" s="664">
        <v>0</v>
      </c>
      <c r="DA43" s="693"/>
      <c r="DB43" s="693"/>
      <c r="DC43" s="697"/>
      <c r="DD43" s="668">
        <v>1843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249468</v>
      </c>
      <c r="CS44" s="660"/>
      <c r="CT44" s="660"/>
      <c r="CU44" s="660"/>
      <c r="CV44" s="660"/>
      <c r="CW44" s="660"/>
      <c r="CX44" s="660"/>
      <c r="CY44" s="661"/>
      <c r="CZ44" s="664">
        <v>5.6</v>
      </c>
      <c r="DA44" s="665"/>
      <c r="DB44" s="665"/>
      <c r="DC44" s="760"/>
      <c r="DD44" s="668">
        <v>107166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85357</v>
      </c>
      <c r="CS45" s="695"/>
      <c r="CT45" s="695"/>
      <c r="CU45" s="695"/>
      <c r="CV45" s="695"/>
      <c r="CW45" s="695"/>
      <c r="CX45" s="695"/>
      <c r="CY45" s="696"/>
      <c r="CZ45" s="664">
        <v>1.9</v>
      </c>
      <c r="DA45" s="693"/>
      <c r="DB45" s="693"/>
      <c r="DC45" s="697"/>
      <c r="DD45" s="668">
        <v>9034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133711</v>
      </c>
      <c r="CS46" s="660"/>
      <c r="CT46" s="660"/>
      <c r="CU46" s="660"/>
      <c r="CV46" s="660"/>
      <c r="CW46" s="660"/>
      <c r="CX46" s="660"/>
      <c r="CY46" s="661"/>
      <c r="CZ46" s="664">
        <v>3</v>
      </c>
      <c r="DA46" s="665"/>
      <c r="DB46" s="665"/>
      <c r="DC46" s="760"/>
      <c r="DD46" s="668">
        <v>93732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40839</v>
      </c>
      <c r="CS47" s="695"/>
      <c r="CT47" s="695"/>
      <c r="CU47" s="695"/>
      <c r="CV47" s="695"/>
      <c r="CW47" s="695"/>
      <c r="CX47" s="695"/>
      <c r="CY47" s="696"/>
      <c r="CZ47" s="664">
        <v>0.9</v>
      </c>
      <c r="DA47" s="693"/>
      <c r="DB47" s="693"/>
      <c r="DC47" s="697"/>
      <c r="DD47" s="668">
        <v>5835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247</v>
      </c>
      <c r="CS48" s="660"/>
      <c r="CT48" s="660"/>
      <c r="CU48" s="660"/>
      <c r="CV48" s="660"/>
      <c r="CW48" s="660"/>
      <c r="CX48" s="660"/>
      <c r="CY48" s="661"/>
      <c r="CZ48" s="664" t="s">
        <v>235</v>
      </c>
      <c r="DA48" s="665"/>
      <c r="DB48" s="665"/>
      <c r="DC48" s="760"/>
      <c r="DD48" s="668" t="s">
        <v>247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4452109</v>
      </c>
      <c r="CS49" s="729"/>
      <c r="CT49" s="729"/>
      <c r="CU49" s="729"/>
      <c r="CV49" s="729"/>
      <c r="CW49" s="729"/>
      <c r="CX49" s="729"/>
      <c r="CY49" s="761"/>
      <c r="CZ49" s="744">
        <v>100</v>
      </c>
      <c r="DA49" s="762"/>
      <c r="DB49" s="762"/>
      <c r="DC49" s="763"/>
      <c r="DD49" s="764">
        <v>3207840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HeWG8gBDYJtwXcWzs5yK2rhot+Q2uJkRawmRCK+qkbUH5eNYUGSKpeFUE2jV6Qe9Tk1jRsExq2BN/KP16Ww+Q==" saltValue="XECA5pM9IjwnpRXOXoAZ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4715</v>
      </c>
      <c r="R7" s="795"/>
      <c r="S7" s="795"/>
      <c r="T7" s="795"/>
      <c r="U7" s="795"/>
      <c r="V7" s="795">
        <v>4454</v>
      </c>
      <c r="W7" s="795"/>
      <c r="X7" s="795"/>
      <c r="Y7" s="795"/>
      <c r="Z7" s="795"/>
      <c r="AA7" s="795">
        <f>Q7-V7</f>
        <v>261</v>
      </c>
      <c r="AB7" s="795"/>
      <c r="AC7" s="795"/>
      <c r="AD7" s="795"/>
      <c r="AE7" s="796"/>
      <c r="AF7" s="797">
        <v>247</v>
      </c>
      <c r="AG7" s="798"/>
      <c r="AH7" s="798"/>
      <c r="AI7" s="798"/>
      <c r="AJ7" s="799"/>
      <c r="AK7" s="834">
        <v>2</v>
      </c>
      <c r="AL7" s="835"/>
      <c r="AM7" s="835"/>
      <c r="AN7" s="835"/>
      <c r="AO7" s="835"/>
      <c r="AP7" s="835">
        <v>3326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590</v>
      </c>
      <c r="BT7" s="839"/>
      <c r="BU7" s="839"/>
      <c r="BV7" s="839"/>
      <c r="BW7" s="839"/>
      <c r="BX7" s="839"/>
      <c r="BY7" s="839"/>
      <c r="BZ7" s="839"/>
      <c r="CA7" s="839"/>
      <c r="CB7" s="839"/>
      <c r="CC7" s="839"/>
      <c r="CD7" s="839"/>
      <c r="CE7" s="839"/>
      <c r="CF7" s="839"/>
      <c r="CG7" s="840"/>
      <c r="CH7" s="831" t="s">
        <v>509</v>
      </c>
      <c r="CI7" s="832"/>
      <c r="CJ7" s="832"/>
      <c r="CK7" s="832"/>
      <c r="CL7" s="833"/>
      <c r="CM7" s="831">
        <v>338</v>
      </c>
      <c r="CN7" s="832"/>
      <c r="CO7" s="832"/>
      <c r="CP7" s="832"/>
      <c r="CQ7" s="833"/>
      <c r="CR7" s="831">
        <v>200</v>
      </c>
      <c r="CS7" s="832"/>
      <c r="CT7" s="832"/>
      <c r="CU7" s="832"/>
      <c r="CV7" s="833"/>
      <c r="CW7" s="831">
        <v>25</v>
      </c>
      <c r="CX7" s="832"/>
      <c r="CY7" s="832"/>
      <c r="CZ7" s="832"/>
      <c r="DA7" s="833"/>
      <c r="DB7" s="831" t="s">
        <v>509</v>
      </c>
      <c r="DC7" s="832"/>
      <c r="DD7" s="832"/>
      <c r="DE7" s="832"/>
      <c r="DF7" s="833"/>
      <c r="DG7" s="831" t="s">
        <v>509</v>
      </c>
      <c r="DH7" s="832"/>
      <c r="DI7" s="832"/>
      <c r="DJ7" s="832"/>
      <c r="DK7" s="833"/>
      <c r="DL7" s="831" t="s">
        <v>509</v>
      </c>
      <c r="DM7" s="832"/>
      <c r="DN7" s="832"/>
      <c r="DO7" s="832"/>
      <c r="DP7" s="833"/>
      <c r="DQ7" s="831" t="s">
        <v>509</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f t="shared" ref="AA8:AA9" si="0">Q8-V8</f>
        <v>0</v>
      </c>
      <c r="AB8" s="819"/>
      <c r="AC8" s="819"/>
      <c r="AD8" s="819"/>
      <c r="AE8" s="820"/>
      <c r="AF8" s="821" t="s">
        <v>235</v>
      </c>
      <c r="AG8" s="822"/>
      <c r="AH8" s="822"/>
      <c r="AI8" s="822"/>
      <c r="AJ8" s="823"/>
      <c r="AK8" s="824" t="s">
        <v>592</v>
      </c>
      <c r="AL8" s="825"/>
      <c r="AM8" s="825"/>
      <c r="AN8" s="825"/>
      <c r="AO8" s="825"/>
      <c r="AP8" s="825" t="s">
        <v>593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591</v>
      </c>
      <c r="BT8" s="829"/>
      <c r="BU8" s="829"/>
      <c r="BV8" s="829"/>
      <c r="BW8" s="829"/>
      <c r="BX8" s="829"/>
      <c r="BY8" s="829"/>
      <c r="BZ8" s="829"/>
      <c r="CA8" s="829"/>
      <c r="CB8" s="829"/>
      <c r="CC8" s="829"/>
      <c r="CD8" s="829"/>
      <c r="CE8" s="829"/>
      <c r="CF8" s="829"/>
      <c r="CG8" s="830"/>
      <c r="CH8" s="841" t="s">
        <v>509</v>
      </c>
      <c r="CI8" s="842"/>
      <c r="CJ8" s="842"/>
      <c r="CK8" s="842"/>
      <c r="CL8" s="843"/>
      <c r="CM8" s="841">
        <v>13</v>
      </c>
      <c r="CN8" s="842"/>
      <c r="CO8" s="842"/>
      <c r="CP8" s="842"/>
      <c r="CQ8" s="843"/>
      <c r="CR8" s="841">
        <v>10</v>
      </c>
      <c r="CS8" s="842"/>
      <c r="CT8" s="842"/>
      <c r="CU8" s="842"/>
      <c r="CV8" s="843"/>
      <c r="CW8" s="841" t="s">
        <v>509</v>
      </c>
      <c r="CX8" s="842"/>
      <c r="CY8" s="842"/>
      <c r="CZ8" s="842"/>
      <c r="DA8" s="843"/>
      <c r="DB8" s="841" t="s">
        <v>509</v>
      </c>
      <c r="DC8" s="842"/>
      <c r="DD8" s="842"/>
      <c r="DE8" s="842"/>
      <c r="DF8" s="843"/>
      <c r="DG8" s="841" t="s">
        <v>509</v>
      </c>
      <c r="DH8" s="842"/>
      <c r="DI8" s="842"/>
      <c r="DJ8" s="842"/>
      <c r="DK8" s="843"/>
      <c r="DL8" s="841" t="s">
        <v>509</v>
      </c>
      <c r="DM8" s="842"/>
      <c r="DN8" s="842"/>
      <c r="DO8" s="842"/>
      <c r="DP8" s="843"/>
      <c r="DQ8" s="841" t="s">
        <v>509</v>
      </c>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4</v>
      </c>
      <c r="R9" s="819"/>
      <c r="S9" s="819"/>
      <c r="T9" s="819"/>
      <c r="U9" s="819"/>
      <c r="V9" s="819">
        <v>2</v>
      </c>
      <c r="W9" s="819"/>
      <c r="X9" s="819"/>
      <c r="Y9" s="819"/>
      <c r="Z9" s="819"/>
      <c r="AA9" s="819">
        <f t="shared" si="0"/>
        <v>2</v>
      </c>
      <c r="AB9" s="819"/>
      <c r="AC9" s="819"/>
      <c r="AD9" s="819"/>
      <c r="AE9" s="820"/>
      <c r="AF9" s="821">
        <v>2</v>
      </c>
      <c r="AG9" s="822"/>
      <c r="AH9" s="822"/>
      <c r="AI9" s="822"/>
      <c r="AJ9" s="823"/>
      <c r="AK9" s="824" t="s">
        <v>592</v>
      </c>
      <c r="AL9" s="825"/>
      <c r="AM9" s="825"/>
      <c r="AN9" s="825"/>
      <c r="AO9" s="825"/>
      <c r="AP9" s="825" t="s">
        <v>592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4717</v>
      </c>
      <c r="R23" s="854"/>
      <c r="S23" s="854"/>
      <c r="T23" s="854"/>
      <c r="U23" s="854"/>
      <c r="V23" s="854">
        <v>4454</v>
      </c>
      <c r="W23" s="854"/>
      <c r="X23" s="854"/>
      <c r="Y23" s="854"/>
      <c r="Z23" s="854"/>
      <c r="AA23" s="854">
        <f>Q23-V23</f>
        <v>263</v>
      </c>
      <c r="AB23" s="854"/>
      <c r="AC23" s="854"/>
      <c r="AD23" s="854"/>
      <c r="AE23" s="855"/>
      <c r="AF23" s="856">
        <v>249</v>
      </c>
      <c r="AG23" s="854"/>
      <c r="AH23" s="854"/>
      <c r="AI23" s="854"/>
      <c r="AJ23" s="857"/>
      <c r="AK23" s="858"/>
      <c r="AL23" s="859"/>
      <c r="AM23" s="859"/>
      <c r="AN23" s="859"/>
      <c r="AO23" s="859"/>
      <c r="AP23" s="854">
        <v>3326</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6">
        <v>1427</v>
      </c>
      <c r="R28" s="887"/>
      <c r="S28" s="887"/>
      <c r="T28" s="887"/>
      <c r="U28" s="887"/>
      <c r="V28" s="887">
        <v>1262</v>
      </c>
      <c r="W28" s="887"/>
      <c r="X28" s="887"/>
      <c r="Y28" s="887"/>
      <c r="Z28" s="887"/>
      <c r="AA28" s="887">
        <f t="shared" ref="AA28:AA33" si="1">Q28-V28</f>
        <v>165</v>
      </c>
      <c r="AB28" s="887"/>
      <c r="AC28" s="887"/>
      <c r="AD28" s="887"/>
      <c r="AE28" s="888"/>
      <c r="AF28" s="889">
        <v>165</v>
      </c>
      <c r="AG28" s="887"/>
      <c r="AH28" s="887"/>
      <c r="AI28" s="887"/>
      <c r="AJ28" s="890"/>
      <c r="AK28" s="891">
        <v>78</v>
      </c>
      <c r="AL28" s="892"/>
      <c r="AM28" s="892"/>
      <c r="AN28" s="892"/>
      <c r="AO28" s="892"/>
      <c r="AP28" s="892" t="s">
        <v>594</v>
      </c>
      <c r="AQ28" s="892"/>
      <c r="AR28" s="892"/>
      <c r="AS28" s="892"/>
      <c r="AT28" s="892"/>
      <c r="AU28" s="878" t="s">
        <v>509</v>
      </c>
      <c r="AV28" s="879"/>
      <c r="AW28" s="879"/>
      <c r="AX28" s="879"/>
      <c r="AY28" s="880"/>
      <c r="AZ28" s="881" t="s">
        <v>509</v>
      </c>
      <c r="BA28" s="882"/>
      <c r="BB28" s="882"/>
      <c r="BC28" s="882"/>
      <c r="BD28" s="883"/>
      <c r="BE28" s="884"/>
      <c r="BF28" s="884"/>
      <c r="BG28" s="884"/>
      <c r="BH28" s="884"/>
      <c r="BI28" s="885"/>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990</v>
      </c>
      <c r="R29" s="819"/>
      <c r="S29" s="819"/>
      <c r="T29" s="819"/>
      <c r="U29" s="819"/>
      <c r="V29" s="819">
        <v>979</v>
      </c>
      <c r="W29" s="819"/>
      <c r="X29" s="819"/>
      <c r="Y29" s="819"/>
      <c r="Z29" s="819"/>
      <c r="AA29" s="819">
        <f t="shared" si="1"/>
        <v>11</v>
      </c>
      <c r="AB29" s="819"/>
      <c r="AC29" s="819"/>
      <c r="AD29" s="819"/>
      <c r="AE29" s="820"/>
      <c r="AF29" s="821">
        <v>11</v>
      </c>
      <c r="AG29" s="822"/>
      <c r="AH29" s="822"/>
      <c r="AI29" s="822"/>
      <c r="AJ29" s="823"/>
      <c r="AK29" s="895">
        <v>164</v>
      </c>
      <c r="AL29" s="896"/>
      <c r="AM29" s="896"/>
      <c r="AN29" s="896"/>
      <c r="AO29" s="896"/>
      <c r="AP29" s="896" t="s">
        <v>509</v>
      </c>
      <c r="AQ29" s="896"/>
      <c r="AR29" s="896"/>
      <c r="AS29" s="896"/>
      <c r="AT29" s="896"/>
      <c r="AU29" s="897" t="s">
        <v>509</v>
      </c>
      <c r="AV29" s="898"/>
      <c r="AW29" s="898"/>
      <c r="AX29" s="898"/>
      <c r="AY29" s="895"/>
      <c r="AZ29" s="899" t="s">
        <v>509</v>
      </c>
      <c r="BA29" s="900"/>
      <c r="BB29" s="900"/>
      <c r="BC29" s="900"/>
      <c r="BD29" s="901"/>
      <c r="BE29" s="893"/>
      <c r="BF29" s="893"/>
      <c r="BG29" s="893"/>
      <c r="BH29" s="893"/>
      <c r="BI29" s="894"/>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155</v>
      </c>
      <c r="R30" s="819"/>
      <c r="S30" s="819"/>
      <c r="T30" s="819"/>
      <c r="U30" s="819"/>
      <c r="V30" s="819">
        <v>148</v>
      </c>
      <c r="W30" s="819"/>
      <c r="X30" s="819"/>
      <c r="Y30" s="819"/>
      <c r="Z30" s="819"/>
      <c r="AA30" s="819">
        <f t="shared" si="1"/>
        <v>7</v>
      </c>
      <c r="AB30" s="819"/>
      <c r="AC30" s="819"/>
      <c r="AD30" s="819"/>
      <c r="AE30" s="820"/>
      <c r="AF30" s="821">
        <v>7</v>
      </c>
      <c r="AG30" s="822"/>
      <c r="AH30" s="822"/>
      <c r="AI30" s="822"/>
      <c r="AJ30" s="823"/>
      <c r="AK30" s="895">
        <v>39</v>
      </c>
      <c r="AL30" s="896"/>
      <c r="AM30" s="896"/>
      <c r="AN30" s="896"/>
      <c r="AO30" s="896"/>
      <c r="AP30" s="896" t="s">
        <v>509</v>
      </c>
      <c r="AQ30" s="896"/>
      <c r="AR30" s="896"/>
      <c r="AS30" s="896"/>
      <c r="AT30" s="896"/>
      <c r="AU30" s="897" t="s">
        <v>509</v>
      </c>
      <c r="AV30" s="898"/>
      <c r="AW30" s="898"/>
      <c r="AX30" s="898"/>
      <c r="AY30" s="895"/>
      <c r="AZ30" s="899" t="s">
        <v>509</v>
      </c>
      <c r="BA30" s="900"/>
      <c r="BB30" s="900"/>
      <c r="BC30" s="900"/>
      <c r="BD30" s="901"/>
      <c r="BE30" s="893"/>
      <c r="BF30" s="893"/>
      <c r="BG30" s="893"/>
      <c r="BH30" s="893"/>
      <c r="BI30" s="894"/>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40</v>
      </c>
      <c r="R31" s="819"/>
      <c r="S31" s="819"/>
      <c r="T31" s="819"/>
      <c r="U31" s="819"/>
      <c r="V31" s="819">
        <v>37</v>
      </c>
      <c r="W31" s="819"/>
      <c r="X31" s="819"/>
      <c r="Y31" s="819"/>
      <c r="Z31" s="819"/>
      <c r="AA31" s="819">
        <f t="shared" si="1"/>
        <v>3</v>
      </c>
      <c r="AB31" s="819"/>
      <c r="AC31" s="819"/>
      <c r="AD31" s="819"/>
      <c r="AE31" s="820"/>
      <c r="AF31" s="821">
        <v>3</v>
      </c>
      <c r="AG31" s="822"/>
      <c r="AH31" s="822"/>
      <c r="AI31" s="822"/>
      <c r="AJ31" s="823"/>
      <c r="AK31" s="895" t="s">
        <v>509</v>
      </c>
      <c r="AL31" s="896"/>
      <c r="AM31" s="896"/>
      <c r="AN31" s="896"/>
      <c r="AO31" s="896"/>
      <c r="AP31" s="896" t="s">
        <v>509</v>
      </c>
      <c r="AQ31" s="896"/>
      <c r="AR31" s="896"/>
      <c r="AS31" s="896"/>
      <c r="AT31" s="896"/>
      <c r="AU31" s="897" t="s">
        <v>509</v>
      </c>
      <c r="AV31" s="898"/>
      <c r="AW31" s="898"/>
      <c r="AX31" s="898"/>
      <c r="AY31" s="895"/>
      <c r="AZ31" s="899" t="s">
        <v>509</v>
      </c>
      <c r="BA31" s="900"/>
      <c r="BB31" s="900"/>
      <c r="BC31" s="900"/>
      <c r="BD31" s="901"/>
      <c r="BE31" s="893"/>
      <c r="BF31" s="893"/>
      <c r="BG31" s="893"/>
      <c r="BH31" s="893"/>
      <c r="BI31" s="894"/>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261</v>
      </c>
      <c r="R32" s="819"/>
      <c r="S32" s="819"/>
      <c r="T32" s="819"/>
      <c r="U32" s="819"/>
      <c r="V32" s="819">
        <v>235</v>
      </c>
      <c r="W32" s="819"/>
      <c r="X32" s="819"/>
      <c r="Y32" s="819"/>
      <c r="Z32" s="819"/>
      <c r="AA32" s="819">
        <f t="shared" si="1"/>
        <v>26</v>
      </c>
      <c r="AB32" s="819"/>
      <c r="AC32" s="819"/>
      <c r="AD32" s="819"/>
      <c r="AE32" s="820"/>
      <c r="AF32" s="821">
        <v>258</v>
      </c>
      <c r="AG32" s="822"/>
      <c r="AH32" s="822"/>
      <c r="AI32" s="822"/>
      <c r="AJ32" s="823"/>
      <c r="AK32" s="895">
        <v>2</v>
      </c>
      <c r="AL32" s="896"/>
      <c r="AM32" s="896"/>
      <c r="AN32" s="896"/>
      <c r="AO32" s="896"/>
      <c r="AP32" s="896">
        <v>89</v>
      </c>
      <c r="AQ32" s="896"/>
      <c r="AR32" s="896"/>
      <c r="AS32" s="896"/>
      <c r="AT32" s="896"/>
      <c r="AU32" s="896">
        <v>0</v>
      </c>
      <c r="AV32" s="896"/>
      <c r="AW32" s="896"/>
      <c r="AX32" s="896"/>
      <c r="AY32" s="896"/>
      <c r="AZ32" s="902" t="s">
        <v>593</v>
      </c>
      <c r="BA32" s="902"/>
      <c r="BB32" s="902"/>
      <c r="BC32" s="902"/>
      <c r="BD32" s="902"/>
      <c r="BE32" s="893" t="s">
        <v>400</v>
      </c>
      <c r="BF32" s="893"/>
      <c r="BG32" s="893"/>
      <c r="BH32" s="893"/>
      <c r="BI32" s="894"/>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338</v>
      </c>
      <c r="R33" s="819"/>
      <c r="S33" s="819"/>
      <c r="T33" s="819"/>
      <c r="U33" s="819"/>
      <c r="V33" s="819">
        <v>298</v>
      </c>
      <c r="W33" s="819"/>
      <c r="X33" s="819"/>
      <c r="Y33" s="819"/>
      <c r="Z33" s="819"/>
      <c r="AA33" s="819">
        <f t="shared" si="1"/>
        <v>40</v>
      </c>
      <c r="AB33" s="819"/>
      <c r="AC33" s="819"/>
      <c r="AD33" s="819"/>
      <c r="AE33" s="820"/>
      <c r="AF33" s="821">
        <v>139</v>
      </c>
      <c r="AG33" s="822"/>
      <c r="AH33" s="822"/>
      <c r="AI33" s="822"/>
      <c r="AJ33" s="823"/>
      <c r="AK33" s="895">
        <v>259</v>
      </c>
      <c r="AL33" s="896"/>
      <c r="AM33" s="896"/>
      <c r="AN33" s="896"/>
      <c r="AO33" s="896"/>
      <c r="AP33" s="896">
        <v>3503</v>
      </c>
      <c r="AQ33" s="896"/>
      <c r="AR33" s="896"/>
      <c r="AS33" s="896"/>
      <c r="AT33" s="896"/>
      <c r="AU33" s="896">
        <v>2807</v>
      </c>
      <c r="AV33" s="896"/>
      <c r="AW33" s="896"/>
      <c r="AX33" s="896"/>
      <c r="AY33" s="896"/>
      <c r="AZ33" s="902" t="s">
        <v>592</v>
      </c>
      <c r="BA33" s="902"/>
      <c r="BB33" s="902"/>
      <c r="BC33" s="902"/>
      <c r="BD33" s="902"/>
      <c r="BE33" s="893" t="s">
        <v>402</v>
      </c>
      <c r="BF33" s="893"/>
      <c r="BG33" s="893"/>
      <c r="BH33" s="893"/>
      <c r="BI33" s="894"/>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5"/>
      <c r="AL34" s="896"/>
      <c r="AM34" s="896"/>
      <c r="AN34" s="896"/>
      <c r="AO34" s="896"/>
      <c r="AP34" s="896"/>
      <c r="AQ34" s="896"/>
      <c r="AR34" s="896"/>
      <c r="AS34" s="896"/>
      <c r="AT34" s="896"/>
      <c r="AU34" s="896"/>
      <c r="AV34" s="896"/>
      <c r="AW34" s="896"/>
      <c r="AX34" s="896"/>
      <c r="AY34" s="896"/>
      <c r="AZ34" s="902"/>
      <c r="BA34" s="902"/>
      <c r="BB34" s="902"/>
      <c r="BC34" s="902"/>
      <c r="BD34" s="902"/>
      <c r="BE34" s="893"/>
      <c r="BF34" s="893"/>
      <c r="BG34" s="893"/>
      <c r="BH34" s="893"/>
      <c r="BI34" s="894"/>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5"/>
      <c r="AL35" s="896"/>
      <c r="AM35" s="896"/>
      <c r="AN35" s="896"/>
      <c r="AO35" s="896"/>
      <c r="AP35" s="896"/>
      <c r="AQ35" s="896"/>
      <c r="AR35" s="896"/>
      <c r="AS35" s="896"/>
      <c r="AT35" s="896"/>
      <c r="AU35" s="896"/>
      <c r="AV35" s="896"/>
      <c r="AW35" s="896"/>
      <c r="AX35" s="896"/>
      <c r="AY35" s="896"/>
      <c r="AZ35" s="902"/>
      <c r="BA35" s="902"/>
      <c r="BB35" s="902"/>
      <c r="BC35" s="902"/>
      <c r="BD35" s="902"/>
      <c r="BE35" s="893"/>
      <c r="BF35" s="893"/>
      <c r="BG35" s="893"/>
      <c r="BH35" s="893"/>
      <c r="BI35" s="894"/>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5"/>
      <c r="AL36" s="896"/>
      <c r="AM36" s="896"/>
      <c r="AN36" s="896"/>
      <c r="AO36" s="896"/>
      <c r="AP36" s="896"/>
      <c r="AQ36" s="896"/>
      <c r="AR36" s="896"/>
      <c r="AS36" s="896"/>
      <c r="AT36" s="896"/>
      <c r="AU36" s="896"/>
      <c r="AV36" s="896"/>
      <c r="AW36" s="896"/>
      <c r="AX36" s="896"/>
      <c r="AY36" s="896"/>
      <c r="AZ36" s="902"/>
      <c r="BA36" s="902"/>
      <c r="BB36" s="902"/>
      <c r="BC36" s="902"/>
      <c r="BD36" s="902"/>
      <c r="BE36" s="893"/>
      <c r="BF36" s="893"/>
      <c r="BG36" s="893"/>
      <c r="BH36" s="893"/>
      <c r="BI36" s="894"/>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5"/>
      <c r="AL37" s="896"/>
      <c r="AM37" s="896"/>
      <c r="AN37" s="896"/>
      <c r="AO37" s="896"/>
      <c r="AP37" s="896"/>
      <c r="AQ37" s="896"/>
      <c r="AR37" s="896"/>
      <c r="AS37" s="896"/>
      <c r="AT37" s="896"/>
      <c r="AU37" s="896"/>
      <c r="AV37" s="896"/>
      <c r="AW37" s="896"/>
      <c r="AX37" s="896"/>
      <c r="AY37" s="896"/>
      <c r="AZ37" s="902"/>
      <c r="BA37" s="902"/>
      <c r="BB37" s="902"/>
      <c r="BC37" s="902"/>
      <c r="BD37" s="902"/>
      <c r="BE37" s="893"/>
      <c r="BF37" s="893"/>
      <c r="BG37" s="893"/>
      <c r="BH37" s="893"/>
      <c r="BI37" s="894"/>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5"/>
      <c r="AL38" s="896"/>
      <c r="AM38" s="896"/>
      <c r="AN38" s="896"/>
      <c r="AO38" s="896"/>
      <c r="AP38" s="896"/>
      <c r="AQ38" s="896"/>
      <c r="AR38" s="896"/>
      <c r="AS38" s="896"/>
      <c r="AT38" s="896"/>
      <c r="AU38" s="896"/>
      <c r="AV38" s="896"/>
      <c r="AW38" s="896"/>
      <c r="AX38" s="896"/>
      <c r="AY38" s="896"/>
      <c r="AZ38" s="902"/>
      <c r="BA38" s="902"/>
      <c r="BB38" s="902"/>
      <c r="BC38" s="902"/>
      <c r="BD38" s="902"/>
      <c r="BE38" s="893"/>
      <c r="BF38" s="893"/>
      <c r="BG38" s="893"/>
      <c r="BH38" s="893"/>
      <c r="BI38" s="894"/>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5"/>
      <c r="AL39" s="896"/>
      <c r="AM39" s="896"/>
      <c r="AN39" s="896"/>
      <c r="AO39" s="896"/>
      <c r="AP39" s="896"/>
      <c r="AQ39" s="896"/>
      <c r="AR39" s="896"/>
      <c r="AS39" s="896"/>
      <c r="AT39" s="896"/>
      <c r="AU39" s="896"/>
      <c r="AV39" s="896"/>
      <c r="AW39" s="896"/>
      <c r="AX39" s="896"/>
      <c r="AY39" s="896"/>
      <c r="AZ39" s="902"/>
      <c r="BA39" s="902"/>
      <c r="BB39" s="902"/>
      <c r="BC39" s="902"/>
      <c r="BD39" s="902"/>
      <c r="BE39" s="893"/>
      <c r="BF39" s="893"/>
      <c r="BG39" s="893"/>
      <c r="BH39" s="893"/>
      <c r="BI39" s="894"/>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5"/>
      <c r="AL40" s="896"/>
      <c r="AM40" s="896"/>
      <c r="AN40" s="896"/>
      <c r="AO40" s="896"/>
      <c r="AP40" s="896"/>
      <c r="AQ40" s="896"/>
      <c r="AR40" s="896"/>
      <c r="AS40" s="896"/>
      <c r="AT40" s="896"/>
      <c r="AU40" s="896"/>
      <c r="AV40" s="896"/>
      <c r="AW40" s="896"/>
      <c r="AX40" s="896"/>
      <c r="AY40" s="896"/>
      <c r="AZ40" s="902"/>
      <c r="BA40" s="902"/>
      <c r="BB40" s="902"/>
      <c r="BC40" s="902"/>
      <c r="BD40" s="902"/>
      <c r="BE40" s="893"/>
      <c r="BF40" s="893"/>
      <c r="BG40" s="893"/>
      <c r="BH40" s="893"/>
      <c r="BI40" s="894"/>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5"/>
      <c r="AL41" s="896"/>
      <c r="AM41" s="896"/>
      <c r="AN41" s="896"/>
      <c r="AO41" s="896"/>
      <c r="AP41" s="896"/>
      <c r="AQ41" s="896"/>
      <c r="AR41" s="896"/>
      <c r="AS41" s="896"/>
      <c r="AT41" s="896"/>
      <c r="AU41" s="896"/>
      <c r="AV41" s="896"/>
      <c r="AW41" s="896"/>
      <c r="AX41" s="896"/>
      <c r="AY41" s="896"/>
      <c r="AZ41" s="902"/>
      <c r="BA41" s="902"/>
      <c r="BB41" s="902"/>
      <c r="BC41" s="902"/>
      <c r="BD41" s="902"/>
      <c r="BE41" s="893"/>
      <c r="BF41" s="893"/>
      <c r="BG41" s="893"/>
      <c r="BH41" s="893"/>
      <c r="BI41" s="894"/>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5"/>
      <c r="AL42" s="896"/>
      <c r="AM42" s="896"/>
      <c r="AN42" s="896"/>
      <c r="AO42" s="896"/>
      <c r="AP42" s="896"/>
      <c r="AQ42" s="896"/>
      <c r="AR42" s="896"/>
      <c r="AS42" s="896"/>
      <c r="AT42" s="896"/>
      <c r="AU42" s="896"/>
      <c r="AV42" s="896"/>
      <c r="AW42" s="896"/>
      <c r="AX42" s="896"/>
      <c r="AY42" s="896"/>
      <c r="AZ42" s="902"/>
      <c r="BA42" s="902"/>
      <c r="BB42" s="902"/>
      <c r="BC42" s="902"/>
      <c r="BD42" s="902"/>
      <c r="BE42" s="893"/>
      <c r="BF42" s="893"/>
      <c r="BG42" s="893"/>
      <c r="BH42" s="893"/>
      <c r="BI42" s="894"/>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5"/>
      <c r="AL43" s="896"/>
      <c r="AM43" s="896"/>
      <c r="AN43" s="896"/>
      <c r="AO43" s="896"/>
      <c r="AP43" s="896"/>
      <c r="AQ43" s="896"/>
      <c r="AR43" s="896"/>
      <c r="AS43" s="896"/>
      <c r="AT43" s="896"/>
      <c r="AU43" s="896"/>
      <c r="AV43" s="896"/>
      <c r="AW43" s="896"/>
      <c r="AX43" s="896"/>
      <c r="AY43" s="896"/>
      <c r="AZ43" s="902"/>
      <c r="BA43" s="902"/>
      <c r="BB43" s="902"/>
      <c r="BC43" s="902"/>
      <c r="BD43" s="902"/>
      <c r="BE43" s="893"/>
      <c r="BF43" s="893"/>
      <c r="BG43" s="893"/>
      <c r="BH43" s="893"/>
      <c r="BI43" s="894"/>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5"/>
      <c r="AL44" s="896"/>
      <c r="AM44" s="896"/>
      <c r="AN44" s="896"/>
      <c r="AO44" s="896"/>
      <c r="AP44" s="896"/>
      <c r="AQ44" s="896"/>
      <c r="AR44" s="896"/>
      <c r="AS44" s="896"/>
      <c r="AT44" s="896"/>
      <c r="AU44" s="896"/>
      <c r="AV44" s="896"/>
      <c r="AW44" s="896"/>
      <c r="AX44" s="896"/>
      <c r="AY44" s="896"/>
      <c r="AZ44" s="902"/>
      <c r="BA44" s="902"/>
      <c r="BB44" s="902"/>
      <c r="BC44" s="902"/>
      <c r="BD44" s="902"/>
      <c r="BE44" s="893"/>
      <c r="BF44" s="893"/>
      <c r="BG44" s="893"/>
      <c r="BH44" s="893"/>
      <c r="BI44" s="894"/>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5"/>
      <c r="AL45" s="896"/>
      <c r="AM45" s="896"/>
      <c r="AN45" s="896"/>
      <c r="AO45" s="896"/>
      <c r="AP45" s="896"/>
      <c r="AQ45" s="896"/>
      <c r="AR45" s="896"/>
      <c r="AS45" s="896"/>
      <c r="AT45" s="896"/>
      <c r="AU45" s="896"/>
      <c r="AV45" s="896"/>
      <c r="AW45" s="896"/>
      <c r="AX45" s="896"/>
      <c r="AY45" s="896"/>
      <c r="AZ45" s="902"/>
      <c r="BA45" s="902"/>
      <c r="BB45" s="902"/>
      <c r="BC45" s="902"/>
      <c r="BD45" s="902"/>
      <c r="BE45" s="893"/>
      <c r="BF45" s="893"/>
      <c r="BG45" s="893"/>
      <c r="BH45" s="893"/>
      <c r="BI45" s="894"/>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5"/>
      <c r="AL46" s="896"/>
      <c r="AM46" s="896"/>
      <c r="AN46" s="896"/>
      <c r="AO46" s="896"/>
      <c r="AP46" s="896"/>
      <c r="AQ46" s="896"/>
      <c r="AR46" s="896"/>
      <c r="AS46" s="896"/>
      <c r="AT46" s="896"/>
      <c r="AU46" s="896"/>
      <c r="AV46" s="896"/>
      <c r="AW46" s="896"/>
      <c r="AX46" s="896"/>
      <c r="AY46" s="896"/>
      <c r="AZ46" s="902"/>
      <c r="BA46" s="902"/>
      <c r="BB46" s="902"/>
      <c r="BC46" s="902"/>
      <c r="BD46" s="902"/>
      <c r="BE46" s="893"/>
      <c r="BF46" s="893"/>
      <c r="BG46" s="893"/>
      <c r="BH46" s="893"/>
      <c r="BI46" s="894"/>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5"/>
      <c r="AL47" s="896"/>
      <c r="AM47" s="896"/>
      <c r="AN47" s="896"/>
      <c r="AO47" s="896"/>
      <c r="AP47" s="896"/>
      <c r="AQ47" s="896"/>
      <c r="AR47" s="896"/>
      <c r="AS47" s="896"/>
      <c r="AT47" s="896"/>
      <c r="AU47" s="896"/>
      <c r="AV47" s="896"/>
      <c r="AW47" s="896"/>
      <c r="AX47" s="896"/>
      <c r="AY47" s="896"/>
      <c r="AZ47" s="902"/>
      <c r="BA47" s="902"/>
      <c r="BB47" s="902"/>
      <c r="BC47" s="902"/>
      <c r="BD47" s="902"/>
      <c r="BE47" s="893"/>
      <c r="BF47" s="893"/>
      <c r="BG47" s="893"/>
      <c r="BH47" s="893"/>
      <c r="BI47" s="894"/>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5"/>
      <c r="AL48" s="896"/>
      <c r="AM48" s="896"/>
      <c r="AN48" s="896"/>
      <c r="AO48" s="896"/>
      <c r="AP48" s="896"/>
      <c r="AQ48" s="896"/>
      <c r="AR48" s="896"/>
      <c r="AS48" s="896"/>
      <c r="AT48" s="896"/>
      <c r="AU48" s="896"/>
      <c r="AV48" s="896"/>
      <c r="AW48" s="896"/>
      <c r="AX48" s="896"/>
      <c r="AY48" s="896"/>
      <c r="AZ48" s="902"/>
      <c r="BA48" s="902"/>
      <c r="BB48" s="902"/>
      <c r="BC48" s="902"/>
      <c r="BD48" s="902"/>
      <c r="BE48" s="893"/>
      <c r="BF48" s="893"/>
      <c r="BG48" s="893"/>
      <c r="BH48" s="893"/>
      <c r="BI48" s="894"/>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5"/>
      <c r="AL49" s="896"/>
      <c r="AM49" s="896"/>
      <c r="AN49" s="896"/>
      <c r="AO49" s="896"/>
      <c r="AP49" s="896"/>
      <c r="AQ49" s="896"/>
      <c r="AR49" s="896"/>
      <c r="AS49" s="896"/>
      <c r="AT49" s="896"/>
      <c r="AU49" s="896"/>
      <c r="AV49" s="896"/>
      <c r="AW49" s="896"/>
      <c r="AX49" s="896"/>
      <c r="AY49" s="896"/>
      <c r="AZ49" s="902"/>
      <c r="BA49" s="902"/>
      <c r="BB49" s="902"/>
      <c r="BC49" s="902"/>
      <c r="BD49" s="902"/>
      <c r="BE49" s="893"/>
      <c r="BF49" s="893"/>
      <c r="BG49" s="893"/>
      <c r="BH49" s="893"/>
      <c r="BI49" s="894"/>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903"/>
      <c r="R50" s="904"/>
      <c r="S50" s="904"/>
      <c r="T50" s="904"/>
      <c r="U50" s="904"/>
      <c r="V50" s="904"/>
      <c r="W50" s="904"/>
      <c r="X50" s="904"/>
      <c r="Y50" s="904"/>
      <c r="Z50" s="904"/>
      <c r="AA50" s="904"/>
      <c r="AB50" s="904"/>
      <c r="AC50" s="904"/>
      <c r="AD50" s="904"/>
      <c r="AE50" s="905"/>
      <c r="AF50" s="821"/>
      <c r="AG50" s="822"/>
      <c r="AH50" s="822"/>
      <c r="AI50" s="822"/>
      <c r="AJ50" s="823"/>
      <c r="AK50" s="906"/>
      <c r="AL50" s="904"/>
      <c r="AM50" s="904"/>
      <c r="AN50" s="904"/>
      <c r="AO50" s="904"/>
      <c r="AP50" s="904"/>
      <c r="AQ50" s="904"/>
      <c r="AR50" s="904"/>
      <c r="AS50" s="904"/>
      <c r="AT50" s="904"/>
      <c r="AU50" s="904"/>
      <c r="AV50" s="904"/>
      <c r="AW50" s="904"/>
      <c r="AX50" s="904"/>
      <c r="AY50" s="904"/>
      <c r="AZ50" s="907"/>
      <c r="BA50" s="907"/>
      <c r="BB50" s="907"/>
      <c r="BC50" s="907"/>
      <c r="BD50" s="907"/>
      <c r="BE50" s="893"/>
      <c r="BF50" s="893"/>
      <c r="BG50" s="893"/>
      <c r="BH50" s="893"/>
      <c r="BI50" s="894"/>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903"/>
      <c r="R51" s="904"/>
      <c r="S51" s="904"/>
      <c r="T51" s="904"/>
      <c r="U51" s="904"/>
      <c r="V51" s="904"/>
      <c r="W51" s="904"/>
      <c r="X51" s="904"/>
      <c r="Y51" s="904"/>
      <c r="Z51" s="904"/>
      <c r="AA51" s="904"/>
      <c r="AB51" s="904"/>
      <c r="AC51" s="904"/>
      <c r="AD51" s="904"/>
      <c r="AE51" s="905"/>
      <c r="AF51" s="821"/>
      <c r="AG51" s="822"/>
      <c r="AH51" s="822"/>
      <c r="AI51" s="822"/>
      <c r="AJ51" s="823"/>
      <c r="AK51" s="906"/>
      <c r="AL51" s="904"/>
      <c r="AM51" s="904"/>
      <c r="AN51" s="904"/>
      <c r="AO51" s="904"/>
      <c r="AP51" s="904"/>
      <c r="AQ51" s="904"/>
      <c r="AR51" s="904"/>
      <c r="AS51" s="904"/>
      <c r="AT51" s="904"/>
      <c r="AU51" s="904"/>
      <c r="AV51" s="904"/>
      <c r="AW51" s="904"/>
      <c r="AX51" s="904"/>
      <c r="AY51" s="904"/>
      <c r="AZ51" s="907"/>
      <c r="BA51" s="907"/>
      <c r="BB51" s="907"/>
      <c r="BC51" s="907"/>
      <c r="BD51" s="907"/>
      <c r="BE51" s="893"/>
      <c r="BF51" s="893"/>
      <c r="BG51" s="893"/>
      <c r="BH51" s="893"/>
      <c r="BI51" s="894"/>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903"/>
      <c r="R52" s="904"/>
      <c r="S52" s="904"/>
      <c r="T52" s="904"/>
      <c r="U52" s="904"/>
      <c r="V52" s="904"/>
      <c r="W52" s="904"/>
      <c r="X52" s="904"/>
      <c r="Y52" s="904"/>
      <c r="Z52" s="904"/>
      <c r="AA52" s="904"/>
      <c r="AB52" s="904"/>
      <c r="AC52" s="904"/>
      <c r="AD52" s="904"/>
      <c r="AE52" s="905"/>
      <c r="AF52" s="821"/>
      <c r="AG52" s="822"/>
      <c r="AH52" s="822"/>
      <c r="AI52" s="822"/>
      <c r="AJ52" s="823"/>
      <c r="AK52" s="906"/>
      <c r="AL52" s="904"/>
      <c r="AM52" s="904"/>
      <c r="AN52" s="904"/>
      <c r="AO52" s="904"/>
      <c r="AP52" s="904"/>
      <c r="AQ52" s="904"/>
      <c r="AR52" s="904"/>
      <c r="AS52" s="904"/>
      <c r="AT52" s="904"/>
      <c r="AU52" s="904"/>
      <c r="AV52" s="904"/>
      <c r="AW52" s="904"/>
      <c r="AX52" s="904"/>
      <c r="AY52" s="904"/>
      <c r="AZ52" s="907"/>
      <c r="BA52" s="907"/>
      <c r="BB52" s="907"/>
      <c r="BC52" s="907"/>
      <c r="BD52" s="907"/>
      <c r="BE52" s="893"/>
      <c r="BF52" s="893"/>
      <c r="BG52" s="893"/>
      <c r="BH52" s="893"/>
      <c r="BI52" s="894"/>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903"/>
      <c r="R53" s="904"/>
      <c r="S53" s="904"/>
      <c r="T53" s="904"/>
      <c r="U53" s="904"/>
      <c r="V53" s="904"/>
      <c r="W53" s="904"/>
      <c r="X53" s="904"/>
      <c r="Y53" s="904"/>
      <c r="Z53" s="904"/>
      <c r="AA53" s="904"/>
      <c r="AB53" s="904"/>
      <c r="AC53" s="904"/>
      <c r="AD53" s="904"/>
      <c r="AE53" s="905"/>
      <c r="AF53" s="821"/>
      <c r="AG53" s="822"/>
      <c r="AH53" s="822"/>
      <c r="AI53" s="822"/>
      <c r="AJ53" s="823"/>
      <c r="AK53" s="906"/>
      <c r="AL53" s="904"/>
      <c r="AM53" s="904"/>
      <c r="AN53" s="904"/>
      <c r="AO53" s="904"/>
      <c r="AP53" s="904"/>
      <c r="AQ53" s="904"/>
      <c r="AR53" s="904"/>
      <c r="AS53" s="904"/>
      <c r="AT53" s="904"/>
      <c r="AU53" s="904"/>
      <c r="AV53" s="904"/>
      <c r="AW53" s="904"/>
      <c r="AX53" s="904"/>
      <c r="AY53" s="904"/>
      <c r="AZ53" s="907"/>
      <c r="BA53" s="907"/>
      <c r="BB53" s="907"/>
      <c r="BC53" s="907"/>
      <c r="BD53" s="907"/>
      <c r="BE53" s="893"/>
      <c r="BF53" s="893"/>
      <c r="BG53" s="893"/>
      <c r="BH53" s="893"/>
      <c r="BI53" s="894"/>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903"/>
      <c r="R54" s="904"/>
      <c r="S54" s="904"/>
      <c r="T54" s="904"/>
      <c r="U54" s="904"/>
      <c r="V54" s="904"/>
      <c r="W54" s="904"/>
      <c r="X54" s="904"/>
      <c r="Y54" s="904"/>
      <c r="Z54" s="904"/>
      <c r="AA54" s="904"/>
      <c r="AB54" s="904"/>
      <c r="AC54" s="904"/>
      <c r="AD54" s="904"/>
      <c r="AE54" s="905"/>
      <c r="AF54" s="821"/>
      <c r="AG54" s="822"/>
      <c r="AH54" s="822"/>
      <c r="AI54" s="822"/>
      <c r="AJ54" s="823"/>
      <c r="AK54" s="906"/>
      <c r="AL54" s="904"/>
      <c r="AM54" s="904"/>
      <c r="AN54" s="904"/>
      <c r="AO54" s="904"/>
      <c r="AP54" s="904"/>
      <c r="AQ54" s="904"/>
      <c r="AR54" s="904"/>
      <c r="AS54" s="904"/>
      <c r="AT54" s="904"/>
      <c r="AU54" s="904"/>
      <c r="AV54" s="904"/>
      <c r="AW54" s="904"/>
      <c r="AX54" s="904"/>
      <c r="AY54" s="904"/>
      <c r="AZ54" s="907"/>
      <c r="BA54" s="907"/>
      <c r="BB54" s="907"/>
      <c r="BC54" s="907"/>
      <c r="BD54" s="907"/>
      <c r="BE54" s="893"/>
      <c r="BF54" s="893"/>
      <c r="BG54" s="893"/>
      <c r="BH54" s="893"/>
      <c r="BI54" s="894"/>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903"/>
      <c r="R55" s="904"/>
      <c r="S55" s="904"/>
      <c r="T55" s="904"/>
      <c r="U55" s="904"/>
      <c r="V55" s="904"/>
      <c r="W55" s="904"/>
      <c r="X55" s="904"/>
      <c r="Y55" s="904"/>
      <c r="Z55" s="904"/>
      <c r="AA55" s="904"/>
      <c r="AB55" s="904"/>
      <c r="AC55" s="904"/>
      <c r="AD55" s="904"/>
      <c r="AE55" s="905"/>
      <c r="AF55" s="821"/>
      <c r="AG55" s="822"/>
      <c r="AH55" s="822"/>
      <c r="AI55" s="822"/>
      <c r="AJ55" s="823"/>
      <c r="AK55" s="906"/>
      <c r="AL55" s="904"/>
      <c r="AM55" s="904"/>
      <c r="AN55" s="904"/>
      <c r="AO55" s="904"/>
      <c r="AP55" s="904"/>
      <c r="AQ55" s="904"/>
      <c r="AR55" s="904"/>
      <c r="AS55" s="904"/>
      <c r="AT55" s="904"/>
      <c r="AU55" s="904"/>
      <c r="AV55" s="904"/>
      <c r="AW55" s="904"/>
      <c r="AX55" s="904"/>
      <c r="AY55" s="904"/>
      <c r="AZ55" s="907"/>
      <c r="BA55" s="907"/>
      <c r="BB55" s="907"/>
      <c r="BC55" s="907"/>
      <c r="BD55" s="907"/>
      <c r="BE55" s="893"/>
      <c r="BF55" s="893"/>
      <c r="BG55" s="893"/>
      <c r="BH55" s="893"/>
      <c r="BI55" s="894"/>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903"/>
      <c r="R56" s="904"/>
      <c r="S56" s="904"/>
      <c r="T56" s="904"/>
      <c r="U56" s="904"/>
      <c r="V56" s="904"/>
      <c r="W56" s="904"/>
      <c r="X56" s="904"/>
      <c r="Y56" s="904"/>
      <c r="Z56" s="904"/>
      <c r="AA56" s="904"/>
      <c r="AB56" s="904"/>
      <c r="AC56" s="904"/>
      <c r="AD56" s="904"/>
      <c r="AE56" s="905"/>
      <c r="AF56" s="821"/>
      <c r="AG56" s="822"/>
      <c r="AH56" s="822"/>
      <c r="AI56" s="822"/>
      <c r="AJ56" s="823"/>
      <c r="AK56" s="906"/>
      <c r="AL56" s="904"/>
      <c r="AM56" s="904"/>
      <c r="AN56" s="904"/>
      <c r="AO56" s="904"/>
      <c r="AP56" s="904"/>
      <c r="AQ56" s="904"/>
      <c r="AR56" s="904"/>
      <c r="AS56" s="904"/>
      <c r="AT56" s="904"/>
      <c r="AU56" s="904"/>
      <c r="AV56" s="904"/>
      <c r="AW56" s="904"/>
      <c r="AX56" s="904"/>
      <c r="AY56" s="904"/>
      <c r="AZ56" s="907"/>
      <c r="BA56" s="907"/>
      <c r="BB56" s="907"/>
      <c r="BC56" s="907"/>
      <c r="BD56" s="907"/>
      <c r="BE56" s="893"/>
      <c r="BF56" s="893"/>
      <c r="BG56" s="893"/>
      <c r="BH56" s="893"/>
      <c r="BI56" s="894"/>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903"/>
      <c r="R57" s="904"/>
      <c r="S57" s="904"/>
      <c r="T57" s="904"/>
      <c r="U57" s="904"/>
      <c r="V57" s="904"/>
      <c r="W57" s="904"/>
      <c r="X57" s="904"/>
      <c r="Y57" s="904"/>
      <c r="Z57" s="904"/>
      <c r="AA57" s="904"/>
      <c r="AB57" s="904"/>
      <c r="AC57" s="904"/>
      <c r="AD57" s="904"/>
      <c r="AE57" s="905"/>
      <c r="AF57" s="821"/>
      <c r="AG57" s="822"/>
      <c r="AH57" s="822"/>
      <c r="AI57" s="822"/>
      <c r="AJ57" s="823"/>
      <c r="AK57" s="906"/>
      <c r="AL57" s="904"/>
      <c r="AM57" s="904"/>
      <c r="AN57" s="904"/>
      <c r="AO57" s="904"/>
      <c r="AP57" s="904"/>
      <c r="AQ57" s="904"/>
      <c r="AR57" s="904"/>
      <c r="AS57" s="904"/>
      <c r="AT57" s="904"/>
      <c r="AU57" s="904"/>
      <c r="AV57" s="904"/>
      <c r="AW57" s="904"/>
      <c r="AX57" s="904"/>
      <c r="AY57" s="904"/>
      <c r="AZ57" s="907"/>
      <c r="BA57" s="907"/>
      <c r="BB57" s="907"/>
      <c r="BC57" s="907"/>
      <c r="BD57" s="907"/>
      <c r="BE57" s="893"/>
      <c r="BF57" s="893"/>
      <c r="BG57" s="893"/>
      <c r="BH57" s="893"/>
      <c r="BI57" s="894"/>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903"/>
      <c r="R58" s="904"/>
      <c r="S58" s="904"/>
      <c r="T58" s="904"/>
      <c r="U58" s="904"/>
      <c r="V58" s="904"/>
      <c r="W58" s="904"/>
      <c r="X58" s="904"/>
      <c r="Y58" s="904"/>
      <c r="Z58" s="904"/>
      <c r="AA58" s="904"/>
      <c r="AB58" s="904"/>
      <c r="AC58" s="904"/>
      <c r="AD58" s="904"/>
      <c r="AE58" s="905"/>
      <c r="AF58" s="821"/>
      <c r="AG58" s="822"/>
      <c r="AH58" s="822"/>
      <c r="AI58" s="822"/>
      <c r="AJ58" s="823"/>
      <c r="AK58" s="906"/>
      <c r="AL58" s="904"/>
      <c r="AM58" s="904"/>
      <c r="AN58" s="904"/>
      <c r="AO58" s="904"/>
      <c r="AP58" s="904"/>
      <c r="AQ58" s="904"/>
      <c r="AR58" s="904"/>
      <c r="AS58" s="904"/>
      <c r="AT58" s="904"/>
      <c r="AU58" s="904"/>
      <c r="AV58" s="904"/>
      <c r="AW58" s="904"/>
      <c r="AX58" s="904"/>
      <c r="AY58" s="904"/>
      <c r="AZ58" s="907"/>
      <c r="BA58" s="907"/>
      <c r="BB58" s="907"/>
      <c r="BC58" s="907"/>
      <c r="BD58" s="907"/>
      <c r="BE58" s="893"/>
      <c r="BF58" s="893"/>
      <c r="BG58" s="893"/>
      <c r="BH58" s="893"/>
      <c r="BI58" s="894"/>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903"/>
      <c r="R59" s="904"/>
      <c r="S59" s="904"/>
      <c r="T59" s="904"/>
      <c r="U59" s="904"/>
      <c r="V59" s="904"/>
      <c r="W59" s="904"/>
      <c r="X59" s="904"/>
      <c r="Y59" s="904"/>
      <c r="Z59" s="904"/>
      <c r="AA59" s="904"/>
      <c r="AB59" s="904"/>
      <c r="AC59" s="904"/>
      <c r="AD59" s="904"/>
      <c r="AE59" s="905"/>
      <c r="AF59" s="821"/>
      <c r="AG59" s="822"/>
      <c r="AH59" s="822"/>
      <c r="AI59" s="822"/>
      <c r="AJ59" s="823"/>
      <c r="AK59" s="906"/>
      <c r="AL59" s="904"/>
      <c r="AM59" s="904"/>
      <c r="AN59" s="904"/>
      <c r="AO59" s="904"/>
      <c r="AP59" s="904"/>
      <c r="AQ59" s="904"/>
      <c r="AR59" s="904"/>
      <c r="AS59" s="904"/>
      <c r="AT59" s="904"/>
      <c r="AU59" s="904"/>
      <c r="AV59" s="904"/>
      <c r="AW59" s="904"/>
      <c r="AX59" s="904"/>
      <c r="AY59" s="904"/>
      <c r="AZ59" s="907"/>
      <c r="BA59" s="907"/>
      <c r="BB59" s="907"/>
      <c r="BC59" s="907"/>
      <c r="BD59" s="907"/>
      <c r="BE59" s="893"/>
      <c r="BF59" s="893"/>
      <c r="BG59" s="893"/>
      <c r="BH59" s="893"/>
      <c r="BI59" s="894"/>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903"/>
      <c r="R60" s="904"/>
      <c r="S60" s="904"/>
      <c r="T60" s="904"/>
      <c r="U60" s="904"/>
      <c r="V60" s="904"/>
      <c r="W60" s="904"/>
      <c r="X60" s="904"/>
      <c r="Y60" s="904"/>
      <c r="Z60" s="904"/>
      <c r="AA60" s="904"/>
      <c r="AB60" s="904"/>
      <c r="AC60" s="904"/>
      <c r="AD60" s="904"/>
      <c r="AE60" s="905"/>
      <c r="AF60" s="821"/>
      <c r="AG60" s="822"/>
      <c r="AH60" s="822"/>
      <c r="AI60" s="822"/>
      <c r="AJ60" s="823"/>
      <c r="AK60" s="906"/>
      <c r="AL60" s="904"/>
      <c r="AM60" s="904"/>
      <c r="AN60" s="904"/>
      <c r="AO60" s="904"/>
      <c r="AP60" s="904"/>
      <c r="AQ60" s="904"/>
      <c r="AR60" s="904"/>
      <c r="AS60" s="904"/>
      <c r="AT60" s="904"/>
      <c r="AU60" s="904"/>
      <c r="AV60" s="904"/>
      <c r="AW60" s="904"/>
      <c r="AX60" s="904"/>
      <c r="AY60" s="904"/>
      <c r="AZ60" s="907"/>
      <c r="BA60" s="907"/>
      <c r="BB60" s="907"/>
      <c r="BC60" s="907"/>
      <c r="BD60" s="907"/>
      <c r="BE60" s="893"/>
      <c r="BF60" s="893"/>
      <c r="BG60" s="893"/>
      <c r="BH60" s="893"/>
      <c r="BI60" s="894"/>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903"/>
      <c r="R61" s="904"/>
      <c r="S61" s="904"/>
      <c r="T61" s="904"/>
      <c r="U61" s="904"/>
      <c r="V61" s="904"/>
      <c r="W61" s="904"/>
      <c r="X61" s="904"/>
      <c r="Y61" s="904"/>
      <c r="Z61" s="904"/>
      <c r="AA61" s="904"/>
      <c r="AB61" s="904"/>
      <c r="AC61" s="904"/>
      <c r="AD61" s="904"/>
      <c r="AE61" s="905"/>
      <c r="AF61" s="821"/>
      <c r="AG61" s="822"/>
      <c r="AH61" s="822"/>
      <c r="AI61" s="822"/>
      <c r="AJ61" s="823"/>
      <c r="AK61" s="906"/>
      <c r="AL61" s="904"/>
      <c r="AM61" s="904"/>
      <c r="AN61" s="904"/>
      <c r="AO61" s="904"/>
      <c r="AP61" s="904"/>
      <c r="AQ61" s="904"/>
      <c r="AR61" s="904"/>
      <c r="AS61" s="904"/>
      <c r="AT61" s="904"/>
      <c r="AU61" s="904"/>
      <c r="AV61" s="904"/>
      <c r="AW61" s="904"/>
      <c r="AX61" s="904"/>
      <c r="AY61" s="904"/>
      <c r="AZ61" s="907"/>
      <c r="BA61" s="907"/>
      <c r="BB61" s="907"/>
      <c r="BC61" s="907"/>
      <c r="BD61" s="907"/>
      <c r="BE61" s="893"/>
      <c r="BF61" s="893"/>
      <c r="BG61" s="893"/>
      <c r="BH61" s="893"/>
      <c r="BI61" s="894"/>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903"/>
      <c r="R62" s="904"/>
      <c r="S62" s="904"/>
      <c r="T62" s="904"/>
      <c r="U62" s="904"/>
      <c r="V62" s="904"/>
      <c r="W62" s="904"/>
      <c r="X62" s="904"/>
      <c r="Y62" s="904"/>
      <c r="Z62" s="904"/>
      <c r="AA62" s="904"/>
      <c r="AB62" s="904"/>
      <c r="AC62" s="904"/>
      <c r="AD62" s="904"/>
      <c r="AE62" s="905"/>
      <c r="AF62" s="821"/>
      <c r="AG62" s="822"/>
      <c r="AH62" s="822"/>
      <c r="AI62" s="822"/>
      <c r="AJ62" s="823"/>
      <c r="AK62" s="906"/>
      <c r="AL62" s="904"/>
      <c r="AM62" s="904"/>
      <c r="AN62" s="904"/>
      <c r="AO62" s="904"/>
      <c r="AP62" s="904"/>
      <c r="AQ62" s="904"/>
      <c r="AR62" s="904"/>
      <c r="AS62" s="904"/>
      <c r="AT62" s="904"/>
      <c r="AU62" s="904"/>
      <c r="AV62" s="904"/>
      <c r="AW62" s="904"/>
      <c r="AX62" s="904"/>
      <c r="AY62" s="904"/>
      <c r="AZ62" s="907"/>
      <c r="BA62" s="907"/>
      <c r="BB62" s="907"/>
      <c r="BC62" s="907"/>
      <c r="BD62" s="907"/>
      <c r="BE62" s="893"/>
      <c r="BF62" s="893"/>
      <c r="BG62" s="893"/>
      <c r="BH62" s="893"/>
      <c r="BI62" s="894"/>
      <c r="BJ62" s="91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404</v>
      </c>
      <c r="C63" s="851"/>
      <c r="D63" s="851"/>
      <c r="E63" s="851"/>
      <c r="F63" s="851"/>
      <c r="G63" s="851"/>
      <c r="H63" s="851"/>
      <c r="I63" s="851"/>
      <c r="J63" s="851"/>
      <c r="K63" s="851"/>
      <c r="L63" s="851"/>
      <c r="M63" s="851"/>
      <c r="N63" s="851"/>
      <c r="O63" s="851"/>
      <c r="P63" s="852"/>
      <c r="Q63" s="908"/>
      <c r="R63" s="909"/>
      <c r="S63" s="909"/>
      <c r="T63" s="909"/>
      <c r="U63" s="909"/>
      <c r="V63" s="909"/>
      <c r="W63" s="909"/>
      <c r="X63" s="909"/>
      <c r="Y63" s="909"/>
      <c r="Z63" s="909"/>
      <c r="AA63" s="909"/>
      <c r="AB63" s="909"/>
      <c r="AC63" s="909"/>
      <c r="AD63" s="909"/>
      <c r="AE63" s="910"/>
      <c r="AF63" s="911">
        <v>585</v>
      </c>
      <c r="AG63" s="912"/>
      <c r="AH63" s="912"/>
      <c r="AI63" s="912"/>
      <c r="AJ63" s="913"/>
      <c r="AK63" s="914"/>
      <c r="AL63" s="909"/>
      <c r="AM63" s="909"/>
      <c r="AN63" s="909"/>
      <c r="AO63" s="909"/>
      <c r="AP63" s="912">
        <v>3592</v>
      </c>
      <c r="AQ63" s="912"/>
      <c r="AR63" s="912"/>
      <c r="AS63" s="912"/>
      <c r="AT63" s="912"/>
      <c r="AU63" s="912">
        <v>2807</v>
      </c>
      <c r="AV63" s="912"/>
      <c r="AW63" s="912"/>
      <c r="AX63" s="912"/>
      <c r="AY63" s="912"/>
      <c r="AZ63" s="916"/>
      <c r="BA63" s="916"/>
      <c r="BB63" s="916"/>
      <c r="BC63" s="916"/>
      <c r="BD63" s="916"/>
      <c r="BE63" s="917"/>
      <c r="BF63" s="917"/>
      <c r="BG63" s="917"/>
      <c r="BH63" s="917"/>
      <c r="BI63" s="918"/>
      <c r="BJ63" s="919" t="s">
        <v>384</v>
      </c>
      <c r="BK63" s="920"/>
      <c r="BL63" s="920"/>
      <c r="BM63" s="920"/>
      <c r="BN63" s="92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22" t="s">
        <v>410</v>
      </c>
      <c r="AG66" s="873"/>
      <c r="AH66" s="873"/>
      <c r="AI66" s="873"/>
      <c r="AJ66" s="923"/>
      <c r="AK66" s="777" t="s">
        <v>411</v>
      </c>
      <c r="AL66" s="801"/>
      <c r="AM66" s="801"/>
      <c r="AN66" s="801"/>
      <c r="AO66" s="802"/>
      <c r="AP66" s="777" t="s">
        <v>412</v>
      </c>
      <c r="AQ66" s="778"/>
      <c r="AR66" s="778"/>
      <c r="AS66" s="778"/>
      <c r="AT66" s="779"/>
      <c r="AU66" s="777" t="s">
        <v>413</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33"/>
      <c r="BT66" s="934"/>
      <c r="BU66" s="934"/>
      <c r="BV66" s="934"/>
      <c r="BW66" s="934"/>
      <c r="BX66" s="934"/>
      <c r="BY66" s="934"/>
      <c r="BZ66" s="934"/>
      <c r="CA66" s="934"/>
      <c r="CB66" s="934"/>
      <c r="CC66" s="934"/>
      <c r="CD66" s="934"/>
      <c r="CE66" s="934"/>
      <c r="CF66" s="934"/>
      <c r="CG66" s="935"/>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2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24"/>
      <c r="AG67" s="876"/>
      <c r="AH67" s="876"/>
      <c r="AI67" s="876"/>
      <c r="AJ67" s="925"/>
      <c r="AK67" s="92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33"/>
      <c r="BT67" s="934"/>
      <c r="BU67" s="934"/>
      <c r="BV67" s="934"/>
      <c r="BW67" s="934"/>
      <c r="BX67" s="934"/>
      <c r="BY67" s="934"/>
      <c r="BZ67" s="934"/>
      <c r="CA67" s="934"/>
      <c r="CB67" s="934"/>
      <c r="CC67" s="934"/>
      <c r="CD67" s="934"/>
      <c r="CE67" s="934"/>
      <c r="CF67" s="934"/>
      <c r="CG67" s="935"/>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29"/>
      <c r="EA67" s="226"/>
    </row>
    <row r="68" spans="1:131" s="227" customFormat="1" ht="26.25" customHeight="1" thickTop="1" x14ac:dyDescent="0.15">
      <c r="A68" s="238">
        <v>1</v>
      </c>
      <c r="B68" s="939" t="s">
        <v>568</v>
      </c>
      <c r="C68" s="940"/>
      <c r="D68" s="940"/>
      <c r="E68" s="940"/>
      <c r="F68" s="940"/>
      <c r="G68" s="940"/>
      <c r="H68" s="940"/>
      <c r="I68" s="940"/>
      <c r="J68" s="940"/>
      <c r="K68" s="940"/>
      <c r="L68" s="940"/>
      <c r="M68" s="940"/>
      <c r="N68" s="940"/>
      <c r="O68" s="940"/>
      <c r="P68" s="941"/>
      <c r="Q68" s="942">
        <v>7203</v>
      </c>
      <c r="R68" s="936"/>
      <c r="S68" s="936"/>
      <c r="T68" s="936"/>
      <c r="U68" s="936"/>
      <c r="V68" s="936">
        <v>6919</v>
      </c>
      <c r="W68" s="936"/>
      <c r="X68" s="936"/>
      <c r="Y68" s="936"/>
      <c r="Z68" s="936"/>
      <c r="AA68" s="936">
        <v>284</v>
      </c>
      <c r="AB68" s="936"/>
      <c r="AC68" s="936"/>
      <c r="AD68" s="936"/>
      <c r="AE68" s="936"/>
      <c r="AF68" s="936">
        <v>284</v>
      </c>
      <c r="AG68" s="936"/>
      <c r="AH68" s="936"/>
      <c r="AI68" s="936"/>
      <c r="AJ68" s="936"/>
      <c r="AK68" s="936">
        <v>845</v>
      </c>
      <c r="AL68" s="936"/>
      <c r="AM68" s="936"/>
      <c r="AN68" s="936"/>
      <c r="AO68" s="936"/>
      <c r="AP68" s="936" t="s">
        <v>509</v>
      </c>
      <c r="AQ68" s="936"/>
      <c r="AR68" s="936"/>
      <c r="AS68" s="936"/>
      <c r="AT68" s="936"/>
      <c r="AU68" s="936" t="s">
        <v>509</v>
      </c>
      <c r="AV68" s="936"/>
      <c r="AW68" s="936"/>
      <c r="AX68" s="936"/>
      <c r="AY68" s="936"/>
      <c r="AZ68" s="937" t="s">
        <v>583</v>
      </c>
      <c r="BA68" s="937"/>
      <c r="BB68" s="937"/>
      <c r="BC68" s="937"/>
      <c r="BD68" s="938"/>
      <c r="BE68" s="245"/>
      <c r="BF68" s="245"/>
      <c r="BG68" s="245"/>
      <c r="BH68" s="245"/>
      <c r="BI68" s="245"/>
      <c r="BJ68" s="245"/>
      <c r="BK68" s="245"/>
      <c r="BL68" s="245"/>
      <c r="BM68" s="245"/>
      <c r="BN68" s="245"/>
      <c r="BO68" s="245"/>
      <c r="BP68" s="245"/>
      <c r="BQ68" s="242">
        <v>62</v>
      </c>
      <c r="BR68" s="247"/>
      <c r="BS68" s="933"/>
      <c r="BT68" s="934"/>
      <c r="BU68" s="934"/>
      <c r="BV68" s="934"/>
      <c r="BW68" s="934"/>
      <c r="BX68" s="934"/>
      <c r="BY68" s="934"/>
      <c r="BZ68" s="934"/>
      <c r="CA68" s="934"/>
      <c r="CB68" s="934"/>
      <c r="CC68" s="934"/>
      <c r="CD68" s="934"/>
      <c r="CE68" s="934"/>
      <c r="CF68" s="934"/>
      <c r="CG68" s="935"/>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29"/>
      <c r="EA68" s="226"/>
    </row>
    <row r="69" spans="1:131" s="227" customFormat="1" ht="26.25" customHeight="1" x14ac:dyDescent="0.15">
      <c r="A69" s="241">
        <v>2</v>
      </c>
      <c r="B69" s="943" t="s">
        <v>569</v>
      </c>
      <c r="C69" s="944"/>
      <c r="D69" s="944"/>
      <c r="E69" s="944"/>
      <c r="F69" s="944"/>
      <c r="G69" s="944"/>
      <c r="H69" s="944"/>
      <c r="I69" s="944"/>
      <c r="J69" s="944"/>
      <c r="K69" s="944"/>
      <c r="L69" s="944"/>
      <c r="M69" s="944"/>
      <c r="N69" s="944"/>
      <c r="O69" s="944"/>
      <c r="P69" s="945"/>
      <c r="Q69" s="946">
        <v>1279</v>
      </c>
      <c r="R69" s="896"/>
      <c r="S69" s="896"/>
      <c r="T69" s="896"/>
      <c r="U69" s="896"/>
      <c r="V69" s="896">
        <v>1167</v>
      </c>
      <c r="W69" s="896"/>
      <c r="X69" s="896"/>
      <c r="Y69" s="896"/>
      <c r="Z69" s="896"/>
      <c r="AA69" s="896">
        <v>112</v>
      </c>
      <c r="AB69" s="896"/>
      <c r="AC69" s="896"/>
      <c r="AD69" s="896"/>
      <c r="AE69" s="896"/>
      <c r="AF69" s="896">
        <v>112</v>
      </c>
      <c r="AG69" s="896"/>
      <c r="AH69" s="896"/>
      <c r="AI69" s="896"/>
      <c r="AJ69" s="896"/>
      <c r="AK69" s="896" t="s">
        <v>603</v>
      </c>
      <c r="AL69" s="896"/>
      <c r="AM69" s="896"/>
      <c r="AN69" s="896"/>
      <c r="AO69" s="896"/>
      <c r="AP69" s="896" t="s">
        <v>509</v>
      </c>
      <c r="AQ69" s="896"/>
      <c r="AR69" s="896"/>
      <c r="AS69" s="896"/>
      <c r="AT69" s="896"/>
      <c r="AU69" s="896" t="s">
        <v>509</v>
      </c>
      <c r="AV69" s="896"/>
      <c r="AW69" s="896"/>
      <c r="AX69" s="896"/>
      <c r="AY69" s="896"/>
      <c r="AZ69" s="947" t="s">
        <v>584</v>
      </c>
      <c r="BA69" s="947"/>
      <c r="BB69" s="947"/>
      <c r="BC69" s="947"/>
      <c r="BD69" s="948"/>
      <c r="BE69" s="245"/>
      <c r="BF69" s="245"/>
      <c r="BG69" s="245"/>
      <c r="BH69" s="245"/>
      <c r="BI69" s="245"/>
      <c r="BJ69" s="245"/>
      <c r="BK69" s="245"/>
      <c r="BL69" s="245"/>
      <c r="BM69" s="245"/>
      <c r="BN69" s="245"/>
      <c r="BO69" s="245"/>
      <c r="BP69" s="245"/>
      <c r="BQ69" s="242">
        <v>63</v>
      </c>
      <c r="BR69" s="247"/>
      <c r="BS69" s="933"/>
      <c r="BT69" s="934"/>
      <c r="BU69" s="934"/>
      <c r="BV69" s="934"/>
      <c r="BW69" s="934"/>
      <c r="BX69" s="934"/>
      <c r="BY69" s="934"/>
      <c r="BZ69" s="934"/>
      <c r="CA69" s="934"/>
      <c r="CB69" s="934"/>
      <c r="CC69" s="934"/>
      <c r="CD69" s="934"/>
      <c r="CE69" s="934"/>
      <c r="CF69" s="934"/>
      <c r="CG69" s="935"/>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29"/>
      <c r="EA69" s="226"/>
    </row>
    <row r="70" spans="1:131" s="227" customFormat="1" ht="26.25" customHeight="1" x14ac:dyDescent="0.15">
      <c r="A70" s="241">
        <v>3</v>
      </c>
      <c r="B70" s="943" t="s">
        <v>570</v>
      </c>
      <c r="C70" s="944"/>
      <c r="D70" s="944"/>
      <c r="E70" s="944"/>
      <c r="F70" s="944"/>
      <c r="G70" s="944"/>
      <c r="H70" s="944"/>
      <c r="I70" s="944"/>
      <c r="J70" s="944"/>
      <c r="K70" s="944"/>
      <c r="L70" s="944"/>
      <c r="M70" s="944"/>
      <c r="N70" s="944"/>
      <c r="O70" s="944"/>
      <c r="P70" s="945"/>
      <c r="Q70" s="946">
        <v>236</v>
      </c>
      <c r="R70" s="896"/>
      <c r="S70" s="896"/>
      <c r="T70" s="896"/>
      <c r="U70" s="896"/>
      <c r="V70" s="896">
        <v>217</v>
      </c>
      <c r="W70" s="896"/>
      <c r="X70" s="896"/>
      <c r="Y70" s="896"/>
      <c r="Z70" s="896"/>
      <c r="AA70" s="896">
        <v>19</v>
      </c>
      <c r="AB70" s="896"/>
      <c r="AC70" s="896"/>
      <c r="AD70" s="896"/>
      <c r="AE70" s="896"/>
      <c r="AF70" s="896">
        <v>19</v>
      </c>
      <c r="AG70" s="896"/>
      <c r="AH70" s="896"/>
      <c r="AI70" s="896"/>
      <c r="AJ70" s="896"/>
      <c r="AK70" s="896">
        <v>229</v>
      </c>
      <c r="AL70" s="896"/>
      <c r="AM70" s="896"/>
      <c r="AN70" s="896"/>
      <c r="AO70" s="896"/>
      <c r="AP70" s="896" t="s">
        <v>509</v>
      </c>
      <c r="AQ70" s="896"/>
      <c r="AR70" s="896"/>
      <c r="AS70" s="896"/>
      <c r="AT70" s="896"/>
      <c r="AU70" s="896" t="s">
        <v>509</v>
      </c>
      <c r="AV70" s="896"/>
      <c r="AW70" s="896"/>
      <c r="AX70" s="896"/>
      <c r="AY70" s="896"/>
      <c r="AZ70" s="947" t="s">
        <v>585</v>
      </c>
      <c r="BA70" s="947"/>
      <c r="BB70" s="947"/>
      <c r="BC70" s="947"/>
      <c r="BD70" s="948"/>
      <c r="BE70" s="245"/>
      <c r="BF70" s="245"/>
      <c r="BG70" s="245"/>
      <c r="BH70" s="245"/>
      <c r="BI70" s="245"/>
      <c r="BJ70" s="245"/>
      <c r="BK70" s="245"/>
      <c r="BL70" s="245"/>
      <c r="BM70" s="245"/>
      <c r="BN70" s="245"/>
      <c r="BO70" s="245"/>
      <c r="BP70" s="245"/>
      <c r="BQ70" s="242">
        <v>64</v>
      </c>
      <c r="BR70" s="247"/>
      <c r="BS70" s="933"/>
      <c r="BT70" s="934"/>
      <c r="BU70" s="934"/>
      <c r="BV70" s="934"/>
      <c r="BW70" s="934"/>
      <c r="BX70" s="934"/>
      <c r="BY70" s="934"/>
      <c r="BZ70" s="934"/>
      <c r="CA70" s="934"/>
      <c r="CB70" s="934"/>
      <c r="CC70" s="934"/>
      <c r="CD70" s="934"/>
      <c r="CE70" s="934"/>
      <c r="CF70" s="934"/>
      <c r="CG70" s="935"/>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29"/>
      <c r="EA70" s="226"/>
    </row>
    <row r="71" spans="1:131" s="227" customFormat="1" ht="26.25" customHeight="1" x14ac:dyDescent="0.15">
      <c r="A71" s="241">
        <v>4</v>
      </c>
      <c r="B71" s="943" t="s">
        <v>571</v>
      </c>
      <c r="C71" s="944"/>
      <c r="D71" s="944"/>
      <c r="E71" s="944"/>
      <c r="F71" s="944"/>
      <c r="G71" s="944"/>
      <c r="H71" s="944"/>
      <c r="I71" s="944"/>
      <c r="J71" s="944"/>
      <c r="K71" s="944"/>
      <c r="L71" s="944"/>
      <c r="M71" s="944"/>
      <c r="N71" s="944"/>
      <c r="O71" s="944"/>
      <c r="P71" s="945"/>
      <c r="Q71" s="946">
        <v>6</v>
      </c>
      <c r="R71" s="896"/>
      <c r="S71" s="896"/>
      <c r="T71" s="896"/>
      <c r="U71" s="896"/>
      <c r="V71" s="896">
        <v>2</v>
      </c>
      <c r="W71" s="896"/>
      <c r="X71" s="896"/>
      <c r="Y71" s="896"/>
      <c r="Z71" s="896"/>
      <c r="AA71" s="896">
        <v>3</v>
      </c>
      <c r="AB71" s="896"/>
      <c r="AC71" s="896"/>
      <c r="AD71" s="896"/>
      <c r="AE71" s="896"/>
      <c r="AF71" s="896">
        <v>3</v>
      </c>
      <c r="AG71" s="896"/>
      <c r="AH71" s="896"/>
      <c r="AI71" s="896"/>
      <c r="AJ71" s="896"/>
      <c r="AK71" s="896" t="s">
        <v>604</v>
      </c>
      <c r="AL71" s="896"/>
      <c r="AM71" s="896"/>
      <c r="AN71" s="896"/>
      <c r="AO71" s="896"/>
      <c r="AP71" s="896" t="s">
        <v>509</v>
      </c>
      <c r="AQ71" s="896"/>
      <c r="AR71" s="896"/>
      <c r="AS71" s="896"/>
      <c r="AT71" s="896"/>
      <c r="AU71" s="896" t="s">
        <v>509</v>
      </c>
      <c r="AV71" s="896"/>
      <c r="AW71" s="896"/>
      <c r="AX71" s="896"/>
      <c r="AY71" s="896"/>
      <c r="AZ71" s="947" t="s">
        <v>586</v>
      </c>
      <c r="BA71" s="947"/>
      <c r="BB71" s="947"/>
      <c r="BC71" s="947"/>
      <c r="BD71" s="948"/>
      <c r="BE71" s="245"/>
      <c r="BF71" s="245"/>
      <c r="BG71" s="245"/>
      <c r="BH71" s="245"/>
      <c r="BI71" s="245"/>
      <c r="BJ71" s="245"/>
      <c r="BK71" s="245"/>
      <c r="BL71" s="245"/>
      <c r="BM71" s="245"/>
      <c r="BN71" s="245"/>
      <c r="BO71" s="245"/>
      <c r="BP71" s="245"/>
      <c r="BQ71" s="242">
        <v>65</v>
      </c>
      <c r="BR71" s="247"/>
      <c r="BS71" s="933"/>
      <c r="BT71" s="934"/>
      <c r="BU71" s="934"/>
      <c r="BV71" s="934"/>
      <c r="BW71" s="934"/>
      <c r="BX71" s="934"/>
      <c r="BY71" s="934"/>
      <c r="BZ71" s="934"/>
      <c r="CA71" s="934"/>
      <c r="CB71" s="934"/>
      <c r="CC71" s="934"/>
      <c r="CD71" s="934"/>
      <c r="CE71" s="934"/>
      <c r="CF71" s="934"/>
      <c r="CG71" s="935"/>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29"/>
      <c r="EA71" s="226"/>
    </row>
    <row r="72" spans="1:131" s="227" customFormat="1" ht="26.25" customHeight="1" x14ac:dyDescent="0.15">
      <c r="A72" s="241">
        <v>5</v>
      </c>
      <c r="B72" s="943" t="s">
        <v>572</v>
      </c>
      <c r="C72" s="944"/>
      <c r="D72" s="944"/>
      <c r="E72" s="944"/>
      <c r="F72" s="944"/>
      <c r="G72" s="944"/>
      <c r="H72" s="944"/>
      <c r="I72" s="944"/>
      <c r="J72" s="944"/>
      <c r="K72" s="944"/>
      <c r="L72" s="944"/>
      <c r="M72" s="944"/>
      <c r="N72" s="944"/>
      <c r="O72" s="944"/>
      <c r="P72" s="945"/>
      <c r="Q72" s="946">
        <v>107</v>
      </c>
      <c r="R72" s="896"/>
      <c r="S72" s="896"/>
      <c r="T72" s="896"/>
      <c r="U72" s="896"/>
      <c r="V72" s="896">
        <v>86</v>
      </c>
      <c r="W72" s="896"/>
      <c r="X72" s="896"/>
      <c r="Y72" s="896"/>
      <c r="Z72" s="896"/>
      <c r="AA72" s="896">
        <v>21</v>
      </c>
      <c r="AB72" s="896"/>
      <c r="AC72" s="896"/>
      <c r="AD72" s="896"/>
      <c r="AE72" s="896"/>
      <c r="AF72" s="896">
        <v>21</v>
      </c>
      <c r="AG72" s="896"/>
      <c r="AH72" s="896"/>
      <c r="AI72" s="896"/>
      <c r="AJ72" s="896"/>
      <c r="AK72" s="896">
        <v>27</v>
      </c>
      <c r="AL72" s="896"/>
      <c r="AM72" s="896"/>
      <c r="AN72" s="896"/>
      <c r="AO72" s="896"/>
      <c r="AP72" s="896" t="s">
        <v>509</v>
      </c>
      <c r="AQ72" s="896"/>
      <c r="AR72" s="896"/>
      <c r="AS72" s="896"/>
      <c r="AT72" s="896"/>
      <c r="AU72" s="896" t="s">
        <v>509</v>
      </c>
      <c r="AV72" s="896"/>
      <c r="AW72" s="896"/>
      <c r="AX72" s="896"/>
      <c r="AY72" s="896"/>
      <c r="AZ72" s="947"/>
      <c r="BA72" s="947"/>
      <c r="BB72" s="947"/>
      <c r="BC72" s="947"/>
      <c r="BD72" s="948"/>
      <c r="BE72" s="245"/>
      <c r="BF72" s="245"/>
      <c r="BG72" s="245"/>
      <c r="BH72" s="245"/>
      <c r="BI72" s="245"/>
      <c r="BJ72" s="245"/>
      <c r="BK72" s="245"/>
      <c r="BL72" s="245"/>
      <c r="BM72" s="245"/>
      <c r="BN72" s="245"/>
      <c r="BO72" s="245"/>
      <c r="BP72" s="245"/>
      <c r="BQ72" s="242">
        <v>66</v>
      </c>
      <c r="BR72" s="247"/>
      <c r="BS72" s="933"/>
      <c r="BT72" s="934"/>
      <c r="BU72" s="934"/>
      <c r="BV72" s="934"/>
      <c r="BW72" s="934"/>
      <c r="BX72" s="934"/>
      <c r="BY72" s="934"/>
      <c r="BZ72" s="934"/>
      <c r="CA72" s="934"/>
      <c r="CB72" s="934"/>
      <c r="CC72" s="934"/>
      <c r="CD72" s="934"/>
      <c r="CE72" s="934"/>
      <c r="CF72" s="934"/>
      <c r="CG72" s="935"/>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29"/>
      <c r="EA72" s="226"/>
    </row>
    <row r="73" spans="1:131" s="227" customFormat="1" ht="26.25" customHeight="1" x14ac:dyDescent="0.15">
      <c r="A73" s="241">
        <v>6</v>
      </c>
      <c r="B73" s="943" t="s">
        <v>573</v>
      </c>
      <c r="C73" s="944"/>
      <c r="D73" s="944"/>
      <c r="E73" s="944"/>
      <c r="F73" s="944"/>
      <c r="G73" s="944"/>
      <c r="H73" s="944"/>
      <c r="I73" s="944"/>
      <c r="J73" s="944"/>
      <c r="K73" s="944"/>
      <c r="L73" s="944"/>
      <c r="M73" s="944"/>
      <c r="N73" s="944"/>
      <c r="O73" s="944"/>
      <c r="P73" s="945"/>
      <c r="Q73" s="946">
        <v>142</v>
      </c>
      <c r="R73" s="896"/>
      <c r="S73" s="896"/>
      <c r="T73" s="896"/>
      <c r="U73" s="896"/>
      <c r="V73" s="896">
        <v>128</v>
      </c>
      <c r="W73" s="896"/>
      <c r="X73" s="896"/>
      <c r="Y73" s="896"/>
      <c r="Z73" s="896"/>
      <c r="AA73" s="896">
        <f>Q73-V73</f>
        <v>14</v>
      </c>
      <c r="AB73" s="896"/>
      <c r="AC73" s="896"/>
      <c r="AD73" s="896"/>
      <c r="AE73" s="896"/>
      <c r="AF73" s="896">
        <v>2</v>
      </c>
      <c r="AG73" s="896"/>
      <c r="AH73" s="896"/>
      <c r="AI73" s="896"/>
      <c r="AJ73" s="896"/>
      <c r="AK73" s="896" t="s">
        <v>597</v>
      </c>
      <c r="AL73" s="896"/>
      <c r="AM73" s="896"/>
      <c r="AN73" s="896"/>
      <c r="AO73" s="896"/>
      <c r="AP73" s="896">
        <v>9</v>
      </c>
      <c r="AQ73" s="896"/>
      <c r="AR73" s="896"/>
      <c r="AS73" s="896"/>
      <c r="AT73" s="896"/>
      <c r="AU73" s="896">
        <v>1</v>
      </c>
      <c r="AV73" s="896"/>
      <c r="AW73" s="896"/>
      <c r="AX73" s="896"/>
      <c r="AY73" s="896"/>
      <c r="AZ73" s="947"/>
      <c r="BA73" s="947"/>
      <c r="BB73" s="947"/>
      <c r="BC73" s="947"/>
      <c r="BD73" s="948"/>
      <c r="BE73" s="245"/>
      <c r="BF73" s="245"/>
      <c r="BG73" s="245"/>
      <c r="BH73" s="245"/>
      <c r="BI73" s="245"/>
      <c r="BJ73" s="245"/>
      <c r="BK73" s="245"/>
      <c r="BL73" s="245"/>
      <c r="BM73" s="245"/>
      <c r="BN73" s="245"/>
      <c r="BO73" s="245"/>
      <c r="BP73" s="245"/>
      <c r="BQ73" s="242">
        <v>67</v>
      </c>
      <c r="BR73" s="247"/>
      <c r="BS73" s="933"/>
      <c r="BT73" s="934"/>
      <c r="BU73" s="934"/>
      <c r="BV73" s="934"/>
      <c r="BW73" s="934"/>
      <c r="BX73" s="934"/>
      <c r="BY73" s="934"/>
      <c r="BZ73" s="934"/>
      <c r="CA73" s="934"/>
      <c r="CB73" s="934"/>
      <c r="CC73" s="934"/>
      <c r="CD73" s="934"/>
      <c r="CE73" s="934"/>
      <c r="CF73" s="934"/>
      <c r="CG73" s="935"/>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29"/>
      <c r="EA73" s="226"/>
    </row>
    <row r="74" spans="1:131" s="227" customFormat="1" ht="26.25" customHeight="1" x14ac:dyDescent="0.15">
      <c r="A74" s="241">
        <v>7</v>
      </c>
      <c r="B74" s="943" t="s">
        <v>574</v>
      </c>
      <c r="C74" s="944"/>
      <c r="D74" s="944"/>
      <c r="E74" s="944"/>
      <c r="F74" s="944"/>
      <c r="G74" s="944"/>
      <c r="H74" s="944"/>
      <c r="I74" s="944"/>
      <c r="J74" s="944"/>
      <c r="K74" s="944"/>
      <c r="L74" s="944"/>
      <c r="M74" s="944"/>
      <c r="N74" s="944"/>
      <c r="O74" s="944"/>
      <c r="P74" s="945"/>
      <c r="Q74" s="946">
        <v>621</v>
      </c>
      <c r="R74" s="896"/>
      <c r="S74" s="896"/>
      <c r="T74" s="896"/>
      <c r="U74" s="896"/>
      <c r="V74" s="896">
        <v>565</v>
      </c>
      <c r="W74" s="896"/>
      <c r="X74" s="896"/>
      <c r="Y74" s="896"/>
      <c r="Z74" s="896"/>
      <c r="AA74" s="896">
        <f t="shared" ref="AA74:AA80" si="2">Q74-V74</f>
        <v>56</v>
      </c>
      <c r="AB74" s="896"/>
      <c r="AC74" s="896"/>
      <c r="AD74" s="896"/>
      <c r="AE74" s="896"/>
      <c r="AF74" s="896">
        <v>56</v>
      </c>
      <c r="AG74" s="896"/>
      <c r="AH74" s="896"/>
      <c r="AI74" s="896"/>
      <c r="AJ74" s="896"/>
      <c r="AK74" s="896" t="s">
        <v>597</v>
      </c>
      <c r="AL74" s="896"/>
      <c r="AM74" s="896"/>
      <c r="AN74" s="896"/>
      <c r="AO74" s="896"/>
      <c r="AP74" s="896">
        <v>600</v>
      </c>
      <c r="AQ74" s="896"/>
      <c r="AR74" s="896"/>
      <c r="AS74" s="896"/>
      <c r="AT74" s="896"/>
      <c r="AU74" s="896">
        <v>82</v>
      </c>
      <c r="AV74" s="896"/>
      <c r="AW74" s="896"/>
      <c r="AX74" s="896"/>
      <c r="AY74" s="896"/>
      <c r="AZ74" s="947"/>
      <c r="BA74" s="947"/>
      <c r="BB74" s="947"/>
      <c r="BC74" s="947"/>
      <c r="BD74" s="948"/>
      <c r="BE74" s="245"/>
      <c r="BF74" s="245"/>
      <c r="BG74" s="245"/>
      <c r="BH74" s="245"/>
      <c r="BI74" s="245"/>
      <c r="BJ74" s="245"/>
      <c r="BK74" s="245"/>
      <c r="BL74" s="245"/>
      <c r="BM74" s="245"/>
      <c r="BN74" s="245"/>
      <c r="BO74" s="245"/>
      <c r="BP74" s="245"/>
      <c r="BQ74" s="242">
        <v>68</v>
      </c>
      <c r="BR74" s="247"/>
      <c r="BS74" s="933"/>
      <c r="BT74" s="934"/>
      <c r="BU74" s="934"/>
      <c r="BV74" s="934"/>
      <c r="BW74" s="934"/>
      <c r="BX74" s="934"/>
      <c r="BY74" s="934"/>
      <c r="BZ74" s="934"/>
      <c r="CA74" s="934"/>
      <c r="CB74" s="934"/>
      <c r="CC74" s="934"/>
      <c r="CD74" s="934"/>
      <c r="CE74" s="934"/>
      <c r="CF74" s="934"/>
      <c r="CG74" s="935"/>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29"/>
      <c r="EA74" s="226"/>
    </row>
    <row r="75" spans="1:131" s="227" customFormat="1" ht="26.25" customHeight="1" x14ac:dyDescent="0.15">
      <c r="A75" s="241">
        <v>8</v>
      </c>
      <c r="B75" s="943" t="s">
        <v>575</v>
      </c>
      <c r="C75" s="944"/>
      <c r="D75" s="944"/>
      <c r="E75" s="944"/>
      <c r="F75" s="944"/>
      <c r="G75" s="944"/>
      <c r="H75" s="944"/>
      <c r="I75" s="944"/>
      <c r="J75" s="944"/>
      <c r="K75" s="944"/>
      <c r="L75" s="944"/>
      <c r="M75" s="944"/>
      <c r="N75" s="944"/>
      <c r="O75" s="944"/>
      <c r="P75" s="945"/>
      <c r="Q75" s="949">
        <v>770</v>
      </c>
      <c r="R75" s="898"/>
      <c r="S75" s="898"/>
      <c r="T75" s="898"/>
      <c r="U75" s="895"/>
      <c r="V75" s="897">
        <v>740</v>
      </c>
      <c r="W75" s="898"/>
      <c r="X75" s="898"/>
      <c r="Y75" s="898"/>
      <c r="Z75" s="895"/>
      <c r="AA75" s="897">
        <f t="shared" si="2"/>
        <v>30</v>
      </c>
      <c r="AB75" s="898"/>
      <c r="AC75" s="898"/>
      <c r="AD75" s="898"/>
      <c r="AE75" s="895"/>
      <c r="AF75" s="897">
        <v>30</v>
      </c>
      <c r="AG75" s="898"/>
      <c r="AH75" s="898"/>
      <c r="AI75" s="898"/>
      <c r="AJ75" s="895"/>
      <c r="AK75" s="897" t="s">
        <v>597</v>
      </c>
      <c r="AL75" s="898"/>
      <c r="AM75" s="898"/>
      <c r="AN75" s="898"/>
      <c r="AO75" s="895"/>
      <c r="AP75" s="897">
        <v>29</v>
      </c>
      <c r="AQ75" s="898"/>
      <c r="AR75" s="898"/>
      <c r="AS75" s="898"/>
      <c r="AT75" s="895"/>
      <c r="AU75" s="897">
        <v>2</v>
      </c>
      <c r="AV75" s="898"/>
      <c r="AW75" s="898"/>
      <c r="AX75" s="898"/>
      <c r="AY75" s="895"/>
      <c r="AZ75" s="947"/>
      <c r="BA75" s="947"/>
      <c r="BB75" s="947"/>
      <c r="BC75" s="947"/>
      <c r="BD75" s="948"/>
      <c r="BE75" s="245"/>
      <c r="BF75" s="245"/>
      <c r="BG75" s="245"/>
      <c r="BH75" s="245"/>
      <c r="BI75" s="245"/>
      <c r="BJ75" s="245"/>
      <c r="BK75" s="245"/>
      <c r="BL75" s="245"/>
      <c r="BM75" s="245"/>
      <c r="BN75" s="245"/>
      <c r="BO75" s="245"/>
      <c r="BP75" s="245"/>
      <c r="BQ75" s="242">
        <v>69</v>
      </c>
      <c r="BR75" s="247"/>
      <c r="BS75" s="933"/>
      <c r="BT75" s="934"/>
      <c r="BU75" s="934"/>
      <c r="BV75" s="934"/>
      <c r="BW75" s="934"/>
      <c r="BX75" s="934"/>
      <c r="BY75" s="934"/>
      <c r="BZ75" s="934"/>
      <c r="CA75" s="934"/>
      <c r="CB75" s="934"/>
      <c r="CC75" s="934"/>
      <c r="CD75" s="934"/>
      <c r="CE75" s="934"/>
      <c r="CF75" s="934"/>
      <c r="CG75" s="935"/>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29"/>
      <c r="EA75" s="226"/>
    </row>
    <row r="76" spans="1:131" s="227" customFormat="1" ht="26.25" customHeight="1" x14ac:dyDescent="0.15">
      <c r="A76" s="241">
        <v>9</v>
      </c>
      <c r="B76" s="943" t="s">
        <v>576</v>
      </c>
      <c r="C76" s="944"/>
      <c r="D76" s="944"/>
      <c r="E76" s="944"/>
      <c r="F76" s="944"/>
      <c r="G76" s="944"/>
      <c r="H76" s="944"/>
      <c r="I76" s="944"/>
      <c r="J76" s="944"/>
      <c r="K76" s="944"/>
      <c r="L76" s="944"/>
      <c r="M76" s="944"/>
      <c r="N76" s="944"/>
      <c r="O76" s="944"/>
      <c r="P76" s="945"/>
      <c r="Q76" s="949">
        <v>1321</v>
      </c>
      <c r="R76" s="898"/>
      <c r="S76" s="898"/>
      <c r="T76" s="898"/>
      <c r="U76" s="895"/>
      <c r="V76" s="897">
        <v>1317</v>
      </c>
      <c r="W76" s="898"/>
      <c r="X76" s="898"/>
      <c r="Y76" s="898"/>
      <c r="Z76" s="895"/>
      <c r="AA76" s="897">
        <f t="shared" si="2"/>
        <v>4</v>
      </c>
      <c r="AB76" s="898"/>
      <c r="AC76" s="898"/>
      <c r="AD76" s="898"/>
      <c r="AE76" s="895"/>
      <c r="AF76" s="897">
        <v>1</v>
      </c>
      <c r="AG76" s="898"/>
      <c r="AH76" s="898"/>
      <c r="AI76" s="898"/>
      <c r="AJ76" s="895"/>
      <c r="AK76" s="897" t="s">
        <v>597</v>
      </c>
      <c r="AL76" s="898"/>
      <c r="AM76" s="898"/>
      <c r="AN76" s="898"/>
      <c r="AO76" s="895"/>
      <c r="AP76" s="897">
        <v>728</v>
      </c>
      <c r="AQ76" s="898"/>
      <c r="AR76" s="898"/>
      <c r="AS76" s="898"/>
      <c r="AT76" s="895"/>
      <c r="AU76" s="897">
        <v>112</v>
      </c>
      <c r="AV76" s="898"/>
      <c r="AW76" s="898"/>
      <c r="AX76" s="898"/>
      <c r="AY76" s="895"/>
      <c r="AZ76" s="947"/>
      <c r="BA76" s="947"/>
      <c r="BB76" s="947"/>
      <c r="BC76" s="947"/>
      <c r="BD76" s="948"/>
      <c r="BE76" s="245"/>
      <c r="BF76" s="245"/>
      <c r="BG76" s="245"/>
      <c r="BH76" s="245"/>
      <c r="BI76" s="245"/>
      <c r="BJ76" s="245"/>
      <c r="BK76" s="245"/>
      <c r="BL76" s="245"/>
      <c r="BM76" s="245"/>
      <c r="BN76" s="245"/>
      <c r="BO76" s="245"/>
      <c r="BP76" s="245"/>
      <c r="BQ76" s="242">
        <v>70</v>
      </c>
      <c r="BR76" s="247"/>
      <c r="BS76" s="933"/>
      <c r="BT76" s="934"/>
      <c r="BU76" s="934"/>
      <c r="BV76" s="934"/>
      <c r="BW76" s="934"/>
      <c r="BX76" s="934"/>
      <c r="BY76" s="934"/>
      <c r="BZ76" s="934"/>
      <c r="CA76" s="934"/>
      <c r="CB76" s="934"/>
      <c r="CC76" s="934"/>
      <c r="CD76" s="934"/>
      <c r="CE76" s="934"/>
      <c r="CF76" s="934"/>
      <c r="CG76" s="935"/>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29"/>
      <c r="EA76" s="226"/>
    </row>
    <row r="77" spans="1:131" s="227" customFormat="1" ht="26.25" customHeight="1" x14ac:dyDescent="0.15">
      <c r="A77" s="241">
        <v>10</v>
      </c>
      <c r="B77" s="943" t="s">
        <v>577</v>
      </c>
      <c r="C77" s="944"/>
      <c r="D77" s="944"/>
      <c r="E77" s="944"/>
      <c r="F77" s="944"/>
      <c r="G77" s="944"/>
      <c r="H77" s="944"/>
      <c r="I77" s="944"/>
      <c r="J77" s="944"/>
      <c r="K77" s="944"/>
      <c r="L77" s="944"/>
      <c r="M77" s="944"/>
      <c r="N77" s="944"/>
      <c r="O77" s="944"/>
      <c r="P77" s="945"/>
      <c r="Q77" s="949">
        <v>237</v>
      </c>
      <c r="R77" s="898"/>
      <c r="S77" s="898"/>
      <c r="T77" s="898"/>
      <c r="U77" s="895"/>
      <c r="V77" s="897">
        <v>43</v>
      </c>
      <c r="W77" s="898"/>
      <c r="X77" s="898"/>
      <c r="Y77" s="898"/>
      <c r="Z77" s="895"/>
      <c r="AA77" s="897">
        <f t="shared" si="2"/>
        <v>194</v>
      </c>
      <c r="AB77" s="898"/>
      <c r="AC77" s="898"/>
      <c r="AD77" s="898"/>
      <c r="AE77" s="895"/>
      <c r="AF77" s="897">
        <v>194</v>
      </c>
      <c r="AG77" s="898"/>
      <c r="AH77" s="898"/>
      <c r="AI77" s="898"/>
      <c r="AJ77" s="895"/>
      <c r="AK77" s="897" t="s">
        <v>597</v>
      </c>
      <c r="AL77" s="898"/>
      <c r="AM77" s="898"/>
      <c r="AN77" s="898"/>
      <c r="AO77" s="895"/>
      <c r="AP77" s="897" t="s">
        <v>595</v>
      </c>
      <c r="AQ77" s="898"/>
      <c r="AR77" s="898"/>
      <c r="AS77" s="898"/>
      <c r="AT77" s="895"/>
      <c r="AU77" s="897" t="s">
        <v>596</v>
      </c>
      <c r="AV77" s="898"/>
      <c r="AW77" s="898"/>
      <c r="AX77" s="898"/>
      <c r="AY77" s="895"/>
      <c r="AZ77" s="947" t="s">
        <v>587</v>
      </c>
      <c r="BA77" s="947"/>
      <c r="BB77" s="947"/>
      <c r="BC77" s="947"/>
      <c r="BD77" s="948"/>
      <c r="BE77" s="245"/>
      <c r="BF77" s="245"/>
      <c r="BG77" s="245"/>
      <c r="BH77" s="245"/>
      <c r="BI77" s="245"/>
      <c r="BJ77" s="245"/>
      <c r="BK77" s="245"/>
      <c r="BL77" s="245"/>
      <c r="BM77" s="245"/>
      <c r="BN77" s="245"/>
      <c r="BO77" s="245"/>
      <c r="BP77" s="245"/>
      <c r="BQ77" s="242">
        <v>71</v>
      </c>
      <c r="BR77" s="247"/>
      <c r="BS77" s="933"/>
      <c r="BT77" s="934"/>
      <c r="BU77" s="934"/>
      <c r="BV77" s="934"/>
      <c r="BW77" s="934"/>
      <c r="BX77" s="934"/>
      <c r="BY77" s="934"/>
      <c r="BZ77" s="934"/>
      <c r="CA77" s="934"/>
      <c r="CB77" s="934"/>
      <c r="CC77" s="934"/>
      <c r="CD77" s="934"/>
      <c r="CE77" s="934"/>
      <c r="CF77" s="934"/>
      <c r="CG77" s="935"/>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29"/>
      <c r="EA77" s="226"/>
    </row>
    <row r="78" spans="1:131" s="227" customFormat="1" ht="26.25" customHeight="1" x14ac:dyDescent="0.15">
      <c r="A78" s="241">
        <v>11</v>
      </c>
      <c r="B78" s="943" t="s">
        <v>578</v>
      </c>
      <c r="C78" s="944"/>
      <c r="D78" s="944"/>
      <c r="E78" s="944"/>
      <c r="F78" s="944"/>
      <c r="G78" s="944"/>
      <c r="H78" s="944"/>
      <c r="I78" s="944"/>
      <c r="J78" s="944"/>
      <c r="K78" s="944"/>
      <c r="L78" s="944"/>
      <c r="M78" s="944"/>
      <c r="N78" s="944"/>
      <c r="O78" s="944"/>
      <c r="P78" s="945"/>
      <c r="Q78" s="946">
        <v>928</v>
      </c>
      <c r="R78" s="896"/>
      <c r="S78" s="896"/>
      <c r="T78" s="896"/>
      <c r="U78" s="896"/>
      <c r="V78" s="896">
        <v>502</v>
      </c>
      <c r="W78" s="896"/>
      <c r="X78" s="896"/>
      <c r="Y78" s="896"/>
      <c r="Z78" s="896"/>
      <c r="AA78" s="896">
        <f t="shared" si="2"/>
        <v>426</v>
      </c>
      <c r="AB78" s="896"/>
      <c r="AC78" s="896"/>
      <c r="AD78" s="896"/>
      <c r="AE78" s="896"/>
      <c r="AF78" s="896">
        <v>426</v>
      </c>
      <c r="AG78" s="896"/>
      <c r="AH78" s="896"/>
      <c r="AI78" s="896"/>
      <c r="AJ78" s="896"/>
      <c r="AK78" s="896" t="s">
        <v>597</v>
      </c>
      <c r="AL78" s="896"/>
      <c r="AM78" s="896"/>
      <c r="AN78" s="896"/>
      <c r="AO78" s="896"/>
      <c r="AP78" s="896">
        <v>762</v>
      </c>
      <c r="AQ78" s="896"/>
      <c r="AR78" s="896"/>
      <c r="AS78" s="896"/>
      <c r="AT78" s="896"/>
      <c r="AU78" s="896" t="s">
        <v>604</v>
      </c>
      <c r="AV78" s="896"/>
      <c r="AW78" s="896"/>
      <c r="AX78" s="896"/>
      <c r="AY78" s="896"/>
      <c r="AZ78" s="947" t="s">
        <v>587</v>
      </c>
      <c r="BA78" s="947"/>
      <c r="BB78" s="947"/>
      <c r="BC78" s="947"/>
      <c r="BD78" s="948"/>
      <c r="BE78" s="245"/>
      <c r="BF78" s="245"/>
      <c r="BG78" s="245"/>
      <c r="BH78" s="245"/>
      <c r="BI78" s="245"/>
      <c r="BJ78" s="248"/>
      <c r="BK78" s="248"/>
      <c r="BL78" s="248"/>
      <c r="BM78" s="248"/>
      <c r="BN78" s="248"/>
      <c r="BO78" s="245"/>
      <c r="BP78" s="245"/>
      <c r="BQ78" s="242">
        <v>72</v>
      </c>
      <c r="BR78" s="247"/>
      <c r="BS78" s="933"/>
      <c r="BT78" s="934"/>
      <c r="BU78" s="934"/>
      <c r="BV78" s="934"/>
      <c r="BW78" s="934"/>
      <c r="BX78" s="934"/>
      <c r="BY78" s="934"/>
      <c r="BZ78" s="934"/>
      <c r="CA78" s="934"/>
      <c r="CB78" s="934"/>
      <c r="CC78" s="934"/>
      <c r="CD78" s="934"/>
      <c r="CE78" s="934"/>
      <c r="CF78" s="934"/>
      <c r="CG78" s="935"/>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29"/>
      <c r="EA78" s="226"/>
    </row>
    <row r="79" spans="1:131" s="227" customFormat="1" ht="26.25" customHeight="1" x14ac:dyDescent="0.15">
      <c r="A79" s="241">
        <v>12</v>
      </c>
      <c r="B79" s="943" t="s">
        <v>579</v>
      </c>
      <c r="C79" s="944"/>
      <c r="D79" s="944"/>
      <c r="E79" s="944"/>
      <c r="F79" s="944"/>
      <c r="G79" s="944"/>
      <c r="H79" s="944"/>
      <c r="I79" s="944"/>
      <c r="J79" s="944"/>
      <c r="K79" s="944"/>
      <c r="L79" s="944"/>
      <c r="M79" s="944"/>
      <c r="N79" s="944"/>
      <c r="O79" s="944"/>
      <c r="P79" s="945"/>
      <c r="Q79" s="946">
        <v>52</v>
      </c>
      <c r="R79" s="896"/>
      <c r="S79" s="896"/>
      <c r="T79" s="896"/>
      <c r="U79" s="896"/>
      <c r="V79" s="896">
        <v>47</v>
      </c>
      <c r="W79" s="896"/>
      <c r="X79" s="896"/>
      <c r="Y79" s="896"/>
      <c r="Z79" s="896"/>
      <c r="AA79" s="896">
        <f t="shared" si="2"/>
        <v>5</v>
      </c>
      <c r="AB79" s="896"/>
      <c r="AC79" s="896"/>
      <c r="AD79" s="896"/>
      <c r="AE79" s="896"/>
      <c r="AF79" s="896">
        <v>5</v>
      </c>
      <c r="AG79" s="896"/>
      <c r="AH79" s="896"/>
      <c r="AI79" s="896"/>
      <c r="AJ79" s="896"/>
      <c r="AK79" s="896">
        <v>24</v>
      </c>
      <c r="AL79" s="896"/>
      <c r="AM79" s="896"/>
      <c r="AN79" s="896"/>
      <c r="AO79" s="896"/>
      <c r="AP79" s="896" t="s">
        <v>509</v>
      </c>
      <c r="AQ79" s="896"/>
      <c r="AR79" s="896"/>
      <c r="AS79" s="896"/>
      <c r="AT79" s="896"/>
      <c r="AU79" s="896" t="s">
        <v>509</v>
      </c>
      <c r="AV79" s="896"/>
      <c r="AW79" s="896"/>
      <c r="AX79" s="896"/>
      <c r="AY79" s="896"/>
      <c r="AZ79" s="947" t="s">
        <v>583</v>
      </c>
      <c r="BA79" s="947"/>
      <c r="BB79" s="947"/>
      <c r="BC79" s="947"/>
      <c r="BD79" s="948"/>
      <c r="BE79" s="245"/>
      <c r="BF79" s="245"/>
      <c r="BG79" s="245"/>
      <c r="BH79" s="245"/>
      <c r="BI79" s="245"/>
      <c r="BJ79" s="248"/>
      <c r="BK79" s="248"/>
      <c r="BL79" s="248"/>
      <c r="BM79" s="248"/>
      <c r="BN79" s="248"/>
      <c r="BO79" s="245"/>
      <c r="BP79" s="245"/>
      <c r="BQ79" s="242">
        <v>73</v>
      </c>
      <c r="BR79" s="247"/>
      <c r="BS79" s="933"/>
      <c r="BT79" s="934"/>
      <c r="BU79" s="934"/>
      <c r="BV79" s="934"/>
      <c r="BW79" s="934"/>
      <c r="BX79" s="934"/>
      <c r="BY79" s="934"/>
      <c r="BZ79" s="934"/>
      <c r="CA79" s="934"/>
      <c r="CB79" s="934"/>
      <c r="CC79" s="934"/>
      <c r="CD79" s="934"/>
      <c r="CE79" s="934"/>
      <c r="CF79" s="934"/>
      <c r="CG79" s="935"/>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29"/>
      <c r="EA79" s="226"/>
    </row>
    <row r="80" spans="1:131" s="227" customFormat="1" ht="26.25" customHeight="1" x14ac:dyDescent="0.15">
      <c r="A80" s="241">
        <v>13</v>
      </c>
      <c r="B80" s="943" t="s">
        <v>580</v>
      </c>
      <c r="C80" s="944"/>
      <c r="D80" s="944"/>
      <c r="E80" s="944"/>
      <c r="F80" s="944"/>
      <c r="G80" s="944"/>
      <c r="H80" s="944"/>
      <c r="I80" s="944"/>
      <c r="J80" s="944"/>
      <c r="K80" s="944"/>
      <c r="L80" s="944"/>
      <c r="M80" s="944"/>
      <c r="N80" s="944"/>
      <c r="O80" s="944"/>
      <c r="P80" s="945"/>
      <c r="Q80" s="946">
        <v>2767</v>
      </c>
      <c r="R80" s="896"/>
      <c r="S80" s="896"/>
      <c r="T80" s="896"/>
      <c r="U80" s="896"/>
      <c r="V80" s="896">
        <v>2767</v>
      </c>
      <c r="W80" s="896"/>
      <c r="X80" s="896"/>
      <c r="Y80" s="896"/>
      <c r="Z80" s="896"/>
      <c r="AA80" s="896">
        <f t="shared" si="2"/>
        <v>0</v>
      </c>
      <c r="AB80" s="896"/>
      <c r="AC80" s="896"/>
      <c r="AD80" s="896"/>
      <c r="AE80" s="896"/>
      <c r="AF80" s="896">
        <v>0</v>
      </c>
      <c r="AG80" s="896"/>
      <c r="AH80" s="896"/>
      <c r="AI80" s="896"/>
      <c r="AJ80" s="896"/>
      <c r="AK80" s="896" t="s">
        <v>509</v>
      </c>
      <c r="AL80" s="896"/>
      <c r="AM80" s="896"/>
      <c r="AN80" s="896"/>
      <c r="AO80" s="896"/>
      <c r="AP80" s="896" t="s">
        <v>509</v>
      </c>
      <c r="AQ80" s="896"/>
      <c r="AR80" s="896"/>
      <c r="AS80" s="896"/>
      <c r="AT80" s="896"/>
      <c r="AU80" s="896" t="s">
        <v>509</v>
      </c>
      <c r="AV80" s="896"/>
      <c r="AW80" s="896"/>
      <c r="AX80" s="896"/>
      <c r="AY80" s="896"/>
      <c r="AZ80" s="947" t="s">
        <v>588</v>
      </c>
      <c r="BA80" s="947"/>
      <c r="BB80" s="947"/>
      <c r="BC80" s="947"/>
      <c r="BD80" s="948"/>
      <c r="BE80" s="245"/>
      <c r="BF80" s="245"/>
      <c r="BG80" s="245"/>
      <c r="BH80" s="245"/>
      <c r="BI80" s="245"/>
      <c r="BJ80" s="245"/>
      <c r="BK80" s="245"/>
      <c r="BL80" s="245"/>
      <c r="BM80" s="245"/>
      <c r="BN80" s="245"/>
      <c r="BO80" s="245"/>
      <c r="BP80" s="245"/>
      <c r="BQ80" s="242">
        <v>74</v>
      </c>
      <c r="BR80" s="247"/>
      <c r="BS80" s="933"/>
      <c r="BT80" s="934"/>
      <c r="BU80" s="934"/>
      <c r="BV80" s="934"/>
      <c r="BW80" s="934"/>
      <c r="BX80" s="934"/>
      <c r="BY80" s="934"/>
      <c r="BZ80" s="934"/>
      <c r="CA80" s="934"/>
      <c r="CB80" s="934"/>
      <c r="CC80" s="934"/>
      <c r="CD80" s="934"/>
      <c r="CE80" s="934"/>
      <c r="CF80" s="934"/>
      <c r="CG80" s="935"/>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29"/>
      <c r="EA80" s="226"/>
    </row>
    <row r="81" spans="1:131" s="227" customFormat="1" ht="26.25" customHeight="1" x14ac:dyDescent="0.15">
      <c r="A81" s="241">
        <v>14</v>
      </c>
      <c r="B81" s="943" t="s">
        <v>581</v>
      </c>
      <c r="C81" s="944"/>
      <c r="D81" s="944"/>
      <c r="E81" s="944"/>
      <c r="F81" s="944"/>
      <c r="G81" s="944"/>
      <c r="H81" s="944"/>
      <c r="I81" s="944"/>
      <c r="J81" s="944"/>
      <c r="K81" s="944"/>
      <c r="L81" s="944"/>
      <c r="M81" s="944"/>
      <c r="N81" s="944"/>
      <c r="O81" s="944"/>
      <c r="P81" s="945"/>
      <c r="Q81" s="946">
        <v>75</v>
      </c>
      <c r="R81" s="896"/>
      <c r="S81" s="896"/>
      <c r="T81" s="896"/>
      <c r="U81" s="896"/>
      <c r="V81" s="896">
        <v>75</v>
      </c>
      <c r="W81" s="896"/>
      <c r="X81" s="896"/>
      <c r="Y81" s="896"/>
      <c r="Z81" s="896"/>
      <c r="AA81" s="896">
        <v>0</v>
      </c>
      <c r="AB81" s="896"/>
      <c r="AC81" s="896"/>
      <c r="AD81" s="896"/>
      <c r="AE81" s="896"/>
      <c r="AF81" s="896">
        <v>0</v>
      </c>
      <c r="AG81" s="896"/>
      <c r="AH81" s="896"/>
      <c r="AI81" s="896"/>
      <c r="AJ81" s="896"/>
      <c r="AK81" s="896">
        <v>6</v>
      </c>
      <c r="AL81" s="896"/>
      <c r="AM81" s="896"/>
      <c r="AN81" s="896"/>
      <c r="AO81" s="896"/>
      <c r="AP81" s="896" t="s">
        <v>509</v>
      </c>
      <c r="AQ81" s="896"/>
      <c r="AR81" s="896"/>
      <c r="AS81" s="896"/>
      <c r="AT81" s="896"/>
      <c r="AU81" s="896" t="s">
        <v>509</v>
      </c>
      <c r="AV81" s="896"/>
      <c r="AW81" s="896"/>
      <c r="AX81" s="896"/>
      <c r="AY81" s="896"/>
      <c r="AZ81" s="947" t="s">
        <v>583</v>
      </c>
      <c r="BA81" s="947"/>
      <c r="BB81" s="947"/>
      <c r="BC81" s="947"/>
      <c r="BD81" s="948"/>
      <c r="BE81" s="245"/>
      <c r="BF81" s="245"/>
      <c r="BG81" s="245"/>
      <c r="BH81" s="245"/>
      <c r="BI81" s="245"/>
      <c r="BJ81" s="245"/>
      <c r="BK81" s="245"/>
      <c r="BL81" s="245"/>
      <c r="BM81" s="245"/>
      <c r="BN81" s="245"/>
      <c r="BO81" s="245"/>
      <c r="BP81" s="245"/>
      <c r="BQ81" s="242">
        <v>75</v>
      </c>
      <c r="BR81" s="247"/>
      <c r="BS81" s="933"/>
      <c r="BT81" s="934"/>
      <c r="BU81" s="934"/>
      <c r="BV81" s="934"/>
      <c r="BW81" s="934"/>
      <c r="BX81" s="934"/>
      <c r="BY81" s="934"/>
      <c r="BZ81" s="934"/>
      <c r="CA81" s="934"/>
      <c r="CB81" s="934"/>
      <c r="CC81" s="934"/>
      <c r="CD81" s="934"/>
      <c r="CE81" s="934"/>
      <c r="CF81" s="934"/>
      <c r="CG81" s="935"/>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29"/>
      <c r="EA81" s="226"/>
    </row>
    <row r="82" spans="1:131" s="227" customFormat="1" ht="26.25" customHeight="1" x14ac:dyDescent="0.15">
      <c r="A82" s="241">
        <v>15</v>
      </c>
      <c r="B82" s="943" t="s">
        <v>582</v>
      </c>
      <c r="C82" s="944"/>
      <c r="D82" s="944"/>
      <c r="E82" s="944"/>
      <c r="F82" s="944"/>
      <c r="G82" s="944"/>
      <c r="H82" s="944"/>
      <c r="I82" s="944"/>
      <c r="J82" s="944"/>
      <c r="K82" s="944"/>
      <c r="L82" s="944"/>
      <c r="M82" s="944"/>
      <c r="N82" s="944"/>
      <c r="O82" s="944"/>
      <c r="P82" s="945"/>
      <c r="Q82" s="946">
        <v>273827</v>
      </c>
      <c r="R82" s="896"/>
      <c r="S82" s="896"/>
      <c r="T82" s="896"/>
      <c r="U82" s="896"/>
      <c r="V82" s="896">
        <v>272727</v>
      </c>
      <c r="W82" s="896"/>
      <c r="X82" s="896"/>
      <c r="Y82" s="896"/>
      <c r="Z82" s="896"/>
      <c r="AA82" s="896">
        <v>99</v>
      </c>
      <c r="AB82" s="896"/>
      <c r="AC82" s="896"/>
      <c r="AD82" s="896"/>
      <c r="AE82" s="896"/>
      <c r="AF82" s="896">
        <v>99</v>
      </c>
      <c r="AG82" s="896"/>
      <c r="AH82" s="896"/>
      <c r="AI82" s="896"/>
      <c r="AJ82" s="896"/>
      <c r="AK82" s="896">
        <v>8213</v>
      </c>
      <c r="AL82" s="896"/>
      <c r="AM82" s="896"/>
      <c r="AN82" s="896"/>
      <c r="AO82" s="896"/>
      <c r="AP82" s="896" t="s">
        <v>603</v>
      </c>
      <c r="AQ82" s="896"/>
      <c r="AR82" s="896"/>
      <c r="AS82" s="896"/>
      <c r="AT82" s="896"/>
      <c r="AU82" s="896" t="s">
        <v>603</v>
      </c>
      <c r="AV82" s="896"/>
      <c r="AW82" s="896"/>
      <c r="AX82" s="896"/>
      <c r="AY82" s="896"/>
      <c r="AZ82" s="947" t="s">
        <v>589</v>
      </c>
      <c r="BA82" s="947"/>
      <c r="BB82" s="947"/>
      <c r="BC82" s="947"/>
      <c r="BD82" s="948"/>
      <c r="BE82" s="245"/>
      <c r="BF82" s="245"/>
      <c r="BG82" s="245"/>
      <c r="BH82" s="245"/>
      <c r="BI82" s="245"/>
      <c r="BJ82" s="245"/>
      <c r="BK82" s="245"/>
      <c r="BL82" s="245"/>
      <c r="BM82" s="245"/>
      <c r="BN82" s="245"/>
      <c r="BO82" s="245"/>
      <c r="BP82" s="245"/>
      <c r="BQ82" s="242">
        <v>76</v>
      </c>
      <c r="BR82" s="247"/>
      <c r="BS82" s="933"/>
      <c r="BT82" s="934"/>
      <c r="BU82" s="934"/>
      <c r="BV82" s="934"/>
      <c r="BW82" s="934"/>
      <c r="BX82" s="934"/>
      <c r="BY82" s="934"/>
      <c r="BZ82" s="934"/>
      <c r="CA82" s="934"/>
      <c r="CB82" s="934"/>
      <c r="CC82" s="934"/>
      <c r="CD82" s="934"/>
      <c r="CE82" s="934"/>
      <c r="CF82" s="934"/>
      <c r="CG82" s="935"/>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29"/>
      <c r="EA82" s="226"/>
    </row>
    <row r="83" spans="1:131" s="227" customFormat="1" ht="26.25" customHeight="1" x14ac:dyDescent="0.15">
      <c r="A83" s="241">
        <v>16</v>
      </c>
      <c r="B83" s="943"/>
      <c r="C83" s="944"/>
      <c r="D83" s="944"/>
      <c r="E83" s="944"/>
      <c r="F83" s="944"/>
      <c r="G83" s="944"/>
      <c r="H83" s="944"/>
      <c r="I83" s="944"/>
      <c r="J83" s="944"/>
      <c r="K83" s="944"/>
      <c r="L83" s="944"/>
      <c r="M83" s="944"/>
      <c r="N83" s="944"/>
      <c r="O83" s="944"/>
      <c r="P83" s="945"/>
      <c r="Q83" s="946"/>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947"/>
      <c r="BA83" s="947"/>
      <c r="BB83" s="947"/>
      <c r="BC83" s="947"/>
      <c r="BD83" s="948"/>
      <c r="BE83" s="245"/>
      <c r="BF83" s="245"/>
      <c r="BG83" s="245"/>
      <c r="BH83" s="245"/>
      <c r="BI83" s="245"/>
      <c r="BJ83" s="245"/>
      <c r="BK83" s="245"/>
      <c r="BL83" s="245"/>
      <c r="BM83" s="245"/>
      <c r="BN83" s="245"/>
      <c r="BO83" s="245"/>
      <c r="BP83" s="245"/>
      <c r="BQ83" s="242">
        <v>77</v>
      </c>
      <c r="BR83" s="247"/>
      <c r="BS83" s="933"/>
      <c r="BT83" s="934"/>
      <c r="BU83" s="934"/>
      <c r="BV83" s="934"/>
      <c r="BW83" s="934"/>
      <c r="BX83" s="934"/>
      <c r="BY83" s="934"/>
      <c r="BZ83" s="934"/>
      <c r="CA83" s="934"/>
      <c r="CB83" s="934"/>
      <c r="CC83" s="934"/>
      <c r="CD83" s="934"/>
      <c r="CE83" s="934"/>
      <c r="CF83" s="934"/>
      <c r="CG83" s="935"/>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29"/>
      <c r="EA83" s="226"/>
    </row>
    <row r="84" spans="1:131" s="227" customFormat="1" ht="26.25" customHeight="1" x14ac:dyDescent="0.15">
      <c r="A84" s="241">
        <v>17</v>
      </c>
      <c r="B84" s="943"/>
      <c r="C84" s="944"/>
      <c r="D84" s="944"/>
      <c r="E84" s="944"/>
      <c r="F84" s="944"/>
      <c r="G84" s="944"/>
      <c r="H84" s="944"/>
      <c r="I84" s="944"/>
      <c r="J84" s="944"/>
      <c r="K84" s="944"/>
      <c r="L84" s="944"/>
      <c r="M84" s="944"/>
      <c r="N84" s="944"/>
      <c r="O84" s="944"/>
      <c r="P84" s="945"/>
      <c r="Q84" s="94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947"/>
      <c r="BA84" s="947"/>
      <c r="BB84" s="947"/>
      <c r="BC84" s="947"/>
      <c r="BD84" s="948"/>
      <c r="BE84" s="245"/>
      <c r="BF84" s="245"/>
      <c r="BG84" s="245"/>
      <c r="BH84" s="245"/>
      <c r="BI84" s="245"/>
      <c r="BJ84" s="245"/>
      <c r="BK84" s="245"/>
      <c r="BL84" s="245"/>
      <c r="BM84" s="245"/>
      <c r="BN84" s="245"/>
      <c r="BO84" s="245"/>
      <c r="BP84" s="245"/>
      <c r="BQ84" s="242">
        <v>78</v>
      </c>
      <c r="BR84" s="247"/>
      <c r="BS84" s="933"/>
      <c r="BT84" s="934"/>
      <c r="BU84" s="934"/>
      <c r="BV84" s="934"/>
      <c r="BW84" s="934"/>
      <c r="BX84" s="934"/>
      <c r="BY84" s="934"/>
      <c r="BZ84" s="934"/>
      <c r="CA84" s="934"/>
      <c r="CB84" s="934"/>
      <c r="CC84" s="934"/>
      <c r="CD84" s="934"/>
      <c r="CE84" s="934"/>
      <c r="CF84" s="934"/>
      <c r="CG84" s="935"/>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29"/>
      <c r="EA84" s="226"/>
    </row>
    <row r="85" spans="1:131" s="227" customFormat="1" ht="26.25" customHeight="1" x14ac:dyDescent="0.15">
      <c r="A85" s="241">
        <v>18</v>
      </c>
      <c r="B85" s="943"/>
      <c r="C85" s="944"/>
      <c r="D85" s="944"/>
      <c r="E85" s="944"/>
      <c r="F85" s="944"/>
      <c r="G85" s="944"/>
      <c r="H85" s="944"/>
      <c r="I85" s="944"/>
      <c r="J85" s="944"/>
      <c r="K85" s="944"/>
      <c r="L85" s="944"/>
      <c r="M85" s="944"/>
      <c r="N85" s="944"/>
      <c r="O85" s="944"/>
      <c r="P85" s="945"/>
      <c r="Q85" s="946"/>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947"/>
      <c r="BA85" s="947"/>
      <c r="BB85" s="947"/>
      <c r="BC85" s="947"/>
      <c r="BD85" s="948"/>
      <c r="BE85" s="245"/>
      <c r="BF85" s="245"/>
      <c r="BG85" s="245"/>
      <c r="BH85" s="245"/>
      <c r="BI85" s="245"/>
      <c r="BJ85" s="245"/>
      <c r="BK85" s="245"/>
      <c r="BL85" s="245"/>
      <c r="BM85" s="245"/>
      <c r="BN85" s="245"/>
      <c r="BO85" s="245"/>
      <c r="BP85" s="245"/>
      <c r="BQ85" s="242">
        <v>79</v>
      </c>
      <c r="BR85" s="247"/>
      <c r="BS85" s="933"/>
      <c r="BT85" s="934"/>
      <c r="BU85" s="934"/>
      <c r="BV85" s="934"/>
      <c r="BW85" s="934"/>
      <c r="BX85" s="934"/>
      <c r="BY85" s="934"/>
      <c r="BZ85" s="934"/>
      <c r="CA85" s="934"/>
      <c r="CB85" s="934"/>
      <c r="CC85" s="934"/>
      <c r="CD85" s="934"/>
      <c r="CE85" s="934"/>
      <c r="CF85" s="934"/>
      <c r="CG85" s="935"/>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29"/>
      <c r="EA85" s="226"/>
    </row>
    <row r="86" spans="1:131" s="227" customFormat="1" ht="26.25" customHeight="1" x14ac:dyDescent="0.15">
      <c r="A86" s="241">
        <v>19</v>
      </c>
      <c r="B86" s="943"/>
      <c r="C86" s="944"/>
      <c r="D86" s="944"/>
      <c r="E86" s="944"/>
      <c r="F86" s="944"/>
      <c r="G86" s="944"/>
      <c r="H86" s="944"/>
      <c r="I86" s="944"/>
      <c r="J86" s="944"/>
      <c r="K86" s="944"/>
      <c r="L86" s="944"/>
      <c r="M86" s="944"/>
      <c r="N86" s="944"/>
      <c r="O86" s="944"/>
      <c r="P86" s="945"/>
      <c r="Q86" s="946"/>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947"/>
      <c r="BA86" s="947"/>
      <c r="BB86" s="947"/>
      <c r="BC86" s="947"/>
      <c r="BD86" s="948"/>
      <c r="BE86" s="245"/>
      <c r="BF86" s="245"/>
      <c r="BG86" s="245"/>
      <c r="BH86" s="245"/>
      <c r="BI86" s="245"/>
      <c r="BJ86" s="245"/>
      <c r="BK86" s="245"/>
      <c r="BL86" s="245"/>
      <c r="BM86" s="245"/>
      <c r="BN86" s="245"/>
      <c r="BO86" s="245"/>
      <c r="BP86" s="245"/>
      <c r="BQ86" s="242">
        <v>80</v>
      </c>
      <c r="BR86" s="247"/>
      <c r="BS86" s="933"/>
      <c r="BT86" s="934"/>
      <c r="BU86" s="934"/>
      <c r="BV86" s="934"/>
      <c r="BW86" s="934"/>
      <c r="BX86" s="934"/>
      <c r="BY86" s="934"/>
      <c r="BZ86" s="934"/>
      <c r="CA86" s="934"/>
      <c r="CB86" s="934"/>
      <c r="CC86" s="934"/>
      <c r="CD86" s="934"/>
      <c r="CE86" s="934"/>
      <c r="CF86" s="934"/>
      <c r="CG86" s="935"/>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29"/>
      <c r="EA86" s="226"/>
    </row>
    <row r="87" spans="1:131" s="227" customFormat="1" ht="26.25" customHeight="1" x14ac:dyDescent="0.15">
      <c r="A87" s="249">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245"/>
      <c r="BF87" s="245"/>
      <c r="BG87" s="245"/>
      <c r="BH87" s="245"/>
      <c r="BI87" s="245"/>
      <c r="BJ87" s="245"/>
      <c r="BK87" s="245"/>
      <c r="BL87" s="245"/>
      <c r="BM87" s="245"/>
      <c r="BN87" s="245"/>
      <c r="BO87" s="245"/>
      <c r="BP87" s="245"/>
      <c r="BQ87" s="242">
        <v>81</v>
      </c>
      <c r="BR87" s="247"/>
      <c r="BS87" s="933"/>
      <c r="BT87" s="934"/>
      <c r="BU87" s="934"/>
      <c r="BV87" s="934"/>
      <c r="BW87" s="934"/>
      <c r="BX87" s="934"/>
      <c r="BY87" s="934"/>
      <c r="BZ87" s="934"/>
      <c r="CA87" s="934"/>
      <c r="CB87" s="934"/>
      <c r="CC87" s="934"/>
      <c r="CD87" s="934"/>
      <c r="CE87" s="934"/>
      <c r="CF87" s="934"/>
      <c r="CG87" s="935"/>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29"/>
      <c r="EA87" s="226"/>
    </row>
    <row r="88" spans="1:131" s="227" customFormat="1" ht="26.25" customHeight="1" thickBot="1" x14ac:dyDescent="0.2">
      <c r="A88" s="244" t="s">
        <v>382</v>
      </c>
      <c r="B88" s="850" t="s">
        <v>414</v>
      </c>
      <c r="C88" s="851"/>
      <c r="D88" s="851"/>
      <c r="E88" s="851"/>
      <c r="F88" s="851"/>
      <c r="G88" s="851"/>
      <c r="H88" s="851"/>
      <c r="I88" s="851"/>
      <c r="J88" s="851"/>
      <c r="K88" s="851"/>
      <c r="L88" s="851"/>
      <c r="M88" s="851"/>
      <c r="N88" s="851"/>
      <c r="O88" s="851"/>
      <c r="P88" s="852"/>
      <c r="Q88" s="908"/>
      <c r="R88" s="909"/>
      <c r="S88" s="909"/>
      <c r="T88" s="909"/>
      <c r="U88" s="909"/>
      <c r="V88" s="909"/>
      <c r="W88" s="909"/>
      <c r="X88" s="909"/>
      <c r="Y88" s="909"/>
      <c r="Z88" s="909"/>
      <c r="AA88" s="909"/>
      <c r="AB88" s="909"/>
      <c r="AC88" s="909"/>
      <c r="AD88" s="909"/>
      <c r="AE88" s="909"/>
      <c r="AF88" s="912"/>
      <c r="AG88" s="912"/>
      <c r="AH88" s="912"/>
      <c r="AI88" s="912"/>
      <c r="AJ88" s="912"/>
      <c r="AK88" s="909"/>
      <c r="AL88" s="909"/>
      <c r="AM88" s="909"/>
      <c r="AN88" s="909"/>
      <c r="AO88" s="909"/>
      <c r="AP88" s="912"/>
      <c r="AQ88" s="912"/>
      <c r="AR88" s="912"/>
      <c r="AS88" s="912"/>
      <c r="AT88" s="912"/>
      <c r="AU88" s="912"/>
      <c r="AV88" s="912"/>
      <c r="AW88" s="912"/>
      <c r="AX88" s="912"/>
      <c r="AY88" s="912"/>
      <c r="AZ88" s="917"/>
      <c r="BA88" s="917"/>
      <c r="BB88" s="917"/>
      <c r="BC88" s="917"/>
      <c r="BD88" s="918"/>
      <c r="BE88" s="245"/>
      <c r="BF88" s="245"/>
      <c r="BG88" s="245"/>
      <c r="BH88" s="245"/>
      <c r="BI88" s="245"/>
      <c r="BJ88" s="245"/>
      <c r="BK88" s="245"/>
      <c r="BL88" s="245"/>
      <c r="BM88" s="245"/>
      <c r="BN88" s="245"/>
      <c r="BO88" s="245"/>
      <c r="BP88" s="245"/>
      <c r="BQ88" s="242">
        <v>82</v>
      </c>
      <c r="BR88" s="247"/>
      <c r="BS88" s="933"/>
      <c r="BT88" s="934"/>
      <c r="BU88" s="934"/>
      <c r="BV88" s="934"/>
      <c r="BW88" s="934"/>
      <c r="BX88" s="934"/>
      <c r="BY88" s="934"/>
      <c r="BZ88" s="934"/>
      <c r="CA88" s="934"/>
      <c r="CB88" s="934"/>
      <c r="CC88" s="934"/>
      <c r="CD88" s="934"/>
      <c r="CE88" s="934"/>
      <c r="CF88" s="934"/>
      <c r="CG88" s="935"/>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2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33"/>
      <c r="BT89" s="934"/>
      <c r="BU89" s="934"/>
      <c r="BV89" s="934"/>
      <c r="BW89" s="934"/>
      <c r="BX89" s="934"/>
      <c r="BY89" s="934"/>
      <c r="BZ89" s="934"/>
      <c r="CA89" s="934"/>
      <c r="CB89" s="934"/>
      <c r="CC89" s="934"/>
      <c r="CD89" s="934"/>
      <c r="CE89" s="934"/>
      <c r="CF89" s="934"/>
      <c r="CG89" s="935"/>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2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33"/>
      <c r="BT90" s="934"/>
      <c r="BU90" s="934"/>
      <c r="BV90" s="934"/>
      <c r="BW90" s="934"/>
      <c r="BX90" s="934"/>
      <c r="BY90" s="934"/>
      <c r="BZ90" s="934"/>
      <c r="CA90" s="934"/>
      <c r="CB90" s="934"/>
      <c r="CC90" s="934"/>
      <c r="CD90" s="934"/>
      <c r="CE90" s="934"/>
      <c r="CF90" s="934"/>
      <c r="CG90" s="935"/>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2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33"/>
      <c r="BT91" s="934"/>
      <c r="BU91" s="934"/>
      <c r="BV91" s="934"/>
      <c r="BW91" s="934"/>
      <c r="BX91" s="934"/>
      <c r="BY91" s="934"/>
      <c r="BZ91" s="934"/>
      <c r="CA91" s="934"/>
      <c r="CB91" s="934"/>
      <c r="CC91" s="934"/>
      <c r="CD91" s="934"/>
      <c r="CE91" s="934"/>
      <c r="CF91" s="934"/>
      <c r="CG91" s="935"/>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2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33"/>
      <c r="BT92" s="934"/>
      <c r="BU92" s="934"/>
      <c r="BV92" s="934"/>
      <c r="BW92" s="934"/>
      <c r="BX92" s="934"/>
      <c r="BY92" s="934"/>
      <c r="BZ92" s="934"/>
      <c r="CA92" s="934"/>
      <c r="CB92" s="934"/>
      <c r="CC92" s="934"/>
      <c r="CD92" s="934"/>
      <c r="CE92" s="934"/>
      <c r="CF92" s="934"/>
      <c r="CG92" s="935"/>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2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33"/>
      <c r="BT93" s="934"/>
      <c r="BU93" s="934"/>
      <c r="BV93" s="934"/>
      <c r="BW93" s="934"/>
      <c r="BX93" s="934"/>
      <c r="BY93" s="934"/>
      <c r="BZ93" s="934"/>
      <c r="CA93" s="934"/>
      <c r="CB93" s="934"/>
      <c r="CC93" s="934"/>
      <c r="CD93" s="934"/>
      <c r="CE93" s="934"/>
      <c r="CF93" s="934"/>
      <c r="CG93" s="935"/>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2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33"/>
      <c r="BT94" s="934"/>
      <c r="BU94" s="934"/>
      <c r="BV94" s="934"/>
      <c r="BW94" s="934"/>
      <c r="BX94" s="934"/>
      <c r="BY94" s="934"/>
      <c r="BZ94" s="934"/>
      <c r="CA94" s="934"/>
      <c r="CB94" s="934"/>
      <c r="CC94" s="934"/>
      <c r="CD94" s="934"/>
      <c r="CE94" s="934"/>
      <c r="CF94" s="934"/>
      <c r="CG94" s="935"/>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2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33"/>
      <c r="BT95" s="934"/>
      <c r="BU95" s="934"/>
      <c r="BV95" s="934"/>
      <c r="BW95" s="934"/>
      <c r="BX95" s="934"/>
      <c r="BY95" s="934"/>
      <c r="BZ95" s="934"/>
      <c r="CA95" s="934"/>
      <c r="CB95" s="934"/>
      <c r="CC95" s="934"/>
      <c r="CD95" s="934"/>
      <c r="CE95" s="934"/>
      <c r="CF95" s="934"/>
      <c r="CG95" s="935"/>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2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33"/>
      <c r="BT96" s="934"/>
      <c r="BU96" s="934"/>
      <c r="BV96" s="934"/>
      <c r="BW96" s="934"/>
      <c r="BX96" s="934"/>
      <c r="BY96" s="934"/>
      <c r="BZ96" s="934"/>
      <c r="CA96" s="934"/>
      <c r="CB96" s="934"/>
      <c r="CC96" s="934"/>
      <c r="CD96" s="934"/>
      <c r="CE96" s="934"/>
      <c r="CF96" s="934"/>
      <c r="CG96" s="935"/>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2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33"/>
      <c r="BT97" s="934"/>
      <c r="BU97" s="934"/>
      <c r="BV97" s="934"/>
      <c r="BW97" s="934"/>
      <c r="BX97" s="934"/>
      <c r="BY97" s="934"/>
      <c r="BZ97" s="934"/>
      <c r="CA97" s="934"/>
      <c r="CB97" s="934"/>
      <c r="CC97" s="934"/>
      <c r="CD97" s="934"/>
      <c r="CE97" s="934"/>
      <c r="CF97" s="934"/>
      <c r="CG97" s="935"/>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2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33"/>
      <c r="BT98" s="934"/>
      <c r="BU98" s="934"/>
      <c r="BV98" s="934"/>
      <c r="BW98" s="934"/>
      <c r="BX98" s="934"/>
      <c r="BY98" s="934"/>
      <c r="BZ98" s="934"/>
      <c r="CA98" s="934"/>
      <c r="CB98" s="934"/>
      <c r="CC98" s="934"/>
      <c r="CD98" s="934"/>
      <c r="CE98" s="934"/>
      <c r="CF98" s="934"/>
      <c r="CG98" s="935"/>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2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33"/>
      <c r="BT99" s="934"/>
      <c r="BU99" s="934"/>
      <c r="BV99" s="934"/>
      <c r="BW99" s="934"/>
      <c r="BX99" s="934"/>
      <c r="BY99" s="934"/>
      <c r="BZ99" s="934"/>
      <c r="CA99" s="934"/>
      <c r="CB99" s="934"/>
      <c r="CC99" s="934"/>
      <c r="CD99" s="934"/>
      <c r="CE99" s="934"/>
      <c r="CF99" s="934"/>
      <c r="CG99" s="935"/>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2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33"/>
      <c r="BT100" s="934"/>
      <c r="BU100" s="934"/>
      <c r="BV100" s="934"/>
      <c r="BW100" s="934"/>
      <c r="BX100" s="934"/>
      <c r="BY100" s="934"/>
      <c r="BZ100" s="934"/>
      <c r="CA100" s="934"/>
      <c r="CB100" s="934"/>
      <c r="CC100" s="934"/>
      <c r="CD100" s="934"/>
      <c r="CE100" s="934"/>
      <c r="CF100" s="934"/>
      <c r="CG100" s="935"/>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2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33"/>
      <c r="BT101" s="934"/>
      <c r="BU101" s="934"/>
      <c r="BV101" s="934"/>
      <c r="BW101" s="934"/>
      <c r="BX101" s="934"/>
      <c r="BY101" s="934"/>
      <c r="BZ101" s="934"/>
      <c r="CA101" s="934"/>
      <c r="CB101" s="934"/>
      <c r="CC101" s="934"/>
      <c r="CD101" s="934"/>
      <c r="CE101" s="934"/>
      <c r="CF101" s="934"/>
      <c r="CG101" s="935"/>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2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415</v>
      </c>
      <c r="BS102" s="851"/>
      <c r="BT102" s="851"/>
      <c r="BU102" s="851"/>
      <c r="BV102" s="851"/>
      <c r="BW102" s="851"/>
      <c r="BX102" s="851"/>
      <c r="BY102" s="851"/>
      <c r="BZ102" s="851"/>
      <c r="CA102" s="851"/>
      <c r="CB102" s="851"/>
      <c r="CC102" s="851"/>
      <c r="CD102" s="851"/>
      <c r="CE102" s="851"/>
      <c r="CF102" s="851"/>
      <c r="CG102" s="852"/>
      <c r="CH102" s="957"/>
      <c r="CI102" s="958"/>
      <c r="CJ102" s="958"/>
      <c r="CK102" s="958"/>
      <c r="CL102" s="959"/>
      <c r="CM102" s="957"/>
      <c r="CN102" s="958"/>
      <c r="CO102" s="958"/>
      <c r="CP102" s="958"/>
      <c r="CQ102" s="959"/>
      <c r="CR102" s="960">
        <v>210</v>
      </c>
      <c r="CS102" s="920"/>
      <c r="CT102" s="920"/>
      <c r="CU102" s="920"/>
      <c r="CV102" s="961"/>
      <c r="CW102" s="960">
        <v>25</v>
      </c>
      <c r="CX102" s="920"/>
      <c r="CY102" s="920"/>
      <c r="CZ102" s="920"/>
      <c r="DA102" s="961"/>
      <c r="DB102" s="960"/>
      <c r="DC102" s="920"/>
      <c r="DD102" s="920"/>
      <c r="DE102" s="920"/>
      <c r="DF102" s="961"/>
      <c r="DG102" s="960"/>
      <c r="DH102" s="920"/>
      <c r="DI102" s="920"/>
      <c r="DJ102" s="920"/>
      <c r="DK102" s="961"/>
      <c r="DL102" s="960"/>
      <c r="DM102" s="920"/>
      <c r="DN102" s="920"/>
      <c r="DO102" s="920"/>
      <c r="DP102" s="961"/>
      <c r="DQ102" s="960"/>
      <c r="DR102" s="920"/>
      <c r="DS102" s="920"/>
      <c r="DT102" s="920"/>
      <c r="DU102" s="961"/>
      <c r="DV102" s="984"/>
      <c r="DW102" s="985"/>
      <c r="DX102" s="985"/>
      <c r="DY102" s="985"/>
      <c r="DZ102" s="98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26" customFormat="1" ht="26.25" customHeight="1" x14ac:dyDescent="0.15">
      <c r="A109" s="98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2" t="s">
        <v>423</v>
      </c>
      <c r="AB109" s="963"/>
      <c r="AC109" s="963"/>
      <c r="AD109" s="963"/>
      <c r="AE109" s="964"/>
      <c r="AF109" s="962" t="s">
        <v>299</v>
      </c>
      <c r="AG109" s="963"/>
      <c r="AH109" s="963"/>
      <c r="AI109" s="963"/>
      <c r="AJ109" s="964"/>
      <c r="AK109" s="962" t="s">
        <v>298</v>
      </c>
      <c r="AL109" s="963"/>
      <c r="AM109" s="963"/>
      <c r="AN109" s="963"/>
      <c r="AO109" s="964"/>
      <c r="AP109" s="962" t="s">
        <v>424</v>
      </c>
      <c r="AQ109" s="963"/>
      <c r="AR109" s="963"/>
      <c r="AS109" s="963"/>
      <c r="AT109" s="965"/>
      <c r="AU109" s="98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2" t="s">
        <v>423</v>
      </c>
      <c r="BR109" s="963"/>
      <c r="BS109" s="963"/>
      <c r="BT109" s="963"/>
      <c r="BU109" s="964"/>
      <c r="BV109" s="962" t="s">
        <v>299</v>
      </c>
      <c r="BW109" s="963"/>
      <c r="BX109" s="963"/>
      <c r="BY109" s="963"/>
      <c r="BZ109" s="964"/>
      <c r="CA109" s="962" t="s">
        <v>298</v>
      </c>
      <c r="CB109" s="963"/>
      <c r="CC109" s="963"/>
      <c r="CD109" s="963"/>
      <c r="CE109" s="964"/>
      <c r="CF109" s="983" t="s">
        <v>424</v>
      </c>
      <c r="CG109" s="983"/>
      <c r="CH109" s="983"/>
      <c r="CI109" s="983"/>
      <c r="CJ109" s="983"/>
      <c r="CK109" s="962"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2" t="s">
        <v>423</v>
      </c>
      <c r="DH109" s="963"/>
      <c r="DI109" s="963"/>
      <c r="DJ109" s="963"/>
      <c r="DK109" s="964"/>
      <c r="DL109" s="962" t="s">
        <v>299</v>
      </c>
      <c r="DM109" s="963"/>
      <c r="DN109" s="963"/>
      <c r="DO109" s="963"/>
      <c r="DP109" s="964"/>
      <c r="DQ109" s="962" t="s">
        <v>298</v>
      </c>
      <c r="DR109" s="963"/>
      <c r="DS109" s="963"/>
      <c r="DT109" s="963"/>
      <c r="DU109" s="964"/>
      <c r="DV109" s="962" t="s">
        <v>424</v>
      </c>
      <c r="DW109" s="963"/>
      <c r="DX109" s="963"/>
      <c r="DY109" s="963"/>
      <c r="DZ109" s="965"/>
    </row>
    <row r="110" spans="1:131" s="226" customFormat="1" ht="26.25" customHeight="1" x14ac:dyDescent="0.15">
      <c r="A110" s="966" t="s">
        <v>426</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8"/>
      <c r="AA110" s="969">
        <v>333343</v>
      </c>
      <c r="AB110" s="970"/>
      <c r="AC110" s="970"/>
      <c r="AD110" s="970"/>
      <c r="AE110" s="971"/>
      <c r="AF110" s="972">
        <v>345942</v>
      </c>
      <c r="AG110" s="970"/>
      <c r="AH110" s="970"/>
      <c r="AI110" s="970"/>
      <c r="AJ110" s="971"/>
      <c r="AK110" s="972">
        <v>353547</v>
      </c>
      <c r="AL110" s="970"/>
      <c r="AM110" s="970"/>
      <c r="AN110" s="970"/>
      <c r="AO110" s="971"/>
      <c r="AP110" s="973">
        <v>14.6</v>
      </c>
      <c r="AQ110" s="974"/>
      <c r="AR110" s="974"/>
      <c r="AS110" s="974"/>
      <c r="AT110" s="975"/>
      <c r="AU110" s="976" t="s">
        <v>67</v>
      </c>
      <c r="AV110" s="977"/>
      <c r="AW110" s="977"/>
      <c r="AX110" s="977"/>
      <c r="AY110" s="977"/>
      <c r="AZ110" s="1018" t="s">
        <v>427</v>
      </c>
      <c r="BA110" s="967"/>
      <c r="BB110" s="967"/>
      <c r="BC110" s="967"/>
      <c r="BD110" s="967"/>
      <c r="BE110" s="967"/>
      <c r="BF110" s="967"/>
      <c r="BG110" s="967"/>
      <c r="BH110" s="967"/>
      <c r="BI110" s="967"/>
      <c r="BJ110" s="967"/>
      <c r="BK110" s="967"/>
      <c r="BL110" s="967"/>
      <c r="BM110" s="967"/>
      <c r="BN110" s="967"/>
      <c r="BO110" s="967"/>
      <c r="BP110" s="968"/>
      <c r="BQ110" s="1004">
        <v>3470119</v>
      </c>
      <c r="BR110" s="1005"/>
      <c r="BS110" s="1005"/>
      <c r="BT110" s="1005"/>
      <c r="BU110" s="1005"/>
      <c r="BV110" s="1005">
        <v>3409456</v>
      </c>
      <c r="BW110" s="1005"/>
      <c r="BX110" s="1005"/>
      <c r="BY110" s="1005"/>
      <c r="BZ110" s="1005"/>
      <c r="CA110" s="1005">
        <v>3325586</v>
      </c>
      <c r="CB110" s="1005"/>
      <c r="CC110" s="1005"/>
      <c r="CD110" s="1005"/>
      <c r="CE110" s="1005"/>
      <c r="CF110" s="1019">
        <v>137.5</v>
      </c>
      <c r="CG110" s="1020"/>
      <c r="CH110" s="1020"/>
      <c r="CI110" s="1020"/>
      <c r="CJ110" s="1020"/>
      <c r="CK110" s="1021" t="s">
        <v>428</v>
      </c>
      <c r="CL110" s="1022"/>
      <c r="CM110" s="1001" t="s">
        <v>429</v>
      </c>
      <c r="CN110" s="1002"/>
      <c r="CO110" s="1002"/>
      <c r="CP110" s="1002"/>
      <c r="CQ110" s="1002"/>
      <c r="CR110" s="1002"/>
      <c r="CS110" s="1002"/>
      <c r="CT110" s="1002"/>
      <c r="CU110" s="1002"/>
      <c r="CV110" s="1002"/>
      <c r="CW110" s="1002"/>
      <c r="CX110" s="1002"/>
      <c r="CY110" s="1002"/>
      <c r="CZ110" s="1002"/>
      <c r="DA110" s="1002"/>
      <c r="DB110" s="1002"/>
      <c r="DC110" s="1002"/>
      <c r="DD110" s="1002"/>
      <c r="DE110" s="1002"/>
      <c r="DF110" s="1003"/>
      <c r="DG110" s="1004" t="s">
        <v>384</v>
      </c>
      <c r="DH110" s="1005"/>
      <c r="DI110" s="1005"/>
      <c r="DJ110" s="1005"/>
      <c r="DK110" s="1005"/>
      <c r="DL110" s="1005" t="s">
        <v>430</v>
      </c>
      <c r="DM110" s="1005"/>
      <c r="DN110" s="1005"/>
      <c r="DO110" s="1005"/>
      <c r="DP110" s="1005"/>
      <c r="DQ110" s="1005" t="s">
        <v>235</v>
      </c>
      <c r="DR110" s="1005"/>
      <c r="DS110" s="1005"/>
      <c r="DT110" s="1005"/>
      <c r="DU110" s="1005"/>
      <c r="DV110" s="1006" t="s">
        <v>235</v>
      </c>
      <c r="DW110" s="1006"/>
      <c r="DX110" s="1006"/>
      <c r="DY110" s="1006"/>
      <c r="DZ110" s="1007"/>
    </row>
    <row r="111" spans="1:131" s="226" customFormat="1" ht="26.25" customHeight="1" x14ac:dyDescent="0.15">
      <c r="A111" s="1008" t="s">
        <v>431</v>
      </c>
      <c r="B111" s="1009"/>
      <c r="C111" s="1009"/>
      <c r="D111" s="1009"/>
      <c r="E111" s="1009"/>
      <c r="F111" s="1009"/>
      <c r="G111" s="1009"/>
      <c r="H111" s="1009"/>
      <c r="I111" s="1009"/>
      <c r="J111" s="1009"/>
      <c r="K111" s="1009"/>
      <c r="L111" s="1009"/>
      <c r="M111" s="1009"/>
      <c r="N111" s="1009"/>
      <c r="O111" s="1009"/>
      <c r="P111" s="1009"/>
      <c r="Q111" s="1009"/>
      <c r="R111" s="1009"/>
      <c r="S111" s="1009"/>
      <c r="T111" s="1009"/>
      <c r="U111" s="1009"/>
      <c r="V111" s="1009"/>
      <c r="W111" s="1009"/>
      <c r="X111" s="1009"/>
      <c r="Y111" s="1009"/>
      <c r="Z111" s="1010"/>
      <c r="AA111" s="1011" t="s">
        <v>235</v>
      </c>
      <c r="AB111" s="1012"/>
      <c r="AC111" s="1012"/>
      <c r="AD111" s="1012"/>
      <c r="AE111" s="1013"/>
      <c r="AF111" s="1014" t="s">
        <v>235</v>
      </c>
      <c r="AG111" s="1012"/>
      <c r="AH111" s="1012"/>
      <c r="AI111" s="1012"/>
      <c r="AJ111" s="1013"/>
      <c r="AK111" s="1014" t="s">
        <v>235</v>
      </c>
      <c r="AL111" s="1012"/>
      <c r="AM111" s="1012"/>
      <c r="AN111" s="1012"/>
      <c r="AO111" s="1013"/>
      <c r="AP111" s="1015" t="s">
        <v>384</v>
      </c>
      <c r="AQ111" s="1016"/>
      <c r="AR111" s="1016"/>
      <c r="AS111" s="1016"/>
      <c r="AT111" s="1017"/>
      <c r="AU111" s="978"/>
      <c r="AV111" s="979"/>
      <c r="AW111" s="979"/>
      <c r="AX111" s="979"/>
      <c r="AY111" s="979"/>
      <c r="AZ111" s="1027" t="s">
        <v>432</v>
      </c>
      <c r="BA111" s="1028"/>
      <c r="BB111" s="1028"/>
      <c r="BC111" s="1028"/>
      <c r="BD111" s="1028"/>
      <c r="BE111" s="1028"/>
      <c r="BF111" s="1028"/>
      <c r="BG111" s="1028"/>
      <c r="BH111" s="1028"/>
      <c r="BI111" s="1028"/>
      <c r="BJ111" s="1028"/>
      <c r="BK111" s="1028"/>
      <c r="BL111" s="1028"/>
      <c r="BM111" s="1028"/>
      <c r="BN111" s="1028"/>
      <c r="BO111" s="1028"/>
      <c r="BP111" s="1029"/>
      <c r="BQ111" s="997">
        <v>88815</v>
      </c>
      <c r="BR111" s="998"/>
      <c r="BS111" s="998"/>
      <c r="BT111" s="998"/>
      <c r="BU111" s="998"/>
      <c r="BV111" s="998">
        <v>131271</v>
      </c>
      <c r="BW111" s="998"/>
      <c r="BX111" s="998"/>
      <c r="BY111" s="998"/>
      <c r="BZ111" s="998"/>
      <c r="CA111" s="998">
        <v>118872</v>
      </c>
      <c r="CB111" s="998"/>
      <c r="CC111" s="998"/>
      <c r="CD111" s="998"/>
      <c r="CE111" s="998"/>
      <c r="CF111" s="992">
        <v>4.9000000000000004</v>
      </c>
      <c r="CG111" s="993"/>
      <c r="CH111" s="993"/>
      <c r="CI111" s="993"/>
      <c r="CJ111" s="993"/>
      <c r="CK111" s="1023"/>
      <c r="CL111" s="1024"/>
      <c r="CM111" s="994" t="s">
        <v>433</v>
      </c>
      <c r="CN111" s="995"/>
      <c r="CO111" s="995"/>
      <c r="CP111" s="995"/>
      <c r="CQ111" s="995"/>
      <c r="CR111" s="995"/>
      <c r="CS111" s="995"/>
      <c r="CT111" s="995"/>
      <c r="CU111" s="995"/>
      <c r="CV111" s="995"/>
      <c r="CW111" s="995"/>
      <c r="CX111" s="995"/>
      <c r="CY111" s="995"/>
      <c r="CZ111" s="995"/>
      <c r="DA111" s="995"/>
      <c r="DB111" s="995"/>
      <c r="DC111" s="995"/>
      <c r="DD111" s="995"/>
      <c r="DE111" s="995"/>
      <c r="DF111" s="996"/>
      <c r="DG111" s="997" t="s">
        <v>384</v>
      </c>
      <c r="DH111" s="998"/>
      <c r="DI111" s="998"/>
      <c r="DJ111" s="998"/>
      <c r="DK111" s="998"/>
      <c r="DL111" s="998" t="s">
        <v>384</v>
      </c>
      <c r="DM111" s="998"/>
      <c r="DN111" s="998"/>
      <c r="DO111" s="998"/>
      <c r="DP111" s="998"/>
      <c r="DQ111" s="998" t="s">
        <v>235</v>
      </c>
      <c r="DR111" s="998"/>
      <c r="DS111" s="998"/>
      <c r="DT111" s="998"/>
      <c r="DU111" s="998"/>
      <c r="DV111" s="999" t="s">
        <v>235</v>
      </c>
      <c r="DW111" s="999"/>
      <c r="DX111" s="999"/>
      <c r="DY111" s="999"/>
      <c r="DZ111" s="1000"/>
    </row>
    <row r="112" spans="1:131" s="226" customFormat="1" ht="26.25" customHeight="1" x14ac:dyDescent="0.15">
      <c r="A112" s="1030" t="s">
        <v>434</v>
      </c>
      <c r="B112" s="1031"/>
      <c r="C112" s="1028" t="s">
        <v>435</v>
      </c>
      <c r="D112" s="1028"/>
      <c r="E112" s="1028"/>
      <c r="F112" s="1028"/>
      <c r="G112" s="1028"/>
      <c r="H112" s="1028"/>
      <c r="I112" s="1028"/>
      <c r="J112" s="1028"/>
      <c r="K112" s="1028"/>
      <c r="L112" s="1028"/>
      <c r="M112" s="1028"/>
      <c r="N112" s="1028"/>
      <c r="O112" s="1028"/>
      <c r="P112" s="1028"/>
      <c r="Q112" s="1028"/>
      <c r="R112" s="1028"/>
      <c r="S112" s="1028"/>
      <c r="T112" s="1028"/>
      <c r="U112" s="1028"/>
      <c r="V112" s="1028"/>
      <c r="W112" s="1028"/>
      <c r="X112" s="1028"/>
      <c r="Y112" s="1028"/>
      <c r="Z112" s="1029"/>
      <c r="AA112" s="1036" t="s">
        <v>235</v>
      </c>
      <c r="AB112" s="1037"/>
      <c r="AC112" s="1037"/>
      <c r="AD112" s="1037"/>
      <c r="AE112" s="1038"/>
      <c r="AF112" s="1039" t="s">
        <v>436</v>
      </c>
      <c r="AG112" s="1037"/>
      <c r="AH112" s="1037"/>
      <c r="AI112" s="1037"/>
      <c r="AJ112" s="1038"/>
      <c r="AK112" s="1039" t="s">
        <v>436</v>
      </c>
      <c r="AL112" s="1037"/>
      <c r="AM112" s="1037"/>
      <c r="AN112" s="1037"/>
      <c r="AO112" s="1038"/>
      <c r="AP112" s="1040" t="s">
        <v>384</v>
      </c>
      <c r="AQ112" s="1041"/>
      <c r="AR112" s="1041"/>
      <c r="AS112" s="1041"/>
      <c r="AT112" s="1042"/>
      <c r="AU112" s="978"/>
      <c r="AV112" s="979"/>
      <c r="AW112" s="979"/>
      <c r="AX112" s="979"/>
      <c r="AY112" s="979"/>
      <c r="AZ112" s="1027" t="s">
        <v>437</v>
      </c>
      <c r="BA112" s="1028"/>
      <c r="BB112" s="1028"/>
      <c r="BC112" s="1028"/>
      <c r="BD112" s="1028"/>
      <c r="BE112" s="1028"/>
      <c r="BF112" s="1028"/>
      <c r="BG112" s="1028"/>
      <c r="BH112" s="1028"/>
      <c r="BI112" s="1028"/>
      <c r="BJ112" s="1028"/>
      <c r="BK112" s="1028"/>
      <c r="BL112" s="1028"/>
      <c r="BM112" s="1028"/>
      <c r="BN112" s="1028"/>
      <c r="BO112" s="1028"/>
      <c r="BP112" s="1029"/>
      <c r="BQ112" s="997">
        <v>2916254</v>
      </c>
      <c r="BR112" s="998"/>
      <c r="BS112" s="998"/>
      <c r="BT112" s="998"/>
      <c r="BU112" s="998"/>
      <c r="BV112" s="998">
        <v>2817799</v>
      </c>
      <c r="BW112" s="998"/>
      <c r="BX112" s="998"/>
      <c r="BY112" s="998"/>
      <c r="BZ112" s="998"/>
      <c r="CA112" s="998">
        <v>2806784</v>
      </c>
      <c r="CB112" s="998"/>
      <c r="CC112" s="998"/>
      <c r="CD112" s="998"/>
      <c r="CE112" s="998"/>
      <c r="CF112" s="992">
        <v>116.1</v>
      </c>
      <c r="CG112" s="993"/>
      <c r="CH112" s="993"/>
      <c r="CI112" s="993"/>
      <c r="CJ112" s="993"/>
      <c r="CK112" s="1023"/>
      <c r="CL112" s="1024"/>
      <c r="CM112" s="994" t="s">
        <v>438</v>
      </c>
      <c r="CN112" s="995"/>
      <c r="CO112" s="995"/>
      <c r="CP112" s="995"/>
      <c r="CQ112" s="995"/>
      <c r="CR112" s="995"/>
      <c r="CS112" s="995"/>
      <c r="CT112" s="995"/>
      <c r="CU112" s="995"/>
      <c r="CV112" s="995"/>
      <c r="CW112" s="995"/>
      <c r="CX112" s="995"/>
      <c r="CY112" s="995"/>
      <c r="CZ112" s="995"/>
      <c r="DA112" s="995"/>
      <c r="DB112" s="995"/>
      <c r="DC112" s="995"/>
      <c r="DD112" s="995"/>
      <c r="DE112" s="995"/>
      <c r="DF112" s="996"/>
      <c r="DG112" s="997" t="s">
        <v>384</v>
      </c>
      <c r="DH112" s="998"/>
      <c r="DI112" s="998"/>
      <c r="DJ112" s="998"/>
      <c r="DK112" s="998"/>
      <c r="DL112" s="998" t="s">
        <v>436</v>
      </c>
      <c r="DM112" s="998"/>
      <c r="DN112" s="998"/>
      <c r="DO112" s="998"/>
      <c r="DP112" s="998"/>
      <c r="DQ112" s="998" t="s">
        <v>439</v>
      </c>
      <c r="DR112" s="998"/>
      <c r="DS112" s="998"/>
      <c r="DT112" s="998"/>
      <c r="DU112" s="998"/>
      <c r="DV112" s="999" t="s">
        <v>235</v>
      </c>
      <c r="DW112" s="999"/>
      <c r="DX112" s="999"/>
      <c r="DY112" s="999"/>
      <c r="DZ112" s="1000"/>
    </row>
    <row r="113" spans="1:130" s="226" customFormat="1" ht="26.25" customHeight="1" x14ac:dyDescent="0.15">
      <c r="A113" s="1032"/>
      <c r="B113" s="1033"/>
      <c r="C113" s="1028" t="s">
        <v>440</v>
      </c>
      <c r="D113" s="1028"/>
      <c r="E113" s="1028"/>
      <c r="F113" s="1028"/>
      <c r="G113" s="1028"/>
      <c r="H113" s="1028"/>
      <c r="I113" s="1028"/>
      <c r="J113" s="1028"/>
      <c r="K113" s="1028"/>
      <c r="L113" s="1028"/>
      <c r="M113" s="1028"/>
      <c r="N113" s="1028"/>
      <c r="O113" s="1028"/>
      <c r="P113" s="1028"/>
      <c r="Q113" s="1028"/>
      <c r="R113" s="1028"/>
      <c r="S113" s="1028"/>
      <c r="T113" s="1028"/>
      <c r="U113" s="1028"/>
      <c r="V113" s="1028"/>
      <c r="W113" s="1028"/>
      <c r="X113" s="1028"/>
      <c r="Y113" s="1028"/>
      <c r="Z113" s="1029"/>
      <c r="AA113" s="1011">
        <v>155461</v>
      </c>
      <c r="AB113" s="1012"/>
      <c r="AC113" s="1012"/>
      <c r="AD113" s="1012"/>
      <c r="AE113" s="1013"/>
      <c r="AF113" s="1014">
        <v>161434</v>
      </c>
      <c r="AG113" s="1012"/>
      <c r="AH113" s="1012"/>
      <c r="AI113" s="1012"/>
      <c r="AJ113" s="1013"/>
      <c r="AK113" s="1014">
        <v>163255</v>
      </c>
      <c r="AL113" s="1012"/>
      <c r="AM113" s="1012"/>
      <c r="AN113" s="1012"/>
      <c r="AO113" s="1013"/>
      <c r="AP113" s="1015">
        <v>6.8</v>
      </c>
      <c r="AQ113" s="1016"/>
      <c r="AR113" s="1016"/>
      <c r="AS113" s="1016"/>
      <c r="AT113" s="1017"/>
      <c r="AU113" s="978"/>
      <c r="AV113" s="979"/>
      <c r="AW113" s="979"/>
      <c r="AX113" s="979"/>
      <c r="AY113" s="979"/>
      <c r="AZ113" s="1027" t="s">
        <v>441</v>
      </c>
      <c r="BA113" s="1028"/>
      <c r="BB113" s="1028"/>
      <c r="BC113" s="1028"/>
      <c r="BD113" s="1028"/>
      <c r="BE113" s="1028"/>
      <c r="BF113" s="1028"/>
      <c r="BG113" s="1028"/>
      <c r="BH113" s="1028"/>
      <c r="BI113" s="1028"/>
      <c r="BJ113" s="1028"/>
      <c r="BK113" s="1028"/>
      <c r="BL113" s="1028"/>
      <c r="BM113" s="1028"/>
      <c r="BN113" s="1028"/>
      <c r="BO113" s="1028"/>
      <c r="BP113" s="1029"/>
      <c r="BQ113" s="997">
        <v>203438</v>
      </c>
      <c r="BR113" s="998"/>
      <c r="BS113" s="998"/>
      <c r="BT113" s="998"/>
      <c r="BU113" s="998"/>
      <c r="BV113" s="998">
        <v>216099</v>
      </c>
      <c r="BW113" s="998"/>
      <c r="BX113" s="998"/>
      <c r="BY113" s="998"/>
      <c r="BZ113" s="998"/>
      <c r="CA113" s="998">
        <v>197552</v>
      </c>
      <c r="CB113" s="998"/>
      <c r="CC113" s="998"/>
      <c r="CD113" s="998"/>
      <c r="CE113" s="998"/>
      <c r="CF113" s="992">
        <v>8.1999999999999993</v>
      </c>
      <c r="CG113" s="993"/>
      <c r="CH113" s="993"/>
      <c r="CI113" s="993"/>
      <c r="CJ113" s="993"/>
      <c r="CK113" s="1023"/>
      <c r="CL113" s="1024"/>
      <c r="CM113" s="994" t="s">
        <v>442</v>
      </c>
      <c r="CN113" s="995"/>
      <c r="CO113" s="995"/>
      <c r="CP113" s="995"/>
      <c r="CQ113" s="995"/>
      <c r="CR113" s="995"/>
      <c r="CS113" s="995"/>
      <c r="CT113" s="995"/>
      <c r="CU113" s="995"/>
      <c r="CV113" s="995"/>
      <c r="CW113" s="995"/>
      <c r="CX113" s="995"/>
      <c r="CY113" s="995"/>
      <c r="CZ113" s="995"/>
      <c r="DA113" s="995"/>
      <c r="DB113" s="995"/>
      <c r="DC113" s="995"/>
      <c r="DD113" s="995"/>
      <c r="DE113" s="995"/>
      <c r="DF113" s="996"/>
      <c r="DG113" s="1036" t="s">
        <v>235</v>
      </c>
      <c r="DH113" s="1037"/>
      <c r="DI113" s="1037"/>
      <c r="DJ113" s="1037"/>
      <c r="DK113" s="1038"/>
      <c r="DL113" s="1039" t="s">
        <v>235</v>
      </c>
      <c r="DM113" s="1037"/>
      <c r="DN113" s="1037"/>
      <c r="DO113" s="1037"/>
      <c r="DP113" s="1038"/>
      <c r="DQ113" s="1039" t="s">
        <v>436</v>
      </c>
      <c r="DR113" s="1037"/>
      <c r="DS113" s="1037"/>
      <c r="DT113" s="1037"/>
      <c r="DU113" s="1038"/>
      <c r="DV113" s="1040" t="s">
        <v>436</v>
      </c>
      <c r="DW113" s="1041"/>
      <c r="DX113" s="1041"/>
      <c r="DY113" s="1041"/>
      <c r="DZ113" s="1042"/>
    </row>
    <row r="114" spans="1:130" s="226" customFormat="1" ht="26.25" customHeight="1" x14ac:dyDescent="0.15">
      <c r="A114" s="1032"/>
      <c r="B114" s="1033"/>
      <c r="C114" s="1028" t="s">
        <v>443</v>
      </c>
      <c r="D114" s="1028"/>
      <c r="E114" s="1028"/>
      <c r="F114" s="1028"/>
      <c r="G114" s="1028"/>
      <c r="H114" s="1028"/>
      <c r="I114" s="1028"/>
      <c r="J114" s="1028"/>
      <c r="K114" s="1028"/>
      <c r="L114" s="1028"/>
      <c r="M114" s="1028"/>
      <c r="N114" s="1028"/>
      <c r="O114" s="1028"/>
      <c r="P114" s="1028"/>
      <c r="Q114" s="1028"/>
      <c r="R114" s="1028"/>
      <c r="S114" s="1028"/>
      <c r="T114" s="1028"/>
      <c r="U114" s="1028"/>
      <c r="V114" s="1028"/>
      <c r="W114" s="1028"/>
      <c r="X114" s="1028"/>
      <c r="Y114" s="1028"/>
      <c r="Z114" s="1029"/>
      <c r="AA114" s="1036">
        <v>11128</v>
      </c>
      <c r="AB114" s="1037"/>
      <c r="AC114" s="1037"/>
      <c r="AD114" s="1037"/>
      <c r="AE114" s="1038"/>
      <c r="AF114" s="1039">
        <v>21204</v>
      </c>
      <c r="AG114" s="1037"/>
      <c r="AH114" s="1037"/>
      <c r="AI114" s="1037"/>
      <c r="AJ114" s="1038"/>
      <c r="AK114" s="1039">
        <v>27506</v>
      </c>
      <c r="AL114" s="1037"/>
      <c r="AM114" s="1037"/>
      <c r="AN114" s="1037"/>
      <c r="AO114" s="1038"/>
      <c r="AP114" s="1040">
        <v>1.1000000000000001</v>
      </c>
      <c r="AQ114" s="1041"/>
      <c r="AR114" s="1041"/>
      <c r="AS114" s="1041"/>
      <c r="AT114" s="1042"/>
      <c r="AU114" s="978"/>
      <c r="AV114" s="979"/>
      <c r="AW114" s="979"/>
      <c r="AX114" s="979"/>
      <c r="AY114" s="979"/>
      <c r="AZ114" s="1027" t="s">
        <v>444</v>
      </c>
      <c r="BA114" s="1028"/>
      <c r="BB114" s="1028"/>
      <c r="BC114" s="1028"/>
      <c r="BD114" s="1028"/>
      <c r="BE114" s="1028"/>
      <c r="BF114" s="1028"/>
      <c r="BG114" s="1028"/>
      <c r="BH114" s="1028"/>
      <c r="BI114" s="1028"/>
      <c r="BJ114" s="1028"/>
      <c r="BK114" s="1028"/>
      <c r="BL114" s="1028"/>
      <c r="BM114" s="1028"/>
      <c r="BN114" s="1028"/>
      <c r="BO114" s="1028"/>
      <c r="BP114" s="1029"/>
      <c r="BQ114" s="997">
        <v>156479</v>
      </c>
      <c r="BR114" s="998"/>
      <c r="BS114" s="998"/>
      <c r="BT114" s="998"/>
      <c r="BU114" s="998"/>
      <c r="BV114" s="998">
        <v>141767</v>
      </c>
      <c r="BW114" s="998"/>
      <c r="BX114" s="998"/>
      <c r="BY114" s="998"/>
      <c r="BZ114" s="998"/>
      <c r="CA114" s="998">
        <v>171757</v>
      </c>
      <c r="CB114" s="998"/>
      <c r="CC114" s="998"/>
      <c r="CD114" s="998"/>
      <c r="CE114" s="998"/>
      <c r="CF114" s="992">
        <v>7.1</v>
      </c>
      <c r="CG114" s="993"/>
      <c r="CH114" s="993"/>
      <c r="CI114" s="993"/>
      <c r="CJ114" s="993"/>
      <c r="CK114" s="1023"/>
      <c r="CL114" s="1024"/>
      <c r="CM114" s="994" t="s">
        <v>445</v>
      </c>
      <c r="CN114" s="995"/>
      <c r="CO114" s="995"/>
      <c r="CP114" s="995"/>
      <c r="CQ114" s="995"/>
      <c r="CR114" s="995"/>
      <c r="CS114" s="995"/>
      <c r="CT114" s="995"/>
      <c r="CU114" s="995"/>
      <c r="CV114" s="995"/>
      <c r="CW114" s="995"/>
      <c r="CX114" s="995"/>
      <c r="CY114" s="995"/>
      <c r="CZ114" s="995"/>
      <c r="DA114" s="995"/>
      <c r="DB114" s="995"/>
      <c r="DC114" s="995"/>
      <c r="DD114" s="995"/>
      <c r="DE114" s="995"/>
      <c r="DF114" s="996"/>
      <c r="DG114" s="1036" t="s">
        <v>384</v>
      </c>
      <c r="DH114" s="1037"/>
      <c r="DI114" s="1037"/>
      <c r="DJ114" s="1037"/>
      <c r="DK114" s="1038"/>
      <c r="DL114" s="1039" t="s">
        <v>235</v>
      </c>
      <c r="DM114" s="1037"/>
      <c r="DN114" s="1037"/>
      <c r="DO114" s="1037"/>
      <c r="DP114" s="1038"/>
      <c r="DQ114" s="1039" t="s">
        <v>235</v>
      </c>
      <c r="DR114" s="1037"/>
      <c r="DS114" s="1037"/>
      <c r="DT114" s="1037"/>
      <c r="DU114" s="1038"/>
      <c r="DV114" s="1040" t="s">
        <v>235</v>
      </c>
      <c r="DW114" s="1041"/>
      <c r="DX114" s="1041"/>
      <c r="DY114" s="1041"/>
      <c r="DZ114" s="1042"/>
    </row>
    <row r="115" spans="1:130" s="226" customFormat="1" ht="26.25" customHeight="1" x14ac:dyDescent="0.15">
      <c r="A115" s="1032"/>
      <c r="B115" s="1033"/>
      <c r="C115" s="1028" t="s">
        <v>446</v>
      </c>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9"/>
      <c r="AA115" s="1011">
        <v>1784</v>
      </c>
      <c r="AB115" s="1012"/>
      <c r="AC115" s="1012"/>
      <c r="AD115" s="1012"/>
      <c r="AE115" s="1013"/>
      <c r="AF115" s="1014">
        <v>3670</v>
      </c>
      <c r="AG115" s="1012"/>
      <c r="AH115" s="1012"/>
      <c r="AI115" s="1012"/>
      <c r="AJ115" s="1013"/>
      <c r="AK115" s="1014">
        <v>2819</v>
      </c>
      <c r="AL115" s="1012"/>
      <c r="AM115" s="1012"/>
      <c r="AN115" s="1012"/>
      <c r="AO115" s="1013"/>
      <c r="AP115" s="1015">
        <v>0.1</v>
      </c>
      <c r="AQ115" s="1016"/>
      <c r="AR115" s="1016"/>
      <c r="AS115" s="1016"/>
      <c r="AT115" s="1017"/>
      <c r="AU115" s="978"/>
      <c r="AV115" s="979"/>
      <c r="AW115" s="979"/>
      <c r="AX115" s="979"/>
      <c r="AY115" s="979"/>
      <c r="AZ115" s="1027" t="s">
        <v>447</v>
      </c>
      <c r="BA115" s="1028"/>
      <c r="BB115" s="1028"/>
      <c r="BC115" s="1028"/>
      <c r="BD115" s="1028"/>
      <c r="BE115" s="1028"/>
      <c r="BF115" s="1028"/>
      <c r="BG115" s="1028"/>
      <c r="BH115" s="1028"/>
      <c r="BI115" s="1028"/>
      <c r="BJ115" s="1028"/>
      <c r="BK115" s="1028"/>
      <c r="BL115" s="1028"/>
      <c r="BM115" s="1028"/>
      <c r="BN115" s="1028"/>
      <c r="BO115" s="1028"/>
      <c r="BP115" s="1029"/>
      <c r="BQ115" s="997" t="s">
        <v>235</v>
      </c>
      <c r="BR115" s="998"/>
      <c r="BS115" s="998"/>
      <c r="BT115" s="998"/>
      <c r="BU115" s="998"/>
      <c r="BV115" s="998" t="s">
        <v>384</v>
      </c>
      <c r="BW115" s="998"/>
      <c r="BX115" s="998"/>
      <c r="BY115" s="998"/>
      <c r="BZ115" s="998"/>
      <c r="CA115" s="998" t="s">
        <v>436</v>
      </c>
      <c r="CB115" s="998"/>
      <c r="CC115" s="998"/>
      <c r="CD115" s="998"/>
      <c r="CE115" s="998"/>
      <c r="CF115" s="992" t="s">
        <v>235</v>
      </c>
      <c r="CG115" s="993"/>
      <c r="CH115" s="993"/>
      <c r="CI115" s="993"/>
      <c r="CJ115" s="993"/>
      <c r="CK115" s="1023"/>
      <c r="CL115" s="1024"/>
      <c r="CM115" s="1027" t="s">
        <v>448</v>
      </c>
      <c r="CN115" s="1048"/>
      <c r="CO115" s="1048"/>
      <c r="CP115" s="1048"/>
      <c r="CQ115" s="1048"/>
      <c r="CR115" s="1048"/>
      <c r="CS115" s="1048"/>
      <c r="CT115" s="1048"/>
      <c r="CU115" s="1048"/>
      <c r="CV115" s="1048"/>
      <c r="CW115" s="1048"/>
      <c r="CX115" s="1048"/>
      <c r="CY115" s="1048"/>
      <c r="CZ115" s="1048"/>
      <c r="DA115" s="1048"/>
      <c r="DB115" s="1048"/>
      <c r="DC115" s="1048"/>
      <c r="DD115" s="1048"/>
      <c r="DE115" s="1048"/>
      <c r="DF115" s="1029"/>
      <c r="DG115" s="1036" t="s">
        <v>436</v>
      </c>
      <c r="DH115" s="1037"/>
      <c r="DI115" s="1037"/>
      <c r="DJ115" s="1037"/>
      <c r="DK115" s="1038"/>
      <c r="DL115" s="1039">
        <v>55000</v>
      </c>
      <c r="DM115" s="1037"/>
      <c r="DN115" s="1037"/>
      <c r="DO115" s="1037"/>
      <c r="DP115" s="1038"/>
      <c r="DQ115" s="1039">
        <v>55000</v>
      </c>
      <c r="DR115" s="1037"/>
      <c r="DS115" s="1037"/>
      <c r="DT115" s="1037"/>
      <c r="DU115" s="1038"/>
      <c r="DV115" s="1040">
        <v>2.2999999999999998</v>
      </c>
      <c r="DW115" s="1041"/>
      <c r="DX115" s="1041"/>
      <c r="DY115" s="1041"/>
      <c r="DZ115" s="1042"/>
    </row>
    <row r="116" spans="1:130" s="226" customFormat="1" ht="26.25" customHeight="1" x14ac:dyDescent="0.15">
      <c r="A116" s="1034"/>
      <c r="B116" s="1035"/>
      <c r="C116" s="1043" t="s">
        <v>449</v>
      </c>
      <c r="D116" s="1043"/>
      <c r="E116" s="1043"/>
      <c r="F116" s="1043"/>
      <c r="G116" s="1043"/>
      <c r="H116" s="1043"/>
      <c r="I116" s="1043"/>
      <c r="J116" s="1043"/>
      <c r="K116" s="1043"/>
      <c r="L116" s="1043"/>
      <c r="M116" s="1043"/>
      <c r="N116" s="1043"/>
      <c r="O116" s="1043"/>
      <c r="P116" s="1043"/>
      <c r="Q116" s="1043"/>
      <c r="R116" s="1043"/>
      <c r="S116" s="1043"/>
      <c r="T116" s="1043"/>
      <c r="U116" s="1043"/>
      <c r="V116" s="1043"/>
      <c r="W116" s="1043"/>
      <c r="X116" s="1043"/>
      <c r="Y116" s="1043"/>
      <c r="Z116" s="1044"/>
      <c r="AA116" s="1036" t="s">
        <v>235</v>
      </c>
      <c r="AB116" s="1037"/>
      <c r="AC116" s="1037"/>
      <c r="AD116" s="1037"/>
      <c r="AE116" s="1038"/>
      <c r="AF116" s="1039" t="s">
        <v>439</v>
      </c>
      <c r="AG116" s="1037"/>
      <c r="AH116" s="1037"/>
      <c r="AI116" s="1037"/>
      <c r="AJ116" s="1038"/>
      <c r="AK116" s="1039" t="s">
        <v>384</v>
      </c>
      <c r="AL116" s="1037"/>
      <c r="AM116" s="1037"/>
      <c r="AN116" s="1037"/>
      <c r="AO116" s="1038"/>
      <c r="AP116" s="1040" t="s">
        <v>235</v>
      </c>
      <c r="AQ116" s="1041"/>
      <c r="AR116" s="1041"/>
      <c r="AS116" s="1041"/>
      <c r="AT116" s="1042"/>
      <c r="AU116" s="978"/>
      <c r="AV116" s="979"/>
      <c r="AW116" s="979"/>
      <c r="AX116" s="979"/>
      <c r="AY116" s="979"/>
      <c r="AZ116" s="1045" t="s">
        <v>450</v>
      </c>
      <c r="BA116" s="1046"/>
      <c r="BB116" s="1046"/>
      <c r="BC116" s="1046"/>
      <c r="BD116" s="1046"/>
      <c r="BE116" s="1046"/>
      <c r="BF116" s="1046"/>
      <c r="BG116" s="1046"/>
      <c r="BH116" s="1046"/>
      <c r="BI116" s="1046"/>
      <c r="BJ116" s="1046"/>
      <c r="BK116" s="1046"/>
      <c r="BL116" s="1046"/>
      <c r="BM116" s="1046"/>
      <c r="BN116" s="1046"/>
      <c r="BO116" s="1046"/>
      <c r="BP116" s="1047"/>
      <c r="BQ116" s="997" t="s">
        <v>235</v>
      </c>
      <c r="BR116" s="998"/>
      <c r="BS116" s="998"/>
      <c r="BT116" s="998"/>
      <c r="BU116" s="998"/>
      <c r="BV116" s="998" t="s">
        <v>235</v>
      </c>
      <c r="BW116" s="998"/>
      <c r="BX116" s="998"/>
      <c r="BY116" s="998"/>
      <c r="BZ116" s="998"/>
      <c r="CA116" s="998" t="s">
        <v>384</v>
      </c>
      <c r="CB116" s="998"/>
      <c r="CC116" s="998"/>
      <c r="CD116" s="998"/>
      <c r="CE116" s="998"/>
      <c r="CF116" s="992" t="s">
        <v>430</v>
      </c>
      <c r="CG116" s="993"/>
      <c r="CH116" s="993"/>
      <c r="CI116" s="993"/>
      <c r="CJ116" s="993"/>
      <c r="CK116" s="1023"/>
      <c r="CL116" s="1024"/>
      <c r="CM116" s="994" t="s">
        <v>451</v>
      </c>
      <c r="CN116" s="995"/>
      <c r="CO116" s="995"/>
      <c r="CP116" s="995"/>
      <c r="CQ116" s="995"/>
      <c r="CR116" s="995"/>
      <c r="CS116" s="995"/>
      <c r="CT116" s="995"/>
      <c r="CU116" s="995"/>
      <c r="CV116" s="995"/>
      <c r="CW116" s="995"/>
      <c r="CX116" s="995"/>
      <c r="CY116" s="995"/>
      <c r="CZ116" s="995"/>
      <c r="DA116" s="995"/>
      <c r="DB116" s="995"/>
      <c r="DC116" s="995"/>
      <c r="DD116" s="995"/>
      <c r="DE116" s="995"/>
      <c r="DF116" s="996"/>
      <c r="DG116" s="1036" t="s">
        <v>384</v>
      </c>
      <c r="DH116" s="1037"/>
      <c r="DI116" s="1037"/>
      <c r="DJ116" s="1037"/>
      <c r="DK116" s="1038"/>
      <c r="DL116" s="1039" t="s">
        <v>235</v>
      </c>
      <c r="DM116" s="1037"/>
      <c r="DN116" s="1037"/>
      <c r="DO116" s="1037"/>
      <c r="DP116" s="1038"/>
      <c r="DQ116" s="1039" t="s">
        <v>235</v>
      </c>
      <c r="DR116" s="1037"/>
      <c r="DS116" s="1037"/>
      <c r="DT116" s="1037"/>
      <c r="DU116" s="1038"/>
      <c r="DV116" s="1040" t="s">
        <v>384</v>
      </c>
      <c r="DW116" s="1041"/>
      <c r="DX116" s="1041"/>
      <c r="DY116" s="1041"/>
      <c r="DZ116" s="1042"/>
    </row>
    <row r="117" spans="1:130" s="226" customFormat="1" ht="26.25" customHeight="1" x14ac:dyDescent="0.15">
      <c r="A117" s="98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1053" t="s">
        <v>452</v>
      </c>
      <c r="Z117" s="964"/>
      <c r="AA117" s="1054">
        <v>501716</v>
      </c>
      <c r="AB117" s="1055"/>
      <c r="AC117" s="1055"/>
      <c r="AD117" s="1055"/>
      <c r="AE117" s="1056"/>
      <c r="AF117" s="1057">
        <v>532250</v>
      </c>
      <c r="AG117" s="1055"/>
      <c r="AH117" s="1055"/>
      <c r="AI117" s="1055"/>
      <c r="AJ117" s="1056"/>
      <c r="AK117" s="1057">
        <v>547127</v>
      </c>
      <c r="AL117" s="1055"/>
      <c r="AM117" s="1055"/>
      <c r="AN117" s="1055"/>
      <c r="AO117" s="1056"/>
      <c r="AP117" s="1058"/>
      <c r="AQ117" s="1059"/>
      <c r="AR117" s="1059"/>
      <c r="AS117" s="1059"/>
      <c r="AT117" s="1060"/>
      <c r="AU117" s="978"/>
      <c r="AV117" s="979"/>
      <c r="AW117" s="979"/>
      <c r="AX117" s="979"/>
      <c r="AY117" s="979"/>
      <c r="AZ117" s="1045" t="s">
        <v>453</v>
      </c>
      <c r="BA117" s="1046"/>
      <c r="BB117" s="1046"/>
      <c r="BC117" s="1046"/>
      <c r="BD117" s="1046"/>
      <c r="BE117" s="1046"/>
      <c r="BF117" s="1046"/>
      <c r="BG117" s="1046"/>
      <c r="BH117" s="1046"/>
      <c r="BI117" s="1046"/>
      <c r="BJ117" s="1046"/>
      <c r="BK117" s="1046"/>
      <c r="BL117" s="1046"/>
      <c r="BM117" s="1046"/>
      <c r="BN117" s="1046"/>
      <c r="BO117" s="1046"/>
      <c r="BP117" s="1047"/>
      <c r="BQ117" s="997" t="s">
        <v>235</v>
      </c>
      <c r="BR117" s="998"/>
      <c r="BS117" s="998"/>
      <c r="BT117" s="998"/>
      <c r="BU117" s="998"/>
      <c r="BV117" s="998" t="s">
        <v>436</v>
      </c>
      <c r="BW117" s="998"/>
      <c r="BX117" s="998"/>
      <c r="BY117" s="998"/>
      <c r="BZ117" s="998"/>
      <c r="CA117" s="998" t="s">
        <v>454</v>
      </c>
      <c r="CB117" s="998"/>
      <c r="CC117" s="998"/>
      <c r="CD117" s="998"/>
      <c r="CE117" s="998"/>
      <c r="CF117" s="992" t="s">
        <v>235</v>
      </c>
      <c r="CG117" s="993"/>
      <c r="CH117" s="993"/>
      <c r="CI117" s="993"/>
      <c r="CJ117" s="993"/>
      <c r="CK117" s="1023"/>
      <c r="CL117" s="1024"/>
      <c r="CM117" s="994" t="s">
        <v>455</v>
      </c>
      <c r="CN117" s="995"/>
      <c r="CO117" s="995"/>
      <c r="CP117" s="995"/>
      <c r="CQ117" s="995"/>
      <c r="CR117" s="995"/>
      <c r="CS117" s="995"/>
      <c r="CT117" s="995"/>
      <c r="CU117" s="995"/>
      <c r="CV117" s="995"/>
      <c r="CW117" s="995"/>
      <c r="CX117" s="995"/>
      <c r="CY117" s="995"/>
      <c r="CZ117" s="995"/>
      <c r="DA117" s="995"/>
      <c r="DB117" s="995"/>
      <c r="DC117" s="995"/>
      <c r="DD117" s="995"/>
      <c r="DE117" s="995"/>
      <c r="DF117" s="996"/>
      <c r="DG117" s="1036" t="s">
        <v>454</v>
      </c>
      <c r="DH117" s="1037"/>
      <c r="DI117" s="1037"/>
      <c r="DJ117" s="1037"/>
      <c r="DK117" s="1038"/>
      <c r="DL117" s="1039" t="s">
        <v>384</v>
      </c>
      <c r="DM117" s="1037"/>
      <c r="DN117" s="1037"/>
      <c r="DO117" s="1037"/>
      <c r="DP117" s="1038"/>
      <c r="DQ117" s="1039" t="s">
        <v>235</v>
      </c>
      <c r="DR117" s="1037"/>
      <c r="DS117" s="1037"/>
      <c r="DT117" s="1037"/>
      <c r="DU117" s="1038"/>
      <c r="DV117" s="1040" t="s">
        <v>235</v>
      </c>
      <c r="DW117" s="1041"/>
      <c r="DX117" s="1041"/>
      <c r="DY117" s="1041"/>
      <c r="DZ117" s="1042"/>
    </row>
    <row r="118" spans="1:130" s="226" customFormat="1" ht="26.25" customHeight="1" x14ac:dyDescent="0.15">
      <c r="A118" s="98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2" t="s">
        <v>423</v>
      </c>
      <c r="AB118" s="963"/>
      <c r="AC118" s="963"/>
      <c r="AD118" s="963"/>
      <c r="AE118" s="964"/>
      <c r="AF118" s="962" t="s">
        <v>299</v>
      </c>
      <c r="AG118" s="963"/>
      <c r="AH118" s="963"/>
      <c r="AI118" s="963"/>
      <c r="AJ118" s="964"/>
      <c r="AK118" s="962" t="s">
        <v>298</v>
      </c>
      <c r="AL118" s="963"/>
      <c r="AM118" s="963"/>
      <c r="AN118" s="963"/>
      <c r="AO118" s="964"/>
      <c r="AP118" s="1049" t="s">
        <v>424</v>
      </c>
      <c r="AQ118" s="1050"/>
      <c r="AR118" s="1050"/>
      <c r="AS118" s="1050"/>
      <c r="AT118" s="1051"/>
      <c r="AU118" s="978"/>
      <c r="AV118" s="979"/>
      <c r="AW118" s="979"/>
      <c r="AX118" s="979"/>
      <c r="AY118" s="979"/>
      <c r="AZ118" s="1052" t="s">
        <v>456</v>
      </c>
      <c r="BA118" s="1043"/>
      <c r="BB118" s="1043"/>
      <c r="BC118" s="1043"/>
      <c r="BD118" s="1043"/>
      <c r="BE118" s="1043"/>
      <c r="BF118" s="1043"/>
      <c r="BG118" s="1043"/>
      <c r="BH118" s="1043"/>
      <c r="BI118" s="1043"/>
      <c r="BJ118" s="1043"/>
      <c r="BK118" s="1043"/>
      <c r="BL118" s="1043"/>
      <c r="BM118" s="1043"/>
      <c r="BN118" s="1043"/>
      <c r="BO118" s="1043"/>
      <c r="BP118" s="1044"/>
      <c r="BQ118" s="1075" t="s">
        <v>235</v>
      </c>
      <c r="BR118" s="1076"/>
      <c r="BS118" s="1076"/>
      <c r="BT118" s="1076"/>
      <c r="BU118" s="1076"/>
      <c r="BV118" s="1076" t="s">
        <v>235</v>
      </c>
      <c r="BW118" s="1076"/>
      <c r="BX118" s="1076"/>
      <c r="BY118" s="1076"/>
      <c r="BZ118" s="1076"/>
      <c r="CA118" s="1076" t="s">
        <v>384</v>
      </c>
      <c r="CB118" s="1076"/>
      <c r="CC118" s="1076"/>
      <c r="CD118" s="1076"/>
      <c r="CE118" s="1076"/>
      <c r="CF118" s="992" t="s">
        <v>235</v>
      </c>
      <c r="CG118" s="993"/>
      <c r="CH118" s="993"/>
      <c r="CI118" s="993"/>
      <c r="CJ118" s="993"/>
      <c r="CK118" s="1023"/>
      <c r="CL118" s="1024"/>
      <c r="CM118" s="994" t="s">
        <v>457</v>
      </c>
      <c r="CN118" s="995"/>
      <c r="CO118" s="995"/>
      <c r="CP118" s="995"/>
      <c r="CQ118" s="995"/>
      <c r="CR118" s="995"/>
      <c r="CS118" s="995"/>
      <c r="CT118" s="995"/>
      <c r="CU118" s="995"/>
      <c r="CV118" s="995"/>
      <c r="CW118" s="995"/>
      <c r="CX118" s="995"/>
      <c r="CY118" s="995"/>
      <c r="CZ118" s="995"/>
      <c r="DA118" s="995"/>
      <c r="DB118" s="995"/>
      <c r="DC118" s="995"/>
      <c r="DD118" s="995"/>
      <c r="DE118" s="995"/>
      <c r="DF118" s="996"/>
      <c r="DG118" s="1036" t="s">
        <v>235</v>
      </c>
      <c r="DH118" s="1037"/>
      <c r="DI118" s="1037"/>
      <c r="DJ118" s="1037"/>
      <c r="DK118" s="1038"/>
      <c r="DL118" s="1039" t="s">
        <v>235</v>
      </c>
      <c r="DM118" s="1037"/>
      <c r="DN118" s="1037"/>
      <c r="DO118" s="1037"/>
      <c r="DP118" s="1038"/>
      <c r="DQ118" s="1039" t="s">
        <v>235</v>
      </c>
      <c r="DR118" s="1037"/>
      <c r="DS118" s="1037"/>
      <c r="DT118" s="1037"/>
      <c r="DU118" s="1038"/>
      <c r="DV118" s="1040" t="s">
        <v>384</v>
      </c>
      <c r="DW118" s="1041"/>
      <c r="DX118" s="1041"/>
      <c r="DY118" s="1041"/>
      <c r="DZ118" s="1042"/>
    </row>
    <row r="119" spans="1:130" s="226" customFormat="1" ht="26.25" customHeight="1" x14ac:dyDescent="0.15">
      <c r="A119" s="1136" t="s">
        <v>428</v>
      </c>
      <c r="B119" s="1022"/>
      <c r="C119" s="1001" t="s">
        <v>429</v>
      </c>
      <c r="D119" s="1002"/>
      <c r="E119" s="1002"/>
      <c r="F119" s="1002"/>
      <c r="G119" s="1002"/>
      <c r="H119" s="1002"/>
      <c r="I119" s="1002"/>
      <c r="J119" s="1002"/>
      <c r="K119" s="1002"/>
      <c r="L119" s="1002"/>
      <c r="M119" s="1002"/>
      <c r="N119" s="1002"/>
      <c r="O119" s="1002"/>
      <c r="P119" s="1002"/>
      <c r="Q119" s="1002"/>
      <c r="R119" s="1002"/>
      <c r="S119" s="1002"/>
      <c r="T119" s="1002"/>
      <c r="U119" s="1002"/>
      <c r="V119" s="1002"/>
      <c r="W119" s="1002"/>
      <c r="X119" s="1002"/>
      <c r="Y119" s="1002"/>
      <c r="Z119" s="1003"/>
      <c r="AA119" s="969" t="s">
        <v>430</v>
      </c>
      <c r="AB119" s="970"/>
      <c r="AC119" s="970"/>
      <c r="AD119" s="970"/>
      <c r="AE119" s="971"/>
      <c r="AF119" s="972" t="s">
        <v>436</v>
      </c>
      <c r="AG119" s="970"/>
      <c r="AH119" s="970"/>
      <c r="AI119" s="970"/>
      <c r="AJ119" s="971"/>
      <c r="AK119" s="972" t="s">
        <v>436</v>
      </c>
      <c r="AL119" s="970"/>
      <c r="AM119" s="970"/>
      <c r="AN119" s="970"/>
      <c r="AO119" s="971"/>
      <c r="AP119" s="973" t="s">
        <v>235</v>
      </c>
      <c r="AQ119" s="974"/>
      <c r="AR119" s="974"/>
      <c r="AS119" s="974"/>
      <c r="AT119" s="975"/>
      <c r="AU119" s="980"/>
      <c r="AV119" s="981"/>
      <c r="AW119" s="981"/>
      <c r="AX119" s="981"/>
      <c r="AY119" s="981"/>
      <c r="AZ119" s="257" t="s">
        <v>180</v>
      </c>
      <c r="BA119" s="257"/>
      <c r="BB119" s="257"/>
      <c r="BC119" s="257"/>
      <c r="BD119" s="257"/>
      <c r="BE119" s="257"/>
      <c r="BF119" s="257"/>
      <c r="BG119" s="257"/>
      <c r="BH119" s="257"/>
      <c r="BI119" s="257"/>
      <c r="BJ119" s="257"/>
      <c r="BK119" s="257"/>
      <c r="BL119" s="257"/>
      <c r="BM119" s="257"/>
      <c r="BN119" s="257"/>
      <c r="BO119" s="1053" t="s">
        <v>458</v>
      </c>
      <c r="BP119" s="1084"/>
      <c r="BQ119" s="1075">
        <v>6835105</v>
      </c>
      <c r="BR119" s="1076"/>
      <c r="BS119" s="1076"/>
      <c r="BT119" s="1076"/>
      <c r="BU119" s="1076"/>
      <c r="BV119" s="1076">
        <v>6716392</v>
      </c>
      <c r="BW119" s="1076"/>
      <c r="BX119" s="1076"/>
      <c r="BY119" s="1076"/>
      <c r="BZ119" s="1076"/>
      <c r="CA119" s="1076">
        <v>6620551</v>
      </c>
      <c r="CB119" s="1076"/>
      <c r="CC119" s="1076"/>
      <c r="CD119" s="1076"/>
      <c r="CE119" s="1076"/>
      <c r="CF119" s="1077"/>
      <c r="CG119" s="1078"/>
      <c r="CH119" s="1078"/>
      <c r="CI119" s="1078"/>
      <c r="CJ119" s="1079"/>
      <c r="CK119" s="1025"/>
      <c r="CL119" s="1026"/>
      <c r="CM119" s="1080" t="s">
        <v>459</v>
      </c>
      <c r="CN119" s="1081"/>
      <c r="CO119" s="1081"/>
      <c r="CP119" s="1081"/>
      <c r="CQ119" s="1081"/>
      <c r="CR119" s="1081"/>
      <c r="CS119" s="1081"/>
      <c r="CT119" s="1081"/>
      <c r="CU119" s="1081"/>
      <c r="CV119" s="1081"/>
      <c r="CW119" s="1081"/>
      <c r="CX119" s="1081"/>
      <c r="CY119" s="1081"/>
      <c r="CZ119" s="1081"/>
      <c r="DA119" s="1081"/>
      <c r="DB119" s="1081"/>
      <c r="DC119" s="1081"/>
      <c r="DD119" s="1081"/>
      <c r="DE119" s="1081"/>
      <c r="DF119" s="1082"/>
      <c r="DG119" s="1083">
        <v>88815</v>
      </c>
      <c r="DH119" s="1062"/>
      <c r="DI119" s="1062"/>
      <c r="DJ119" s="1062"/>
      <c r="DK119" s="1063"/>
      <c r="DL119" s="1061">
        <v>76271</v>
      </c>
      <c r="DM119" s="1062"/>
      <c r="DN119" s="1062"/>
      <c r="DO119" s="1062"/>
      <c r="DP119" s="1063"/>
      <c r="DQ119" s="1061">
        <v>63872</v>
      </c>
      <c r="DR119" s="1062"/>
      <c r="DS119" s="1062"/>
      <c r="DT119" s="1062"/>
      <c r="DU119" s="1063"/>
      <c r="DV119" s="1064">
        <v>2.6</v>
      </c>
      <c r="DW119" s="1065"/>
      <c r="DX119" s="1065"/>
      <c r="DY119" s="1065"/>
      <c r="DZ119" s="1066"/>
    </row>
    <row r="120" spans="1:130" s="226" customFormat="1" ht="26.25" customHeight="1" x14ac:dyDescent="0.15">
      <c r="A120" s="1137"/>
      <c r="B120" s="1024"/>
      <c r="C120" s="994" t="s">
        <v>433</v>
      </c>
      <c r="D120" s="995"/>
      <c r="E120" s="995"/>
      <c r="F120" s="995"/>
      <c r="G120" s="995"/>
      <c r="H120" s="995"/>
      <c r="I120" s="995"/>
      <c r="J120" s="995"/>
      <c r="K120" s="995"/>
      <c r="L120" s="995"/>
      <c r="M120" s="995"/>
      <c r="N120" s="995"/>
      <c r="O120" s="995"/>
      <c r="P120" s="995"/>
      <c r="Q120" s="995"/>
      <c r="R120" s="995"/>
      <c r="S120" s="995"/>
      <c r="T120" s="995"/>
      <c r="U120" s="995"/>
      <c r="V120" s="995"/>
      <c r="W120" s="995"/>
      <c r="X120" s="995"/>
      <c r="Y120" s="995"/>
      <c r="Z120" s="996"/>
      <c r="AA120" s="1036" t="s">
        <v>384</v>
      </c>
      <c r="AB120" s="1037"/>
      <c r="AC120" s="1037"/>
      <c r="AD120" s="1037"/>
      <c r="AE120" s="1038"/>
      <c r="AF120" s="1039" t="s">
        <v>235</v>
      </c>
      <c r="AG120" s="1037"/>
      <c r="AH120" s="1037"/>
      <c r="AI120" s="1037"/>
      <c r="AJ120" s="1038"/>
      <c r="AK120" s="1039" t="s">
        <v>384</v>
      </c>
      <c r="AL120" s="1037"/>
      <c r="AM120" s="1037"/>
      <c r="AN120" s="1037"/>
      <c r="AO120" s="1038"/>
      <c r="AP120" s="1040" t="s">
        <v>439</v>
      </c>
      <c r="AQ120" s="1041"/>
      <c r="AR120" s="1041"/>
      <c r="AS120" s="1041"/>
      <c r="AT120" s="1042"/>
      <c r="AU120" s="1067" t="s">
        <v>460</v>
      </c>
      <c r="AV120" s="1068"/>
      <c r="AW120" s="1068"/>
      <c r="AX120" s="1068"/>
      <c r="AY120" s="1069"/>
      <c r="AZ120" s="1018" t="s">
        <v>461</v>
      </c>
      <c r="BA120" s="967"/>
      <c r="BB120" s="967"/>
      <c r="BC120" s="967"/>
      <c r="BD120" s="967"/>
      <c r="BE120" s="967"/>
      <c r="BF120" s="967"/>
      <c r="BG120" s="967"/>
      <c r="BH120" s="967"/>
      <c r="BI120" s="967"/>
      <c r="BJ120" s="967"/>
      <c r="BK120" s="967"/>
      <c r="BL120" s="967"/>
      <c r="BM120" s="967"/>
      <c r="BN120" s="967"/>
      <c r="BO120" s="967"/>
      <c r="BP120" s="968"/>
      <c r="BQ120" s="1004">
        <v>3464293</v>
      </c>
      <c r="BR120" s="1005"/>
      <c r="BS120" s="1005"/>
      <c r="BT120" s="1005"/>
      <c r="BU120" s="1005"/>
      <c r="BV120" s="1005">
        <v>3161766</v>
      </c>
      <c r="BW120" s="1005"/>
      <c r="BX120" s="1005"/>
      <c r="BY120" s="1005"/>
      <c r="BZ120" s="1005"/>
      <c r="CA120" s="1005">
        <v>3155820</v>
      </c>
      <c r="CB120" s="1005"/>
      <c r="CC120" s="1005"/>
      <c r="CD120" s="1005"/>
      <c r="CE120" s="1005"/>
      <c r="CF120" s="1019">
        <v>130.5</v>
      </c>
      <c r="CG120" s="1020"/>
      <c r="CH120" s="1020"/>
      <c r="CI120" s="1020"/>
      <c r="CJ120" s="1020"/>
      <c r="CK120" s="1085" t="s">
        <v>462</v>
      </c>
      <c r="CL120" s="1086"/>
      <c r="CM120" s="1086"/>
      <c r="CN120" s="1086"/>
      <c r="CO120" s="1087"/>
      <c r="CP120" s="1093" t="s">
        <v>463</v>
      </c>
      <c r="CQ120" s="1094"/>
      <c r="CR120" s="1094"/>
      <c r="CS120" s="1094"/>
      <c r="CT120" s="1094"/>
      <c r="CU120" s="1094"/>
      <c r="CV120" s="1094"/>
      <c r="CW120" s="1094"/>
      <c r="CX120" s="1094"/>
      <c r="CY120" s="1094"/>
      <c r="CZ120" s="1094"/>
      <c r="DA120" s="1094"/>
      <c r="DB120" s="1094"/>
      <c r="DC120" s="1094"/>
      <c r="DD120" s="1094"/>
      <c r="DE120" s="1094"/>
      <c r="DF120" s="1095"/>
      <c r="DG120" s="1004">
        <v>2915977</v>
      </c>
      <c r="DH120" s="1005"/>
      <c r="DI120" s="1005"/>
      <c r="DJ120" s="1005"/>
      <c r="DK120" s="1005"/>
      <c r="DL120" s="1005">
        <v>2817570</v>
      </c>
      <c r="DM120" s="1005"/>
      <c r="DN120" s="1005"/>
      <c r="DO120" s="1005"/>
      <c r="DP120" s="1005"/>
      <c r="DQ120" s="1005">
        <v>2806606</v>
      </c>
      <c r="DR120" s="1005"/>
      <c r="DS120" s="1005"/>
      <c r="DT120" s="1005"/>
      <c r="DU120" s="1005"/>
      <c r="DV120" s="1006">
        <v>116.1</v>
      </c>
      <c r="DW120" s="1006"/>
      <c r="DX120" s="1006"/>
      <c r="DY120" s="1006"/>
      <c r="DZ120" s="1007"/>
    </row>
    <row r="121" spans="1:130" s="226" customFormat="1" ht="26.25" customHeight="1" x14ac:dyDescent="0.15">
      <c r="A121" s="1137"/>
      <c r="B121" s="1024"/>
      <c r="C121" s="1045" t="s">
        <v>464</v>
      </c>
      <c r="D121" s="1046"/>
      <c r="E121" s="1046"/>
      <c r="F121" s="1046"/>
      <c r="G121" s="1046"/>
      <c r="H121" s="1046"/>
      <c r="I121" s="1046"/>
      <c r="J121" s="1046"/>
      <c r="K121" s="1046"/>
      <c r="L121" s="1046"/>
      <c r="M121" s="1046"/>
      <c r="N121" s="1046"/>
      <c r="O121" s="1046"/>
      <c r="P121" s="1046"/>
      <c r="Q121" s="1046"/>
      <c r="R121" s="1046"/>
      <c r="S121" s="1046"/>
      <c r="T121" s="1046"/>
      <c r="U121" s="1046"/>
      <c r="V121" s="1046"/>
      <c r="W121" s="1046"/>
      <c r="X121" s="1046"/>
      <c r="Y121" s="1046"/>
      <c r="Z121" s="1047"/>
      <c r="AA121" s="1036" t="s">
        <v>235</v>
      </c>
      <c r="AB121" s="1037"/>
      <c r="AC121" s="1037"/>
      <c r="AD121" s="1037"/>
      <c r="AE121" s="1038"/>
      <c r="AF121" s="1039" t="s">
        <v>384</v>
      </c>
      <c r="AG121" s="1037"/>
      <c r="AH121" s="1037"/>
      <c r="AI121" s="1037"/>
      <c r="AJ121" s="1038"/>
      <c r="AK121" s="1039" t="s">
        <v>384</v>
      </c>
      <c r="AL121" s="1037"/>
      <c r="AM121" s="1037"/>
      <c r="AN121" s="1037"/>
      <c r="AO121" s="1038"/>
      <c r="AP121" s="1040" t="s">
        <v>235</v>
      </c>
      <c r="AQ121" s="1041"/>
      <c r="AR121" s="1041"/>
      <c r="AS121" s="1041"/>
      <c r="AT121" s="1042"/>
      <c r="AU121" s="1070"/>
      <c r="AV121" s="1071"/>
      <c r="AW121" s="1071"/>
      <c r="AX121" s="1071"/>
      <c r="AY121" s="1072"/>
      <c r="AZ121" s="1027" t="s">
        <v>465</v>
      </c>
      <c r="BA121" s="1028"/>
      <c r="BB121" s="1028"/>
      <c r="BC121" s="1028"/>
      <c r="BD121" s="1028"/>
      <c r="BE121" s="1028"/>
      <c r="BF121" s="1028"/>
      <c r="BG121" s="1028"/>
      <c r="BH121" s="1028"/>
      <c r="BI121" s="1028"/>
      <c r="BJ121" s="1028"/>
      <c r="BK121" s="1028"/>
      <c r="BL121" s="1028"/>
      <c r="BM121" s="1028"/>
      <c r="BN121" s="1028"/>
      <c r="BO121" s="1028"/>
      <c r="BP121" s="1029"/>
      <c r="BQ121" s="997">
        <v>62060</v>
      </c>
      <c r="BR121" s="998"/>
      <c r="BS121" s="998"/>
      <c r="BT121" s="998"/>
      <c r="BU121" s="998"/>
      <c r="BV121" s="998">
        <v>53110</v>
      </c>
      <c r="BW121" s="998"/>
      <c r="BX121" s="998"/>
      <c r="BY121" s="998"/>
      <c r="BZ121" s="998"/>
      <c r="CA121" s="998">
        <v>43910</v>
      </c>
      <c r="CB121" s="998"/>
      <c r="CC121" s="998"/>
      <c r="CD121" s="998"/>
      <c r="CE121" s="998"/>
      <c r="CF121" s="992">
        <v>1.8</v>
      </c>
      <c r="CG121" s="993"/>
      <c r="CH121" s="993"/>
      <c r="CI121" s="993"/>
      <c r="CJ121" s="993"/>
      <c r="CK121" s="1088"/>
      <c r="CL121" s="1089"/>
      <c r="CM121" s="1089"/>
      <c r="CN121" s="1089"/>
      <c r="CO121" s="1090"/>
      <c r="CP121" s="1098" t="s">
        <v>466</v>
      </c>
      <c r="CQ121" s="1099"/>
      <c r="CR121" s="1099"/>
      <c r="CS121" s="1099"/>
      <c r="CT121" s="1099"/>
      <c r="CU121" s="1099"/>
      <c r="CV121" s="1099"/>
      <c r="CW121" s="1099"/>
      <c r="CX121" s="1099"/>
      <c r="CY121" s="1099"/>
      <c r="CZ121" s="1099"/>
      <c r="DA121" s="1099"/>
      <c r="DB121" s="1099"/>
      <c r="DC121" s="1099"/>
      <c r="DD121" s="1099"/>
      <c r="DE121" s="1099"/>
      <c r="DF121" s="1100"/>
      <c r="DG121" s="997">
        <v>277</v>
      </c>
      <c r="DH121" s="998"/>
      <c r="DI121" s="998"/>
      <c r="DJ121" s="998"/>
      <c r="DK121" s="998"/>
      <c r="DL121" s="998">
        <v>229</v>
      </c>
      <c r="DM121" s="998"/>
      <c r="DN121" s="998"/>
      <c r="DO121" s="998"/>
      <c r="DP121" s="998"/>
      <c r="DQ121" s="998">
        <v>178</v>
      </c>
      <c r="DR121" s="998"/>
      <c r="DS121" s="998"/>
      <c r="DT121" s="998"/>
      <c r="DU121" s="998"/>
      <c r="DV121" s="999">
        <v>0</v>
      </c>
      <c r="DW121" s="999"/>
      <c r="DX121" s="999"/>
      <c r="DY121" s="999"/>
      <c r="DZ121" s="1000"/>
    </row>
    <row r="122" spans="1:130" s="226" customFormat="1" ht="26.25" customHeight="1" x14ac:dyDescent="0.15">
      <c r="A122" s="1137"/>
      <c r="B122" s="1024"/>
      <c r="C122" s="994" t="s">
        <v>445</v>
      </c>
      <c r="D122" s="995"/>
      <c r="E122" s="995"/>
      <c r="F122" s="995"/>
      <c r="G122" s="995"/>
      <c r="H122" s="995"/>
      <c r="I122" s="995"/>
      <c r="J122" s="995"/>
      <c r="K122" s="995"/>
      <c r="L122" s="995"/>
      <c r="M122" s="995"/>
      <c r="N122" s="995"/>
      <c r="O122" s="995"/>
      <c r="P122" s="995"/>
      <c r="Q122" s="995"/>
      <c r="R122" s="995"/>
      <c r="S122" s="995"/>
      <c r="T122" s="995"/>
      <c r="U122" s="995"/>
      <c r="V122" s="995"/>
      <c r="W122" s="995"/>
      <c r="X122" s="995"/>
      <c r="Y122" s="995"/>
      <c r="Z122" s="996"/>
      <c r="AA122" s="1036" t="s">
        <v>439</v>
      </c>
      <c r="AB122" s="1037"/>
      <c r="AC122" s="1037"/>
      <c r="AD122" s="1037"/>
      <c r="AE122" s="1038"/>
      <c r="AF122" s="1039" t="s">
        <v>235</v>
      </c>
      <c r="AG122" s="1037"/>
      <c r="AH122" s="1037"/>
      <c r="AI122" s="1037"/>
      <c r="AJ122" s="1038"/>
      <c r="AK122" s="1039" t="s">
        <v>384</v>
      </c>
      <c r="AL122" s="1037"/>
      <c r="AM122" s="1037"/>
      <c r="AN122" s="1037"/>
      <c r="AO122" s="1038"/>
      <c r="AP122" s="1040" t="s">
        <v>384</v>
      </c>
      <c r="AQ122" s="1041"/>
      <c r="AR122" s="1041"/>
      <c r="AS122" s="1041"/>
      <c r="AT122" s="1042"/>
      <c r="AU122" s="1070"/>
      <c r="AV122" s="1071"/>
      <c r="AW122" s="1071"/>
      <c r="AX122" s="1071"/>
      <c r="AY122" s="1072"/>
      <c r="AZ122" s="1052" t="s">
        <v>467</v>
      </c>
      <c r="BA122" s="1043"/>
      <c r="BB122" s="1043"/>
      <c r="BC122" s="1043"/>
      <c r="BD122" s="1043"/>
      <c r="BE122" s="1043"/>
      <c r="BF122" s="1043"/>
      <c r="BG122" s="1043"/>
      <c r="BH122" s="1043"/>
      <c r="BI122" s="1043"/>
      <c r="BJ122" s="1043"/>
      <c r="BK122" s="1043"/>
      <c r="BL122" s="1043"/>
      <c r="BM122" s="1043"/>
      <c r="BN122" s="1043"/>
      <c r="BO122" s="1043"/>
      <c r="BP122" s="1044"/>
      <c r="BQ122" s="1075">
        <v>4784509</v>
      </c>
      <c r="BR122" s="1076"/>
      <c r="BS122" s="1076"/>
      <c r="BT122" s="1076"/>
      <c r="BU122" s="1076"/>
      <c r="BV122" s="1076">
        <v>4751269</v>
      </c>
      <c r="BW122" s="1076"/>
      <c r="BX122" s="1076"/>
      <c r="BY122" s="1076"/>
      <c r="BZ122" s="1076"/>
      <c r="CA122" s="1076">
        <v>4749733</v>
      </c>
      <c r="CB122" s="1076"/>
      <c r="CC122" s="1076"/>
      <c r="CD122" s="1076"/>
      <c r="CE122" s="1076"/>
      <c r="CF122" s="1096">
        <v>196.4</v>
      </c>
      <c r="CG122" s="1097"/>
      <c r="CH122" s="1097"/>
      <c r="CI122" s="1097"/>
      <c r="CJ122" s="1097"/>
      <c r="CK122" s="1088"/>
      <c r="CL122" s="1089"/>
      <c r="CM122" s="1089"/>
      <c r="CN122" s="1089"/>
      <c r="CO122" s="1090"/>
      <c r="CP122" s="1098" t="s">
        <v>468</v>
      </c>
      <c r="CQ122" s="1099"/>
      <c r="CR122" s="1099"/>
      <c r="CS122" s="1099"/>
      <c r="CT122" s="1099"/>
      <c r="CU122" s="1099"/>
      <c r="CV122" s="1099"/>
      <c r="CW122" s="1099"/>
      <c r="CX122" s="1099"/>
      <c r="CY122" s="1099"/>
      <c r="CZ122" s="1099"/>
      <c r="DA122" s="1099"/>
      <c r="DB122" s="1099"/>
      <c r="DC122" s="1099"/>
      <c r="DD122" s="1099"/>
      <c r="DE122" s="1099"/>
      <c r="DF122" s="1100"/>
      <c r="DG122" s="997" t="s">
        <v>384</v>
      </c>
      <c r="DH122" s="998"/>
      <c r="DI122" s="998"/>
      <c r="DJ122" s="998"/>
      <c r="DK122" s="998"/>
      <c r="DL122" s="998" t="s">
        <v>235</v>
      </c>
      <c r="DM122" s="998"/>
      <c r="DN122" s="998"/>
      <c r="DO122" s="998"/>
      <c r="DP122" s="998"/>
      <c r="DQ122" s="998" t="s">
        <v>439</v>
      </c>
      <c r="DR122" s="998"/>
      <c r="DS122" s="998"/>
      <c r="DT122" s="998"/>
      <c r="DU122" s="998"/>
      <c r="DV122" s="999" t="s">
        <v>384</v>
      </c>
      <c r="DW122" s="999"/>
      <c r="DX122" s="999"/>
      <c r="DY122" s="999"/>
      <c r="DZ122" s="1000"/>
    </row>
    <row r="123" spans="1:130" s="226" customFormat="1" ht="26.25" customHeight="1" x14ac:dyDescent="0.15">
      <c r="A123" s="1137"/>
      <c r="B123" s="1024"/>
      <c r="C123" s="994" t="s">
        <v>451</v>
      </c>
      <c r="D123" s="995"/>
      <c r="E123" s="995"/>
      <c r="F123" s="995"/>
      <c r="G123" s="995"/>
      <c r="H123" s="995"/>
      <c r="I123" s="995"/>
      <c r="J123" s="995"/>
      <c r="K123" s="995"/>
      <c r="L123" s="995"/>
      <c r="M123" s="995"/>
      <c r="N123" s="995"/>
      <c r="O123" s="995"/>
      <c r="P123" s="995"/>
      <c r="Q123" s="995"/>
      <c r="R123" s="995"/>
      <c r="S123" s="995"/>
      <c r="T123" s="995"/>
      <c r="U123" s="995"/>
      <c r="V123" s="995"/>
      <c r="W123" s="995"/>
      <c r="X123" s="995"/>
      <c r="Y123" s="995"/>
      <c r="Z123" s="996"/>
      <c r="AA123" s="1036" t="s">
        <v>439</v>
      </c>
      <c r="AB123" s="1037"/>
      <c r="AC123" s="1037"/>
      <c r="AD123" s="1037"/>
      <c r="AE123" s="1038"/>
      <c r="AF123" s="1039" t="s">
        <v>235</v>
      </c>
      <c r="AG123" s="1037"/>
      <c r="AH123" s="1037"/>
      <c r="AI123" s="1037"/>
      <c r="AJ123" s="1038"/>
      <c r="AK123" s="1039" t="s">
        <v>235</v>
      </c>
      <c r="AL123" s="1037"/>
      <c r="AM123" s="1037"/>
      <c r="AN123" s="1037"/>
      <c r="AO123" s="1038"/>
      <c r="AP123" s="1040" t="s">
        <v>235</v>
      </c>
      <c r="AQ123" s="1041"/>
      <c r="AR123" s="1041"/>
      <c r="AS123" s="1041"/>
      <c r="AT123" s="1042"/>
      <c r="AU123" s="1073"/>
      <c r="AV123" s="1074"/>
      <c r="AW123" s="1074"/>
      <c r="AX123" s="1074"/>
      <c r="AY123" s="1074"/>
      <c r="AZ123" s="257" t="s">
        <v>180</v>
      </c>
      <c r="BA123" s="257"/>
      <c r="BB123" s="257"/>
      <c r="BC123" s="257"/>
      <c r="BD123" s="257"/>
      <c r="BE123" s="257"/>
      <c r="BF123" s="257"/>
      <c r="BG123" s="257"/>
      <c r="BH123" s="257"/>
      <c r="BI123" s="257"/>
      <c r="BJ123" s="257"/>
      <c r="BK123" s="257"/>
      <c r="BL123" s="257"/>
      <c r="BM123" s="257"/>
      <c r="BN123" s="257"/>
      <c r="BO123" s="1053" t="s">
        <v>469</v>
      </c>
      <c r="BP123" s="1084"/>
      <c r="BQ123" s="1143">
        <v>8310862</v>
      </c>
      <c r="BR123" s="1144"/>
      <c r="BS123" s="1144"/>
      <c r="BT123" s="1144"/>
      <c r="BU123" s="1144"/>
      <c r="BV123" s="1144">
        <v>7966145</v>
      </c>
      <c r="BW123" s="1144"/>
      <c r="BX123" s="1144"/>
      <c r="BY123" s="1144"/>
      <c r="BZ123" s="1144"/>
      <c r="CA123" s="1144">
        <v>7949463</v>
      </c>
      <c r="CB123" s="1144"/>
      <c r="CC123" s="1144"/>
      <c r="CD123" s="1144"/>
      <c r="CE123" s="1144"/>
      <c r="CF123" s="1077"/>
      <c r="CG123" s="1078"/>
      <c r="CH123" s="1078"/>
      <c r="CI123" s="1078"/>
      <c r="CJ123" s="1079"/>
      <c r="CK123" s="1088"/>
      <c r="CL123" s="1089"/>
      <c r="CM123" s="1089"/>
      <c r="CN123" s="1089"/>
      <c r="CO123" s="1090"/>
      <c r="CP123" s="1098" t="s">
        <v>470</v>
      </c>
      <c r="CQ123" s="1099"/>
      <c r="CR123" s="1099"/>
      <c r="CS123" s="1099"/>
      <c r="CT123" s="1099"/>
      <c r="CU123" s="1099"/>
      <c r="CV123" s="1099"/>
      <c r="CW123" s="1099"/>
      <c r="CX123" s="1099"/>
      <c r="CY123" s="1099"/>
      <c r="CZ123" s="1099"/>
      <c r="DA123" s="1099"/>
      <c r="DB123" s="1099"/>
      <c r="DC123" s="1099"/>
      <c r="DD123" s="1099"/>
      <c r="DE123" s="1099"/>
      <c r="DF123" s="1100"/>
      <c r="DG123" s="1036" t="s">
        <v>384</v>
      </c>
      <c r="DH123" s="1037"/>
      <c r="DI123" s="1037"/>
      <c r="DJ123" s="1037"/>
      <c r="DK123" s="1038"/>
      <c r="DL123" s="1039" t="s">
        <v>235</v>
      </c>
      <c r="DM123" s="1037"/>
      <c r="DN123" s="1037"/>
      <c r="DO123" s="1037"/>
      <c r="DP123" s="1038"/>
      <c r="DQ123" s="1039" t="s">
        <v>454</v>
      </c>
      <c r="DR123" s="1037"/>
      <c r="DS123" s="1037"/>
      <c r="DT123" s="1037"/>
      <c r="DU123" s="1038"/>
      <c r="DV123" s="1040" t="s">
        <v>430</v>
      </c>
      <c r="DW123" s="1041"/>
      <c r="DX123" s="1041"/>
      <c r="DY123" s="1041"/>
      <c r="DZ123" s="1042"/>
    </row>
    <row r="124" spans="1:130" s="226" customFormat="1" ht="26.25" customHeight="1" thickBot="1" x14ac:dyDescent="0.2">
      <c r="A124" s="1137"/>
      <c r="B124" s="1024"/>
      <c r="C124" s="994" t="s">
        <v>455</v>
      </c>
      <c r="D124" s="995"/>
      <c r="E124" s="995"/>
      <c r="F124" s="995"/>
      <c r="G124" s="995"/>
      <c r="H124" s="995"/>
      <c r="I124" s="995"/>
      <c r="J124" s="995"/>
      <c r="K124" s="995"/>
      <c r="L124" s="995"/>
      <c r="M124" s="995"/>
      <c r="N124" s="995"/>
      <c r="O124" s="995"/>
      <c r="P124" s="995"/>
      <c r="Q124" s="995"/>
      <c r="R124" s="995"/>
      <c r="S124" s="995"/>
      <c r="T124" s="995"/>
      <c r="U124" s="995"/>
      <c r="V124" s="995"/>
      <c r="W124" s="995"/>
      <c r="X124" s="995"/>
      <c r="Y124" s="995"/>
      <c r="Z124" s="996"/>
      <c r="AA124" s="1036" t="s">
        <v>384</v>
      </c>
      <c r="AB124" s="1037"/>
      <c r="AC124" s="1037"/>
      <c r="AD124" s="1037"/>
      <c r="AE124" s="1038"/>
      <c r="AF124" s="1039" t="s">
        <v>384</v>
      </c>
      <c r="AG124" s="1037"/>
      <c r="AH124" s="1037"/>
      <c r="AI124" s="1037"/>
      <c r="AJ124" s="1038"/>
      <c r="AK124" s="1039" t="s">
        <v>235</v>
      </c>
      <c r="AL124" s="1037"/>
      <c r="AM124" s="1037"/>
      <c r="AN124" s="1037"/>
      <c r="AO124" s="1038"/>
      <c r="AP124" s="1040" t="s">
        <v>384</v>
      </c>
      <c r="AQ124" s="1041"/>
      <c r="AR124" s="1041"/>
      <c r="AS124" s="1041"/>
      <c r="AT124" s="1042"/>
      <c r="AU124" s="1139" t="s">
        <v>471</v>
      </c>
      <c r="AV124" s="1140"/>
      <c r="AW124" s="1140"/>
      <c r="AX124" s="1140"/>
      <c r="AY124" s="1140"/>
      <c r="AZ124" s="1140"/>
      <c r="BA124" s="1140"/>
      <c r="BB124" s="1140"/>
      <c r="BC124" s="1140"/>
      <c r="BD124" s="1140"/>
      <c r="BE124" s="1140"/>
      <c r="BF124" s="1140"/>
      <c r="BG124" s="1140"/>
      <c r="BH124" s="1140"/>
      <c r="BI124" s="1140"/>
      <c r="BJ124" s="1140"/>
      <c r="BK124" s="1140"/>
      <c r="BL124" s="1140"/>
      <c r="BM124" s="1140"/>
      <c r="BN124" s="1140"/>
      <c r="BO124" s="1140"/>
      <c r="BP124" s="1141"/>
      <c r="BQ124" s="1142" t="s">
        <v>235</v>
      </c>
      <c r="BR124" s="1106"/>
      <c r="BS124" s="1106"/>
      <c r="BT124" s="1106"/>
      <c r="BU124" s="1106"/>
      <c r="BV124" s="1106" t="s">
        <v>430</v>
      </c>
      <c r="BW124" s="1106"/>
      <c r="BX124" s="1106"/>
      <c r="BY124" s="1106"/>
      <c r="BZ124" s="1106"/>
      <c r="CA124" s="1106" t="s">
        <v>235</v>
      </c>
      <c r="CB124" s="1106"/>
      <c r="CC124" s="1106"/>
      <c r="CD124" s="1106"/>
      <c r="CE124" s="1106"/>
      <c r="CF124" s="1107"/>
      <c r="CG124" s="1108"/>
      <c r="CH124" s="1108"/>
      <c r="CI124" s="1108"/>
      <c r="CJ124" s="1109"/>
      <c r="CK124" s="1091"/>
      <c r="CL124" s="1091"/>
      <c r="CM124" s="1091"/>
      <c r="CN124" s="1091"/>
      <c r="CO124" s="1092"/>
      <c r="CP124" s="1098" t="s">
        <v>472</v>
      </c>
      <c r="CQ124" s="1099"/>
      <c r="CR124" s="1099"/>
      <c r="CS124" s="1099"/>
      <c r="CT124" s="1099"/>
      <c r="CU124" s="1099"/>
      <c r="CV124" s="1099"/>
      <c r="CW124" s="1099"/>
      <c r="CX124" s="1099"/>
      <c r="CY124" s="1099"/>
      <c r="CZ124" s="1099"/>
      <c r="DA124" s="1099"/>
      <c r="DB124" s="1099"/>
      <c r="DC124" s="1099"/>
      <c r="DD124" s="1099"/>
      <c r="DE124" s="1099"/>
      <c r="DF124" s="1100"/>
      <c r="DG124" s="1083" t="s">
        <v>384</v>
      </c>
      <c r="DH124" s="1062"/>
      <c r="DI124" s="1062"/>
      <c r="DJ124" s="1062"/>
      <c r="DK124" s="1063"/>
      <c r="DL124" s="1061" t="s">
        <v>235</v>
      </c>
      <c r="DM124" s="1062"/>
      <c r="DN124" s="1062"/>
      <c r="DO124" s="1062"/>
      <c r="DP124" s="1063"/>
      <c r="DQ124" s="1061" t="s">
        <v>235</v>
      </c>
      <c r="DR124" s="1062"/>
      <c r="DS124" s="1062"/>
      <c r="DT124" s="1062"/>
      <c r="DU124" s="1063"/>
      <c r="DV124" s="1064" t="s">
        <v>235</v>
      </c>
      <c r="DW124" s="1065"/>
      <c r="DX124" s="1065"/>
      <c r="DY124" s="1065"/>
      <c r="DZ124" s="1066"/>
    </row>
    <row r="125" spans="1:130" s="226" customFormat="1" ht="26.25" customHeight="1" x14ac:dyDescent="0.15">
      <c r="A125" s="1137"/>
      <c r="B125" s="1024"/>
      <c r="C125" s="994" t="s">
        <v>457</v>
      </c>
      <c r="D125" s="995"/>
      <c r="E125" s="995"/>
      <c r="F125" s="995"/>
      <c r="G125" s="995"/>
      <c r="H125" s="995"/>
      <c r="I125" s="995"/>
      <c r="J125" s="995"/>
      <c r="K125" s="995"/>
      <c r="L125" s="995"/>
      <c r="M125" s="995"/>
      <c r="N125" s="995"/>
      <c r="O125" s="995"/>
      <c r="P125" s="995"/>
      <c r="Q125" s="995"/>
      <c r="R125" s="995"/>
      <c r="S125" s="995"/>
      <c r="T125" s="995"/>
      <c r="U125" s="995"/>
      <c r="V125" s="995"/>
      <c r="W125" s="995"/>
      <c r="X125" s="995"/>
      <c r="Y125" s="995"/>
      <c r="Z125" s="996"/>
      <c r="AA125" s="1036" t="s">
        <v>235</v>
      </c>
      <c r="AB125" s="1037"/>
      <c r="AC125" s="1037"/>
      <c r="AD125" s="1037"/>
      <c r="AE125" s="1038"/>
      <c r="AF125" s="1039" t="s">
        <v>384</v>
      </c>
      <c r="AG125" s="1037"/>
      <c r="AH125" s="1037"/>
      <c r="AI125" s="1037"/>
      <c r="AJ125" s="1038"/>
      <c r="AK125" s="1039" t="s">
        <v>235</v>
      </c>
      <c r="AL125" s="1037"/>
      <c r="AM125" s="1037"/>
      <c r="AN125" s="1037"/>
      <c r="AO125" s="1038"/>
      <c r="AP125" s="1040" t="s">
        <v>235</v>
      </c>
      <c r="AQ125" s="1041"/>
      <c r="AR125" s="1041"/>
      <c r="AS125" s="1041"/>
      <c r="AT125" s="104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01" t="s">
        <v>473</v>
      </c>
      <c r="CL125" s="1086"/>
      <c r="CM125" s="1086"/>
      <c r="CN125" s="1086"/>
      <c r="CO125" s="1087"/>
      <c r="CP125" s="1018" t="s">
        <v>474</v>
      </c>
      <c r="CQ125" s="967"/>
      <c r="CR125" s="967"/>
      <c r="CS125" s="967"/>
      <c r="CT125" s="967"/>
      <c r="CU125" s="967"/>
      <c r="CV125" s="967"/>
      <c r="CW125" s="967"/>
      <c r="CX125" s="967"/>
      <c r="CY125" s="967"/>
      <c r="CZ125" s="967"/>
      <c r="DA125" s="967"/>
      <c r="DB125" s="967"/>
      <c r="DC125" s="967"/>
      <c r="DD125" s="967"/>
      <c r="DE125" s="967"/>
      <c r="DF125" s="968"/>
      <c r="DG125" s="1004" t="s">
        <v>384</v>
      </c>
      <c r="DH125" s="1005"/>
      <c r="DI125" s="1005"/>
      <c r="DJ125" s="1005"/>
      <c r="DK125" s="1005"/>
      <c r="DL125" s="1005" t="s">
        <v>235</v>
      </c>
      <c r="DM125" s="1005"/>
      <c r="DN125" s="1005"/>
      <c r="DO125" s="1005"/>
      <c r="DP125" s="1005"/>
      <c r="DQ125" s="1005" t="s">
        <v>384</v>
      </c>
      <c r="DR125" s="1005"/>
      <c r="DS125" s="1005"/>
      <c r="DT125" s="1005"/>
      <c r="DU125" s="1005"/>
      <c r="DV125" s="1006" t="s">
        <v>235</v>
      </c>
      <c r="DW125" s="1006"/>
      <c r="DX125" s="1006"/>
      <c r="DY125" s="1006"/>
      <c r="DZ125" s="1007"/>
    </row>
    <row r="126" spans="1:130" s="226" customFormat="1" ht="26.25" customHeight="1" thickBot="1" x14ac:dyDescent="0.2">
      <c r="A126" s="1137"/>
      <c r="B126" s="1024"/>
      <c r="C126" s="994" t="s">
        <v>459</v>
      </c>
      <c r="D126" s="995"/>
      <c r="E126" s="995"/>
      <c r="F126" s="995"/>
      <c r="G126" s="995"/>
      <c r="H126" s="995"/>
      <c r="I126" s="995"/>
      <c r="J126" s="995"/>
      <c r="K126" s="995"/>
      <c r="L126" s="995"/>
      <c r="M126" s="995"/>
      <c r="N126" s="995"/>
      <c r="O126" s="995"/>
      <c r="P126" s="995"/>
      <c r="Q126" s="995"/>
      <c r="R126" s="995"/>
      <c r="S126" s="995"/>
      <c r="T126" s="995"/>
      <c r="U126" s="995"/>
      <c r="V126" s="995"/>
      <c r="W126" s="995"/>
      <c r="X126" s="995"/>
      <c r="Y126" s="995"/>
      <c r="Z126" s="996"/>
      <c r="AA126" s="1036" t="s">
        <v>235</v>
      </c>
      <c r="AB126" s="1037"/>
      <c r="AC126" s="1037"/>
      <c r="AD126" s="1037"/>
      <c r="AE126" s="1038"/>
      <c r="AF126" s="1039" t="s">
        <v>384</v>
      </c>
      <c r="AG126" s="1037"/>
      <c r="AH126" s="1037"/>
      <c r="AI126" s="1037"/>
      <c r="AJ126" s="1038"/>
      <c r="AK126" s="1039" t="s">
        <v>384</v>
      </c>
      <c r="AL126" s="1037"/>
      <c r="AM126" s="1037"/>
      <c r="AN126" s="1037"/>
      <c r="AO126" s="1038"/>
      <c r="AP126" s="1040" t="s">
        <v>235</v>
      </c>
      <c r="AQ126" s="1041"/>
      <c r="AR126" s="1041"/>
      <c r="AS126" s="1041"/>
      <c r="AT126" s="104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02"/>
      <c r="CL126" s="1089"/>
      <c r="CM126" s="1089"/>
      <c r="CN126" s="1089"/>
      <c r="CO126" s="1090"/>
      <c r="CP126" s="1027" t="s">
        <v>475</v>
      </c>
      <c r="CQ126" s="1028"/>
      <c r="CR126" s="1028"/>
      <c r="CS126" s="1028"/>
      <c r="CT126" s="1028"/>
      <c r="CU126" s="1028"/>
      <c r="CV126" s="1028"/>
      <c r="CW126" s="1028"/>
      <c r="CX126" s="1028"/>
      <c r="CY126" s="1028"/>
      <c r="CZ126" s="1028"/>
      <c r="DA126" s="1028"/>
      <c r="DB126" s="1028"/>
      <c r="DC126" s="1028"/>
      <c r="DD126" s="1028"/>
      <c r="DE126" s="1028"/>
      <c r="DF126" s="1029"/>
      <c r="DG126" s="997" t="s">
        <v>384</v>
      </c>
      <c r="DH126" s="998"/>
      <c r="DI126" s="998"/>
      <c r="DJ126" s="998"/>
      <c r="DK126" s="998"/>
      <c r="DL126" s="998" t="s">
        <v>384</v>
      </c>
      <c r="DM126" s="998"/>
      <c r="DN126" s="998"/>
      <c r="DO126" s="998"/>
      <c r="DP126" s="998"/>
      <c r="DQ126" s="998" t="s">
        <v>235</v>
      </c>
      <c r="DR126" s="998"/>
      <c r="DS126" s="998"/>
      <c r="DT126" s="998"/>
      <c r="DU126" s="998"/>
      <c r="DV126" s="999" t="s">
        <v>235</v>
      </c>
      <c r="DW126" s="999"/>
      <c r="DX126" s="999"/>
      <c r="DY126" s="999"/>
      <c r="DZ126" s="1000"/>
    </row>
    <row r="127" spans="1:130" s="226" customFormat="1" ht="26.25" customHeight="1" x14ac:dyDescent="0.15">
      <c r="A127" s="1138"/>
      <c r="B127" s="1026"/>
      <c r="C127" s="1080" t="s">
        <v>476</v>
      </c>
      <c r="D127" s="1081"/>
      <c r="E127" s="1081"/>
      <c r="F127" s="1081"/>
      <c r="G127" s="1081"/>
      <c r="H127" s="1081"/>
      <c r="I127" s="1081"/>
      <c r="J127" s="1081"/>
      <c r="K127" s="1081"/>
      <c r="L127" s="1081"/>
      <c r="M127" s="1081"/>
      <c r="N127" s="1081"/>
      <c r="O127" s="1081"/>
      <c r="P127" s="1081"/>
      <c r="Q127" s="1081"/>
      <c r="R127" s="1081"/>
      <c r="S127" s="1081"/>
      <c r="T127" s="1081"/>
      <c r="U127" s="1081"/>
      <c r="V127" s="1081"/>
      <c r="W127" s="1081"/>
      <c r="X127" s="1081"/>
      <c r="Y127" s="1081"/>
      <c r="Z127" s="1082"/>
      <c r="AA127" s="1036">
        <v>1784</v>
      </c>
      <c r="AB127" s="1037"/>
      <c r="AC127" s="1037"/>
      <c r="AD127" s="1037"/>
      <c r="AE127" s="1038"/>
      <c r="AF127" s="1039">
        <v>3670</v>
      </c>
      <c r="AG127" s="1037"/>
      <c r="AH127" s="1037"/>
      <c r="AI127" s="1037"/>
      <c r="AJ127" s="1038"/>
      <c r="AK127" s="1039">
        <v>2819</v>
      </c>
      <c r="AL127" s="1037"/>
      <c r="AM127" s="1037"/>
      <c r="AN127" s="1037"/>
      <c r="AO127" s="1038"/>
      <c r="AP127" s="1040">
        <v>0.1</v>
      </c>
      <c r="AQ127" s="1041"/>
      <c r="AR127" s="1041"/>
      <c r="AS127" s="1041"/>
      <c r="AT127" s="1042"/>
      <c r="AU127" s="262"/>
      <c r="AV127" s="262"/>
      <c r="AW127" s="262"/>
      <c r="AX127" s="1110" t="s">
        <v>477</v>
      </c>
      <c r="AY127" s="1111"/>
      <c r="AZ127" s="1111"/>
      <c r="BA127" s="1111"/>
      <c r="BB127" s="1111"/>
      <c r="BC127" s="1111"/>
      <c r="BD127" s="1111"/>
      <c r="BE127" s="1112"/>
      <c r="BF127" s="1113" t="s">
        <v>478</v>
      </c>
      <c r="BG127" s="1111"/>
      <c r="BH127" s="1111"/>
      <c r="BI127" s="1111"/>
      <c r="BJ127" s="1111"/>
      <c r="BK127" s="1111"/>
      <c r="BL127" s="1112"/>
      <c r="BM127" s="1113" t="s">
        <v>479</v>
      </c>
      <c r="BN127" s="1111"/>
      <c r="BO127" s="1111"/>
      <c r="BP127" s="1111"/>
      <c r="BQ127" s="1111"/>
      <c r="BR127" s="1111"/>
      <c r="BS127" s="1112"/>
      <c r="BT127" s="1113" t="s">
        <v>480</v>
      </c>
      <c r="BU127" s="1111"/>
      <c r="BV127" s="1111"/>
      <c r="BW127" s="1111"/>
      <c r="BX127" s="1111"/>
      <c r="BY127" s="1111"/>
      <c r="BZ127" s="1135"/>
      <c r="CA127" s="262"/>
      <c r="CB127" s="262"/>
      <c r="CC127" s="262"/>
      <c r="CD127" s="263"/>
      <c r="CE127" s="263"/>
      <c r="CF127" s="263"/>
      <c r="CG127" s="260"/>
      <c r="CH127" s="260"/>
      <c r="CI127" s="260"/>
      <c r="CJ127" s="261"/>
      <c r="CK127" s="1102"/>
      <c r="CL127" s="1089"/>
      <c r="CM127" s="1089"/>
      <c r="CN127" s="1089"/>
      <c r="CO127" s="1090"/>
      <c r="CP127" s="1027" t="s">
        <v>481</v>
      </c>
      <c r="CQ127" s="1028"/>
      <c r="CR127" s="1028"/>
      <c r="CS127" s="1028"/>
      <c r="CT127" s="1028"/>
      <c r="CU127" s="1028"/>
      <c r="CV127" s="1028"/>
      <c r="CW127" s="1028"/>
      <c r="CX127" s="1028"/>
      <c r="CY127" s="1028"/>
      <c r="CZ127" s="1028"/>
      <c r="DA127" s="1028"/>
      <c r="DB127" s="1028"/>
      <c r="DC127" s="1028"/>
      <c r="DD127" s="1028"/>
      <c r="DE127" s="1028"/>
      <c r="DF127" s="1029"/>
      <c r="DG127" s="997" t="s">
        <v>235</v>
      </c>
      <c r="DH127" s="998"/>
      <c r="DI127" s="998"/>
      <c r="DJ127" s="998"/>
      <c r="DK127" s="998"/>
      <c r="DL127" s="998" t="s">
        <v>235</v>
      </c>
      <c r="DM127" s="998"/>
      <c r="DN127" s="998"/>
      <c r="DO127" s="998"/>
      <c r="DP127" s="998"/>
      <c r="DQ127" s="998" t="s">
        <v>454</v>
      </c>
      <c r="DR127" s="998"/>
      <c r="DS127" s="998"/>
      <c r="DT127" s="998"/>
      <c r="DU127" s="998"/>
      <c r="DV127" s="999" t="s">
        <v>235</v>
      </c>
      <c r="DW127" s="999"/>
      <c r="DX127" s="999"/>
      <c r="DY127" s="999"/>
      <c r="DZ127" s="1000"/>
    </row>
    <row r="128" spans="1:130" s="226" customFormat="1" ht="26.25" customHeight="1" thickBot="1" x14ac:dyDescent="0.2">
      <c r="A128" s="1121" t="s">
        <v>482</v>
      </c>
      <c r="B128" s="1122"/>
      <c r="C128" s="1122"/>
      <c r="D128" s="1122"/>
      <c r="E128" s="1122"/>
      <c r="F128" s="1122"/>
      <c r="G128" s="1122"/>
      <c r="H128" s="1122"/>
      <c r="I128" s="1122"/>
      <c r="J128" s="1122"/>
      <c r="K128" s="1122"/>
      <c r="L128" s="1122"/>
      <c r="M128" s="1122"/>
      <c r="N128" s="1122"/>
      <c r="O128" s="1122"/>
      <c r="P128" s="1122"/>
      <c r="Q128" s="1122"/>
      <c r="R128" s="1122"/>
      <c r="S128" s="1122"/>
      <c r="T128" s="1122"/>
      <c r="U128" s="1122"/>
      <c r="V128" s="1122"/>
      <c r="W128" s="1123" t="s">
        <v>483</v>
      </c>
      <c r="X128" s="1123"/>
      <c r="Y128" s="1123"/>
      <c r="Z128" s="1124"/>
      <c r="AA128" s="1125" t="s">
        <v>439</v>
      </c>
      <c r="AB128" s="1126"/>
      <c r="AC128" s="1126"/>
      <c r="AD128" s="1126"/>
      <c r="AE128" s="1127"/>
      <c r="AF128" s="1128" t="s">
        <v>235</v>
      </c>
      <c r="AG128" s="1126"/>
      <c r="AH128" s="1126"/>
      <c r="AI128" s="1126"/>
      <c r="AJ128" s="1127"/>
      <c r="AK128" s="1128" t="s">
        <v>235</v>
      </c>
      <c r="AL128" s="1126"/>
      <c r="AM128" s="1126"/>
      <c r="AN128" s="1126"/>
      <c r="AO128" s="1127"/>
      <c r="AP128" s="1129"/>
      <c r="AQ128" s="1130"/>
      <c r="AR128" s="1130"/>
      <c r="AS128" s="1130"/>
      <c r="AT128" s="1131"/>
      <c r="AU128" s="262"/>
      <c r="AV128" s="262"/>
      <c r="AW128" s="262"/>
      <c r="AX128" s="966" t="s">
        <v>484</v>
      </c>
      <c r="AY128" s="967"/>
      <c r="AZ128" s="967"/>
      <c r="BA128" s="967"/>
      <c r="BB128" s="967"/>
      <c r="BC128" s="967"/>
      <c r="BD128" s="967"/>
      <c r="BE128" s="968"/>
      <c r="BF128" s="1132" t="s">
        <v>384</v>
      </c>
      <c r="BG128" s="1133"/>
      <c r="BH128" s="1133"/>
      <c r="BI128" s="1133"/>
      <c r="BJ128" s="1133"/>
      <c r="BK128" s="1133"/>
      <c r="BL128" s="1134"/>
      <c r="BM128" s="1132">
        <v>15</v>
      </c>
      <c r="BN128" s="1133"/>
      <c r="BO128" s="1133"/>
      <c r="BP128" s="1133"/>
      <c r="BQ128" s="1133"/>
      <c r="BR128" s="1133"/>
      <c r="BS128" s="1134"/>
      <c r="BT128" s="1132">
        <v>20</v>
      </c>
      <c r="BU128" s="1133"/>
      <c r="BV128" s="1133"/>
      <c r="BW128" s="1133"/>
      <c r="BX128" s="1133"/>
      <c r="BY128" s="1133"/>
      <c r="BZ128" s="1157"/>
      <c r="CA128" s="263"/>
      <c r="CB128" s="263"/>
      <c r="CC128" s="263"/>
      <c r="CD128" s="263"/>
      <c r="CE128" s="263"/>
      <c r="CF128" s="263"/>
      <c r="CG128" s="260"/>
      <c r="CH128" s="260"/>
      <c r="CI128" s="260"/>
      <c r="CJ128" s="261"/>
      <c r="CK128" s="1103"/>
      <c r="CL128" s="1104"/>
      <c r="CM128" s="1104"/>
      <c r="CN128" s="1104"/>
      <c r="CO128" s="1105"/>
      <c r="CP128" s="1114" t="s">
        <v>485</v>
      </c>
      <c r="CQ128" s="1115"/>
      <c r="CR128" s="1115"/>
      <c r="CS128" s="1115"/>
      <c r="CT128" s="1115"/>
      <c r="CU128" s="1115"/>
      <c r="CV128" s="1115"/>
      <c r="CW128" s="1115"/>
      <c r="CX128" s="1115"/>
      <c r="CY128" s="1115"/>
      <c r="CZ128" s="1115"/>
      <c r="DA128" s="1115"/>
      <c r="DB128" s="1115"/>
      <c r="DC128" s="1115"/>
      <c r="DD128" s="1115"/>
      <c r="DE128" s="1115"/>
      <c r="DF128" s="1116"/>
      <c r="DG128" s="1117" t="s">
        <v>384</v>
      </c>
      <c r="DH128" s="1118"/>
      <c r="DI128" s="1118"/>
      <c r="DJ128" s="1118"/>
      <c r="DK128" s="1118"/>
      <c r="DL128" s="1118" t="s">
        <v>384</v>
      </c>
      <c r="DM128" s="1118"/>
      <c r="DN128" s="1118"/>
      <c r="DO128" s="1118"/>
      <c r="DP128" s="1118"/>
      <c r="DQ128" s="1118" t="s">
        <v>235</v>
      </c>
      <c r="DR128" s="1118"/>
      <c r="DS128" s="1118"/>
      <c r="DT128" s="1118"/>
      <c r="DU128" s="1118"/>
      <c r="DV128" s="1119" t="s">
        <v>439</v>
      </c>
      <c r="DW128" s="1119"/>
      <c r="DX128" s="1119"/>
      <c r="DY128" s="1119"/>
      <c r="DZ128" s="1120"/>
    </row>
    <row r="129" spans="1:131" s="226" customFormat="1" ht="26.25" customHeight="1" x14ac:dyDescent="0.15">
      <c r="A129" s="1008" t="s">
        <v>100</v>
      </c>
      <c r="B129" s="1009"/>
      <c r="C129" s="1009"/>
      <c r="D129" s="1009"/>
      <c r="E129" s="1009"/>
      <c r="F129" s="1009"/>
      <c r="G129" s="1009"/>
      <c r="H129" s="1009"/>
      <c r="I129" s="1009"/>
      <c r="J129" s="1009"/>
      <c r="K129" s="1009"/>
      <c r="L129" s="1009"/>
      <c r="M129" s="1009"/>
      <c r="N129" s="1009"/>
      <c r="O129" s="1009"/>
      <c r="P129" s="1009"/>
      <c r="Q129" s="1009"/>
      <c r="R129" s="1009"/>
      <c r="S129" s="1009"/>
      <c r="T129" s="1009"/>
      <c r="U129" s="1009"/>
      <c r="V129" s="1009"/>
      <c r="W129" s="1151" t="s">
        <v>486</v>
      </c>
      <c r="X129" s="1152"/>
      <c r="Y129" s="1152"/>
      <c r="Z129" s="1153"/>
      <c r="AA129" s="1036">
        <v>2769557</v>
      </c>
      <c r="AB129" s="1037"/>
      <c r="AC129" s="1037"/>
      <c r="AD129" s="1037"/>
      <c r="AE129" s="1038"/>
      <c r="AF129" s="1039">
        <v>2764728</v>
      </c>
      <c r="AG129" s="1037"/>
      <c r="AH129" s="1037"/>
      <c r="AI129" s="1037"/>
      <c r="AJ129" s="1038"/>
      <c r="AK129" s="1039">
        <v>2783968</v>
      </c>
      <c r="AL129" s="1037"/>
      <c r="AM129" s="1037"/>
      <c r="AN129" s="1037"/>
      <c r="AO129" s="1038"/>
      <c r="AP129" s="1154"/>
      <c r="AQ129" s="1155"/>
      <c r="AR129" s="1155"/>
      <c r="AS129" s="1155"/>
      <c r="AT129" s="1156"/>
      <c r="AU129" s="264"/>
      <c r="AV129" s="264"/>
      <c r="AW129" s="264"/>
      <c r="AX129" s="1145" t="s">
        <v>487</v>
      </c>
      <c r="AY129" s="1028"/>
      <c r="AZ129" s="1028"/>
      <c r="BA129" s="1028"/>
      <c r="BB129" s="1028"/>
      <c r="BC129" s="1028"/>
      <c r="BD129" s="1028"/>
      <c r="BE129" s="1029"/>
      <c r="BF129" s="1146" t="s">
        <v>235</v>
      </c>
      <c r="BG129" s="1147"/>
      <c r="BH129" s="1147"/>
      <c r="BI129" s="1147"/>
      <c r="BJ129" s="1147"/>
      <c r="BK129" s="1147"/>
      <c r="BL129" s="1148"/>
      <c r="BM129" s="1146">
        <v>20</v>
      </c>
      <c r="BN129" s="1147"/>
      <c r="BO129" s="1147"/>
      <c r="BP129" s="1147"/>
      <c r="BQ129" s="1147"/>
      <c r="BR129" s="1147"/>
      <c r="BS129" s="1148"/>
      <c r="BT129" s="1146">
        <v>30</v>
      </c>
      <c r="BU129" s="1149"/>
      <c r="BV129" s="1149"/>
      <c r="BW129" s="1149"/>
      <c r="BX129" s="1149"/>
      <c r="BY129" s="1149"/>
      <c r="BZ129" s="1150"/>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8" t="s">
        <v>488</v>
      </c>
      <c r="B130" s="1009"/>
      <c r="C130" s="1009"/>
      <c r="D130" s="1009"/>
      <c r="E130" s="1009"/>
      <c r="F130" s="1009"/>
      <c r="G130" s="1009"/>
      <c r="H130" s="1009"/>
      <c r="I130" s="1009"/>
      <c r="J130" s="1009"/>
      <c r="K130" s="1009"/>
      <c r="L130" s="1009"/>
      <c r="M130" s="1009"/>
      <c r="N130" s="1009"/>
      <c r="O130" s="1009"/>
      <c r="P130" s="1009"/>
      <c r="Q130" s="1009"/>
      <c r="R130" s="1009"/>
      <c r="S130" s="1009"/>
      <c r="T130" s="1009"/>
      <c r="U130" s="1009"/>
      <c r="V130" s="1009"/>
      <c r="W130" s="1151" t="s">
        <v>489</v>
      </c>
      <c r="X130" s="1152"/>
      <c r="Y130" s="1152"/>
      <c r="Z130" s="1153"/>
      <c r="AA130" s="1036">
        <v>332971</v>
      </c>
      <c r="AB130" s="1037"/>
      <c r="AC130" s="1037"/>
      <c r="AD130" s="1037"/>
      <c r="AE130" s="1038"/>
      <c r="AF130" s="1039">
        <v>351418</v>
      </c>
      <c r="AG130" s="1037"/>
      <c r="AH130" s="1037"/>
      <c r="AI130" s="1037"/>
      <c r="AJ130" s="1038"/>
      <c r="AK130" s="1039">
        <v>365555</v>
      </c>
      <c r="AL130" s="1037"/>
      <c r="AM130" s="1037"/>
      <c r="AN130" s="1037"/>
      <c r="AO130" s="1038"/>
      <c r="AP130" s="1154"/>
      <c r="AQ130" s="1155"/>
      <c r="AR130" s="1155"/>
      <c r="AS130" s="1155"/>
      <c r="AT130" s="1156"/>
      <c r="AU130" s="264"/>
      <c r="AV130" s="264"/>
      <c r="AW130" s="264"/>
      <c r="AX130" s="1145" t="s">
        <v>490</v>
      </c>
      <c r="AY130" s="1028"/>
      <c r="AZ130" s="1028"/>
      <c r="BA130" s="1028"/>
      <c r="BB130" s="1028"/>
      <c r="BC130" s="1028"/>
      <c r="BD130" s="1028"/>
      <c r="BE130" s="1029"/>
      <c r="BF130" s="1182">
        <v>7.3</v>
      </c>
      <c r="BG130" s="1183"/>
      <c r="BH130" s="1183"/>
      <c r="BI130" s="1183"/>
      <c r="BJ130" s="1183"/>
      <c r="BK130" s="1183"/>
      <c r="BL130" s="1184"/>
      <c r="BM130" s="1182">
        <v>25</v>
      </c>
      <c r="BN130" s="1183"/>
      <c r="BO130" s="1183"/>
      <c r="BP130" s="1183"/>
      <c r="BQ130" s="1183"/>
      <c r="BR130" s="1183"/>
      <c r="BS130" s="1184"/>
      <c r="BT130" s="1182">
        <v>35</v>
      </c>
      <c r="BU130" s="1185"/>
      <c r="BV130" s="1185"/>
      <c r="BW130" s="1185"/>
      <c r="BX130" s="1185"/>
      <c r="BY130" s="1185"/>
      <c r="BZ130" s="118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7"/>
      <c r="B131" s="1188"/>
      <c r="C131" s="1188"/>
      <c r="D131" s="1188"/>
      <c r="E131" s="1188"/>
      <c r="F131" s="1188"/>
      <c r="G131" s="1188"/>
      <c r="H131" s="1188"/>
      <c r="I131" s="1188"/>
      <c r="J131" s="1188"/>
      <c r="K131" s="1188"/>
      <c r="L131" s="1188"/>
      <c r="M131" s="1188"/>
      <c r="N131" s="1188"/>
      <c r="O131" s="1188"/>
      <c r="P131" s="1188"/>
      <c r="Q131" s="1188"/>
      <c r="R131" s="1188"/>
      <c r="S131" s="1188"/>
      <c r="T131" s="1188"/>
      <c r="U131" s="1188"/>
      <c r="V131" s="1188"/>
      <c r="W131" s="1189" t="s">
        <v>491</v>
      </c>
      <c r="X131" s="1190"/>
      <c r="Y131" s="1190"/>
      <c r="Z131" s="1191"/>
      <c r="AA131" s="1083">
        <v>2436586</v>
      </c>
      <c r="AB131" s="1062"/>
      <c r="AC131" s="1062"/>
      <c r="AD131" s="1062"/>
      <c r="AE131" s="1063"/>
      <c r="AF131" s="1061">
        <v>2413310</v>
      </c>
      <c r="AG131" s="1062"/>
      <c r="AH131" s="1062"/>
      <c r="AI131" s="1062"/>
      <c r="AJ131" s="1063"/>
      <c r="AK131" s="1061">
        <v>2418413</v>
      </c>
      <c r="AL131" s="1062"/>
      <c r="AM131" s="1062"/>
      <c r="AN131" s="1062"/>
      <c r="AO131" s="1063"/>
      <c r="AP131" s="1192"/>
      <c r="AQ131" s="1193"/>
      <c r="AR131" s="1193"/>
      <c r="AS131" s="1193"/>
      <c r="AT131" s="1194"/>
      <c r="AU131" s="264"/>
      <c r="AV131" s="264"/>
      <c r="AW131" s="264"/>
      <c r="AX131" s="1164" t="s">
        <v>492</v>
      </c>
      <c r="AY131" s="1115"/>
      <c r="AZ131" s="1115"/>
      <c r="BA131" s="1115"/>
      <c r="BB131" s="1115"/>
      <c r="BC131" s="1115"/>
      <c r="BD131" s="1115"/>
      <c r="BE131" s="1116"/>
      <c r="BF131" s="1165" t="s">
        <v>235</v>
      </c>
      <c r="BG131" s="1166"/>
      <c r="BH131" s="1166"/>
      <c r="BI131" s="1166"/>
      <c r="BJ131" s="1166"/>
      <c r="BK131" s="1166"/>
      <c r="BL131" s="1167"/>
      <c r="BM131" s="1165">
        <v>350</v>
      </c>
      <c r="BN131" s="1166"/>
      <c r="BO131" s="1166"/>
      <c r="BP131" s="1166"/>
      <c r="BQ131" s="1166"/>
      <c r="BR131" s="1166"/>
      <c r="BS131" s="1167"/>
      <c r="BT131" s="1168"/>
      <c r="BU131" s="1169"/>
      <c r="BV131" s="1169"/>
      <c r="BW131" s="1169"/>
      <c r="BX131" s="1169"/>
      <c r="BY131" s="1169"/>
      <c r="BZ131" s="1170"/>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71" t="s">
        <v>493</v>
      </c>
      <c r="B132" s="1172"/>
      <c r="C132" s="1172"/>
      <c r="D132" s="1172"/>
      <c r="E132" s="1172"/>
      <c r="F132" s="1172"/>
      <c r="G132" s="1172"/>
      <c r="H132" s="1172"/>
      <c r="I132" s="1172"/>
      <c r="J132" s="1172"/>
      <c r="K132" s="1172"/>
      <c r="L132" s="1172"/>
      <c r="M132" s="1172"/>
      <c r="N132" s="1172"/>
      <c r="O132" s="1172"/>
      <c r="P132" s="1172"/>
      <c r="Q132" s="1172"/>
      <c r="R132" s="1172"/>
      <c r="S132" s="1172"/>
      <c r="T132" s="1172"/>
      <c r="U132" s="1172"/>
      <c r="V132" s="1175" t="s">
        <v>494</v>
      </c>
      <c r="W132" s="1175"/>
      <c r="X132" s="1175"/>
      <c r="Y132" s="1175"/>
      <c r="Z132" s="1176"/>
      <c r="AA132" s="1177">
        <v>6.9254686679999997</v>
      </c>
      <c r="AB132" s="1178"/>
      <c r="AC132" s="1178"/>
      <c r="AD132" s="1178"/>
      <c r="AE132" s="1179"/>
      <c r="AF132" s="1180">
        <v>7.4931111210000001</v>
      </c>
      <c r="AG132" s="1178"/>
      <c r="AH132" s="1178"/>
      <c r="AI132" s="1178"/>
      <c r="AJ132" s="1179"/>
      <c r="AK132" s="1180">
        <v>7.5078987750000001</v>
      </c>
      <c r="AL132" s="1178"/>
      <c r="AM132" s="1178"/>
      <c r="AN132" s="1178"/>
      <c r="AO132" s="1179"/>
      <c r="AP132" s="1077"/>
      <c r="AQ132" s="1078"/>
      <c r="AR132" s="1078"/>
      <c r="AS132" s="1078"/>
      <c r="AT132" s="1181"/>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73"/>
      <c r="B133" s="1174"/>
      <c r="C133" s="1174"/>
      <c r="D133" s="1174"/>
      <c r="E133" s="1174"/>
      <c r="F133" s="1174"/>
      <c r="G133" s="1174"/>
      <c r="H133" s="1174"/>
      <c r="I133" s="1174"/>
      <c r="J133" s="1174"/>
      <c r="K133" s="1174"/>
      <c r="L133" s="1174"/>
      <c r="M133" s="1174"/>
      <c r="N133" s="1174"/>
      <c r="O133" s="1174"/>
      <c r="P133" s="1174"/>
      <c r="Q133" s="1174"/>
      <c r="R133" s="1174"/>
      <c r="S133" s="1174"/>
      <c r="T133" s="1174"/>
      <c r="U133" s="1174"/>
      <c r="V133" s="1158" t="s">
        <v>495</v>
      </c>
      <c r="W133" s="1158"/>
      <c r="X133" s="1158"/>
      <c r="Y133" s="1158"/>
      <c r="Z133" s="1159"/>
      <c r="AA133" s="1160">
        <v>7.1</v>
      </c>
      <c r="AB133" s="1161"/>
      <c r="AC133" s="1161"/>
      <c r="AD133" s="1161"/>
      <c r="AE133" s="1162"/>
      <c r="AF133" s="1160">
        <v>7</v>
      </c>
      <c r="AG133" s="1161"/>
      <c r="AH133" s="1161"/>
      <c r="AI133" s="1161"/>
      <c r="AJ133" s="1162"/>
      <c r="AK133" s="1160">
        <v>7.3</v>
      </c>
      <c r="AL133" s="1161"/>
      <c r="AM133" s="1161"/>
      <c r="AN133" s="1161"/>
      <c r="AO133" s="1162"/>
      <c r="AP133" s="1107"/>
      <c r="AQ133" s="1108"/>
      <c r="AR133" s="1108"/>
      <c r="AS133" s="1108"/>
      <c r="AT133" s="1163"/>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h96pIHRTwuabqYpTWWiTb8t/7xfr63Ty6+Fcu6V60bBBZywrCo1zNBBmly8kagtVzkXh7jfPe+wI+SFobDd5w==" saltValue="cFs8rLaWDOrhiDlJ/AVX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uZV/0tdA2E3W8HUMsJjMfZYjNnufjQBvR6x8Y2IvYpFLZZygMM9UY1uHhQE5+uRyfJvBDBnMLZRdI7ULyIZUQ==" saltValue="hilr0t9NCTo3fIgBKmuw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x3yaGbKYq8H7fX8UdEq6NdBVkc0uSQme4bZ65GVwhCs4T0NIbefxpgTXAGQvj80a4oGG26Y6PVwmyIyFmZmg==" saltValue="9+fJ1mOFiakH4AVXWngQr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8"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9"/>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0" t="s">
        <v>504</v>
      </c>
      <c r="AL9" s="1201"/>
      <c r="AM9" s="1201"/>
      <c r="AN9" s="1202"/>
      <c r="AO9" s="292">
        <v>622610</v>
      </c>
      <c r="AP9" s="292">
        <v>55615</v>
      </c>
      <c r="AQ9" s="293">
        <v>87072</v>
      </c>
      <c r="AR9" s="294">
        <v>-36.1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0" t="s">
        <v>505</v>
      </c>
      <c r="AL10" s="1201"/>
      <c r="AM10" s="1201"/>
      <c r="AN10" s="1202"/>
      <c r="AO10" s="295">
        <v>87160</v>
      </c>
      <c r="AP10" s="295">
        <v>7786</v>
      </c>
      <c r="AQ10" s="296">
        <v>10235</v>
      </c>
      <c r="AR10" s="297">
        <v>-23.9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0" t="s">
        <v>506</v>
      </c>
      <c r="AL11" s="1201"/>
      <c r="AM11" s="1201"/>
      <c r="AN11" s="1202"/>
      <c r="AO11" s="295">
        <v>171866</v>
      </c>
      <c r="AP11" s="295">
        <v>15352</v>
      </c>
      <c r="AQ11" s="296">
        <v>13554</v>
      </c>
      <c r="AR11" s="297">
        <v>13.3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0" t="s">
        <v>507</v>
      </c>
      <c r="AL12" s="1201"/>
      <c r="AM12" s="1201"/>
      <c r="AN12" s="1202"/>
      <c r="AO12" s="295">
        <v>3644</v>
      </c>
      <c r="AP12" s="295">
        <v>326</v>
      </c>
      <c r="AQ12" s="296">
        <v>777</v>
      </c>
      <c r="AR12" s="297">
        <v>-58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0" t="s">
        <v>508</v>
      </c>
      <c r="AL13" s="1201"/>
      <c r="AM13" s="1201"/>
      <c r="AN13" s="1202"/>
      <c r="AO13" s="295" t="s">
        <v>509</v>
      </c>
      <c r="AP13" s="295" t="s">
        <v>509</v>
      </c>
      <c r="AQ13" s="296">
        <v>1</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0" t="s">
        <v>510</v>
      </c>
      <c r="AL14" s="1201"/>
      <c r="AM14" s="1201"/>
      <c r="AN14" s="1202"/>
      <c r="AO14" s="295">
        <v>36769</v>
      </c>
      <c r="AP14" s="295">
        <v>3284</v>
      </c>
      <c r="AQ14" s="296">
        <v>4055</v>
      </c>
      <c r="AR14" s="297">
        <v>-19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0" t="s">
        <v>511</v>
      </c>
      <c r="AL15" s="1201"/>
      <c r="AM15" s="1201"/>
      <c r="AN15" s="1202"/>
      <c r="AO15" s="295">
        <v>2181</v>
      </c>
      <c r="AP15" s="295">
        <v>195</v>
      </c>
      <c r="AQ15" s="296">
        <v>1927</v>
      </c>
      <c r="AR15" s="297">
        <v>-89.9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3" t="s">
        <v>512</v>
      </c>
      <c r="AL16" s="1204"/>
      <c r="AM16" s="1204"/>
      <c r="AN16" s="1205"/>
      <c r="AO16" s="295">
        <v>-46805</v>
      </c>
      <c r="AP16" s="295">
        <v>-4181</v>
      </c>
      <c r="AQ16" s="296">
        <v>-9107</v>
      </c>
      <c r="AR16" s="297">
        <v>-54.1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3" t="s">
        <v>180</v>
      </c>
      <c r="AL17" s="1204"/>
      <c r="AM17" s="1204"/>
      <c r="AN17" s="1205"/>
      <c r="AO17" s="295">
        <v>877425</v>
      </c>
      <c r="AP17" s="295">
        <v>78377</v>
      </c>
      <c r="AQ17" s="296">
        <v>108514</v>
      </c>
      <c r="AR17" s="297">
        <v>-27.8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5" t="s">
        <v>517</v>
      </c>
      <c r="AL21" s="1196"/>
      <c r="AM21" s="1196"/>
      <c r="AN21" s="1197"/>
      <c r="AO21" s="307">
        <v>6.34</v>
      </c>
      <c r="AP21" s="308">
        <v>10.050000000000001</v>
      </c>
      <c r="AQ21" s="309">
        <v>-3.71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5" t="s">
        <v>518</v>
      </c>
      <c r="AL22" s="1196"/>
      <c r="AM22" s="1196"/>
      <c r="AN22" s="1197"/>
      <c r="AO22" s="312">
        <v>95.3</v>
      </c>
      <c r="AP22" s="313">
        <v>96.5</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8"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9"/>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1" t="s">
        <v>523</v>
      </c>
      <c r="AL32" s="1212"/>
      <c r="AM32" s="1212"/>
      <c r="AN32" s="1213"/>
      <c r="AO32" s="322">
        <v>353547</v>
      </c>
      <c r="AP32" s="322">
        <v>31581</v>
      </c>
      <c r="AQ32" s="323">
        <v>51702</v>
      </c>
      <c r="AR32" s="324">
        <v>-38.9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1" t="s">
        <v>524</v>
      </c>
      <c r="AL33" s="1212"/>
      <c r="AM33" s="1212"/>
      <c r="AN33" s="1213"/>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1" t="s">
        <v>525</v>
      </c>
      <c r="AL34" s="1212"/>
      <c r="AM34" s="1212"/>
      <c r="AN34" s="1213"/>
      <c r="AO34" s="322" t="s">
        <v>509</v>
      </c>
      <c r="AP34" s="322" t="s">
        <v>509</v>
      </c>
      <c r="AQ34" s="323">
        <v>10</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1" t="s">
        <v>526</v>
      </c>
      <c r="AL35" s="1212"/>
      <c r="AM35" s="1212"/>
      <c r="AN35" s="1213"/>
      <c r="AO35" s="322">
        <v>163255</v>
      </c>
      <c r="AP35" s="322">
        <v>14583</v>
      </c>
      <c r="AQ35" s="323">
        <v>15257</v>
      </c>
      <c r="AR35" s="324">
        <v>-4.4000000000000004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1" t="s">
        <v>527</v>
      </c>
      <c r="AL36" s="1212"/>
      <c r="AM36" s="1212"/>
      <c r="AN36" s="1213"/>
      <c r="AO36" s="322">
        <v>27506</v>
      </c>
      <c r="AP36" s="322">
        <v>2457</v>
      </c>
      <c r="AQ36" s="323">
        <v>3750</v>
      </c>
      <c r="AR36" s="324">
        <v>-34.5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1" t="s">
        <v>528</v>
      </c>
      <c r="AL37" s="1212"/>
      <c r="AM37" s="1212"/>
      <c r="AN37" s="1213"/>
      <c r="AO37" s="322">
        <v>2819</v>
      </c>
      <c r="AP37" s="322">
        <v>252</v>
      </c>
      <c r="AQ37" s="323">
        <v>880</v>
      </c>
      <c r="AR37" s="324">
        <v>-71.400000000000006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4" t="s">
        <v>529</v>
      </c>
      <c r="AL38" s="1215"/>
      <c r="AM38" s="1215"/>
      <c r="AN38" s="1216"/>
      <c r="AO38" s="325" t="s">
        <v>509</v>
      </c>
      <c r="AP38" s="325" t="s">
        <v>509</v>
      </c>
      <c r="AQ38" s="326">
        <v>8</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4" t="s">
        <v>530</v>
      </c>
      <c r="AL39" s="1215"/>
      <c r="AM39" s="1215"/>
      <c r="AN39" s="1216"/>
      <c r="AO39" s="322" t="s">
        <v>509</v>
      </c>
      <c r="AP39" s="322" t="s">
        <v>509</v>
      </c>
      <c r="AQ39" s="323">
        <v>-2230</v>
      </c>
      <c r="AR39" s="324" t="s">
        <v>509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1" t="s">
        <v>531</v>
      </c>
      <c r="AL40" s="1212"/>
      <c r="AM40" s="1212"/>
      <c r="AN40" s="1213"/>
      <c r="AO40" s="322">
        <v>-365555</v>
      </c>
      <c r="AP40" s="322">
        <v>-32653</v>
      </c>
      <c r="AQ40" s="323">
        <v>-47794</v>
      </c>
      <c r="AR40" s="324">
        <v>-31.7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7" t="s">
        <v>293</v>
      </c>
      <c r="AL41" s="1218"/>
      <c r="AM41" s="1218"/>
      <c r="AN41" s="1219"/>
      <c r="AO41" s="322">
        <v>181572</v>
      </c>
      <c r="AP41" s="322">
        <v>16219</v>
      </c>
      <c r="AQ41" s="323">
        <v>21582</v>
      </c>
      <c r="AR41" s="324">
        <v>-24.8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6" t="s">
        <v>499</v>
      </c>
      <c r="AN49" s="1208" t="s">
        <v>535</v>
      </c>
      <c r="AO49" s="1209"/>
      <c r="AP49" s="1209"/>
      <c r="AQ49" s="1209"/>
      <c r="AR49" s="121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7"/>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383841</v>
      </c>
      <c r="AN51" s="344">
        <v>34518</v>
      </c>
      <c r="AO51" s="345">
        <v>12.8</v>
      </c>
      <c r="AP51" s="346">
        <v>82748</v>
      </c>
      <c r="AQ51" s="347">
        <v>24.4</v>
      </c>
      <c r="AR51" s="348">
        <v>-11.6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331902</v>
      </c>
      <c r="AN52" s="352">
        <v>29847</v>
      </c>
      <c r="AO52" s="353">
        <v>67.599999999999994</v>
      </c>
      <c r="AP52" s="354">
        <v>44732</v>
      </c>
      <c r="AQ52" s="355">
        <v>22.5</v>
      </c>
      <c r="AR52" s="356">
        <v>45.1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304529</v>
      </c>
      <c r="AN53" s="344">
        <v>27339</v>
      </c>
      <c r="AO53" s="345">
        <v>-20.8</v>
      </c>
      <c r="AP53" s="346">
        <v>91837</v>
      </c>
      <c r="AQ53" s="347">
        <v>11</v>
      </c>
      <c r="AR53" s="348">
        <v>-31.8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178973</v>
      </c>
      <c r="AN54" s="352">
        <v>16067</v>
      </c>
      <c r="AO54" s="353">
        <v>-46.2</v>
      </c>
      <c r="AP54" s="354">
        <v>54439</v>
      </c>
      <c r="AQ54" s="355">
        <v>21.7</v>
      </c>
      <c r="AR54" s="356">
        <v>-67.900000000000006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445729</v>
      </c>
      <c r="AN55" s="344">
        <v>39943</v>
      </c>
      <c r="AO55" s="345">
        <v>46.1</v>
      </c>
      <c r="AP55" s="346">
        <v>106092</v>
      </c>
      <c r="AQ55" s="347">
        <v>15.5</v>
      </c>
      <c r="AR55" s="348">
        <v>30.6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166931</v>
      </c>
      <c r="AN56" s="352">
        <v>14959</v>
      </c>
      <c r="AO56" s="353">
        <v>-6.9</v>
      </c>
      <c r="AP56" s="354">
        <v>44299</v>
      </c>
      <c r="AQ56" s="355">
        <v>-18.600000000000001</v>
      </c>
      <c r="AR56" s="356">
        <v>11.7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550928</v>
      </c>
      <c r="AN57" s="344">
        <v>49137</v>
      </c>
      <c r="AO57" s="345">
        <v>23</v>
      </c>
      <c r="AP57" s="346">
        <v>79466</v>
      </c>
      <c r="AQ57" s="347">
        <v>-25.1</v>
      </c>
      <c r="AR57" s="348">
        <v>48.1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265432</v>
      </c>
      <c r="AN58" s="352">
        <v>23674</v>
      </c>
      <c r="AO58" s="353">
        <v>58.3</v>
      </c>
      <c r="AP58" s="354">
        <v>44645</v>
      </c>
      <c r="AQ58" s="355">
        <v>0.8</v>
      </c>
      <c r="AR58" s="356">
        <v>57.5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249468</v>
      </c>
      <c r="AN59" s="344">
        <v>22284</v>
      </c>
      <c r="AO59" s="345">
        <v>-54.6</v>
      </c>
      <c r="AP59" s="346">
        <v>90072</v>
      </c>
      <c r="AQ59" s="347">
        <v>13.3</v>
      </c>
      <c r="AR59" s="348">
        <v>-67.900000000000006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133711</v>
      </c>
      <c r="AN60" s="352">
        <v>11944</v>
      </c>
      <c r="AO60" s="353">
        <v>-49.5</v>
      </c>
      <c r="AP60" s="354">
        <v>46083</v>
      </c>
      <c r="AQ60" s="355">
        <v>3.2</v>
      </c>
      <c r="AR60" s="356">
        <v>-52.7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386899</v>
      </c>
      <c r="AN61" s="359">
        <v>34644</v>
      </c>
      <c r="AO61" s="360">
        <v>1.3</v>
      </c>
      <c r="AP61" s="361">
        <v>90043</v>
      </c>
      <c r="AQ61" s="362">
        <v>7.8</v>
      </c>
      <c r="AR61" s="348">
        <v>-6.5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215390</v>
      </c>
      <c r="AN62" s="352">
        <v>19298</v>
      </c>
      <c r="AO62" s="353">
        <v>4.7</v>
      </c>
      <c r="AP62" s="354">
        <v>46840</v>
      </c>
      <c r="AQ62" s="355">
        <v>5.9</v>
      </c>
      <c r="AR62" s="356">
        <v>-1.2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FiD2uAmTPLIfTRj0s+OTiqSsdsmP6ZdVeSfEvf39K5Ctpztoagse+O4lO+J+7osPB1D9EprLSLCPqdB+kUMvQ==" saltValue="k3x5zJ2lKoD/rkpum05E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yKic0OcYdV/aS1zp734D1WsLUz8RvjO19kaVHgRXIfx+SNtTOpGaXI2ReWFMf/7IfKiXuXtX2qKVapbWVD1cQ==" saltValue="IVZ4S7PI6ham9oOSsCDz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UfeMKWnHX/oaq5HVnyeoGfHd94GJeDGT8yu2A5rfvQ2PFRyhI4YMexrFI3L8PHHcS5oco5iQAwovuV1UdOR4Q==" saltValue="HhB5vGvkgTrOywfm/Q/B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20" t="s">
        <v>3</v>
      </c>
      <c r="D47" s="1220"/>
      <c r="E47" s="1221"/>
      <c r="F47" s="11">
        <v>31.09</v>
      </c>
      <c r="G47" s="12">
        <v>29.17</v>
      </c>
      <c r="H47" s="12">
        <v>26.3</v>
      </c>
      <c r="I47" s="12">
        <v>21.96</v>
      </c>
      <c r="J47" s="13">
        <v>24.65</v>
      </c>
    </row>
    <row r="48" spans="2:10" ht="57.75" customHeight="1" x14ac:dyDescent="0.15">
      <c r="B48" s="14"/>
      <c r="C48" s="1222" t="s">
        <v>4</v>
      </c>
      <c r="D48" s="1222"/>
      <c r="E48" s="1223"/>
      <c r="F48" s="15">
        <v>8.51</v>
      </c>
      <c r="G48" s="16">
        <v>8.31</v>
      </c>
      <c r="H48" s="16">
        <v>10.45</v>
      </c>
      <c r="I48" s="16">
        <v>11.76</v>
      </c>
      <c r="J48" s="17">
        <v>8.94</v>
      </c>
    </row>
    <row r="49" spans="2:10" ht="57.75" customHeight="1" thickBot="1" x14ac:dyDescent="0.2">
      <c r="B49" s="18"/>
      <c r="C49" s="1224" t="s">
        <v>5</v>
      </c>
      <c r="D49" s="1224"/>
      <c r="E49" s="1225"/>
      <c r="F49" s="19">
        <v>0.79</v>
      </c>
      <c r="G49" s="20" t="s">
        <v>556</v>
      </c>
      <c r="H49" s="20">
        <v>0.45</v>
      </c>
      <c r="I49" s="20" t="s">
        <v>557</v>
      </c>
      <c r="J49" s="21">
        <v>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SBvSNWHsid8VNfFYuLKbaL5GMnUQVWsEdqIflaopxpgqV56rp5l3++W+bujhliNOca3OH8Dxe6xvn5O2nS6Ew==" saltValue="XeE6T/HeyOmM4WpyV+zy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32" t="s">
        <v>558</v>
      </c>
      <c r="D34" s="1232"/>
      <c r="E34" s="1233"/>
      <c r="F34" s="32">
        <v>7.62</v>
      </c>
      <c r="G34" s="33">
        <v>5.99</v>
      </c>
      <c r="H34" s="33">
        <v>8.48</v>
      </c>
      <c r="I34" s="33">
        <v>8.74</v>
      </c>
      <c r="J34" s="34">
        <v>9.27</v>
      </c>
      <c r="K34" s="22"/>
      <c r="L34" s="22"/>
      <c r="M34" s="22"/>
      <c r="N34" s="22"/>
      <c r="O34" s="22"/>
      <c r="P34" s="22"/>
    </row>
    <row r="35" spans="1:16" ht="39" customHeight="1" x14ac:dyDescent="0.15">
      <c r="A35" s="22"/>
      <c r="B35" s="35"/>
      <c r="C35" s="1226" t="s">
        <v>559</v>
      </c>
      <c r="D35" s="1227"/>
      <c r="E35" s="1228"/>
      <c r="F35" s="36">
        <v>8.51</v>
      </c>
      <c r="G35" s="37">
        <v>8.25</v>
      </c>
      <c r="H35" s="37">
        <v>10.44</v>
      </c>
      <c r="I35" s="37">
        <v>11.75</v>
      </c>
      <c r="J35" s="38">
        <v>8.8699999999999992</v>
      </c>
      <c r="K35" s="22"/>
      <c r="L35" s="22"/>
      <c r="M35" s="22"/>
      <c r="N35" s="22"/>
      <c r="O35" s="22"/>
      <c r="P35" s="22"/>
    </row>
    <row r="36" spans="1:16" ht="39" customHeight="1" x14ac:dyDescent="0.15">
      <c r="A36" s="22"/>
      <c r="B36" s="35"/>
      <c r="C36" s="1226" t="s">
        <v>560</v>
      </c>
      <c r="D36" s="1227"/>
      <c r="E36" s="1228"/>
      <c r="F36" s="36">
        <v>2.83</v>
      </c>
      <c r="G36" s="37">
        <v>3.36</v>
      </c>
      <c r="H36" s="37">
        <v>4.79</v>
      </c>
      <c r="I36" s="37">
        <v>4.38</v>
      </c>
      <c r="J36" s="38">
        <v>5.93</v>
      </c>
      <c r="K36" s="22"/>
      <c r="L36" s="22"/>
      <c r="M36" s="22"/>
      <c r="N36" s="22"/>
      <c r="O36" s="22"/>
      <c r="P36" s="22"/>
    </row>
    <row r="37" spans="1:16" ht="39" customHeight="1" x14ac:dyDescent="0.15">
      <c r="A37" s="22"/>
      <c r="B37" s="35"/>
      <c r="C37" s="1226" t="s">
        <v>561</v>
      </c>
      <c r="D37" s="1227"/>
      <c r="E37" s="1228"/>
      <c r="F37" s="36">
        <v>2.81</v>
      </c>
      <c r="G37" s="37">
        <v>3.41</v>
      </c>
      <c r="H37" s="37">
        <v>4.55</v>
      </c>
      <c r="I37" s="37">
        <v>3.56</v>
      </c>
      <c r="J37" s="38">
        <v>5.01</v>
      </c>
      <c r="K37" s="22"/>
      <c r="L37" s="22"/>
      <c r="M37" s="22"/>
      <c r="N37" s="22"/>
      <c r="O37" s="22"/>
      <c r="P37" s="22"/>
    </row>
    <row r="38" spans="1:16" ht="39" customHeight="1" x14ac:dyDescent="0.15">
      <c r="A38" s="22"/>
      <c r="B38" s="35"/>
      <c r="C38" s="1226" t="s">
        <v>562</v>
      </c>
      <c r="D38" s="1227"/>
      <c r="E38" s="1228"/>
      <c r="F38" s="36">
        <v>0.82</v>
      </c>
      <c r="G38" s="37">
        <v>0.74</v>
      </c>
      <c r="H38" s="37">
        <v>0.31</v>
      </c>
      <c r="I38" s="37">
        <v>0.43</v>
      </c>
      <c r="J38" s="38">
        <v>0.4</v>
      </c>
      <c r="K38" s="22"/>
      <c r="L38" s="22"/>
      <c r="M38" s="22"/>
      <c r="N38" s="22"/>
      <c r="O38" s="22"/>
      <c r="P38" s="22"/>
    </row>
    <row r="39" spans="1:16" ht="39" customHeight="1" x14ac:dyDescent="0.15">
      <c r="A39" s="22"/>
      <c r="B39" s="35"/>
      <c r="C39" s="1226" t="s">
        <v>563</v>
      </c>
      <c r="D39" s="1227"/>
      <c r="E39" s="1228"/>
      <c r="F39" s="36">
        <v>0</v>
      </c>
      <c r="G39" s="37">
        <v>0</v>
      </c>
      <c r="H39" s="37">
        <v>0</v>
      </c>
      <c r="I39" s="37">
        <v>0</v>
      </c>
      <c r="J39" s="38">
        <v>0.25</v>
      </c>
      <c r="K39" s="22"/>
      <c r="L39" s="22"/>
      <c r="M39" s="22"/>
      <c r="N39" s="22"/>
      <c r="O39" s="22"/>
      <c r="P39" s="22"/>
    </row>
    <row r="40" spans="1:16" ht="39" customHeight="1" x14ac:dyDescent="0.15">
      <c r="A40" s="22"/>
      <c r="B40" s="35"/>
      <c r="C40" s="1226" t="s">
        <v>564</v>
      </c>
      <c r="D40" s="1227"/>
      <c r="E40" s="1228"/>
      <c r="F40" s="36">
        <v>0.71</v>
      </c>
      <c r="G40" s="37">
        <v>0.04</v>
      </c>
      <c r="H40" s="37">
        <v>0.06</v>
      </c>
      <c r="I40" s="37">
        <v>0.06</v>
      </c>
      <c r="J40" s="38">
        <v>0.12</v>
      </c>
      <c r="K40" s="22"/>
      <c r="L40" s="22"/>
      <c r="M40" s="22"/>
      <c r="N40" s="22"/>
      <c r="O40" s="22"/>
      <c r="P40" s="22"/>
    </row>
    <row r="41" spans="1:16" ht="39" customHeight="1" x14ac:dyDescent="0.15">
      <c r="A41" s="22"/>
      <c r="B41" s="35"/>
      <c r="C41" s="1226" t="s">
        <v>565</v>
      </c>
      <c r="D41" s="1227"/>
      <c r="E41" s="1228"/>
      <c r="F41" s="36" t="s">
        <v>509</v>
      </c>
      <c r="G41" s="37">
        <v>0.04</v>
      </c>
      <c r="H41" s="37">
        <v>0.01</v>
      </c>
      <c r="I41" s="37">
        <v>0</v>
      </c>
      <c r="J41" s="38">
        <v>0.06</v>
      </c>
      <c r="K41" s="22"/>
      <c r="L41" s="22"/>
      <c r="M41" s="22"/>
      <c r="N41" s="22"/>
      <c r="O41" s="22"/>
      <c r="P41" s="22"/>
    </row>
    <row r="42" spans="1:16" ht="39" customHeight="1" x14ac:dyDescent="0.15">
      <c r="A42" s="22"/>
      <c r="B42" s="39"/>
      <c r="C42" s="1226" t="s">
        <v>566</v>
      </c>
      <c r="D42" s="1227"/>
      <c r="E42" s="1228"/>
      <c r="F42" s="36" t="s">
        <v>509</v>
      </c>
      <c r="G42" s="37" t="s">
        <v>509</v>
      </c>
      <c r="H42" s="37" t="s">
        <v>509</v>
      </c>
      <c r="I42" s="37" t="s">
        <v>509</v>
      </c>
      <c r="J42" s="38" t="s">
        <v>509</v>
      </c>
      <c r="K42" s="22"/>
      <c r="L42" s="22"/>
      <c r="M42" s="22"/>
      <c r="N42" s="22"/>
      <c r="O42" s="22"/>
      <c r="P42" s="22"/>
    </row>
    <row r="43" spans="1:16" ht="39" customHeight="1" thickBot="1" x14ac:dyDescent="0.2">
      <c r="A43" s="22"/>
      <c r="B43" s="40"/>
      <c r="C43" s="1229" t="s">
        <v>567</v>
      </c>
      <c r="D43" s="1230"/>
      <c r="E43" s="123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eobPCqbqiuuCtUUFVZrdpqTzbmCgvJwiOqb5qCsYhcR4bvdRV1+2K0VeGeXcSt0BqBuvLe14/JeqnV+e7uw==" saltValue="nfR33ZSO8sJD98TQpC9A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2" t="s">
        <v>11</v>
      </c>
      <c r="C45" s="1243"/>
      <c r="D45" s="58"/>
      <c r="E45" s="1248" t="s">
        <v>12</v>
      </c>
      <c r="F45" s="1248"/>
      <c r="G45" s="1248"/>
      <c r="H45" s="1248"/>
      <c r="I45" s="1248"/>
      <c r="J45" s="1249"/>
      <c r="K45" s="59">
        <v>308</v>
      </c>
      <c r="L45" s="60">
        <v>323</v>
      </c>
      <c r="M45" s="60">
        <v>333</v>
      </c>
      <c r="N45" s="60">
        <v>346</v>
      </c>
      <c r="O45" s="61">
        <v>354</v>
      </c>
      <c r="P45" s="48"/>
      <c r="Q45" s="48"/>
      <c r="R45" s="48"/>
      <c r="S45" s="48"/>
      <c r="T45" s="48"/>
      <c r="U45" s="48"/>
    </row>
    <row r="46" spans="1:21" ht="30.75" customHeight="1" x14ac:dyDescent="0.15">
      <c r="A46" s="48"/>
      <c r="B46" s="1244"/>
      <c r="C46" s="1245"/>
      <c r="D46" s="62"/>
      <c r="E46" s="1236" t="s">
        <v>13</v>
      </c>
      <c r="F46" s="1236"/>
      <c r="G46" s="1236"/>
      <c r="H46" s="1236"/>
      <c r="I46" s="1236"/>
      <c r="J46" s="1237"/>
      <c r="K46" s="63" t="s">
        <v>509</v>
      </c>
      <c r="L46" s="64" t="s">
        <v>509</v>
      </c>
      <c r="M46" s="64" t="s">
        <v>509</v>
      </c>
      <c r="N46" s="64" t="s">
        <v>509</v>
      </c>
      <c r="O46" s="65" t="s">
        <v>509</v>
      </c>
      <c r="P46" s="48"/>
      <c r="Q46" s="48"/>
      <c r="R46" s="48"/>
      <c r="S46" s="48"/>
      <c r="T46" s="48"/>
      <c r="U46" s="48"/>
    </row>
    <row r="47" spans="1:21" ht="30.75" customHeight="1" x14ac:dyDescent="0.15">
      <c r="A47" s="48"/>
      <c r="B47" s="1244"/>
      <c r="C47" s="1245"/>
      <c r="D47" s="62"/>
      <c r="E47" s="1236" t="s">
        <v>14</v>
      </c>
      <c r="F47" s="1236"/>
      <c r="G47" s="1236"/>
      <c r="H47" s="1236"/>
      <c r="I47" s="1236"/>
      <c r="J47" s="1237"/>
      <c r="K47" s="63" t="s">
        <v>509</v>
      </c>
      <c r="L47" s="64" t="s">
        <v>509</v>
      </c>
      <c r="M47" s="64" t="s">
        <v>509</v>
      </c>
      <c r="N47" s="64" t="s">
        <v>509</v>
      </c>
      <c r="O47" s="65" t="s">
        <v>509</v>
      </c>
      <c r="P47" s="48"/>
      <c r="Q47" s="48"/>
      <c r="R47" s="48"/>
      <c r="S47" s="48"/>
      <c r="T47" s="48"/>
      <c r="U47" s="48"/>
    </row>
    <row r="48" spans="1:21" ht="30.75" customHeight="1" x14ac:dyDescent="0.15">
      <c r="A48" s="48"/>
      <c r="B48" s="1244"/>
      <c r="C48" s="1245"/>
      <c r="D48" s="62"/>
      <c r="E48" s="1236" t="s">
        <v>15</v>
      </c>
      <c r="F48" s="1236"/>
      <c r="G48" s="1236"/>
      <c r="H48" s="1236"/>
      <c r="I48" s="1236"/>
      <c r="J48" s="1237"/>
      <c r="K48" s="63">
        <v>144</v>
      </c>
      <c r="L48" s="64">
        <v>148</v>
      </c>
      <c r="M48" s="64">
        <v>155</v>
      </c>
      <c r="N48" s="64">
        <v>161</v>
      </c>
      <c r="O48" s="65">
        <v>163</v>
      </c>
      <c r="P48" s="48"/>
      <c r="Q48" s="48"/>
      <c r="R48" s="48"/>
      <c r="S48" s="48"/>
      <c r="T48" s="48"/>
      <c r="U48" s="48"/>
    </row>
    <row r="49" spans="1:21" ht="30.75" customHeight="1" x14ac:dyDescent="0.15">
      <c r="A49" s="48"/>
      <c r="B49" s="1244"/>
      <c r="C49" s="1245"/>
      <c r="D49" s="62"/>
      <c r="E49" s="1236" t="s">
        <v>16</v>
      </c>
      <c r="F49" s="1236"/>
      <c r="G49" s="1236"/>
      <c r="H49" s="1236"/>
      <c r="I49" s="1236"/>
      <c r="J49" s="1237"/>
      <c r="K49" s="63">
        <v>26</v>
      </c>
      <c r="L49" s="64">
        <v>13</v>
      </c>
      <c r="M49" s="64">
        <v>11</v>
      </c>
      <c r="N49" s="64">
        <v>21</v>
      </c>
      <c r="O49" s="65">
        <v>28</v>
      </c>
      <c r="P49" s="48"/>
      <c r="Q49" s="48"/>
      <c r="R49" s="48"/>
      <c r="S49" s="48"/>
      <c r="T49" s="48"/>
      <c r="U49" s="48"/>
    </row>
    <row r="50" spans="1:21" ht="30.75" customHeight="1" x14ac:dyDescent="0.15">
      <c r="A50" s="48"/>
      <c r="B50" s="1244"/>
      <c r="C50" s="1245"/>
      <c r="D50" s="62"/>
      <c r="E50" s="1236" t="s">
        <v>17</v>
      </c>
      <c r="F50" s="1236"/>
      <c r="G50" s="1236"/>
      <c r="H50" s="1236"/>
      <c r="I50" s="1236"/>
      <c r="J50" s="1237"/>
      <c r="K50" s="63">
        <v>6</v>
      </c>
      <c r="L50" s="64">
        <v>4</v>
      </c>
      <c r="M50" s="64">
        <v>2</v>
      </c>
      <c r="N50" s="64">
        <v>4</v>
      </c>
      <c r="O50" s="65">
        <v>3</v>
      </c>
      <c r="P50" s="48"/>
      <c r="Q50" s="48"/>
      <c r="R50" s="48"/>
      <c r="S50" s="48"/>
      <c r="T50" s="48"/>
      <c r="U50" s="48"/>
    </row>
    <row r="51" spans="1:21" ht="30.75" customHeight="1" x14ac:dyDescent="0.15">
      <c r="A51" s="48"/>
      <c r="B51" s="1246"/>
      <c r="C51" s="1247"/>
      <c r="D51" s="66"/>
      <c r="E51" s="1236" t="s">
        <v>18</v>
      </c>
      <c r="F51" s="1236"/>
      <c r="G51" s="1236"/>
      <c r="H51" s="1236"/>
      <c r="I51" s="1236"/>
      <c r="J51" s="1237"/>
      <c r="K51" s="63" t="s">
        <v>509</v>
      </c>
      <c r="L51" s="64" t="s">
        <v>509</v>
      </c>
      <c r="M51" s="64" t="s">
        <v>509</v>
      </c>
      <c r="N51" s="64" t="s">
        <v>509</v>
      </c>
      <c r="O51" s="65" t="s">
        <v>509</v>
      </c>
      <c r="P51" s="48"/>
      <c r="Q51" s="48"/>
      <c r="R51" s="48"/>
      <c r="S51" s="48"/>
      <c r="T51" s="48"/>
      <c r="U51" s="48"/>
    </row>
    <row r="52" spans="1:21" ht="30.75" customHeight="1" x14ac:dyDescent="0.15">
      <c r="A52" s="48"/>
      <c r="B52" s="1234" t="s">
        <v>19</v>
      </c>
      <c r="C52" s="1235"/>
      <c r="D52" s="66"/>
      <c r="E52" s="1236" t="s">
        <v>20</v>
      </c>
      <c r="F52" s="1236"/>
      <c r="G52" s="1236"/>
      <c r="H52" s="1236"/>
      <c r="I52" s="1236"/>
      <c r="J52" s="1237"/>
      <c r="K52" s="63">
        <v>297</v>
      </c>
      <c r="L52" s="64">
        <v>332</v>
      </c>
      <c r="M52" s="64">
        <v>332</v>
      </c>
      <c r="N52" s="64">
        <v>351</v>
      </c>
      <c r="O52" s="65">
        <v>365</v>
      </c>
      <c r="P52" s="48"/>
      <c r="Q52" s="48"/>
      <c r="R52" s="48"/>
      <c r="S52" s="48"/>
      <c r="T52" s="48"/>
      <c r="U52" s="48"/>
    </row>
    <row r="53" spans="1:21" ht="30.75" customHeight="1" thickBot="1" x14ac:dyDescent="0.2">
      <c r="A53" s="48"/>
      <c r="B53" s="1238" t="s">
        <v>21</v>
      </c>
      <c r="C53" s="1239"/>
      <c r="D53" s="67"/>
      <c r="E53" s="1240" t="s">
        <v>22</v>
      </c>
      <c r="F53" s="1240"/>
      <c r="G53" s="1240"/>
      <c r="H53" s="1240"/>
      <c r="I53" s="1240"/>
      <c r="J53" s="1241"/>
      <c r="K53" s="68">
        <v>187</v>
      </c>
      <c r="L53" s="69">
        <v>156</v>
      </c>
      <c r="M53" s="69">
        <v>169</v>
      </c>
      <c r="N53" s="69">
        <v>181</v>
      </c>
      <c r="O53" s="70">
        <v>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5xQ9zs6Vx5ErBCRAjK+b1KE1fPUudvOZ6BbM59/BNUXOy6RzjMZkaUGPjE5gb1R6H0L6GE40KzkaQYFToOGAw==" saltValue="fvZ0PvlT8/LmLtJrJvJ21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50" t="s">
        <v>24</v>
      </c>
      <c r="C41" s="1251"/>
      <c r="D41" s="81"/>
      <c r="E41" s="1256" t="s">
        <v>25</v>
      </c>
      <c r="F41" s="1256"/>
      <c r="G41" s="1256"/>
      <c r="H41" s="1257"/>
      <c r="I41" s="82">
        <v>3514</v>
      </c>
      <c r="J41" s="83">
        <v>3497</v>
      </c>
      <c r="K41" s="83">
        <v>3470</v>
      </c>
      <c r="L41" s="83">
        <v>3409</v>
      </c>
      <c r="M41" s="84">
        <v>3326</v>
      </c>
    </row>
    <row r="42" spans="2:13" ht="27.75" customHeight="1" x14ac:dyDescent="0.15">
      <c r="B42" s="1252"/>
      <c r="C42" s="1253"/>
      <c r="D42" s="85"/>
      <c r="E42" s="1258" t="s">
        <v>26</v>
      </c>
      <c r="F42" s="1258"/>
      <c r="G42" s="1258"/>
      <c r="H42" s="1259"/>
      <c r="I42" s="86">
        <v>89</v>
      </c>
      <c r="J42" s="87">
        <v>94</v>
      </c>
      <c r="K42" s="87">
        <v>89</v>
      </c>
      <c r="L42" s="87">
        <v>131</v>
      </c>
      <c r="M42" s="88">
        <v>119</v>
      </c>
    </row>
    <row r="43" spans="2:13" ht="27.75" customHeight="1" x14ac:dyDescent="0.15">
      <c r="B43" s="1252"/>
      <c r="C43" s="1253"/>
      <c r="D43" s="85"/>
      <c r="E43" s="1258" t="s">
        <v>27</v>
      </c>
      <c r="F43" s="1258"/>
      <c r="G43" s="1258"/>
      <c r="H43" s="1259"/>
      <c r="I43" s="86">
        <v>2568</v>
      </c>
      <c r="J43" s="87">
        <v>2762</v>
      </c>
      <c r="K43" s="87">
        <v>2916</v>
      </c>
      <c r="L43" s="87">
        <v>2818</v>
      </c>
      <c r="M43" s="88">
        <v>2807</v>
      </c>
    </row>
    <row r="44" spans="2:13" ht="27.75" customHeight="1" x14ac:dyDescent="0.15">
      <c r="B44" s="1252"/>
      <c r="C44" s="1253"/>
      <c r="D44" s="85"/>
      <c r="E44" s="1258" t="s">
        <v>28</v>
      </c>
      <c r="F44" s="1258"/>
      <c r="G44" s="1258"/>
      <c r="H44" s="1259"/>
      <c r="I44" s="86">
        <v>129</v>
      </c>
      <c r="J44" s="87">
        <v>190</v>
      </c>
      <c r="K44" s="87">
        <v>203</v>
      </c>
      <c r="L44" s="87">
        <v>216</v>
      </c>
      <c r="M44" s="88">
        <v>198</v>
      </c>
    </row>
    <row r="45" spans="2:13" ht="27.75" customHeight="1" x14ac:dyDescent="0.15">
      <c r="B45" s="1252"/>
      <c r="C45" s="1253"/>
      <c r="D45" s="85"/>
      <c r="E45" s="1258" t="s">
        <v>29</v>
      </c>
      <c r="F45" s="1258"/>
      <c r="G45" s="1258"/>
      <c r="H45" s="1259"/>
      <c r="I45" s="86">
        <v>198</v>
      </c>
      <c r="J45" s="87">
        <v>153</v>
      </c>
      <c r="K45" s="87">
        <v>156</v>
      </c>
      <c r="L45" s="87">
        <v>142</v>
      </c>
      <c r="M45" s="88">
        <v>172</v>
      </c>
    </row>
    <row r="46" spans="2:13" ht="27.75" customHeight="1" x14ac:dyDescent="0.15">
      <c r="B46" s="1252"/>
      <c r="C46" s="1253"/>
      <c r="D46" s="89"/>
      <c r="E46" s="1258" t="s">
        <v>30</v>
      </c>
      <c r="F46" s="1258"/>
      <c r="G46" s="1258"/>
      <c r="H46" s="1259"/>
      <c r="I46" s="86" t="s">
        <v>509</v>
      </c>
      <c r="J46" s="87" t="s">
        <v>509</v>
      </c>
      <c r="K46" s="87" t="s">
        <v>509</v>
      </c>
      <c r="L46" s="87" t="s">
        <v>509</v>
      </c>
      <c r="M46" s="88" t="s">
        <v>509</v>
      </c>
    </row>
    <row r="47" spans="2:13" ht="27.75" customHeight="1" x14ac:dyDescent="0.15">
      <c r="B47" s="1252"/>
      <c r="C47" s="1253"/>
      <c r="D47" s="90"/>
      <c r="E47" s="1260" t="s">
        <v>31</v>
      </c>
      <c r="F47" s="1261"/>
      <c r="G47" s="1261"/>
      <c r="H47" s="1262"/>
      <c r="I47" s="86" t="s">
        <v>509</v>
      </c>
      <c r="J47" s="87" t="s">
        <v>509</v>
      </c>
      <c r="K47" s="87" t="s">
        <v>509</v>
      </c>
      <c r="L47" s="87" t="s">
        <v>509</v>
      </c>
      <c r="M47" s="88" t="s">
        <v>509</v>
      </c>
    </row>
    <row r="48" spans="2:13" ht="27.75" customHeight="1" x14ac:dyDescent="0.15">
      <c r="B48" s="1252"/>
      <c r="C48" s="1253"/>
      <c r="D48" s="85"/>
      <c r="E48" s="1258" t="s">
        <v>32</v>
      </c>
      <c r="F48" s="1258"/>
      <c r="G48" s="1258"/>
      <c r="H48" s="1259"/>
      <c r="I48" s="86" t="s">
        <v>509</v>
      </c>
      <c r="J48" s="87" t="s">
        <v>509</v>
      </c>
      <c r="K48" s="87" t="s">
        <v>509</v>
      </c>
      <c r="L48" s="87" t="s">
        <v>509</v>
      </c>
      <c r="M48" s="88" t="s">
        <v>509</v>
      </c>
    </row>
    <row r="49" spans="2:13" ht="27.75" customHeight="1" x14ac:dyDescent="0.15">
      <c r="B49" s="1254"/>
      <c r="C49" s="1255"/>
      <c r="D49" s="85"/>
      <c r="E49" s="1258" t="s">
        <v>33</v>
      </c>
      <c r="F49" s="1258"/>
      <c r="G49" s="1258"/>
      <c r="H49" s="1259"/>
      <c r="I49" s="86" t="s">
        <v>509</v>
      </c>
      <c r="J49" s="87" t="s">
        <v>509</v>
      </c>
      <c r="K49" s="87" t="s">
        <v>509</v>
      </c>
      <c r="L49" s="87" t="s">
        <v>509</v>
      </c>
      <c r="M49" s="88" t="s">
        <v>509</v>
      </c>
    </row>
    <row r="50" spans="2:13" ht="27.75" customHeight="1" x14ac:dyDescent="0.15">
      <c r="B50" s="1263" t="s">
        <v>34</v>
      </c>
      <c r="C50" s="1264"/>
      <c r="D50" s="91"/>
      <c r="E50" s="1258" t="s">
        <v>35</v>
      </c>
      <c r="F50" s="1258"/>
      <c r="G50" s="1258"/>
      <c r="H50" s="1259"/>
      <c r="I50" s="86">
        <v>3795</v>
      </c>
      <c r="J50" s="87">
        <v>3647</v>
      </c>
      <c r="K50" s="87">
        <v>3464</v>
      </c>
      <c r="L50" s="87">
        <v>3162</v>
      </c>
      <c r="M50" s="88">
        <v>3156</v>
      </c>
    </row>
    <row r="51" spans="2:13" ht="27.75" customHeight="1" x14ac:dyDescent="0.15">
      <c r="B51" s="1252"/>
      <c r="C51" s="1253"/>
      <c r="D51" s="85"/>
      <c r="E51" s="1258" t="s">
        <v>36</v>
      </c>
      <c r="F51" s="1258"/>
      <c r="G51" s="1258"/>
      <c r="H51" s="1259"/>
      <c r="I51" s="86">
        <v>82</v>
      </c>
      <c r="J51" s="87">
        <v>71</v>
      </c>
      <c r="K51" s="87">
        <v>62</v>
      </c>
      <c r="L51" s="87">
        <v>53</v>
      </c>
      <c r="M51" s="88">
        <v>44</v>
      </c>
    </row>
    <row r="52" spans="2:13" ht="27.75" customHeight="1" x14ac:dyDescent="0.15">
      <c r="B52" s="1254"/>
      <c r="C52" s="1255"/>
      <c r="D52" s="85"/>
      <c r="E52" s="1258" t="s">
        <v>37</v>
      </c>
      <c r="F52" s="1258"/>
      <c r="G52" s="1258"/>
      <c r="H52" s="1259"/>
      <c r="I52" s="86">
        <v>4687</v>
      </c>
      <c r="J52" s="87">
        <v>4776</v>
      </c>
      <c r="K52" s="87">
        <v>4785</v>
      </c>
      <c r="L52" s="87">
        <v>4751</v>
      </c>
      <c r="M52" s="88">
        <v>4750</v>
      </c>
    </row>
    <row r="53" spans="2:13" ht="27.75" customHeight="1" thickBot="1" x14ac:dyDescent="0.2">
      <c r="B53" s="1265" t="s">
        <v>38</v>
      </c>
      <c r="C53" s="1266"/>
      <c r="D53" s="92"/>
      <c r="E53" s="1267" t="s">
        <v>39</v>
      </c>
      <c r="F53" s="1267"/>
      <c r="G53" s="1267"/>
      <c r="H53" s="1268"/>
      <c r="I53" s="93">
        <v>-2066</v>
      </c>
      <c r="J53" s="94">
        <v>-1799</v>
      </c>
      <c r="K53" s="94">
        <v>-1476</v>
      </c>
      <c r="L53" s="94">
        <v>-1250</v>
      </c>
      <c r="M53" s="95">
        <v>-1329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gYy9EaP0+6lgxqOW4ZjannpyHyalch1fxT6HPl2VHrixNioL9sl5GKA9FUn9YztPYbH5xLk3u5oBKHNwOVqvw==" saltValue="pju/FX4Npa8GZMPj11p+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77" t="s">
        <v>42</v>
      </c>
      <c r="D55" s="1277"/>
      <c r="E55" s="1278"/>
      <c r="F55" s="107">
        <v>728</v>
      </c>
      <c r="G55" s="107">
        <v>607</v>
      </c>
      <c r="H55" s="108">
        <v>686</v>
      </c>
    </row>
    <row r="56" spans="2:8" ht="52.5" customHeight="1" x14ac:dyDescent="0.15">
      <c r="B56" s="109"/>
      <c r="C56" s="1279" t="s">
        <v>43</v>
      </c>
      <c r="D56" s="1279"/>
      <c r="E56" s="1280"/>
      <c r="F56" s="110">
        <v>172</v>
      </c>
      <c r="G56" s="110">
        <v>152</v>
      </c>
      <c r="H56" s="111">
        <v>132</v>
      </c>
    </row>
    <row r="57" spans="2:8" ht="53.25" customHeight="1" x14ac:dyDescent="0.15">
      <c r="B57" s="109"/>
      <c r="C57" s="1281" t="s">
        <v>44</v>
      </c>
      <c r="D57" s="1281"/>
      <c r="E57" s="1282"/>
      <c r="F57" s="112">
        <v>1689</v>
      </c>
      <c r="G57" s="112">
        <v>1446</v>
      </c>
      <c r="H57" s="113">
        <v>1364</v>
      </c>
    </row>
    <row r="58" spans="2:8" ht="45.75" customHeight="1" x14ac:dyDescent="0.15">
      <c r="B58" s="114"/>
      <c r="C58" s="1269" t="s">
        <v>598</v>
      </c>
      <c r="D58" s="1270"/>
      <c r="E58" s="1271"/>
      <c r="F58" s="115">
        <v>695</v>
      </c>
      <c r="G58" s="115">
        <v>515</v>
      </c>
      <c r="H58" s="116">
        <v>427</v>
      </c>
    </row>
    <row r="59" spans="2:8" ht="45.75" customHeight="1" x14ac:dyDescent="0.15">
      <c r="B59" s="114"/>
      <c r="C59" s="1269" t="s">
        <v>599</v>
      </c>
      <c r="D59" s="1270"/>
      <c r="E59" s="1271"/>
      <c r="F59" s="115">
        <v>443</v>
      </c>
      <c r="G59" s="115">
        <v>441</v>
      </c>
      <c r="H59" s="116">
        <v>431</v>
      </c>
    </row>
    <row r="60" spans="2:8" ht="45.75" customHeight="1" x14ac:dyDescent="0.15">
      <c r="B60" s="114"/>
      <c r="C60" s="1269" t="s">
        <v>600</v>
      </c>
      <c r="D60" s="1270"/>
      <c r="E60" s="1271"/>
      <c r="F60" s="115">
        <v>165</v>
      </c>
      <c r="G60" s="115">
        <v>105</v>
      </c>
      <c r="H60" s="116">
        <v>120</v>
      </c>
    </row>
    <row r="61" spans="2:8" ht="45.75" customHeight="1" x14ac:dyDescent="0.15">
      <c r="B61" s="114"/>
      <c r="C61" s="1269" t="s">
        <v>601</v>
      </c>
      <c r="D61" s="1270"/>
      <c r="E61" s="1271"/>
      <c r="F61" s="115">
        <v>101</v>
      </c>
      <c r="G61" s="115">
        <v>101</v>
      </c>
      <c r="H61" s="116">
        <v>101</v>
      </c>
    </row>
    <row r="62" spans="2:8" ht="45.75" customHeight="1" thickBot="1" x14ac:dyDescent="0.2">
      <c r="B62" s="117"/>
      <c r="C62" s="1272" t="s">
        <v>602</v>
      </c>
      <c r="D62" s="1273"/>
      <c r="E62" s="1274"/>
      <c r="F62" s="118">
        <v>100</v>
      </c>
      <c r="G62" s="118">
        <v>100</v>
      </c>
      <c r="H62" s="119">
        <v>100</v>
      </c>
    </row>
    <row r="63" spans="2:8" ht="52.5" customHeight="1" thickBot="1" x14ac:dyDescent="0.2">
      <c r="B63" s="120"/>
      <c r="C63" s="1275" t="s">
        <v>45</v>
      </c>
      <c r="D63" s="1275"/>
      <c r="E63" s="1276"/>
      <c r="F63" s="121">
        <v>2589</v>
      </c>
      <c r="G63" s="121">
        <v>2206</v>
      </c>
      <c r="H63" s="122">
        <v>2182</v>
      </c>
    </row>
    <row r="64" spans="2:8" ht="15" customHeight="1" x14ac:dyDescent="0.15"/>
    <row r="65" ht="0" hidden="1" customHeight="1" x14ac:dyDescent="0.15"/>
    <row r="66" ht="0" hidden="1" customHeight="1" x14ac:dyDescent="0.15"/>
  </sheetData>
  <sheetProtection algorithmName="SHA-512" hashValue="1wemUS30doAMQ2I/pq27A91ER1CwyQihq2zJuYAvmpBOgMgB+seAt73UJhXHTk6xZajWa2+h2tTMOJZ9QxGD6w==" saltValue="q25weaLQ83fpFu3LhSc5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617</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617</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616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611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3" t="s">
        <v>620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5" x14ac:dyDescent="0.15">
      <c r="B44" s="366"/>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5" x14ac:dyDescent="0.15">
      <c r="B45" s="366"/>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5" x14ac:dyDescent="0.15">
      <c r="B46" s="366"/>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5" x14ac:dyDescent="0.15">
      <c r="B47" s="366"/>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610</v>
      </c>
    </row>
    <row r="50" spans="1:109" ht="13.5" x14ac:dyDescent="0.15">
      <c r="B50" s="366"/>
      <c r="G50" s="1292"/>
      <c r="H50" s="1292"/>
      <c r="I50" s="1292"/>
      <c r="J50" s="1292"/>
      <c r="K50" s="375"/>
      <c r="L50" s="375"/>
      <c r="M50" s="374"/>
      <c r="N50" s="374"/>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96" t="s">
        <v>551</v>
      </c>
      <c r="BQ50" s="1296"/>
      <c r="BR50" s="1296"/>
      <c r="BS50" s="1296"/>
      <c r="BT50" s="1296"/>
      <c r="BU50" s="1296"/>
      <c r="BV50" s="1296"/>
      <c r="BW50" s="1296"/>
      <c r="BX50" s="1296" t="s">
        <v>552</v>
      </c>
      <c r="BY50" s="1296"/>
      <c r="BZ50" s="1296"/>
      <c r="CA50" s="1296"/>
      <c r="CB50" s="1296"/>
      <c r="CC50" s="1296"/>
      <c r="CD50" s="1296"/>
      <c r="CE50" s="1296"/>
      <c r="CF50" s="1296" t="s">
        <v>553</v>
      </c>
      <c r="CG50" s="1296"/>
      <c r="CH50" s="1296"/>
      <c r="CI50" s="1296"/>
      <c r="CJ50" s="1296"/>
      <c r="CK50" s="1296"/>
      <c r="CL50" s="1296"/>
      <c r="CM50" s="1296"/>
      <c r="CN50" s="1296" t="s">
        <v>554</v>
      </c>
      <c r="CO50" s="1296"/>
      <c r="CP50" s="1296"/>
      <c r="CQ50" s="1296"/>
      <c r="CR50" s="1296"/>
      <c r="CS50" s="1296"/>
      <c r="CT50" s="1296"/>
      <c r="CU50" s="1296"/>
      <c r="CV50" s="1296" t="s">
        <v>555</v>
      </c>
      <c r="CW50" s="1296"/>
      <c r="CX50" s="1296"/>
      <c r="CY50" s="1296"/>
      <c r="CZ50" s="1296"/>
      <c r="DA50" s="1296"/>
      <c r="DB50" s="1296"/>
      <c r="DC50" s="1296"/>
    </row>
    <row r="51" spans="1:109" ht="13.5" customHeight="1" x14ac:dyDescent="0.15">
      <c r="B51" s="366"/>
      <c r="G51" s="1302"/>
      <c r="H51" s="1302"/>
      <c r="I51" s="1303"/>
      <c r="J51" s="1303"/>
      <c r="K51" s="1300"/>
      <c r="L51" s="1300"/>
      <c r="M51" s="1300"/>
      <c r="N51" s="1300"/>
      <c r="AM51" s="373"/>
      <c r="AN51" s="1297" t="s">
        <v>609</v>
      </c>
      <c r="AO51" s="1297"/>
      <c r="AP51" s="1297"/>
      <c r="AQ51" s="1297"/>
      <c r="AR51" s="1297"/>
      <c r="AS51" s="1297"/>
      <c r="AT51" s="1297"/>
      <c r="AU51" s="1297"/>
      <c r="AV51" s="1297"/>
      <c r="AW51" s="1297"/>
      <c r="AX51" s="1297"/>
      <c r="AY51" s="1297"/>
      <c r="AZ51" s="1297"/>
      <c r="BA51" s="1297"/>
      <c r="BB51" s="1297" t="s">
        <v>615</v>
      </c>
      <c r="BC51" s="1297"/>
      <c r="BD51" s="1297"/>
      <c r="BE51" s="1297"/>
      <c r="BF51" s="1297"/>
      <c r="BG51" s="1297"/>
      <c r="BH51" s="1297"/>
      <c r="BI51" s="1297"/>
      <c r="BJ51" s="1297"/>
      <c r="BK51" s="1297"/>
      <c r="BL51" s="1297"/>
      <c r="BM51" s="1297"/>
      <c r="BN51" s="1297"/>
      <c r="BO51" s="1297"/>
      <c r="BP51" s="1298"/>
      <c r="BQ51" s="1299"/>
      <c r="BR51" s="1299"/>
      <c r="BS51" s="1299"/>
      <c r="BT51" s="1299"/>
      <c r="BU51" s="1299"/>
      <c r="BV51" s="1299"/>
      <c r="BW51" s="1299"/>
      <c r="BX51" s="1298"/>
      <c r="BY51" s="1299"/>
      <c r="BZ51" s="1299"/>
      <c r="CA51" s="1299"/>
      <c r="CB51" s="1299"/>
      <c r="CC51" s="1299"/>
      <c r="CD51" s="1299"/>
      <c r="CE51" s="1299"/>
      <c r="CF51" s="1299"/>
      <c r="CG51" s="1299"/>
      <c r="CH51" s="1299"/>
      <c r="CI51" s="1299"/>
      <c r="CJ51" s="1299"/>
      <c r="CK51" s="1299"/>
      <c r="CL51" s="1299"/>
      <c r="CM51" s="1299"/>
      <c r="CN51" s="1299"/>
      <c r="CO51" s="1299"/>
      <c r="CP51" s="1299"/>
      <c r="CQ51" s="1299"/>
      <c r="CR51" s="1299"/>
      <c r="CS51" s="1299"/>
      <c r="CT51" s="1299"/>
      <c r="CU51" s="1299"/>
      <c r="CV51" s="1298"/>
      <c r="CW51" s="1299"/>
      <c r="CX51" s="1299"/>
      <c r="CY51" s="1299"/>
      <c r="CZ51" s="1299"/>
      <c r="DA51" s="1299"/>
      <c r="DB51" s="1299"/>
      <c r="DC51" s="1299"/>
    </row>
    <row r="52" spans="1:109" ht="13.5" x14ac:dyDescent="0.15">
      <c r="B52" s="366"/>
      <c r="G52" s="1302"/>
      <c r="H52" s="1302"/>
      <c r="I52" s="1303"/>
      <c r="J52" s="1303"/>
      <c r="K52" s="1300"/>
      <c r="L52" s="1300"/>
      <c r="M52" s="1300"/>
      <c r="N52" s="1300"/>
      <c r="AM52" s="373"/>
      <c r="AN52" s="1297"/>
      <c r="AO52" s="1297"/>
      <c r="AP52" s="1297"/>
      <c r="AQ52" s="1297"/>
      <c r="AR52" s="1297"/>
      <c r="AS52" s="1297"/>
      <c r="AT52" s="1297"/>
      <c r="AU52" s="1297"/>
      <c r="AV52" s="1297"/>
      <c r="AW52" s="1297"/>
      <c r="AX52" s="1297"/>
      <c r="AY52" s="1297"/>
      <c r="AZ52" s="1297"/>
      <c r="BA52" s="1297"/>
      <c r="BB52" s="1297"/>
      <c r="BC52" s="1297"/>
      <c r="BD52" s="1297"/>
      <c r="BE52" s="1297"/>
      <c r="BF52" s="1297"/>
      <c r="BG52" s="1297"/>
      <c r="BH52" s="1297"/>
      <c r="BI52" s="1297"/>
      <c r="BJ52" s="1297"/>
      <c r="BK52" s="1297"/>
      <c r="BL52" s="1297"/>
      <c r="BM52" s="1297"/>
      <c r="BN52" s="1297"/>
      <c r="BO52" s="1297"/>
      <c r="BP52" s="1299"/>
      <c r="BQ52" s="1299"/>
      <c r="BR52" s="1299"/>
      <c r="BS52" s="1299"/>
      <c r="BT52" s="1299"/>
      <c r="BU52" s="1299"/>
      <c r="BV52" s="1299"/>
      <c r="BW52" s="1299"/>
      <c r="BX52" s="1299"/>
      <c r="BY52" s="1299"/>
      <c r="BZ52" s="1299"/>
      <c r="CA52" s="1299"/>
      <c r="CB52" s="1299"/>
      <c r="CC52" s="1299"/>
      <c r="CD52" s="1299"/>
      <c r="CE52" s="1299"/>
      <c r="CF52" s="1299"/>
      <c r="CG52" s="1299"/>
      <c r="CH52" s="1299"/>
      <c r="CI52" s="1299"/>
      <c r="CJ52" s="1299"/>
      <c r="CK52" s="1299"/>
      <c r="CL52" s="1299"/>
      <c r="CM52" s="1299"/>
      <c r="CN52" s="1299"/>
      <c r="CO52" s="1299"/>
      <c r="CP52" s="1299"/>
      <c r="CQ52" s="1299"/>
      <c r="CR52" s="1299"/>
      <c r="CS52" s="1299"/>
      <c r="CT52" s="1299"/>
      <c r="CU52" s="1299"/>
      <c r="CV52" s="1299"/>
      <c r="CW52" s="1299"/>
      <c r="CX52" s="1299"/>
      <c r="CY52" s="1299"/>
      <c r="CZ52" s="1299"/>
      <c r="DA52" s="1299"/>
      <c r="DB52" s="1299"/>
      <c r="DC52" s="1299"/>
    </row>
    <row r="53" spans="1:109" ht="13.5" x14ac:dyDescent="0.15">
      <c r="A53" s="381"/>
      <c r="B53" s="366"/>
      <c r="G53" s="1302"/>
      <c r="H53" s="1302"/>
      <c r="I53" s="1292"/>
      <c r="J53" s="1292"/>
      <c r="K53" s="1300"/>
      <c r="L53" s="1300"/>
      <c r="M53" s="1300"/>
      <c r="N53" s="1300"/>
      <c r="AM53" s="373"/>
      <c r="AN53" s="1297"/>
      <c r="AO53" s="1297"/>
      <c r="AP53" s="1297"/>
      <c r="AQ53" s="1297"/>
      <c r="AR53" s="1297"/>
      <c r="AS53" s="1297"/>
      <c r="AT53" s="1297"/>
      <c r="AU53" s="1297"/>
      <c r="AV53" s="1297"/>
      <c r="AW53" s="1297"/>
      <c r="AX53" s="1297"/>
      <c r="AY53" s="1297"/>
      <c r="AZ53" s="1297"/>
      <c r="BA53" s="1297"/>
      <c r="BB53" s="1297" t="s">
        <v>614</v>
      </c>
      <c r="BC53" s="1297"/>
      <c r="BD53" s="1297"/>
      <c r="BE53" s="1297"/>
      <c r="BF53" s="1297"/>
      <c r="BG53" s="1297"/>
      <c r="BH53" s="1297"/>
      <c r="BI53" s="1297"/>
      <c r="BJ53" s="1297"/>
      <c r="BK53" s="1297"/>
      <c r="BL53" s="1297"/>
      <c r="BM53" s="1297"/>
      <c r="BN53" s="1297"/>
      <c r="BO53" s="1297"/>
      <c r="BP53" s="1298"/>
      <c r="BQ53" s="1299"/>
      <c r="BR53" s="1299"/>
      <c r="BS53" s="1299"/>
      <c r="BT53" s="1299"/>
      <c r="BU53" s="1299"/>
      <c r="BV53" s="1299"/>
      <c r="BW53" s="1299"/>
      <c r="BX53" s="1298"/>
      <c r="BY53" s="1299"/>
      <c r="BZ53" s="1299"/>
      <c r="CA53" s="1299"/>
      <c r="CB53" s="1299"/>
      <c r="CC53" s="1299"/>
      <c r="CD53" s="1299"/>
      <c r="CE53" s="1299"/>
      <c r="CF53" s="1299">
        <v>40.299999999999997</v>
      </c>
      <c r="CG53" s="1299"/>
      <c r="CH53" s="1299"/>
      <c r="CI53" s="1299"/>
      <c r="CJ53" s="1299"/>
      <c r="CK53" s="1299"/>
      <c r="CL53" s="1299"/>
      <c r="CM53" s="1299"/>
      <c r="CN53" s="1299">
        <v>61.9</v>
      </c>
      <c r="CO53" s="1299"/>
      <c r="CP53" s="1299"/>
      <c r="CQ53" s="1299"/>
      <c r="CR53" s="1299"/>
      <c r="CS53" s="1299"/>
      <c r="CT53" s="1299"/>
      <c r="CU53" s="1299"/>
      <c r="CV53" s="1298"/>
      <c r="CW53" s="1299"/>
      <c r="CX53" s="1299"/>
      <c r="CY53" s="1299"/>
      <c r="CZ53" s="1299"/>
      <c r="DA53" s="1299"/>
      <c r="DB53" s="1299"/>
      <c r="DC53" s="1299"/>
    </row>
    <row r="54" spans="1:109" ht="13.5" x14ac:dyDescent="0.15">
      <c r="A54" s="381"/>
      <c r="B54" s="366"/>
      <c r="G54" s="1302"/>
      <c r="H54" s="1302"/>
      <c r="I54" s="1292"/>
      <c r="J54" s="1292"/>
      <c r="K54" s="1300"/>
      <c r="L54" s="1300"/>
      <c r="M54" s="1300"/>
      <c r="N54" s="1300"/>
      <c r="AM54" s="373"/>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9"/>
      <c r="BQ54" s="1299"/>
      <c r="BR54" s="1299"/>
      <c r="BS54" s="1299"/>
      <c r="BT54" s="1299"/>
      <c r="BU54" s="1299"/>
      <c r="BV54" s="1299"/>
      <c r="BW54" s="1299"/>
      <c r="BX54" s="1299"/>
      <c r="BY54" s="1299"/>
      <c r="BZ54" s="1299"/>
      <c r="CA54" s="1299"/>
      <c r="CB54" s="1299"/>
      <c r="CC54" s="1299"/>
      <c r="CD54" s="1299"/>
      <c r="CE54" s="1299"/>
      <c r="CF54" s="1299"/>
      <c r="CG54" s="1299"/>
      <c r="CH54" s="1299"/>
      <c r="CI54" s="1299"/>
      <c r="CJ54" s="1299"/>
      <c r="CK54" s="1299"/>
      <c r="CL54" s="1299"/>
      <c r="CM54" s="1299"/>
      <c r="CN54" s="1299"/>
      <c r="CO54" s="1299"/>
      <c r="CP54" s="1299"/>
      <c r="CQ54" s="1299"/>
      <c r="CR54" s="1299"/>
      <c r="CS54" s="1299"/>
      <c r="CT54" s="1299"/>
      <c r="CU54" s="1299"/>
      <c r="CV54" s="1299"/>
      <c r="CW54" s="1299"/>
      <c r="CX54" s="1299"/>
      <c r="CY54" s="1299"/>
      <c r="CZ54" s="1299"/>
      <c r="DA54" s="1299"/>
      <c r="DB54" s="1299"/>
      <c r="DC54" s="1299"/>
    </row>
    <row r="55" spans="1:109" ht="13.5" x14ac:dyDescent="0.15">
      <c r="A55" s="381"/>
      <c r="B55" s="366"/>
      <c r="G55" s="1292"/>
      <c r="H55" s="1292"/>
      <c r="I55" s="1292"/>
      <c r="J55" s="1292"/>
      <c r="K55" s="1300"/>
      <c r="L55" s="1300"/>
      <c r="M55" s="1300"/>
      <c r="N55" s="1300"/>
      <c r="AN55" s="1296" t="s">
        <v>607</v>
      </c>
      <c r="AO55" s="1296"/>
      <c r="AP55" s="1296"/>
      <c r="AQ55" s="1296"/>
      <c r="AR55" s="1296"/>
      <c r="AS55" s="1296"/>
      <c r="AT55" s="1296"/>
      <c r="AU55" s="1296"/>
      <c r="AV55" s="1296"/>
      <c r="AW55" s="1296"/>
      <c r="AX55" s="1296"/>
      <c r="AY55" s="1296"/>
      <c r="AZ55" s="1296"/>
      <c r="BA55" s="1296"/>
      <c r="BB55" s="1297" t="s">
        <v>606</v>
      </c>
      <c r="BC55" s="1297"/>
      <c r="BD55" s="1297"/>
      <c r="BE55" s="1297"/>
      <c r="BF55" s="1297"/>
      <c r="BG55" s="1297"/>
      <c r="BH55" s="1297"/>
      <c r="BI55" s="1297"/>
      <c r="BJ55" s="1297"/>
      <c r="BK55" s="1297"/>
      <c r="BL55" s="1297"/>
      <c r="BM55" s="1297"/>
      <c r="BN55" s="1297"/>
      <c r="BO55" s="1297"/>
      <c r="BP55" s="1298"/>
      <c r="BQ55" s="1299"/>
      <c r="BR55" s="1299"/>
      <c r="BS55" s="1299"/>
      <c r="BT55" s="1299"/>
      <c r="BU55" s="1299"/>
      <c r="BV55" s="1299"/>
      <c r="BW55" s="1299"/>
      <c r="BX55" s="1298"/>
      <c r="BY55" s="1299"/>
      <c r="BZ55" s="1299"/>
      <c r="CA55" s="1299"/>
      <c r="CB55" s="1299"/>
      <c r="CC55" s="1299"/>
      <c r="CD55" s="1299"/>
      <c r="CE55" s="1299"/>
      <c r="CF55" s="1299">
        <v>20.2</v>
      </c>
      <c r="CG55" s="1299"/>
      <c r="CH55" s="1299"/>
      <c r="CI55" s="1299"/>
      <c r="CJ55" s="1299"/>
      <c r="CK55" s="1299"/>
      <c r="CL55" s="1299"/>
      <c r="CM55" s="1299"/>
      <c r="CN55" s="1299">
        <v>0</v>
      </c>
      <c r="CO55" s="1299"/>
      <c r="CP55" s="1299"/>
      <c r="CQ55" s="1299"/>
      <c r="CR55" s="1299"/>
      <c r="CS55" s="1299"/>
      <c r="CT55" s="1299"/>
      <c r="CU55" s="1299"/>
      <c r="CV55" s="1298"/>
      <c r="CW55" s="1299"/>
      <c r="CX55" s="1299"/>
      <c r="CY55" s="1299"/>
      <c r="CZ55" s="1299"/>
      <c r="DA55" s="1299"/>
      <c r="DB55" s="1299"/>
      <c r="DC55" s="1299"/>
    </row>
    <row r="56" spans="1:109" ht="13.5" x14ac:dyDescent="0.15">
      <c r="A56" s="381"/>
      <c r="B56" s="366"/>
      <c r="G56" s="1292"/>
      <c r="H56" s="1292"/>
      <c r="I56" s="1292"/>
      <c r="J56" s="1292"/>
      <c r="K56" s="1300"/>
      <c r="L56" s="1300"/>
      <c r="M56" s="1300"/>
      <c r="N56" s="1300"/>
      <c r="AN56" s="1296"/>
      <c r="AO56" s="1296"/>
      <c r="AP56" s="1296"/>
      <c r="AQ56" s="1296"/>
      <c r="AR56" s="1296"/>
      <c r="AS56" s="1296"/>
      <c r="AT56" s="1296"/>
      <c r="AU56" s="1296"/>
      <c r="AV56" s="1296"/>
      <c r="AW56" s="1296"/>
      <c r="AX56" s="1296"/>
      <c r="AY56" s="1296"/>
      <c r="AZ56" s="1296"/>
      <c r="BA56" s="1296"/>
      <c r="BB56" s="1297"/>
      <c r="BC56" s="1297"/>
      <c r="BD56" s="1297"/>
      <c r="BE56" s="1297"/>
      <c r="BF56" s="1297"/>
      <c r="BG56" s="1297"/>
      <c r="BH56" s="1297"/>
      <c r="BI56" s="1297"/>
      <c r="BJ56" s="1297"/>
      <c r="BK56" s="1297"/>
      <c r="BL56" s="1297"/>
      <c r="BM56" s="1297"/>
      <c r="BN56" s="1297"/>
      <c r="BO56" s="1297"/>
      <c r="BP56" s="1299"/>
      <c r="BQ56" s="1299"/>
      <c r="BR56" s="1299"/>
      <c r="BS56" s="1299"/>
      <c r="BT56" s="1299"/>
      <c r="BU56" s="1299"/>
      <c r="BV56" s="1299"/>
      <c r="BW56" s="1299"/>
      <c r="BX56" s="1299"/>
      <c r="BY56" s="1299"/>
      <c r="BZ56" s="1299"/>
      <c r="CA56" s="1299"/>
      <c r="CB56" s="1299"/>
      <c r="CC56" s="1299"/>
      <c r="CD56" s="1299"/>
      <c r="CE56" s="1299"/>
      <c r="CF56" s="1299"/>
      <c r="CG56" s="1299"/>
      <c r="CH56" s="1299"/>
      <c r="CI56" s="1299"/>
      <c r="CJ56" s="1299"/>
      <c r="CK56" s="1299"/>
      <c r="CL56" s="1299"/>
      <c r="CM56" s="1299"/>
      <c r="CN56" s="1299"/>
      <c r="CO56" s="1299"/>
      <c r="CP56" s="1299"/>
      <c r="CQ56" s="1299"/>
      <c r="CR56" s="1299"/>
      <c r="CS56" s="1299"/>
      <c r="CT56" s="1299"/>
      <c r="CU56" s="1299"/>
      <c r="CV56" s="1299"/>
      <c r="CW56" s="1299"/>
      <c r="CX56" s="1299"/>
      <c r="CY56" s="1299"/>
      <c r="CZ56" s="1299"/>
      <c r="DA56" s="1299"/>
      <c r="DB56" s="1299"/>
      <c r="DC56" s="1299"/>
    </row>
    <row r="57" spans="1:109" s="381" customFormat="1" ht="13.5" x14ac:dyDescent="0.15">
      <c r="B57" s="387"/>
      <c r="G57" s="1292"/>
      <c r="H57" s="1292"/>
      <c r="I57" s="1301"/>
      <c r="J57" s="1301"/>
      <c r="K57" s="1300"/>
      <c r="L57" s="1300"/>
      <c r="M57" s="1300"/>
      <c r="N57" s="1300"/>
      <c r="AM57" s="365"/>
      <c r="AN57" s="1296"/>
      <c r="AO57" s="1296"/>
      <c r="AP57" s="1296"/>
      <c r="AQ57" s="1296"/>
      <c r="AR57" s="1296"/>
      <c r="AS57" s="1296"/>
      <c r="AT57" s="1296"/>
      <c r="AU57" s="1296"/>
      <c r="AV57" s="1296"/>
      <c r="AW57" s="1296"/>
      <c r="AX57" s="1296"/>
      <c r="AY57" s="1296"/>
      <c r="AZ57" s="1296"/>
      <c r="BA57" s="1296"/>
      <c r="BB57" s="1297" t="s">
        <v>613</v>
      </c>
      <c r="BC57" s="1297"/>
      <c r="BD57" s="1297"/>
      <c r="BE57" s="1297"/>
      <c r="BF57" s="1297"/>
      <c r="BG57" s="1297"/>
      <c r="BH57" s="1297"/>
      <c r="BI57" s="1297"/>
      <c r="BJ57" s="1297"/>
      <c r="BK57" s="1297"/>
      <c r="BL57" s="1297"/>
      <c r="BM57" s="1297"/>
      <c r="BN57" s="1297"/>
      <c r="BO57" s="1297"/>
      <c r="BP57" s="1298"/>
      <c r="BQ57" s="1299"/>
      <c r="BR57" s="1299"/>
      <c r="BS57" s="1299"/>
      <c r="BT57" s="1299"/>
      <c r="BU57" s="1299"/>
      <c r="BV57" s="1299"/>
      <c r="BW57" s="1299"/>
      <c r="BX57" s="1298"/>
      <c r="BY57" s="1299"/>
      <c r="BZ57" s="1299"/>
      <c r="CA57" s="1299"/>
      <c r="CB57" s="1299"/>
      <c r="CC57" s="1299"/>
      <c r="CD57" s="1299"/>
      <c r="CE57" s="1299"/>
      <c r="CF57" s="1299">
        <v>55.8</v>
      </c>
      <c r="CG57" s="1299"/>
      <c r="CH57" s="1299"/>
      <c r="CI57" s="1299"/>
      <c r="CJ57" s="1299"/>
      <c r="CK57" s="1299"/>
      <c r="CL57" s="1299"/>
      <c r="CM57" s="1299"/>
      <c r="CN57" s="1299">
        <v>52.1</v>
      </c>
      <c r="CO57" s="1299"/>
      <c r="CP57" s="1299"/>
      <c r="CQ57" s="1299"/>
      <c r="CR57" s="1299"/>
      <c r="CS57" s="1299"/>
      <c r="CT57" s="1299"/>
      <c r="CU57" s="1299"/>
      <c r="CV57" s="1298"/>
      <c r="CW57" s="1299"/>
      <c r="CX57" s="1299"/>
      <c r="CY57" s="1299"/>
      <c r="CZ57" s="1299"/>
      <c r="DA57" s="1299"/>
      <c r="DB57" s="1299"/>
      <c r="DC57" s="1299"/>
      <c r="DD57" s="392"/>
      <c r="DE57" s="387"/>
    </row>
    <row r="58" spans="1:109" s="381" customFormat="1" ht="13.5" x14ac:dyDescent="0.15">
      <c r="A58" s="365"/>
      <c r="B58" s="387"/>
      <c r="G58" s="1292"/>
      <c r="H58" s="1292"/>
      <c r="I58" s="1301"/>
      <c r="J58" s="1301"/>
      <c r="K58" s="1300"/>
      <c r="L58" s="1300"/>
      <c r="M58" s="1300"/>
      <c r="N58" s="1300"/>
      <c r="AM58" s="365"/>
      <c r="AN58" s="1296"/>
      <c r="AO58" s="1296"/>
      <c r="AP58" s="1296"/>
      <c r="AQ58" s="1296"/>
      <c r="AR58" s="1296"/>
      <c r="AS58" s="1296"/>
      <c r="AT58" s="1296"/>
      <c r="AU58" s="1296"/>
      <c r="AV58" s="1296"/>
      <c r="AW58" s="1296"/>
      <c r="AX58" s="1296"/>
      <c r="AY58" s="1296"/>
      <c r="AZ58" s="1296"/>
      <c r="BA58" s="1296"/>
      <c r="BB58" s="1297"/>
      <c r="BC58" s="1297"/>
      <c r="BD58" s="1297"/>
      <c r="BE58" s="1297"/>
      <c r="BF58" s="1297"/>
      <c r="BG58" s="1297"/>
      <c r="BH58" s="1297"/>
      <c r="BI58" s="1297"/>
      <c r="BJ58" s="1297"/>
      <c r="BK58" s="1297"/>
      <c r="BL58" s="1297"/>
      <c r="BM58" s="1297"/>
      <c r="BN58" s="1297"/>
      <c r="BO58" s="1297"/>
      <c r="BP58" s="1299"/>
      <c r="BQ58" s="1299"/>
      <c r="BR58" s="1299"/>
      <c r="BS58" s="1299"/>
      <c r="BT58" s="1299"/>
      <c r="BU58" s="1299"/>
      <c r="BV58" s="1299"/>
      <c r="BW58" s="1299"/>
      <c r="BX58" s="1299"/>
      <c r="BY58" s="1299"/>
      <c r="BZ58" s="1299"/>
      <c r="CA58" s="1299"/>
      <c r="CB58" s="1299"/>
      <c r="CC58" s="1299"/>
      <c r="CD58" s="1299"/>
      <c r="CE58" s="1299"/>
      <c r="CF58" s="1299"/>
      <c r="CG58" s="1299"/>
      <c r="CH58" s="1299"/>
      <c r="CI58" s="1299"/>
      <c r="CJ58" s="1299"/>
      <c r="CK58" s="1299"/>
      <c r="CL58" s="1299"/>
      <c r="CM58" s="1299"/>
      <c r="CN58" s="1299"/>
      <c r="CO58" s="1299"/>
      <c r="CP58" s="1299"/>
      <c r="CQ58" s="1299"/>
      <c r="CR58" s="1299"/>
      <c r="CS58" s="1299"/>
      <c r="CT58" s="1299"/>
      <c r="CU58" s="1299"/>
      <c r="CV58" s="1299"/>
      <c r="CW58" s="1299"/>
      <c r="CX58" s="1299"/>
      <c r="CY58" s="1299"/>
      <c r="CZ58" s="1299"/>
      <c r="DA58" s="1299"/>
      <c r="DB58" s="1299"/>
      <c r="DC58" s="1299"/>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612</v>
      </c>
    </row>
    <row r="64" spans="1:109" ht="13.5" x14ac:dyDescent="0.15">
      <c r="B64" s="366"/>
      <c r="G64" s="382"/>
      <c r="I64" s="384"/>
      <c r="J64" s="384"/>
      <c r="K64" s="384"/>
      <c r="L64" s="384"/>
      <c r="M64" s="384"/>
      <c r="N64" s="383"/>
      <c r="AM64" s="382"/>
      <c r="AN64" s="382" t="s">
        <v>611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3" t="s">
        <v>621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5" x14ac:dyDescent="0.15">
      <c r="B66" s="366"/>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5" x14ac:dyDescent="0.15">
      <c r="B67" s="366"/>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5" x14ac:dyDescent="0.15">
      <c r="B68" s="366"/>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5" x14ac:dyDescent="0.15">
      <c r="B69" s="366"/>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610</v>
      </c>
    </row>
    <row r="72" spans="2:107" ht="13.5" x14ac:dyDescent="0.15">
      <c r="B72" s="366"/>
      <c r="G72" s="1292"/>
      <c r="H72" s="1292"/>
      <c r="I72" s="1292"/>
      <c r="J72" s="1292"/>
      <c r="K72" s="375"/>
      <c r="L72" s="375"/>
      <c r="M72" s="374"/>
      <c r="N72" s="374"/>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96" t="s">
        <v>551</v>
      </c>
      <c r="BQ72" s="1296"/>
      <c r="BR72" s="1296"/>
      <c r="BS72" s="1296"/>
      <c r="BT72" s="1296"/>
      <c r="BU72" s="1296"/>
      <c r="BV72" s="1296"/>
      <c r="BW72" s="1296"/>
      <c r="BX72" s="1296" t="s">
        <v>552</v>
      </c>
      <c r="BY72" s="1296"/>
      <c r="BZ72" s="1296"/>
      <c r="CA72" s="1296"/>
      <c r="CB72" s="1296"/>
      <c r="CC72" s="1296"/>
      <c r="CD72" s="1296"/>
      <c r="CE72" s="1296"/>
      <c r="CF72" s="1296" t="s">
        <v>553</v>
      </c>
      <c r="CG72" s="1296"/>
      <c r="CH72" s="1296"/>
      <c r="CI72" s="1296"/>
      <c r="CJ72" s="1296"/>
      <c r="CK72" s="1296"/>
      <c r="CL72" s="1296"/>
      <c r="CM72" s="1296"/>
      <c r="CN72" s="1296" t="s">
        <v>554</v>
      </c>
      <c r="CO72" s="1296"/>
      <c r="CP72" s="1296"/>
      <c r="CQ72" s="1296"/>
      <c r="CR72" s="1296"/>
      <c r="CS72" s="1296"/>
      <c r="CT72" s="1296"/>
      <c r="CU72" s="1296"/>
      <c r="CV72" s="1296" t="s">
        <v>555</v>
      </c>
      <c r="CW72" s="1296"/>
      <c r="CX72" s="1296"/>
      <c r="CY72" s="1296"/>
      <c r="CZ72" s="1296"/>
      <c r="DA72" s="1296"/>
      <c r="DB72" s="1296"/>
      <c r="DC72" s="1296"/>
    </row>
    <row r="73" spans="2:107" ht="13.5" x14ac:dyDescent="0.15">
      <c r="B73" s="366"/>
      <c r="G73" s="1302"/>
      <c r="H73" s="1302"/>
      <c r="I73" s="1302"/>
      <c r="J73" s="1302"/>
      <c r="K73" s="1304"/>
      <c r="L73" s="1304"/>
      <c r="M73" s="1304"/>
      <c r="N73" s="1304"/>
      <c r="AM73" s="373"/>
      <c r="AN73" s="1297" t="s">
        <v>609</v>
      </c>
      <c r="AO73" s="1297"/>
      <c r="AP73" s="1297"/>
      <c r="AQ73" s="1297"/>
      <c r="AR73" s="1297"/>
      <c r="AS73" s="1297"/>
      <c r="AT73" s="1297"/>
      <c r="AU73" s="1297"/>
      <c r="AV73" s="1297"/>
      <c r="AW73" s="1297"/>
      <c r="AX73" s="1297"/>
      <c r="AY73" s="1297"/>
      <c r="AZ73" s="1297"/>
      <c r="BA73" s="1297"/>
      <c r="BB73" s="1297" t="s">
        <v>606</v>
      </c>
      <c r="BC73" s="1297"/>
      <c r="BD73" s="1297"/>
      <c r="BE73" s="1297"/>
      <c r="BF73" s="1297"/>
      <c r="BG73" s="1297"/>
      <c r="BH73" s="1297"/>
      <c r="BI73" s="1297"/>
      <c r="BJ73" s="1297"/>
      <c r="BK73" s="1297"/>
      <c r="BL73" s="1297"/>
      <c r="BM73" s="1297"/>
      <c r="BN73" s="1297"/>
      <c r="BO73" s="1297"/>
      <c r="BP73" s="1299"/>
      <c r="BQ73" s="1299"/>
      <c r="BR73" s="1299"/>
      <c r="BS73" s="1299"/>
      <c r="BT73" s="1299"/>
      <c r="BU73" s="1299"/>
      <c r="BV73" s="1299"/>
      <c r="BW73" s="1299"/>
      <c r="BX73" s="1299"/>
      <c r="BY73" s="1299"/>
      <c r="BZ73" s="1299"/>
      <c r="CA73" s="1299"/>
      <c r="CB73" s="1299"/>
      <c r="CC73" s="1299"/>
      <c r="CD73" s="1299"/>
      <c r="CE73" s="1299"/>
      <c r="CF73" s="1299"/>
      <c r="CG73" s="1299"/>
      <c r="CH73" s="1299"/>
      <c r="CI73" s="1299"/>
      <c r="CJ73" s="1299"/>
      <c r="CK73" s="1299"/>
      <c r="CL73" s="1299"/>
      <c r="CM73" s="1299"/>
      <c r="CN73" s="1299"/>
      <c r="CO73" s="1299"/>
      <c r="CP73" s="1299"/>
      <c r="CQ73" s="1299"/>
      <c r="CR73" s="1299"/>
      <c r="CS73" s="1299"/>
      <c r="CT73" s="1299"/>
      <c r="CU73" s="1299"/>
      <c r="CV73" s="1299"/>
      <c r="CW73" s="1299"/>
      <c r="CX73" s="1299"/>
      <c r="CY73" s="1299"/>
      <c r="CZ73" s="1299"/>
      <c r="DA73" s="1299"/>
      <c r="DB73" s="1299"/>
      <c r="DC73" s="1299"/>
    </row>
    <row r="74" spans="2:107" ht="13.5" x14ac:dyDescent="0.15">
      <c r="B74" s="366"/>
      <c r="G74" s="1302"/>
      <c r="H74" s="1302"/>
      <c r="I74" s="1302"/>
      <c r="J74" s="1302"/>
      <c r="K74" s="1304"/>
      <c r="L74" s="1304"/>
      <c r="M74" s="1304"/>
      <c r="N74" s="1304"/>
      <c r="AM74" s="373"/>
      <c r="AN74" s="1297"/>
      <c r="AO74" s="1297"/>
      <c r="AP74" s="1297"/>
      <c r="AQ74" s="1297"/>
      <c r="AR74" s="1297"/>
      <c r="AS74" s="1297"/>
      <c r="AT74" s="1297"/>
      <c r="AU74" s="1297"/>
      <c r="AV74" s="1297"/>
      <c r="AW74" s="1297"/>
      <c r="AX74" s="1297"/>
      <c r="AY74" s="1297"/>
      <c r="AZ74" s="1297"/>
      <c r="BA74" s="1297"/>
      <c r="BB74" s="1297"/>
      <c r="BC74" s="1297"/>
      <c r="BD74" s="1297"/>
      <c r="BE74" s="1297"/>
      <c r="BF74" s="1297"/>
      <c r="BG74" s="1297"/>
      <c r="BH74" s="1297"/>
      <c r="BI74" s="1297"/>
      <c r="BJ74" s="1297"/>
      <c r="BK74" s="1297"/>
      <c r="BL74" s="1297"/>
      <c r="BM74" s="1297"/>
      <c r="BN74" s="1297"/>
      <c r="BO74" s="1297"/>
      <c r="BP74" s="1299"/>
      <c r="BQ74" s="1299"/>
      <c r="BR74" s="1299"/>
      <c r="BS74" s="1299"/>
      <c r="BT74" s="1299"/>
      <c r="BU74" s="1299"/>
      <c r="BV74" s="1299"/>
      <c r="BW74" s="1299"/>
      <c r="BX74" s="1299"/>
      <c r="BY74" s="1299"/>
      <c r="BZ74" s="1299"/>
      <c r="CA74" s="1299"/>
      <c r="CB74" s="1299"/>
      <c r="CC74" s="1299"/>
      <c r="CD74" s="1299"/>
      <c r="CE74" s="1299"/>
      <c r="CF74" s="1299"/>
      <c r="CG74" s="1299"/>
      <c r="CH74" s="1299"/>
      <c r="CI74" s="1299"/>
      <c r="CJ74" s="1299"/>
      <c r="CK74" s="1299"/>
      <c r="CL74" s="1299"/>
      <c r="CM74" s="1299"/>
      <c r="CN74" s="1299"/>
      <c r="CO74" s="1299"/>
      <c r="CP74" s="1299"/>
      <c r="CQ74" s="1299"/>
      <c r="CR74" s="1299"/>
      <c r="CS74" s="1299"/>
      <c r="CT74" s="1299"/>
      <c r="CU74" s="1299"/>
      <c r="CV74" s="1299"/>
      <c r="CW74" s="1299"/>
      <c r="CX74" s="1299"/>
      <c r="CY74" s="1299"/>
      <c r="CZ74" s="1299"/>
      <c r="DA74" s="1299"/>
      <c r="DB74" s="1299"/>
      <c r="DC74" s="1299"/>
    </row>
    <row r="75" spans="2:107" ht="13.5" x14ac:dyDescent="0.15">
      <c r="B75" s="366"/>
      <c r="G75" s="1302"/>
      <c r="H75" s="1302"/>
      <c r="I75" s="1292"/>
      <c r="J75" s="1292"/>
      <c r="K75" s="1300"/>
      <c r="L75" s="1300"/>
      <c r="M75" s="1300"/>
      <c r="N75" s="1300"/>
      <c r="AM75" s="373"/>
      <c r="AN75" s="1297"/>
      <c r="AO75" s="1297"/>
      <c r="AP75" s="1297"/>
      <c r="AQ75" s="1297"/>
      <c r="AR75" s="1297"/>
      <c r="AS75" s="1297"/>
      <c r="AT75" s="1297"/>
      <c r="AU75" s="1297"/>
      <c r="AV75" s="1297"/>
      <c r="AW75" s="1297"/>
      <c r="AX75" s="1297"/>
      <c r="AY75" s="1297"/>
      <c r="AZ75" s="1297"/>
      <c r="BA75" s="1297"/>
      <c r="BB75" s="1297" t="s">
        <v>605</v>
      </c>
      <c r="BC75" s="1297"/>
      <c r="BD75" s="1297"/>
      <c r="BE75" s="1297"/>
      <c r="BF75" s="1297"/>
      <c r="BG75" s="1297"/>
      <c r="BH75" s="1297"/>
      <c r="BI75" s="1297"/>
      <c r="BJ75" s="1297"/>
      <c r="BK75" s="1297"/>
      <c r="BL75" s="1297"/>
      <c r="BM75" s="1297"/>
      <c r="BN75" s="1297"/>
      <c r="BO75" s="1297"/>
      <c r="BP75" s="1299">
        <v>8.1</v>
      </c>
      <c r="BQ75" s="1299"/>
      <c r="BR75" s="1299"/>
      <c r="BS75" s="1299"/>
      <c r="BT75" s="1299"/>
      <c r="BU75" s="1299"/>
      <c r="BV75" s="1299"/>
      <c r="BW75" s="1299"/>
      <c r="BX75" s="1299">
        <v>7.3</v>
      </c>
      <c r="BY75" s="1299"/>
      <c r="BZ75" s="1299"/>
      <c r="CA75" s="1299"/>
      <c r="CB75" s="1299"/>
      <c r="CC75" s="1299"/>
      <c r="CD75" s="1299"/>
      <c r="CE75" s="1299"/>
      <c r="CF75" s="1299">
        <v>7.1</v>
      </c>
      <c r="CG75" s="1299"/>
      <c r="CH75" s="1299"/>
      <c r="CI75" s="1299"/>
      <c r="CJ75" s="1299"/>
      <c r="CK75" s="1299"/>
      <c r="CL75" s="1299"/>
      <c r="CM75" s="1299"/>
      <c r="CN75" s="1299">
        <v>7</v>
      </c>
      <c r="CO75" s="1299"/>
      <c r="CP75" s="1299"/>
      <c r="CQ75" s="1299"/>
      <c r="CR75" s="1299"/>
      <c r="CS75" s="1299"/>
      <c r="CT75" s="1299"/>
      <c r="CU75" s="1299"/>
      <c r="CV75" s="1299">
        <v>7.3</v>
      </c>
      <c r="CW75" s="1299"/>
      <c r="CX75" s="1299"/>
      <c r="CY75" s="1299"/>
      <c r="CZ75" s="1299"/>
      <c r="DA75" s="1299"/>
      <c r="DB75" s="1299"/>
      <c r="DC75" s="1299"/>
    </row>
    <row r="76" spans="2:107" ht="13.5" x14ac:dyDescent="0.15">
      <c r="B76" s="366"/>
      <c r="G76" s="1302"/>
      <c r="H76" s="1302"/>
      <c r="I76" s="1292"/>
      <c r="J76" s="1292"/>
      <c r="K76" s="1300"/>
      <c r="L76" s="1300"/>
      <c r="M76" s="1300"/>
      <c r="N76" s="1300"/>
      <c r="AM76" s="373"/>
      <c r="AN76" s="1297"/>
      <c r="AO76" s="1297"/>
      <c r="AP76" s="1297"/>
      <c r="AQ76" s="1297"/>
      <c r="AR76" s="1297"/>
      <c r="AS76" s="1297"/>
      <c r="AT76" s="1297"/>
      <c r="AU76" s="1297"/>
      <c r="AV76" s="1297"/>
      <c r="AW76" s="1297"/>
      <c r="AX76" s="1297"/>
      <c r="AY76" s="1297"/>
      <c r="AZ76" s="1297"/>
      <c r="BA76" s="1297"/>
      <c r="BB76" s="1297"/>
      <c r="BC76" s="1297"/>
      <c r="BD76" s="1297"/>
      <c r="BE76" s="1297"/>
      <c r="BF76" s="1297"/>
      <c r="BG76" s="1297"/>
      <c r="BH76" s="1297"/>
      <c r="BI76" s="1297"/>
      <c r="BJ76" s="1297"/>
      <c r="BK76" s="1297"/>
      <c r="BL76" s="1297"/>
      <c r="BM76" s="1297"/>
      <c r="BN76" s="1297"/>
      <c r="BO76" s="1297"/>
      <c r="BP76" s="1299"/>
      <c r="BQ76" s="1299"/>
      <c r="BR76" s="1299"/>
      <c r="BS76" s="1299"/>
      <c r="BT76" s="1299"/>
      <c r="BU76" s="1299"/>
      <c r="BV76" s="1299"/>
      <c r="BW76" s="1299"/>
      <c r="BX76" s="1299"/>
      <c r="BY76" s="1299"/>
      <c r="BZ76" s="1299"/>
      <c r="CA76" s="1299"/>
      <c r="CB76" s="1299"/>
      <c r="CC76" s="1299"/>
      <c r="CD76" s="1299"/>
      <c r="CE76" s="1299"/>
      <c r="CF76" s="1299"/>
      <c r="CG76" s="1299"/>
      <c r="CH76" s="1299"/>
      <c r="CI76" s="1299"/>
      <c r="CJ76" s="1299"/>
      <c r="CK76" s="1299"/>
      <c r="CL76" s="1299"/>
      <c r="CM76" s="1299"/>
      <c r="CN76" s="1299"/>
      <c r="CO76" s="1299"/>
      <c r="CP76" s="1299"/>
      <c r="CQ76" s="1299"/>
      <c r="CR76" s="1299"/>
      <c r="CS76" s="1299"/>
      <c r="CT76" s="1299"/>
      <c r="CU76" s="1299"/>
      <c r="CV76" s="1299"/>
      <c r="CW76" s="1299"/>
      <c r="CX76" s="1299"/>
      <c r="CY76" s="1299"/>
      <c r="CZ76" s="1299"/>
      <c r="DA76" s="1299"/>
      <c r="DB76" s="1299"/>
      <c r="DC76" s="1299"/>
    </row>
    <row r="77" spans="2:107" ht="13.5" x14ac:dyDescent="0.15">
      <c r="B77" s="366"/>
      <c r="G77" s="1292"/>
      <c r="H77" s="1292"/>
      <c r="I77" s="1292"/>
      <c r="J77" s="1292"/>
      <c r="K77" s="1304"/>
      <c r="L77" s="1304"/>
      <c r="M77" s="1304"/>
      <c r="N77" s="1304"/>
      <c r="AN77" s="1296" t="s">
        <v>608</v>
      </c>
      <c r="AO77" s="1296"/>
      <c r="AP77" s="1296"/>
      <c r="AQ77" s="1296"/>
      <c r="AR77" s="1296"/>
      <c r="AS77" s="1296"/>
      <c r="AT77" s="1296"/>
      <c r="AU77" s="1296"/>
      <c r="AV77" s="1296"/>
      <c r="AW77" s="1296"/>
      <c r="AX77" s="1296"/>
      <c r="AY77" s="1296"/>
      <c r="AZ77" s="1296"/>
      <c r="BA77" s="1296"/>
      <c r="BB77" s="1297" t="s">
        <v>606</v>
      </c>
      <c r="BC77" s="1297"/>
      <c r="BD77" s="1297"/>
      <c r="BE77" s="1297"/>
      <c r="BF77" s="1297"/>
      <c r="BG77" s="1297"/>
      <c r="BH77" s="1297"/>
      <c r="BI77" s="1297"/>
      <c r="BJ77" s="1297"/>
      <c r="BK77" s="1297"/>
      <c r="BL77" s="1297"/>
      <c r="BM77" s="1297"/>
      <c r="BN77" s="1297"/>
      <c r="BO77" s="1297"/>
      <c r="BP77" s="1299">
        <v>18.899999999999999</v>
      </c>
      <c r="BQ77" s="1299"/>
      <c r="BR77" s="1299"/>
      <c r="BS77" s="1299"/>
      <c r="BT77" s="1299"/>
      <c r="BU77" s="1299"/>
      <c r="BV77" s="1299"/>
      <c r="BW77" s="1299"/>
      <c r="BX77" s="1299">
        <v>10.199999999999999</v>
      </c>
      <c r="BY77" s="1299"/>
      <c r="BZ77" s="1299"/>
      <c r="CA77" s="1299"/>
      <c r="CB77" s="1299"/>
      <c r="CC77" s="1299"/>
      <c r="CD77" s="1299"/>
      <c r="CE77" s="1299"/>
      <c r="CF77" s="1299">
        <v>20.2</v>
      </c>
      <c r="CG77" s="1299"/>
      <c r="CH77" s="1299"/>
      <c r="CI77" s="1299"/>
      <c r="CJ77" s="1299"/>
      <c r="CK77" s="1299"/>
      <c r="CL77" s="1299"/>
      <c r="CM77" s="1299"/>
      <c r="CN77" s="1299">
        <v>0</v>
      </c>
      <c r="CO77" s="1299"/>
      <c r="CP77" s="1299"/>
      <c r="CQ77" s="1299"/>
      <c r="CR77" s="1299"/>
      <c r="CS77" s="1299"/>
      <c r="CT77" s="1299"/>
      <c r="CU77" s="1299"/>
      <c r="CV77" s="1299">
        <v>0</v>
      </c>
      <c r="CW77" s="1299"/>
      <c r="CX77" s="1299"/>
      <c r="CY77" s="1299"/>
      <c r="CZ77" s="1299"/>
      <c r="DA77" s="1299"/>
      <c r="DB77" s="1299"/>
      <c r="DC77" s="1299"/>
    </row>
    <row r="78" spans="2:107" ht="13.5" x14ac:dyDescent="0.15">
      <c r="B78" s="366"/>
      <c r="G78" s="1292"/>
      <c r="H78" s="1292"/>
      <c r="I78" s="1292"/>
      <c r="J78" s="1292"/>
      <c r="K78" s="1304"/>
      <c r="L78" s="1304"/>
      <c r="M78" s="1304"/>
      <c r="N78" s="1304"/>
      <c r="AN78" s="1296"/>
      <c r="AO78" s="1296"/>
      <c r="AP78" s="1296"/>
      <c r="AQ78" s="1296"/>
      <c r="AR78" s="1296"/>
      <c r="AS78" s="1296"/>
      <c r="AT78" s="1296"/>
      <c r="AU78" s="1296"/>
      <c r="AV78" s="1296"/>
      <c r="AW78" s="1296"/>
      <c r="AX78" s="1296"/>
      <c r="AY78" s="1296"/>
      <c r="AZ78" s="1296"/>
      <c r="BA78" s="1296"/>
      <c r="BB78" s="1297"/>
      <c r="BC78" s="1297"/>
      <c r="BD78" s="1297"/>
      <c r="BE78" s="1297"/>
      <c r="BF78" s="1297"/>
      <c r="BG78" s="1297"/>
      <c r="BH78" s="1297"/>
      <c r="BI78" s="1297"/>
      <c r="BJ78" s="1297"/>
      <c r="BK78" s="1297"/>
      <c r="BL78" s="1297"/>
      <c r="BM78" s="1297"/>
      <c r="BN78" s="1297"/>
      <c r="BO78" s="1297"/>
      <c r="BP78" s="1299"/>
      <c r="BQ78" s="1299"/>
      <c r="BR78" s="1299"/>
      <c r="BS78" s="1299"/>
      <c r="BT78" s="1299"/>
      <c r="BU78" s="1299"/>
      <c r="BV78" s="1299"/>
      <c r="BW78" s="1299"/>
      <c r="BX78" s="1299"/>
      <c r="BY78" s="1299"/>
      <c r="BZ78" s="1299"/>
      <c r="CA78" s="1299"/>
      <c r="CB78" s="1299"/>
      <c r="CC78" s="1299"/>
      <c r="CD78" s="1299"/>
      <c r="CE78" s="1299"/>
      <c r="CF78" s="1299"/>
      <c r="CG78" s="1299"/>
      <c r="CH78" s="1299"/>
      <c r="CI78" s="1299"/>
      <c r="CJ78" s="1299"/>
      <c r="CK78" s="1299"/>
      <c r="CL78" s="1299"/>
      <c r="CM78" s="1299"/>
      <c r="CN78" s="1299"/>
      <c r="CO78" s="1299"/>
      <c r="CP78" s="1299"/>
      <c r="CQ78" s="1299"/>
      <c r="CR78" s="1299"/>
      <c r="CS78" s="1299"/>
      <c r="CT78" s="1299"/>
      <c r="CU78" s="1299"/>
      <c r="CV78" s="1299"/>
      <c r="CW78" s="1299"/>
      <c r="CX78" s="1299"/>
      <c r="CY78" s="1299"/>
      <c r="CZ78" s="1299"/>
      <c r="DA78" s="1299"/>
      <c r="DB78" s="1299"/>
      <c r="DC78" s="1299"/>
    </row>
    <row r="79" spans="2:107" ht="13.5" x14ac:dyDescent="0.15">
      <c r="B79" s="366"/>
      <c r="G79" s="1292"/>
      <c r="H79" s="1292"/>
      <c r="I79" s="1301"/>
      <c r="J79" s="1301"/>
      <c r="K79" s="1305"/>
      <c r="L79" s="1305"/>
      <c r="M79" s="1305"/>
      <c r="N79" s="1305"/>
      <c r="AN79" s="1296"/>
      <c r="AO79" s="1296"/>
      <c r="AP79" s="1296"/>
      <c r="AQ79" s="1296"/>
      <c r="AR79" s="1296"/>
      <c r="AS79" s="1296"/>
      <c r="AT79" s="1296"/>
      <c r="AU79" s="1296"/>
      <c r="AV79" s="1296"/>
      <c r="AW79" s="1296"/>
      <c r="AX79" s="1296"/>
      <c r="AY79" s="1296"/>
      <c r="AZ79" s="1296"/>
      <c r="BA79" s="1296"/>
      <c r="BB79" s="1297" t="s">
        <v>605</v>
      </c>
      <c r="BC79" s="1297"/>
      <c r="BD79" s="1297"/>
      <c r="BE79" s="1297"/>
      <c r="BF79" s="1297"/>
      <c r="BG79" s="1297"/>
      <c r="BH79" s="1297"/>
      <c r="BI79" s="1297"/>
      <c r="BJ79" s="1297"/>
      <c r="BK79" s="1297"/>
      <c r="BL79" s="1297"/>
      <c r="BM79" s="1297"/>
      <c r="BN79" s="1297"/>
      <c r="BO79" s="1297"/>
      <c r="BP79" s="1299">
        <v>10.1</v>
      </c>
      <c r="BQ79" s="1299"/>
      <c r="BR79" s="1299"/>
      <c r="BS79" s="1299"/>
      <c r="BT79" s="1299"/>
      <c r="BU79" s="1299"/>
      <c r="BV79" s="1299"/>
      <c r="BW79" s="1299"/>
      <c r="BX79" s="1299">
        <v>9.1</v>
      </c>
      <c r="BY79" s="1299"/>
      <c r="BZ79" s="1299"/>
      <c r="CA79" s="1299"/>
      <c r="CB79" s="1299"/>
      <c r="CC79" s="1299"/>
      <c r="CD79" s="1299"/>
      <c r="CE79" s="1299"/>
      <c r="CF79" s="1299">
        <v>9.3000000000000007</v>
      </c>
      <c r="CG79" s="1299"/>
      <c r="CH79" s="1299"/>
      <c r="CI79" s="1299"/>
      <c r="CJ79" s="1299"/>
      <c r="CK79" s="1299"/>
      <c r="CL79" s="1299"/>
      <c r="CM79" s="1299"/>
      <c r="CN79" s="1299">
        <v>7.9</v>
      </c>
      <c r="CO79" s="1299"/>
      <c r="CP79" s="1299"/>
      <c r="CQ79" s="1299"/>
      <c r="CR79" s="1299"/>
      <c r="CS79" s="1299"/>
      <c r="CT79" s="1299"/>
      <c r="CU79" s="1299"/>
      <c r="CV79" s="1299">
        <v>7.9</v>
      </c>
      <c r="CW79" s="1299"/>
      <c r="CX79" s="1299"/>
      <c r="CY79" s="1299"/>
      <c r="CZ79" s="1299"/>
      <c r="DA79" s="1299"/>
      <c r="DB79" s="1299"/>
      <c r="DC79" s="1299"/>
    </row>
    <row r="80" spans="2:107" ht="13.5" x14ac:dyDescent="0.15">
      <c r="B80" s="366"/>
      <c r="G80" s="1292"/>
      <c r="H80" s="1292"/>
      <c r="I80" s="1301"/>
      <c r="J80" s="1301"/>
      <c r="K80" s="1305"/>
      <c r="L80" s="1305"/>
      <c r="M80" s="1305"/>
      <c r="N80" s="1305"/>
      <c r="AN80" s="1296"/>
      <c r="AO80" s="1296"/>
      <c r="AP80" s="1296"/>
      <c r="AQ80" s="1296"/>
      <c r="AR80" s="1296"/>
      <c r="AS80" s="1296"/>
      <c r="AT80" s="1296"/>
      <c r="AU80" s="1296"/>
      <c r="AV80" s="1296"/>
      <c r="AW80" s="1296"/>
      <c r="AX80" s="1296"/>
      <c r="AY80" s="1296"/>
      <c r="AZ80" s="1296"/>
      <c r="BA80" s="1296"/>
      <c r="BB80" s="1297"/>
      <c r="BC80" s="1297"/>
      <c r="BD80" s="1297"/>
      <c r="BE80" s="1297"/>
      <c r="BF80" s="1297"/>
      <c r="BG80" s="1297"/>
      <c r="BH80" s="1297"/>
      <c r="BI80" s="1297"/>
      <c r="BJ80" s="1297"/>
      <c r="BK80" s="1297"/>
      <c r="BL80" s="1297"/>
      <c r="BM80" s="1297"/>
      <c r="BN80" s="1297"/>
      <c r="BO80" s="1297"/>
      <c r="BP80" s="1299"/>
      <c r="BQ80" s="1299"/>
      <c r="BR80" s="1299"/>
      <c r="BS80" s="1299"/>
      <c r="BT80" s="1299"/>
      <c r="BU80" s="1299"/>
      <c r="BV80" s="1299"/>
      <c r="BW80" s="1299"/>
      <c r="BX80" s="1299"/>
      <c r="BY80" s="1299"/>
      <c r="BZ80" s="1299"/>
      <c r="CA80" s="1299"/>
      <c r="CB80" s="1299"/>
      <c r="CC80" s="1299"/>
      <c r="CD80" s="1299"/>
      <c r="CE80" s="1299"/>
      <c r="CF80" s="1299"/>
      <c r="CG80" s="1299"/>
      <c r="CH80" s="1299"/>
      <c r="CI80" s="1299"/>
      <c r="CJ80" s="1299"/>
      <c r="CK80" s="1299"/>
      <c r="CL80" s="1299"/>
      <c r="CM80" s="1299"/>
      <c r="CN80" s="1299"/>
      <c r="CO80" s="1299"/>
      <c r="CP80" s="1299"/>
      <c r="CQ80" s="1299"/>
      <c r="CR80" s="1299"/>
      <c r="CS80" s="1299"/>
      <c r="CT80" s="1299"/>
      <c r="CU80" s="1299"/>
      <c r="CV80" s="1299"/>
      <c r="CW80" s="1299"/>
      <c r="CX80" s="1299"/>
      <c r="CY80" s="1299"/>
      <c r="CZ80" s="1299"/>
      <c r="DA80" s="1299"/>
      <c r="DB80" s="1299"/>
      <c r="DC80" s="1299"/>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DlXoAPvixOOXlFa3E/mXS/WGTwCljjm7k0SkVFBx30x4+lD7sShk+bKVYFA2lcLEYxUsJsKsLyxLZCLcdIAzw==" saltValue="3/nPw1gR3IMm/t4OhglQ/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o5bbQklCA8F98HSZQhcFnQMqg9hS0wLqpxdUTMKBFJ4oOWV6v1yGmvUjD1qBQ71UUVLiZcb0Jx4Bgih8MOFcg==" saltValue="lELm2RC1E3aUIqU2ODly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WYJTti2/2SYy3tTKhYw4O5ZNvwjucgMsfEI3ELUtrsDev5D7FM89ttn6jCk6YQe45UPr1vphzDl99AXvKajw==" saltValue="rWPCHlzl6MnPhRkuu2Ji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34518</v>
      </c>
      <c r="E3" s="141"/>
      <c r="F3" s="142">
        <v>82748</v>
      </c>
      <c r="G3" s="143"/>
      <c r="H3" s="144"/>
    </row>
    <row r="4" spans="1:8" x14ac:dyDescent="0.15">
      <c r="A4" s="145"/>
      <c r="B4" s="146"/>
      <c r="C4" s="147"/>
      <c r="D4" s="148">
        <v>29847</v>
      </c>
      <c r="E4" s="149"/>
      <c r="F4" s="150">
        <v>44732</v>
      </c>
      <c r="G4" s="151"/>
      <c r="H4" s="152"/>
    </row>
    <row r="5" spans="1:8" x14ac:dyDescent="0.15">
      <c r="A5" s="133" t="s">
        <v>543</v>
      </c>
      <c r="B5" s="138"/>
      <c r="C5" s="139"/>
      <c r="D5" s="140">
        <v>27339</v>
      </c>
      <c r="E5" s="141"/>
      <c r="F5" s="142">
        <v>91837</v>
      </c>
      <c r="G5" s="143"/>
      <c r="H5" s="144"/>
    </row>
    <row r="6" spans="1:8" x14ac:dyDescent="0.15">
      <c r="A6" s="145"/>
      <c r="B6" s="146"/>
      <c r="C6" s="147"/>
      <c r="D6" s="148">
        <v>16067</v>
      </c>
      <c r="E6" s="149"/>
      <c r="F6" s="150">
        <v>54439</v>
      </c>
      <c r="G6" s="151"/>
      <c r="H6" s="152"/>
    </row>
    <row r="7" spans="1:8" x14ac:dyDescent="0.15">
      <c r="A7" s="133" t="s">
        <v>544</v>
      </c>
      <c r="B7" s="138"/>
      <c r="C7" s="139"/>
      <c r="D7" s="140">
        <v>39943</v>
      </c>
      <c r="E7" s="141"/>
      <c r="F7" s="142">
        <v>106092</v>
      </c>
      <c r="G7" s="143"/>
      <c r="H7" s="144"/>
    </row>
    <row r="8" spans="1:8" x14ac:dyDescent="0.15">
      <c r="A8" s="145"/>
      <c r="B8" s="146"/>
      <c r="C8" s="147"/>
      <c r="D8" s="148">
        <v>14959</v>
      </c>
      <c r="E8" s="149"/>
      <c r="F8" s="150">
        <v>44299</v>
      </c>
      <c r="G8" s="151"/>
      <c r="H8" s="152"/>
    </row>
    <row r="9" spans="1:8" x14ac:dyDescent="0.15">
      <c r="A9" s="133" t="s">
        <v>545</v>
      </c>
      <c r="B9" s="138"/>
      <c r="C9" s="139"/>
      <c r="D9" s="140">
        <v>49137</v>
      </c>
      <c r="E9" s="141"/>
      <c r="F9" s="142">
        <v>79466</v>
      </c>
      <c r="G9" s="143"/>
      <c r="H9" s="144"/>
    </row>
    <row r="10" spans="1:8" x14ac:dyDescent="0.15">
      <c r="A10" s="145"/>
      <c r="B10" s="146"/>
      <c r="C10" s="147"/>
      <c r="D10" s="148">
        <v>23674</v>
      </c>
      <c r="E10" s="149"/>
      <c r="F10" s="150">
        <v>44645</v>
      </c>
      <c r="G10" s="151"/>
      <c r="H10" s="152"/>
    </row>
    <row r="11" spans="1:8" x14ac:dyDescent="0.15">
      <c r="A11" s="133" t="s">
        <v>546</v>
      </c>
      <c r="B11" s="138"/>
      <c r="C11" s="139"/>
      <c r="D11" s="140">
        <v>22284</v>
      </c>
      <c r="E11" s="141"/>
      <c r="F11" s="142">
        <v>90072</v>
      </c>
      <c r="G11" s="143"/>
      <c r="H11" s="144"/>
    </row>
    <row r="12" spans="1:8" x14ac:dyDescent="0.15">
      <c r="A12" s="145"/>
      <c r="B12" s="146"/>
      <c r="C12" s="153"/>
      <c r="D12" s="148">
        <v>11944</v>
      </c>
      <c r="E12" s="149"/>
      <c r="F12" s="150">
        <v>46083</v>
      </c>
      <c r="G12" s="151"/>
      <c r="H12" s="152"/>
    </row>
    <row r="13" spans="1:8" x14ac:dyDescent="0.15">
      <c r="A13" s="133"/>
      <c r="B13" s="138"/>
      <c r="C13" s="154"/>
      <c r="D13" s="155">
        <v>34644</v>
      </c>
      <c r="E13" s="156"/>
      <c r="F13" s="157">
        <v>90043</v>
      </c>
      <c r="G13" s="158"/>
      <c r="H13" s="144"/>
    </row>
    <row r="14" spans="1:8" x14ac:dyDescent="0.15">
      <c r="A14" s="145"/>
      <c r="B14" s="146"/>
      <c r="C14" s="147"/>
      <c r="D14" s="148">
        <v>19298</v>
      </c>
      <c r="E14" s="149"/>
      <c r="F14" s="150">
        <v>46840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8.51</v>
      </c>
      <c r="C19" s="159">
        <f>ROUND(VALUE(SUBSTITUTE(実質収支比率等に係る経年分析!G$48,"▲","-")),2)</f>
        <v>8.31</v>
      </c>
      <c r="D19" s="159">
        <f>ROUND(VALUE(SUBSTITUTE(実質収支比率等に係る経年分析!H$48,"▲","-")),2)</f>
        <v>10.45</v>
      </c>
      <c r="E19" s="159">
        <f>ROUND(VALUE(SUBSTITUTE(実質収支比率等に係る経年分析!I$48,"▲","-")),2)</f>
        <v>11.76</v>
      </c>
      <c r="F19" s="159">
        <f>ROUND(VALUE(SUBSTITUTE(実質収支比率等に係る経年分析!J$48,"▲","-")),2)</f>
        <v>8.94</v>
      </c>
    </row>
    <row r="20" spans="1:11" x14ac:dyDescent="0.15">
      <c r="A20" s="159" t="s">
        <v>49</v>
      </c>
      <c r="B20" s="159">
        <f>ROUND(VALUE(SUBSTITUTE(実質収支比率等に係る経年分析!F$47,"▲","-")),2)</f>
        <v>31.09</v>
      </c>
      <c r="C20" s="159">
        <f>ROUND(VALUE(SUBSTITUTE(実質収支比率等に係る経年分析!G$47,"▲","-")),2)</f>
        <v>29.17</v>
      </c>
      <c r="D20" s="159">
        <f>ROUND(VALUE(SUBSTITUTE(実質収支比率等に係る経年分析!H$47,"▲","-")),2)</f>
        <v>26.3</v>
      </c>
      <c r="E20" s="159">
        <f>ROUND(VALUE(SUBSTITUTE(実質収支比率等に係る経年分析!I$47,"▲","-")),2)</f>
        <v>21.96</v>
      </c>
      <c r="F20" s="159">
        <f>ROUND(VALUE(SUBSTITUTE(実質収支比率等に係る経年分析!J$47,"▲","-")),2)</f>
        <v>24.65</v>
      </c>
    </row>
    <row r="21" spans="1:11" x14ac:dyDescent="0.15">
      <c r="A21" s="159" t="s">
        <v>50</v>
      </c>
      <c r="B21" s="159">
        <f>IF(ISNUMBER(VALUE(SUBSTITUTE(実質収支比率等に係る経年分析!F$49,"▲","-"))),ROUND(VALUE(SUBSTITUTE(実質収支比率等に係る経年分析!F$49,"▲","-")),2),NA())</f>
        <v>0.79</v>
      </c>
      <c r="C21" s="159">
        <f>IF(ISNUMBER(VALUE(SUBSTITUTE(実質収支比率等に係る経年分析!G$49,"▲","-"))),ROUND(VALUE(SUBSTITUTE(実質収支比率等に係る経年分析!G$49,"▲","-")),2),NA())</f>
        <v>-2.4</v>
      </c>
      <c r="D21" s="159">
        <f>IF(ISNUMBER(VALUE(SUBSTITUTE(実質収支比率等に係る経年分析!H$49,"▲","-"))),ROUND(VALUE(SUBSTITUTE(実質収支比率等に係る経年分析!H$49,"▲","-")),2),NA())</f>
        <v>0.45</v>
      </c>
      <c r="E21" s="159">
        <f>IF(ISNUMBER(VALUE(SUBSTITUTE(実質収支比率等に係る経年分析!I$49,"▲","-"))),ROUND(VALUE(SUBSTITUTE(実質収支比率等に係る経年分析!I$49,"▲","-")),2),NA())</f>
        <v>-3.1</v>
      </c>
      <c r="F21" s="159">
        <f>IF(ISNUMBER(VALUE(SUBSTITUTE(実質収支比率等に係る経年分析!J$49,"▲","-"))),ROUND(VALUE(SUBSTITUTE(実質収支比率等に係る経年分析!J$49,"▲","-")),2),NA())</f>
        <v>0.1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里庄町営墓地特別会計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15">
      <c r="A30" s="160" t="str">
        <f>IF(連結実質赤字比率に係る赤字・黒字の構成分析!C$40="",NA(),連結実質赤字比率に係る赤字・黒字の構成分析!C$40)</f>
        <v>里庄町介護老人保健施設特別会計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15">
      <c r="A31" s="160" t="str">
        <f>IF(連結実質赤字比率に係る赤字・黒字の構成分析!C$39="",NA(),連結実質赤字比率に係る赤字・黒字の構成分析!C$39)</f>
        <v>里庄町後期高齢者医療特別会計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x14ac:dyDescent="0.15">
      <c r="A32" s="160" t="str">
        <f>IF(連結実質赤字比率に係る赤字・黒字の構成分析!C$38="",NA(),連結実質赤字比率に係る赤字・黒字の構成分析!C$38)</f>
        <v>里庄町介護保険特別会計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v>
      </c>
    </row>
    <row r="33" spans="1:16" x14ac:dyDescent="0.15">
      <c r="A33" s="160" t="str">
        <f>IF(連結実質赤字比率に係る赤字・黒字の構成分析!C$37="",NA(),連結実質赤字比率に係る赤字・黒字の構成分析!C$37)</f>
        <v>里庄町公共下水道事業会計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2.81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4.55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3.56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5.01</v>
      </c>
    </row>
    <row r="34" spans="1:16" x14ac:dyDescent="0.15">
      <c r="A34" s="160" t="str">
        <f>IF(連結実質赤字比率に係る赤字・黒字の構成分析!C$36="",NA(),連結実質赤字比率に係る赤字・黒字の構成分析!C$36)</f>
        <v>里庄町国民健康保険特別会計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5.93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10.44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11.75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8.8699999999999992</v>
      </c>
    </row>
    <row r="36" spans="1:16" x14ac:dyDescent="0.15">
      <c r="A36" s="160" t="str">
        <f>IF(連結実質赤字比率に係る赤字・黒字の構成分析!C$34="",NA(),連結実質赤字比率に係る赤字・黒字の構成分析!C$34)</f>
        <v>里庄町水道事業会計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297</v>
      </c>
      <c r="E42" s="161"/>
      <c r="F42" s="161"/>
      <c r="G42" s="161">
        <f>'実質公債費比率（分子）の構造'!L$52</f>
        <v>332</v>
      </c>
      <c r="H42" s="161"/>
      <c r="I42" s="161"/>
      <c r="J42" s="161">
        <f>'実質公債費比率（分子）の構造'!M$52</f>
        <v>332</v>
      </c>
      <c r="K42" s="161"/>
      <c r="L42" s="161"/>
      <c r="M42" s="161">
        <f>'実質公債費比率（分子）の構造'!N$52</f>
        <v>351</v>
      </c>
      <c r="N42" s="161"/>
      <c r="O42" s="161"/>
      <c r="P42" s="161">
        <f>'実質公債費比率（分子）の構造'!O$52</f>
        <v>365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v>
      </c>
      <c r="C44" s="161"/>
      <c r="D44" s="161"/>
      <c r="E44" s="161">
        <f>'実質公債費比率（分子）の構造'!L$50</f>
        <v>4</v>
      </c>
      <c r="F44" s="161"/>
      <c r="G44" s="161"/>
      <c r="H44" s="161">
        <f>'実質公債費比率（分子）の構造'!M$50</f>
        <v>2</v>
      </c>
      <c r="I44" s="161"/>
      <c r="J44" s="161"/>
      <c r="K44" s="161">
        <f>'実質公債費比率（分子）の構造'!N$50</f>
        <v>4</v>
      </c>
      <c r="L44" s="161"/>
      <c r="M44" s="161"/>
      <c r="N44" s="161">
        <f>'実質公債費比率（分子）の構造'!O$50</f>
        <v>3</v>
      </c>
      <c r="O44" s="161"/>
      <c r="P44" s="161"/>
    </row>
    <row r="45" spans="1:16" x14ac:dyDescent="0.15">
      <c r="A45" s="161" t="s">
        <v>60</v>
      </c>
      <c r="B45" s="161">
        <f>'実質公債費比率（分子）の構造'!K$49</f>
        <v>26</v>
      </c>
      <c r="C45" s="161"/>
      <c r="D45" s="161"/>
      <c r="E45" s="161">
        <f>'実質公債費比率（分子）の構造'!L$49</f>
        <v>13</v>
      </c>
      <c r="F45" s="161"/>
      <c r="G45" s="161"/>
      <c r="H45" s="161">
        <f>'実質公債費比率（分子）の構造'!M$49</f>
        <v>11</v>
      </c>
      <c r="I45" s="161"/>
      <c r="J45" s="161"/>
      <c r="K45" s="161">
        <f>'実質公債費比率（分子）の構造'!N$49</f>
        <v>21</v>
      </c>
      <c r="L45" s="161"/>
      <c r="M45" s="161"/>
      <c r="N45" s="161">
        <f>'実質公債費比率（分子）の構造'!O$49</f>
        <v>28</v>
      </c>
      <c r="O45" s="161"/>
      <c r="P45" s="161"/>
    </row>
    <row r="46" spans="1:16" x14ac:dyDescent="0.15">
      <c r="A46" s="161" t="s">
        <v>61</v>
      </c>
      <c r="B46" s="161">
        <f>'実質公債費比率（分子）の構造'!K$48</f>
        <v>144</v>
      </c>
      <c r="C46" s="161"/>
      <c r="D46" s="161"/>
      <c r="E46" s="161">
        <f>'実質公債費比率（分子）の構造'!L$48</f>
        <v>148</v>
      </c>
      <c r="F46" s="161"/>
      <c r="G46" s="161"/>
      <c r="H46" s="161">
        <f>'実質公債費比率（分子）の構造'!M$48</f>
        <v>155</v>
      </c>
      <c r="I46" s="161"/>
      <c r="J46" s="161"/>
      <c r="K46" s="161">
        <f>'実質公債費比率（分子）の構造'!N$48</f>
        <v>161</v>
      </c>
      <c r="L46" s="161"/>
      <c r="M46" s="161"/>
      <c r="N46" s="161">
        <f>'実質公債費比率（分子）の構造'!O$48</f>
        <v>163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308</v>
      </c>
      <c r="C49" s="161"/>
      <c r="D49" s="161"/>
      <c r="E49" s="161">
        <f>'実質公債費比率（分子）の構造'!L$45</f>
        <v>323</v>
      </c>
      <c r="F49" s="161"/>
      <c r="G49" s="161"/>
      <c r="H49" s="161">
        <f>'実質公債費比率（分子）の構造'!M$45</f>
        <v>333</v>
      </c>
      <c r="I49" s="161"/>
      <c r="J49" s="161"/>
      <c r="K49" s="161">
        <f>'実質公債費比率（分子）の構造'!N$45</f>
        <v>346</v>
      </c>
      <c r="L49" s="161"/>
      <c r="M49" s="161"/>
      <c r="N49" s="161">
        <f>'実質公債費比率（分子）の構造'!O$45</f>
        <v>354</v>
      </c>
      <c r="O49" s="161"/>
      <c r="P49" s="161"/>
    </row>
    <row r="50" spans="1:16" x14ac:dyDescent="0.15">
      <c r="A50" s="161" t="s">
        <v>65</v>
      </c>
      <c r="B50" s="161" t="e">
        <f>NA()</f>
        <v>#N/A</v>
      </c>
      <c r="C50" s="161">
        <f>IF(ISNUMBER('実質公債費比率（分子）の構造'!K$53),'実質公債費比率（分子）の構造'!K$53,NA())</f>
        <v>187</v>
      </c>
      <c r="D50" s="161" t="e">
        <f>NA()</f>
        <v>#N/A</v>
      </c>
      <c r="E50" s="161" t="e">
        <f>NA()</f>
        <v>#N/A</v>
      </c>
      <c r="F50" s="161">
        <f>IF(ISNUMBER('実質公債費比率（分子）の構造'!L$53),'実質公債費比率（分子）の構造'!L$53,NA())</f>
        <v>156</v>
      </c>
      <c r="G50" s="161" t="e">
        <f>NA()</f>
        <v>#N/A</v>
      </c>
      <c r="H50" s="161" t="e">
        <f>NA()</f>
        <v>#N/A</v>
      </c>
      <c r="I50" s="161">
        <f>IF(ISNUMBER('実質公債費比率（分子）の構造'!M$53),'実質公債費比率（分子）の構造'!M$53,NA())</f>
        <v>169</v>
      </c>
      <c r="J50" s="161" t="e">
        <f>NA()</f>
        <v>#N/A</v>
      </c>
      <c r="K50" s="161" t="e">
        <f>NA()</f>
        <v>#N/A</v>
      </c>
      <c r="L50" s="161">
        <f>IF(ISNUMBER('実質公債費比率（分子）の構造'!N$53),'実質公債費比率（分子）の構造'!N$53,NA())</f>
        <v>181</v>
      </c>
      <c r="M50" s="161" t="e">
        <f>NA()</f>
        <v>#N/A</v>
      </c>
      <c r="N50" s="161" t="e">
        <f>NA()</f>
        <v>#N/A</v>
      </c>
      <c r="O50" s="161">
        <f>IF(ISNUMBER('実質公債費比率（分子）の構造'!O$53),'実質公債費比率（分子）の構造'!O$53,NA())</f>
        <v>183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4687</v>
      </c>
      <c r="E56" s="160"/>
      <c r="F56" s="160"/>
      <c r="G56" s="160">
        <f>'将来負担比率（分子）の構造'!J$52</f>
        <v>4776</v>
      </c>
      <c r="H56" s="160"/>
      <c r="I56" s="160"/>
      <c r="J56" s="160">
        <f>'将来負担比率（分子）の構造'!K$52</f>
        <v>4785</v>
      </c>
      <c r="K56" s="160"/>
      <c r="L56" s="160"/>
      <c r="M56" s="160">
        <f>'将来負担比率（分子）の構造'!L$52</f>
        <v>4751</v>
      </c>
      <c r="N56" s="160"/>
      <c r="O56" s="160"/>
      <c r="P56" s="160">
        <f>'将来負担比率（分子）の構造'!M$52</f>
        <v>4750</v>
      </c>
    </row>
    <row r="57" spans="1:16" x14ac:dyDescent="0.15">
      <c r="A57" s="160" t="s">
        <v>36</v>
      </c>
      <c r="B57" s="160"/>
      <c r="C57" s="160"/>
      <c r="D57" s="160">
        <f>'将来負担比率（分子）の構造'!I$51</f>
        <v>82</v>
      </c>
      <c r="E57" s="160"/>
      <c r="F57" s="160"/>
      <c r="G57" s="160">
        <f>'将来負担比率（分子）の構造'!J$51</f>
        <v>71</v>
      </c>
      <c r="H57" s="160"/>
      <c r="I57" s="160"/>
      <c r="J57" s="160">
        <f>'将来負担比率（分子）の構造'!K$51</f>
        <v>62</v>
      </c>
      <c r="K57" s="160"/>
      <c r="L57" s="160"/>
      <c r="M57" s="160">
        <f>'将来負担比率（分子）の構造'!L$51</f>
        <v>53</v>
      </c>
      <c r="N57" s="160"/>
      <c r="O57" s="160"/>
      <c r="P57" s="160">
        <f>'将来負担比率（分子）の構造'!M$51</f>
        <v>44</v>
      </c>
    </row>
    <row r="58" spans="1:16" x14ac:dyDescent="0.15">
      <c r="A58" s="160" t="s">
        <v>35</v>
      </c>
      <c r="B58" s="160"/>
      <c r="C58" s="160"/>
      <c r="D58" s="160">
        <f>'将来負担比率（分子）の構造'!I$50</f>
        <v>3795</v>
      </c>
      <c r="E58" s="160"/>
      <c r="F58" s="160"/>
      <c r="G58" s="160">
        <f>'将来負担比率（分子）の構造'!J$50</f>
        <v>3647</v>
      </c>
      <c r="H58" s="160"/>
      <c r="I58" s="160"/>
      <c r="J58" s="160">
        <f>'将来負担比率（分子）の構造'!K$50</f>
        <v>3464</v>
      </c>
      <c r="K58" s="160"/>
      <c r="L58" s="160"/>
      <c r="M58" s="160">
        <f>'将来負担比率（分子）の構造'!L$50</f>
        <v>3162</v>
      </c>
      <c r="N58" s="160"/>
      <c r="O58" s="160"/>
      <c r="P58" s="160">
        <f>'将来負担比率（分子）の構造'!M$50</f>
        <v>3156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198</v>
      </c>
      <c r="C62" s="160"/>
      <c r="D62" s="160"/>
      <c r="E62" s="160">
        <f>'将来負担比率（分子）の構造'!J$45</f>
        <v>153</v>
      </c>
      <c r="F62" s="160"/>
      <c r="G62" s="160"/>
      <c r="H62" s="160">
        <f>'将来負担比率（分子）の構造'!K$45</f>
        <v>156</v>
      </c>
      <c r="I62" s="160"/>
      <c r="J62" s="160"/>
      <c r="K62" s="160">
        <f>'将来負担比率（分子）の構造'!L$45</f>
        <v>142</v>
      </c>
      <c r="L62" s="160"/>
      <c r="M62" s="160"/>
      <c r="N62" s="160">
        <f>'将来負担比率（分子）の構造'!M$45</f>
        <v>172</v>
      </c>
      <c r="O62" s="160"/>
      <c r="P62" s="160"/>
    </row>
    <row r="63" spans="1:16" x14ac:dyDescent="0.15">
      <c r="A63" s="160" t="s">
        <v>28</v>
      </c>
      <c r="B63" s="160">
        <f>'将来負担比率（分子）の構造'!I$44</f>
        <v>129</v>
      </c>
      <c r="C63" s="160"/>
      <c r="D63" s="160"/>
      <c r="E63" s="160">
        <f>'将来負担比率（分子）の構造'!J$44</f>
        <v>190</v>
      </c>
      <c r="F63" s="160"/>
      <c r="G63" s="160"/>
      <c r="H63" s="160">
        <f>'将来負担比率（分子）の構造'!K$44</f>
        <v>203</v>
      </c>
      <c r="I63" s="160"/>
      <c r="J63" s="160"/>
      <c r="K63" s="160">
        <f>'将来負担比率（分子）の構造'!L$44</f>
        <v>216</v>
      </c>
      <c r="L63" s="160"/>
      <c r="M63" s="160"/>
      <c r="N63" s="160">
        <f>'将来負担比率（分子）の構造'!M$44</f>
        <v>198</v>
      </c>
      <c r="O63" s="160"/>
      <c r="P63" s="160"/>
    </row>
    <row r="64" spans="1:16" x14ac:dyDescent="0.15">
      <c r="A64" s="160" t="s">
        <v>27</v>
      </c>
      <c r="B64" s="160">
        <f>'将来負担比率（分子）の構造'!I$43</f>
        <v>2568</v>
      </c>
      <c r="C64" s="160"/>
      <c r="D64" s="160"/>
      <c r="E64" s="160">
        <f>'将来負担比率（分子）の構造'!J$43</f>
        <v>2762</v>
      </c>
      <c r="F64" s="160"/>
      <c r="G64" s="160"/>
      <c r="H64" s="160">
        <f>'将来負担比率（分子）の構造'!K$43</f>
        <v>2916</v>
      </c>
      <c r="I64" s="160"/>
      <c r="J64" s="160"/>
      <c r="K64" s="160">
        <f>'将来負担比率（分子）の構造'!L$43</f>
        <v>2818</v>
      </c>
      <c r="L64" s="160"/>
      <c r="M64" s="160"/>
      <c r="N64" s="160">
        <f>'将来負担比率（分子）の構造'!M$43</f>
        <v>2807</v>
      </c>
      <c r="O64" s="160"/>
      <c r="P64" s="160"/>
    </row>
    <row r="65" spans="1:16" x14ac:dyDescent="0.15">
      <c r="A65" s="160" t="s">
        <v>26</v>
      </c>
      <c r="B65" s="160">
        <f>'将来負担比率（分子）の構造'!I$42</f>
        <v>89</v>
      </c>
      <c r="C65" s="160"/>
      <c r="D65" s="160"/>
      <c r="E65" s="160">
        <f>'将来負担比率（分子）の構造'!J$42</f>
        <v>94</v>
      </c>
      <c r="F65" s="160"/>
      <c r="G65" s="160"/>
      <c r="H65" s="160">
        <f>'将来負担比率（分子）の構造'!K$42</f>
        <v>89</v>
      </c>
      <c r="I65" s="160"/>
      <c r="J65" s="160"/>
      <c r="K65" s="160">
        <f>'将来負担比率（分子）の構造'!L$42</f>
        <v>131</v>
      </c>
      <c r="L65" s="160"/>
      <c r="M65" s="160"/>
      <c r="N65" s="160">
        <f>'将来負担比率（分子）の構造'!M$42</f>
        <v>119</v>
      </c>
      <c r="O65" s="160"/>
      <c r="P65" s="160"/>
    </row>
    <row r="66" spans="1:16" x14ac:dyDescent="0.15">
      <c r="A66" s="160" t="s">
        <v>25</v>
      </c>
      <c r="B66" s="160">
        <f>'将来負担比率（分子）の構造'!I$41</f>
        <v>3514</v>
      </c>
      <c r="C66" s="160"/>
      <c r="D66" s="160"/>
      <c r="E66" s="160">
        <f>'将来負担比率（分子）の構造'!J$41</f>
        <v>3497</v>
      </c>
      <c r="F66" s="160"/>
      <c r="G66" s="160"/>
      <c r="H66" s="160">
        <f>'将来負担比率（分子）の構造'!K$41</f>
        <v>3470</v>
      </c>
      <c r="I66" s="160"/>
      <c r="J66" s="160"/>
      <c r="K66" s="160">
        <f>'将来負担比率（分子）の構造'!L$41</f>
        <v>3409</v>
      </c>
      <c r="L66" s="160"/>
      <c r="M66" s="160"/>
      <c r="N66" s="160">
        <f>'将来負担比率（分子）の構造'!M$41</f>
        <v>3326</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728</v>
      </c>
      <c r="C72" s="164">
        <f>基金残高に係る経年分析!G55</f>
        <v>607</v>
      </c>
      <c r="D72" s="164">
        <f>基金残高に係る経年分析!H55</f>
        <v>686</v>
      </c>
    </row>
    <row r="73" spans="1:16" x14ac:dyDescent="0.15">
      <c r="A73" s="163" t="s">
        <v>72</v>
      </c>
      <c r="B73" s="164">
        <f>基金残高に係る経年分析!F56</f>
        <v>172</v>
      </c>
      <c r="C73" s="164">
        <f>基金残高に係る経年分析!G56</f>
        <v>152</v>
      </c>
      <c r="D73" s="164">
        <f>基金残高に係る経年分析!H56</f>
        <v>132</v>
      </c>
    </row>
    <row r="74" spans="1:16" x14ac:dyDescent="0.15">
      <c r="A74" s="163" t="s">
        <v>73</v>
      </c>
      <c r="B74" s="164">
        <f>基金残高に係る経年分析!F57</f>
        <v>1689</v>
      </c>
      <c r="C74" s="164">
        <f>基金残高に係る経年分析!G57</f>
        <v>1446</v>
      </c>
      <c r="D74" s="164">
        <f>基金残高に係る経年分析!H57</f>
        <v>1364</v>
      </c>
    </row>
  </sheetData>
  <sheetProtection algorithmName="SHA-512" hashValue="n5Q6uETMp80k91ZOiw7BBtwjHdite/lxNTq3JqiAPhfyCC9A11V8lM2jQ+2dMGMlcKtPRr7VoyRm267lPQwjHg==" saltValue="ESQLfQ3pcCTtGPUCFYje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2019-03-04T06:32:30Z</cp:lastPrinted>
  <dcterms:created xsi:type="dcterms:W3CDTF">2019-02-14T04:16:40Z</dcterms:created>
  <dcterms:modified xsi:type="dcterms:W3CDTF">2020-03-16T05:35:14Z</dcterms:modified>
  <cp:category/>
</cp:coreProperties>
</file>