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17" activeTab="0"/>
  </bookViews>
  <sheets>
    <sheet name="1-01" sheetId="1" r:id="rId1"/>
    <sheet name="1-02" sheetId="2" r:id="rId2"/>
  </sheets>
  <definedNames>
    <definedName name="HTML1_1" hidden="1">"'[４.xls]Sheet1'!$A$3:$J$41"</definedName>
    <definedName name="HTML1_10" hidden="1">""</definedName>
    <definedName name="HTML1_11" hidden="1">1</definedName>
    <definedName name="HTML1_12" hidden="1">"C:\My Documents\MyHTML.htm"</definedName>
    <definedName name="HTML1_2" hidden="1">1</definedName>
    <definedName name="HTML1_3" hidden="1">"４."</definedName>
    <definedName name="HTML1_4" hidden="1">"Sheet1"</definedName>
    <definedName name="HTML1_5" hidden="1">""</definedName>
    <definedName name="HTML1_6" hidden="1">-4146</definedName>
    <definedName name="HTML1_7" hidden="1">-4146</definedName>
    <definedName name="HTML1_8" hidden="1">"96/07/11"</definedName>
    <definedName name="HTML1_9" hidden="1">"統計管理課"</definedName>
    <definedName name="HTML2_1" hidden="1">"'[４.xls]Sheet2'!$A$1:$J$25"</definedName>
    <definedName name="HTML2_10" hidden="1">""</definedName>
    <definedName name="HTML2_11" hidden="1">1</definedName>
    <definedName name="HTML2_12" hidden="1">"C:\My Documents\MyHTML.htm"</definedName>
    <definedName name="HTML2_2" hidden="1">1</definedName>
    <definedName name="HTML2_3" hidden="1">"４."</definedName>
    <definedName name="HTML2_4" hidden="1">"Sheet2"</definedName>
    <definedName name="HTML2_5" hidden="1">""</definedName>
    <definedName name="HTML2_6" hidden="1">-4146</definedName>
    <definedName name="HTML2_7" hidden="1">-4146</definedName>
    <definedName name="HTML2_8" hidden="1">"96/07/11"</definedName>
    <definedName name="HTML2_9" hidden="1">"統計管理課"</definedName>
    <definedName name="HTMLCount" hidden="1">2</definedName>
    <definedName name="_xlnm.Print_Area" localSheetId="0">'1-01'!$A$1:$AC$112</definedName>
    <definedName name="_xlnm.Print_Area" localSheetId="1">'1-02'!$A$1:$O$58</definedName>
    <definedName name="占有">#REF!</definedName>
    <definedName name="増減順位">#REF!</definedName>
    <definedName name="第１表">#REF!</definedName>
    <definedName name="動態">#REF!</definedName>
  </definedNames>
  <calcPr fullCalcOnLoad="1"/>
</workbook>
</file>

<file path=xl/sharedStrings.xml><?xml version="1.0" encoding="utf-8"?>
<sst xmlns="http://schemas.openxmlformats.org/spreadsheetml/2006/main" count="557" uniqueCount="156">
  <si>
    <t>女</t>
  </si>
  <si>
    <t>第１－１表　人口，性・年齢階級・年次別</t>
  </si>
  <si>
    <t>総  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</si>
  <si>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</si>
  <si>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</si>
  <si>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</si>
  <si>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</si>
  <si>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</si>
  <si>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</si>
  <si>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</si>
  <si>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</si>
  <si>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</si>
  <si>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</si>
  <si>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</si>
  <si>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</si>
  <si>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</si>
  <si>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</si>
  <si>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</si>
  <si>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</si>
  <si>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90～94</t>
  </si>
  <si>
    <t>95～99</t>
  </si>
  <si>
    <t>100歳以上</t>
  </si>
  <si>
    <t>不　詳</t>
  </si>
  <si>
    <t>総</t>
  </si>
  <si>
    <t>数</t>
  </si>
  <si>
    <t>－</t>
  </si>
  <si>
    <t>…</t>
  </si>
  <si>
    <t>…</t>
  </si>
  <si>
    <t>第１－２表　人口，年齢階級（３区分）・市町村別</t>
  </si>
  <si>
    <t>（単位：人，％）</t>
  </si>
  <si>
    <t>実　　　　　数</t>
  </si>
  <si>
    <t>割　　合</t>
  </si>
  <si>
    <t>指　　　 数</t>
  </si>
  <si>
    <t>０～</t>
  </si>
  <si>
    <t>15～</t>
  </si>
  <si>
    <t>65歳</t>
  </si>
  <si>
    <t>年少</t>
  </si>
  <si>
    <t>老年</t>
  </si>
  <si>
    <t>従属</t>
  </si>
  <si>
    <t>老年化</t>
  </si>
  <si>
    <t>市　　町　　村</t>
  </si>
  <si>
    <t>14歳</t>
  </si>
  <si>
    <t>64歳</t>
  </si>
  <si>
    <t>以上</t>
  </si>
  <si>
    <t>人口</t>
  </si>
  <si>
    <t>年少人口</t>
  </si>
  <si>
    <t>生産年齢</t>
  </si>
  <si>
    <t>老年人口</t>
  </si>
  <si>
    <t>人　　口</t>
  </si>
  <si>
    <t>指数</t>
  </si>
  <si>
    <t>指　数</t>
  </si>
  <si>
    <t>全　　　　国</t>
  </si>
  <si>
    <t>岡　 山　 県</t>
  </si>
  <si>
    <t>年少人口</t>
  </si>
  <si>
    <t>老年人口</t>
  </si>
  <si>
    <t>生産年齢</t>
  </si>
  <si>
    <t>資料　各年「国勢調査報告」「10月１日現在推計人口」（総理府統計局）（総務庁統計局）（総務省統計局）</t>
  </si>
  <si>
    <t>※1</t>
  </si>
  <si>
    <t>※2</t>
  </si>
  <si>
    <r>
      <t>注　1) ※1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は80歳以上の総数である。</t>
    </r>
  </si>
  <si>
    <r>
      <t xml:space="preserve">    2) ※2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は85歳以上の総数である。</t>
    </r>
  </si>
  <si>
    <t>　80～84</t>
  </si>
  <si>
    <t>　85～89</t>
  </si>
  <si>
    <t>　岡 山 市</t>
  </si>
  <si>
    <t>　倉 敷 市</t>
  </si>
  <si>
    <t>　津 山 市</t>
  </si>
  <si>
    <t>　玉 野 市</t>
  </si>
  <si>
    <t>　笠 岡 市</t>
  </si>
  <si>
    <t>　井 原 市</t>
  </si>
  <si>
    <t>　総 社 市</t>
  </si>
  <si>
    <t>　高 梁 市</t>
  </si>
  <si>
    <t>　新 見 市</t>
  </si>
  <si>
    <t>　備 前 市</t>
  </si>
  <si>
    <t>　瀬戸内市</t>
  </si>
  <si>
    <t>　赤 磐 市</t>
  </si>
  <si>
    <t>　真 庭 市</t>
  </si>
  <si>
    <t>　美 作 市</t>
  </si>
  <si>
    <t>　浅 口 市</t>
  </si>
  <si>
    <t>　和気郡　</t>
  </si>
  <si>
    <t>　　和 気 町</t>
  </si>
  <si>
    <t>　都窪郡</t>
  </si>
  <si>
    <t>　　早 島 町</t>
  </si>
  <si>
    <t>　浅口郡　</t>
  </si>
  <si>
    <t>　　里 庄 町</t>
  </si>
  <si>
    <t>　小田郡</t>
  </si>
  <si>
    <t>　  矢 掛 町</t>
  </si>
  <si>
    <t>　真庭郡</t>
  </si>
  <si>
    <t>　　新 庄 村</t>
  </si>
  <si>
    <t>　苫田郡</t>
  </si>
  <si>
    <t>　　鏡 野 町</t>
  </si>
  <si>
    <t xml:space="preserve">　勝田郡 </t>
  </si>
  <si>
    <t>　　勝 央 町</t>
  </si>
  <si>
    <t>　　奈 義 町</t>
  </si>
  <si>
    <t>　英田郡</t>
  </si>
  <si>
    <t>　　西粟倉村</t>
  </si>
  <si>
    <t xml:space="preserve">　久米郡 </t>
  </si>
  <si>
    <t>　　久米南町</t>
  </si>
  <si>
    <t>　　美 咲 町</t>
  </si>
  <si>
    <t>　加賀郡</t>
  </si>
  <si>
    <t>　　吉備中央町</t>
  </si>
  <si>
    <t>男</t>
  </si>
  <si>
    <t xml:space="preserve">   ※　注　1)  総数には年齢「不詳」を含むため、内訳を合計しても総数に一致しない。</t>
  </si>
  <si>
    <t xml:space="preserve">   ※　注　2)  割合は、分母から「不詳」を除いて算出している。</t>
  </si>
  <si>
    <t>※2</t>
  </si>
  <si>
    <t>…</t>
  </si>
  <si>
    <t>総　人　口</t>
  </si>
  <si>
    <t>※2</t>
  </si>
  <si>
    <t>…</t>
  </si>
  <si>
    <t>※2</t>
  </si>
  <si>
    <t>※2</t>
  </si>
  <si>
    <t>※2</t>
  </si>
  <si>
    <t>資料　全国：総務省統計局「１０月１日現在推計人口」</t>
  </si>
  <si>
    <t>昭和25（1950）年</t>
  </si>
  <si>
    <t>　　30（1955）</t>
  </si>
  <si>
    <t>　　35（1960）</t>
  </si>
  <si>
    <t>　　40（1965）</t>
  </si>
  <si>
    <t>　　45（1970）</t>
  </si>
  <si>
    <t>　　50（1975）</t>
  </si>
  <si>
    <t>　　55（1980）</t>
  </si>
  <si>
    <t>　　60（1985）</t>
  </si>
  <si>
    <t>平成２（1990）</t>
  </si>
  <si>
    <t>　　６（1994）</t>
  </si>
  <si>
    <t>　　７（1995）</t>
  </si>
  <si>
    <t>　　８（1996）</t>
  </si>
  <si>
    <t>　　９（1997）</t>
  </si>
  <si>
    <t>　　10（1998）</t>
  </si>
  <si>
    <t>　　11（1999）</t>
  </si>
  <si>
    <t>　　12（2000）</t>
  </si>
  <si>
    <t>　　13（2001）</t>
  </si>
  <si>
    <t>　　14（2002）</t>
  </si>
  <si>
    <t>　　15（2003）</t>
  </si>
  <si>
    <t>　　16（2004）</t>
  </si>
  <si>
    <t>　　17（2005）</t>
  </si>
  <si>
    <t>　　18（2006）</t>
  </si>
  <si>
    <t>　　19（2007）</t>
  </si>
  <si>
    <t>　　20（2008）</t>
  </si>
  <si>
    <t>　　21（2009）</t>
  </si>
  <si>
    <t>　　22（2010）</t>
  </si>
  <si>
    <t>　　23（2011）</t>
  </si>
  <si>
    <t>　　24（2012）</t>
  </si>
  <si>
    <t>　　25（2013）</t>
  </si>
  <si>
    <t>　　26（2014）</t>
  </si>
  <si>
    <t>　　27（2015）</t>
  </si>
  <si>
    <t>　　28（2016）</t>
  </si>
  <si>
    <t>※2</t>
  </si>
  <si>
    <t>　　29（2017）</t>
  </si>
  <si>
    <t>　　29（2017）</t>
  </si>
  <si>
    <t>　　29（2017）</t>
  </si>
  <si>
    <t>平成30（2018）年現在</t>
  </si>
  <si>
    <t>　　30（2018）</t>
  </si>
  <si>
    <t>岡山県：「岡山県毎月流動人口調査」　平成30（2018）年</t>
  </si>
  <si>
    <t>　　30（2018）</t>
  </si>
  <si>
    <t>※2</t>
  </si>
  <si>
    <t>※2</t>
  </si>
  <si>
    <t>　　30（2018）</t>
  </si>
  <si>
    <t>.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</si>
</sst>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△ &quot;#,##0"/>
    <numFmt numFmtId="178" formatCode="0.0_);[Red]\(0.0\)"/>
    <numFmt numFmtId="179" formatCode="#,##0.0_ "/>
    <numFmt numFmtId="180" formatCode="0&quot;年度10月1日現在&quot;"/>
    <numFmt numFmtId="181" formatCode="0&quot;年10月1日現在&quot;"/>
    <numFmt numFmtId="182" formatCode="#,##0.0;[Red]#,##0.0"/>
    <numFmt numFmtId="183" formatCode="0.00;&quot;△ &quot;0.00"/>
    <numFmt numFmtId="184" formatCode="#,##0.00;&quot;△ &quot;#,##0.00"/>
    <numFmt numFmtId="185" formatCode="#,##0;[Red]#,##0"/>
    <numFmt numFmtId="186" formatCode="0.00;[Red]0.00"/>
    <numFmt numFmtId="187" formatCode="0.0_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System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>
      <alignment vertical="center"/>
      <protection/>
    </xf>
    <xf numFmtId="0" fontId="16" fillId="0" borderId="0">
      <alignment/>
      <protection/>
    </xf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6" fillId="24" borderId="0" xfId="0" applyFont="1" applyFill="1" applyAlignment="1" applyProtection="1">
      <alignment horizontal="left" vertical="center"/>
      <protection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0" xfId="0" applyFont="1" applyFill="1" applyBorder="1" applyAlignment="1" applyProtection="1">
      <alignment horizontal="right" vertical="center"/>
      <protection/>
    </xf>
    <xf numFmtId="0" fontId="4" fillId="24" borderId="11" xfId="0" applyFont="1" applyFill="1" applyBorder="1" applyAlignment="1" applyProtection="1">
      <alignment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13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horizontal="centerContinuous" vertical="center"/>
      <protection/>
    </xf>
    <xf numFmtId="0" fontId="4" fillId="24" borderId="15" xfId="0" applyFont="1" applyFill="1" applyBorder="1" applyAlignment="1" applyProtection="1">
      <alignment horizontal="centerContinuous" vertical="center"/>
      <protection/>
    </xf>
    <xf numFmtId="0" fontId="4" fillId="24" borderId="16" xfId="0" applyFont="1" applyFill="1" applyBorder="1" applyAlignment="1" applyProtection="1">
      <alignment horizontal="centerContinuous" vertical="center"/>
      <protection/>
    </xf>
    <xf numFmtId="0" fontId="4" fillId="24" borderId="17" xfId="0" applyFont="1" applyFill="1" applyBorder="1" applyAlignment="1" applyProtection="1">
      <alignment horizontal="centerContinuous"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4" fillId="24" borderId="19" xfId="0" applyFont="1" applyFill="1" applyBorder="1" applyAlignment="1" applyProtection="1">
      <alignment vertical="center"/>
      <protection/>
    </xf>
    <xf numFmtId="0" fontId="4" fillId="24" borderId="20" xfId="0" applyFont="1" applyFill="1" applyBorder="1" applyAlignment="1" applyProtection="1">
      <alignment horizontal="center" vertical="center"/>
      <protection/>
    </xf>
    <xf numFmtId="0" fontId="4" fillId="24" borderId="19" xfId="0" applyFont="1" applyFill="1" applyBorder="1" applyAlignment="1" applyProtection="1">
      <alignment horizontal="center" vertical="center"/>
      <protection/>
    </xf>
    <xf numFmtId="0" fontId="4" fillId="24" borderId="21" xfId="0" applyFont="1" applyFill="1" applyBorder="1" applyAlignment="1" applyProtection="1">
      <alignment horizontal="center" vertical="center"/>
      <protection/>
    </xf>
    <xf numFmtId="0" fontId="4" fillId="24" borderId="18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/>
      <protection/>
    </xf>
    <xf numFmtId="0" fontId="4" fillId="24" borderId="21" xfId="0" applyFont="1" applyFill="1" applyBorder="1" applyAlignment="1" applyProtection="1">
      <alignment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4" fillId="24" borderId="23" xfId="0" applyFont="1" applyFill="1" applyBorder="1" applyAlignment="1" applyProtection="1">
      <alignment vertical="center"/>
      <protection/>
    </xf>
    <xf numFmtId="0" fontId="4" fillId="24" borderId="24" xfId="0" applyFont="1" applyFill="1" applyBorder="1" applyAlignment="1" applyProtection="1">
      <alignment vertical="center"/>
      <protection/>
    </xf>
    <xf numFmtId="0" fontId="4" fillId="24" borderId="25" xfId="0" applyFont="1" applyFill="1" applyBorder="1" applyAlignment="1" applyProtection="1">
      <alignment vertical="center"/>
      <protection/>
    </xf>
    <xf numFmtId="0" fontId="4" fillId="24" borderId="23" xfId="0" applyFont="1" applyFill="1" applyBorder="1" applyAlignment="1" applyProtection="1">
      <alignment horizontal="center" vertical="center"/>
      <protection/>
    </xf>
    <xf numFmtId="0" fontId="4" fillId="24" borderId="26" xfId="0" applyFont="1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 applyProtection="1">
      <alignment horizontal="center" vertical="center"/>
      <protection/>
    </xf>
    <xf numFmtId="3" fontId="4" fillId="24" borderId="0" xfId="51" applyNumberFormat="1" applyFont="1" applyFill="1" applyAlignment="1">
      <alignment vertical="center"/>
    </xf>
    <xf numFmtId="37" fontId="4" fillId="24" borderId="28" xfId="0" applyNumberFormat="1" applyFont="1" applyFill="1" applyBorder="1" applyAlignment="1" applyProtection="1">
      <alignment vertical="center"/>
      <protection/>
    </xf>
    <xf numFmtId="38" fontId="4" fillId="24" borderId="29" xfId="49" applyFont="1" applyFill="1" applyBorder="1" applyAlignment="1">
      <alignment vertical="center"/>
    </xf>
    <xf numFmtId="38" fontId="4" fillId="24" borderId="30" xfId="49" applyFont="1" applyFill="1" applyBorder="1" applyAlignment="1">
      <alignment vertical="center"/>
    </xf>
    <xf numFmtId="178" fontId="4" fillId="24" borderId="31" xfId="65" applyNumberFormat="1" applyFont="1" applyFill="1" applyBorder="1">
      <alignment vertical="center"/>
      <protection/>
    </xf>
    <xf numFmtId="176" fontId="4" fillId="24" borderId="30" xfId="0" applyNumberFormat="1" applyFont="1" applyFill="1" applyBorder="1" applyAlignment="1" applyProtection="1">
      <alignment vertical="center"/>
      <protection/>
    </xf>
    <xf numFmtId="176" fontId="4" fillId="24" borderId="19" xfId="0" applyNumberFormat="1" applyFont="1" applyFill="1" applyBorder="1" applyAlignment="1" applyProtection="1">
      <alignment vertical="center"/>
      <protection/>
    </xf>
    <xf numFmtId="176" fontId="4" fillId="24" borderId="21" xfId="0" applyNumberFormat="1" applyFont="1" applyFill="1" applyBorder="1" applyAlignment="1" applyProtection="1">
      <alignment vertical="center"/>
      <protection/>
    </xf>
    <xf numFmtId="37" fontId="4" fillId="24" borderId="0" xfId="0" applyNumberFormat="1" applyFont="1" applyFill="1" applyAlignment="1">
      <alignment vertical="center"/>
    </xf>
    <xf numFmtId="0" fontId="4" fillId="24" borderId="32" xfId="0" applyFont="1" applyFill="1" applyBorder="1" applyAlignment="1" applyProtection="1">
      <alignment vertical="center"/>
      <protection/>
    </xf>
    <xf numFmtId="37" fontId="4" fillId="24" borderId="33" xfId="0" applyNumberFormat="1" applyFont="1" applyFill="1" applyBorder="1" applyAlignment="1" applyProtection="1">
      <alignment vertical="center"/>
      <protection/>
    </xf>
    <xf numFmtId="37" fontId="4" fillId="24" borderId="0" xfId="0" applyNumberFormat="1" applyFont="1" applyFill="1" applyBorder="1" applyAlignment="1" applyProtection="1">
      <alignment vertical="center"/>
      <protection/>
    </xf>
    <xf numFmtId="37" fontId="4" fillId="24" borderId="34" xfId="0" applyNumberFormat="1" applyFont="1" applyFill="1" applyBorder="1" applyAlignment="1" applyProtection="1">
      <alignment vertical="center"/>
      <protection/>
    </xf>
    <xf numFmtId="37" fontId="4" fillId="24" borderId="31" xfId="0" applyNumberFormat="1" applyFont="1" applyFill="1" applyBorder="1" applyAlignment="1" applyProtection="1">
      <alignment vertical="center"/>
      <protection/>
    </xf>
    <xf numFmtId="176" fontId="4" fillId="24" borderId="31" xfId="0" applyNumberFormat="1" applyFont="1" applyFill="1" applyBorder="1" applyAlignment="1" applyProtection="1">
      <alignment vertical="center"/>
      <protection/>
    </xf>
    <xf numFmtId="0" fontId="4" fillId="24" borderId="32" xfId="0" applyFont="1" applyFill="1" applyBorder="1" applyAlignment="1" applyProtection="1">
      <alignment horizontal="center" vertical="center"/>
      <protection/>
    </xf>
    <xf numFmtId="38" fontId="4" fillId="24" borderId="20" xfId="49" applyFont="1" applyFill="1" applyBorder="1" applyAlignment="1">
      <alignment vertical="center"/>
    </xf>
    <xf numFmtId="38" fontId="4" fillId="24" borderId="31" xfId="49" applyFont="1" applyFill="1" applyBorder="1" applyAlignment="1">
      <alignment vertical="center"/>
    </xf>
    <xf numFmtId="38" fontId="4" fillId="24" borderId="35" xfId="49" applyFont="1" applyFill="1" applyBorder="1" applyAlignment="1">
      <alignment vertical="center"/>
    </xf>
    <xf numFmtId="0" fontId="4" fillId="24" borderId="32" xfId="0" applyFont="1" applyFill="1" applyBorder="1" applyAlignment="1" applyProtection="1">
      <alignment horizontal="left" vertical="center"/>
      <protection/>
    </xf>
    <xf numFmtId="37" fontId="4" fillId="24" borderId="36" xfId="0" applyNumberFormat="1" applyFont="1" applyFill="1" applyBorder="1" applyAlignment="1" applyProtection="1">
      <alignment vertical="center"/>
      <protection/>
    </xf>
    <xf numFmtId="3" fontId="29" fillId="24" borderId="0" xfId="66" applyNumberFormat="1" applyFont="1" applyFill="1" applyBorder="1" applyAlignment="1">
      <alignment vertical="center" shrinkToFit="1"/>
      <protection/>
    </xf>
    <xf numFmtId="3" fontId="29" fillId="24" borderId="31" xfId="66" applyNumberFormat="1" applyFont="1" applyFill="1" applyBorder="1" applyAlignment="1">
      <alignment vertical="center" shrinkToFit="1"/>
      <protection/>
    </xf>
    <xf numFmtId="38" fontId="4" fillId="24" borderId="34" xfId="49" applyFont="1" applyFill="1" applyBorder="1" applyAlignment="1">
      <alignment vertical="center"/>
    </xf>
    <xf numFmtId="178" fontId="4" fillId="24" borderId="31" xfId="0" applyNumberFormat="1" applyFont="1" applyFill="1" applyBorder="1" applyAlignment="1" applyProtection="1">
      <alignment vertical="center"/>
      <protection/>
    </xf>
    <xf numFmtId="0" fontId="4" fillId="24" borderId="32" xfId="0" applyFont="1" applyFill="1" applyBorder="1" applyAlignment="1">
      <alignment vertical="center"/>
    </xf>
    <xf numFmtId="0" fontId="4" fillId="24" borderId="37" xfId="0" applyFont="1" applyFill="1" applyBorder="1" applyAlignment="1" applyProtection="1">
      <alignment vertical="center"/>
      <protection/>
    </xf>
    <xf numFmtId="37" fontId="4" fillId="24" borderId="38" xfId="0" applyNumberFormat="1" applyFont="1" applyFill="1" applyBorder="1" applyAlignment="1" applyProtection="1">
      <alignment vertical="center"/>
      <protection/>
    </xf>
    <xf numFmtId="37" fontId="4" fillId="24" borderId="10" xfId="0" applyNumberFormat="1" applyFont="1" applyFill="1" applyBorder="1" applyAlignment="1" applyProtection="1">
      <alignment vertical="center"/>
      <protection/>
    </xf>
    <xf numFmtId="38" fontId="4" fillId="24" borderId="39" xfId="49" applyFont="1" applyFill="1" applyBorder="1" applyAlignment="1">
      <alignment vertical="center"/>
    </xf>
    <xf numFmtId="38" fontId="4" fillId="24" borderId="40" xfId="49" applyFont="1" applyFill="1" applyBorder="1" applyAlignment="1">
      <alignment vertical="center"/>
    </xf>
    <xf numFmtId="178" fontId="4" fillId="24" borderId="40" xfId="65" applyNumberFormat="1" applyFont="1" applyFill="1" applyBorder="1">
      <alignment vertical="center"/>
      <protection/>
    </xf>
    <xf numFmtId="176" fontId="4" fillId="24" borderId="40" xfId="0" applyNumberFormat="1" applyFont="1" applyFill="1" applyBorder="1" applyAlignment="1" applyProtection="1">
      <alignment vertical="center"/>
      <protection/>
    </xf>
    <xf numFmtId="176" fontId="4" fillId="24" borderId="41" xfId="0" applyNumberFormat="1" applyFont="1" applyFill="1" applyBorder="1" applyAlignment="1" applyProtection="1">
      <alignment vertical="center"/>
      <protection/>
    </xf>
    <xf numFmtId="176" fontId="4" fillId="24" borderId="42" xfId="0" applyNumberFormat="1" applyFont="1" applyFill="1" applyBorder="1" applyAlignment="1" applyProtection="1">
      <alignment vertical="center"/>
      <protection/>
    </xf>
    <xf numFmtId="38" fontId="4" fillId="24" borderId="0" xfId="49" applyFont="1" applyFill="1" applyBorder="1" applyAlignment="1">
      <alignment vertical="center"/>
    </xf>
    <xf numFmtId="179" fontId="4" fillId="24" borderId="0" xfId="65" applyNumberFormat="1" applyFont="1" applyFill="1" applyBorder="1">
      <alignment vertical="center"/>
      <protection/>
    </xf>
    <xf numFmtId="176" fontId="4" fillId="24" borderId="0" xfId="0" applyNumberFormat="1" applyFont="1" applyFill="1" applyBorder="1" applyAlignment="1" applyProtection="1">
      <alignment vertical="center"/>
      <protection/>
    </xf>
    <xf numFmtId="0" fontId="9" fillId="24" borderId="0" xfId="0" applyFont="1" applyFill="1" applyAlignment="1" applyProtection="1">
      <alignment horizontal="left" vertical="center"/>
      <protection/>
    </xf>
    <xf numFmtId="37" fontId="4" fillId="24" borderId="0" xfId="0" applyNumberFormat="1" applyFont="1" applyFill="1" applyAlignment="1" applyProtection="1">
      <alignment vertical="center"/>
      <protection/>
    </xf>
    <xf numFmtId="176" fontId="4" fillId="24" borderId="0" xfId="0" applyNumberFormat="1" applyFont="1" applyFill="1" applyAlignment="1" applyProtection="1">
      <alignment vertical="center"/>
      <protection/>
    </xf>
    <xf numFmtId="0" fontId="4" fillId="24" borderId="0" xfId="0" applyFont="1" applyFill="1" applyAlignment="1" applyProtection="1">
      <alignment horizontal="left" vertical="center"/>
      <protection/>
    </xf>
    <xf numFmtId="0" fontId="4" fillId="24" borderId="0" xfId="0" applyFont="1" applyFill="1" applyAlignment="1" applyProtection="1">
      <alignment vertical="center"/>
      <protection/>
    </xf>
    <xf numFmtId="37" fontId="4" fillId="24" borderId="13" xfId="0" applyNumberFormat="1" applyFont="1" applyFill="1" applyBorder="1" applyAlignment="1" applyProtection="1">
      <alignment vertical="center"/>
      <protection/>
    </xf>
    <xf numFmtId="176" fontId="4" fillId="24" borderId="13" xfId="0" applyNumberFormat="1" applyFont="1" applyFill="1" applyBorder="1" applyAlignment="1" applyProtection="1">
      <alignment vertical="center"/>
      <protection/>
    </xf>
    <xf numFmtId="37" fontId="4" fillId="24" borderId="0" xfId="0" applyNumberFormat="1" applyFont="1" applyFill="1" applyAlignment="1">
      <alignment vertical="center"/>
    </xf>
    <xf numFmtId="0" fontId="4" fillId="24" borderId="0" xfId="0" applyFont="1" applyFill="1" applyBorder="1" applyAlignment="1" applyProtection="1">
      <alignment vertical="center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4" fillId="24" borderId="0" xfId="0" applyFont="1" applyFill="1" applyAlignment="1" applyProtection="1">
      <alignment vertical="center"/>
      <protection/>
    </xf>
    <xf numFmtId="0" fontId="4" fillId="24" borderId="43" xfId="0" applyFont="1" applyFill="1" applyBorder="1" applyAlignment="1" applyProtection="1">
      <alignment vertical="center"/>
      <protection/>
    </xf>
    <xf numFmtId="0" fontId="4" fillId="24" borderId="44" xfId="0" applyFont="1" applyFill="1" applyBorder="1" applyAlignment="1" applyProtection="1">
      <alignment horizontal="center" vertical="center"/>
      <protection/>
    </xf>
    <xf numFmtId="0" fontId="4" fillId="24" borderId="45" xfId="0" applyFont="1" applyFill="1" applyBorder="1" applyAlignment="1" applyProtection="1">
      <alignment horizontal="center" vertical="center"/>
      <protection/>
    </xf>
    <xf numFmtId="0" fontId="4" fillId="24" borderId="46" xfId="0" applyFont="1" applyFill="1" applyBorder="1" applyAlignment="1" applyProtection="1">
      <alignment horizontal="center" vertical="center"/>
      <protection/>
    </xf>
    <xf numFmtId="0" fontId="4" fillId="24" borderId="16" xfId="0" applyFont="1" applyFill="1" applyBorder="1" applyAlignment="1" applyProtection="1">
      <alignment horizontal="center" vertical="center"/>
      <protection/>
    </xf>
    <xf numFmtId="0" fontId="4" fillId="24" borderId="13" xfId="0" applyFont="1" applyFill="1" applyBorder="1" applyAlignment="1" applyProtection="1">
      <alignment horizontal="center" vertical="center"/>
      <protection/>
    </xf>
    <xf numFmtId="0" fontId="4" fillId="24" borderId="15" xfId="0" applyFont="1" applyFill="1" applyBorder="1" applyAlignment="1" applyProtection="1">
      <alignment horizontal="center" vertical="center"/>
      <protection/>
    </xf>
    <xf numFmtId="0" fontId="4" fillId="24" borderId="16" xfId="0" applyFont="1" applyFill="1" applyBorder="1" applyAlignment="1" applyProtection="1" quotePrefix="1">
      <alignment horizontal="center" vertical="center"/>
      <protection/>
    </xf>
    <xf numFmtId="0" fontId="4" fillId="24" borderId="47" xfId="0" applyFont="1" applyFill="1" applyBorder="1" applyAlignment="1" applyProtection="1">
      <alignment vertical="center"/>
      <protection/>
    </xf>
    <xf numFmtId="37" fontId="4" fillId="24" borderId="20" xfId="0" applyNumberFormat="1" applyFont="1" applyFill="1" applyBorder="1" applyAlignment="1" applyProtection="1">
      <alignment vertical="center"/>
      <protection/>
    </xf>
    <xf numFmtId="37" fontId="4" fillId="24" borderId="19" xfId="0" applyNumberFormat="1" applyFont="1" applyFill="1" applyBorder="1" applyAlignment="1" applyProtection="1">
      <alignment vertical="center"/>
      <protection/>
    </xf>
    <xf numFmtId="37" fontId="4" fillId="24" borderId="21" xfId="0" applyNumberFormat="1" applyFont="1" applyFill="1" applyBorder="1" applyAlignment="1" applyProtection="1">
      <alignment vertical="center"/>
      <protection/>
    </xf>
    <xf numFmtId="37" fontId="4" fillId="24" borderId="21" xfId="0" applyNumberFormat="1" applyFont="1" applyFill="1" applyBorder="1" applyAlignment="1" applyProtection="1">
      <alignment horizontal="right" vertical="center"/>
      <protection/>
    </xf>
    <xf numFmtId="0" fontId="4" fillId="24" borderId="32" xfId="0" applyFont="1" applyFill="1" applyBorder="1" applyAlignment="1" applyProtection="1" quotePrefix="1">
      <alignment horizontal="left" vertical="center"/>
      <protection/>
    </xf>
    <xf numFmtId="37" fontId="4" fillId="24" borderId="19" xfId="0" applyNumberFormat="1" applyFont="1" applyFill="1" applyBorder="1" applyAlignment="1" applyProtection="1">
      <alignment horizontal="right" vertical="center"/>
      <protection/>
    </xf>
    <xf numFmtId="37" fontId="4" fillId="24" borderId="0" xfId="0" applyNumberFormat="1" applyFont="1" applyFill="1" applyBorder="1" applyAlignment="1" applyProtection="1">
      <alignment horizontal="right" vertical="center"/>
      <protection/>
    </xf>
    <xf numFmtId="37" fontId="4" fillId="24" borderId="35" xfId="0" applyNumberFormat="1" applyFont="1" applyFill="1" applyBorder="1" applyAlignment="1" applyProtection="1">
      <alignment vertical="center"/>
      <protection/>
    </xf>
    <xf numFmtId="37" fontId="3" fillId="24" borderId="0" xfId="0" applyNumberFormat="1" applyFont="1" applyFill="1" applyBorder="1" applyAlignment="1" applyProtection="1">
      <alignment vertical="center"/>
      <protection/>
    </xf>
    <xf numFmtId="37" fontId="4" fillId="24" borderId="35" xfId="0" applyNumberFormat="1" applyFont="1" applyFill="1" applyBorder="1" applyAlignment="1" applyProtection="1">
      <alignment horizontal="right" vertical="center"/>
      <protection/>
    </xf>
    <xf numFmtId="37" fontId="4" fillId="24" borderId="31" xfId="0" applyNumberFormat="1" applyFont="1" applyFill="1" applyBorder="1" applyAlignment="1" applyProtection="1">
      <alignment horizontal="right" vertical="center"/>
      <protection/>
    </xf>
    <xf numFmtId="37" fontId="4" fillId="24" borderId="0" xfId="0" applyNumberFormat="1" applyFont="1" applyFill="1" applyBorder="1" applyAlignment="1" applyProtection="1">
      <alignment vertical="center"/>
      <protection/>
    </xf>
    <xf numFmtId="37" fontId="4" fillId="24" borderId="32" xfId="0" applyNumberFormat="1" applyFont="1" applyFill="1" applyBorder="1" applyAlignment="1" applyProtection="1" quotePrefix="1">
      <alignment horizontal="left" vertical="center"/>
      <protection/>
    </xf>
    <xf numFmtId="37" fontId="4" fillId="24" borderId="33" xfId="0" applyNumberFormat="1" applyFont="1" applyFill="1" applyBorder="1" applyAlignment="1">
      <alignment vertical="center"/>
    </xf>
    <xf numFmtId="37" fontId="4" fillId="24" borderId="34" xfId="0" applyNumberFormat="1" applyFont="1" applyFill="1" applyBorder="1" applyAlignment="1">
      <alignment vertical="center"/>
    </xf>
    <xf numFmtId="37" fontId="4" fillId="24" borderId="31" xfId="0" applyNumberFormat="1" applyFont="1" applyFill="1" applyBorder="1" applyAlignment="1">
      <alignment vertical="center"/>
    </xf>
    <xf numFmtId="37" fontId="4" fillId="24" borderId="19" xfId="0" applyNumberFormat="1" applyFont="1" applyFill="1" applyBorder="1" applyAlignment="1">
      <alignment vertical="center"/>
    </xf>
    <xf numFmtId="37" fontId="4" fillId="24" borderId="0" xfId="0" applyNumberFormat="1" applyFont="1" applyFill="1" applyBorder="1" applyAlignment="1">
      <alignment vertical="center"/>
    </xf>
    <xf numFmtId="37" fontId="4" fillId="24" borderId="21" xfId="0" applyNumberFormat="1" applyFont="1" applyFill="1" applyBorder="1" applyAlignment="1">
      <alignment vertical="center"/>
    </xf>
    <xf numFmtId="37" fontId="4" fillId="24" borderId="0" xfId="0" applyNumberFormat="1" applyFont="1" applyFill="1" applyAlignment="1" applyProtection="1">
      <alignment vertical="center"/>
      <protection/>
    </xf>
    <xf numFmtId="38" fontId="4" fillId="24" borderId="0" xfId="49" applyFont="1" applyFill="1" applyBorder="1" applyAlignment="1" applyProtection="1">
      <alignment vertical="center"/>
      <protection/>
    </xf>
    <xf numFmtId="38" fontId="4" fillId="24" borderId="32" xfId="49" applyFont="1" applyFill="1" applyBorder="1" applyAlignment="1" applyProtection="1" quotePrefix="1">
      <alignment horizontal="left" vertical="center"/>
      <protection/>
    </xf>
    <xf numFmtId="38" fontId="4" fillId="24" borderId="48" xfId="49" applyFont="1" applyFill="1" applyBorder="1" applyAlignment="1" applyProtection="1">
      <alignment vertical="center"/>
      <protection/>
    </xf>
    <xf numFmtId="38" fontId="4" fillId="24" borderId="34" xfId="49" applyFont="1" applyFill="1" applyBorder="1" applyAlignment="1" applyProtection="1">
      <alignment vertical="center"/>
      <protection/>
    </xf>
    <xf numFmtId="38" fontId="4" fillId="24" borderId="31" xfId="49" applyFont="1" applyFill="1" applyBorder="1" applyAlignment="1" applyProtection="1">
      <alignment vertical="center"/>
      <protection/>
    </xf>
    <xf numFmtId="38" fontId="4" fillId="24" borderId="31" xfId="49" applyFont="1" applyFill="1" applyBorder="1" applyAlignment="1" applyProtection="1">
      <alignment horizontal="right" vertical="center"/>
      <protection/>
    </xf>
    <xf numFmtId="38" fontId="4" fillId="24" borderId="0" xfId="49" applyFont="1" applyFill="1" applyBorder="1" applyAlignment="1" applyProtection="1">
      <alignment vertical="center"/>
      <protection/>
    </xf>
    <xf numFmtId="38" fontId="4" fillId="24" borderId="35" xfId="49" applyFont="1" applyFill="1" applyBorder="1" applyAlignment="1" applyProtection="1">
      <alignment vertical="center"/>
      <protection/>
    </xf>
    <xf numFmtId="38" fontId="4" fillId="24" borderId="47" xfId="49" applyFont="1" applyFill="1" applyBorder="1" applyAlignment="1" applyProtection="1">
      <alignment vertical="center"/>
      <protection/>
    </xf>
    <xf numFmtId="38" fontId="4" fillId="24" borderId="0" xfId="49" applyFont="1" applyFill="1" applyAlignment="1" applyProtection="1">
      <alignment vertical="center"/>
      <protection/>
    </xf>
    <xf numFmtId="38" fontId="4" fillId="24" borderId="0" xfId="49" applyFont="1" applyFill="1" applyAlignment="1">
      <alignment vertical="center"/>
    </xf>
    <xf numFmtId="38" fontId="4" fillId="24" borderId="19" xfId="49" applyFont="1" applyFill="1" applyBorder="1" applyAlignment="1" applyProtection="1">
      <alignment vertical="center"/>
      <protection/>
    </xf>
    <xf numFmtId="0" fontId="4" fillId="24" borderId="19" xfId="0" applyFont="1" applyFill="1" applyBorder="1" applyAlignment="1" applyProtection="1">
      <alignment horizontal="right" vertical="center"/>
      <protection/>
    </xf>
    <xf numFmtId="0" fontId="4" fillId="24" borderId="21" xfId="0" applyFont="1" applyFill="1" applyBorder="1" applyAlignment="1" applyProtection="1">
      <alignment horizontal="right" vertical="center"/>
      <protection/>
    </xf>
    <xf numFmtId="37" fontId="4" fillId="24" borderId="48" xfId="0" applyNumberFormat="1" applyFont="1" applyFill="1" applyBorder="1" applyAlignment="1">
      <alignment vertical="center"/>
    </xf>
    <xf numFmtId="37" fontId="4" fillId="24" borderId="35" xfId="0" applyNumberFormat="1" applyFont="1" applyFill="1" applyBorder="1" applyAlignment="1">
      <alignment vertical="center"/>
    </xf>
    <xf numFmtId="37" fontId="4" fillId="24" borderId="47" xfId="0" applyNumberFormat="1" applyFont="1" applyFill="1" applyBorder="1" applyAlignment="1" applyProtection="1">
      <alignment horizontal="right" vertical="center"/>
      <protection/>
    </xf>
    <xf numFmtId="0" fontId="4" fillId="24" borderId="0" xfId="0" applyFont="1" applyFill="1" applyBorder="1" applyAlignment="1">
      <alignment vertical="center"/>
    </xf>
    <xf numFmtId="37" fontId="4" fillId="24" borderId="33" xfId="0" applyNumberFormat="1" applyFont="1" applyFill="1" applyBorder="1" applyAlignment="1" applyProtection="1">
      <alignment horizontal="right" vertical="center"/>
      <protection/>
    </xf>
    <xf numFmtId="37" fontId="4" fillId="24" borderId="35" xfId="0" applyNumberFormat="1" applyFont="1" applyFill="1" applyBorder="1" applyAlignment="1">
      <alignment horizontal="right" vertical="center"/>
    </xf>
    <xf numFmtId="37" fontId="4" fillId="24" borderId="31" xfId="0" applyNumberFormat="1" applyFont="1" applyFill="1" applyBorder="1" applyAlignment="1">
      <alignment horizontal="right" vertical="center"/>
    </xf>
    <xf numFmtId="37" fontId="4" fillId="24" borderId="19" xfId="0" applyNumberFormat="1" applyFont="1" applyFill="1" applyBorder="1" applyAlignment="1">
      <alignment horizontal="right" vertical="center"/>
    </xf>
    <xf numFmtId="37" fontId="4" fillId="24" borderId="21" xfId="0" applyNumberFormat="1" applyFont="1" applyFill="1" applyBorder="1" applyAlignment="1">
      <alignment horizontal="right" vertical="center"/>
    </xf>
    <xf numFmtId="37" fontId="4" fillId="24" borderId="0" xfId="0" applyNumberFormat="1" applyFont="1" applyFill="1" applyBorder="1" applyAlignment="1">
      <alignment horizontal="right" vertical="center"/>
    </xf>
    <xf numFmtId="37" fontId="4" fillId="24" borderId="35" xfId="0" applyNumberFormat="1" applyFont="1" applyFill="1" applyBorder="1" applyAlignment="1" applyProtection="1">
      <alignment horizontal="left" vertical="center"/>
      <protection/>
    </xf>
    <xf numFmtId="38" fontId="4" fillId="24" borderId="37" xfId="49" applyFont="1" applyFill="1" applyBorder="1" applyAlignment="1" applyProtection="1" quotePrefix="1">
      <alignment horizontal="left" vertical="center"/>
      <protection/>
    </xf>
    <xf numFmtId="37" fontId="4" fillId="24" borderId="49" xfId="0" applyNumberFormat="1" applyFont="1" applyFill="1" applyBorder="1" applyAlignment="1">
      <alignment vertical="center"/>
    </xf>
    <xf numFmtId="37" fontId="4" fillId="24" borderId="50" xfId="0" applyNumberFormat="1" applyFont="1" applyFill="1" applyBorder="1" applyAlignment="1">
      <alignment vertical="center"/>
    </xf>
    <xf numFmtId="37" fontId="4" fillId="24" borderId="40" xfId="0" applyNumberFormat="1" applyFont="1" applyFill="1" applyBorder="1" applyAlignment="1">
      <alignment vertical="center"/>
    </xf>
    <xf numFmtId="37" fontId="4" fillId="24" borderId="41" xfId="0" applyNumberFormat="1" applyFont="1" applyFill="1" applyBorder="1" applyAlignment="1">
      <alignment vertical="center"/>
    </xf>
    <xf numFmtId="37" fontId="4" fillId="24" borderId="50" xfId="0" applyNumberFormat="1" applyFont="1" applyFill="1" applyBorder="1" applyAlignment="1" applyProtection="1">
      <alignment vertical="center"/>
      <protection/>
    </xf>
    <xf numFmtId="37" fontId="4" fillId="24" borderId="50" xfId="0" applyNumberFormat="1" applyFont="1" applyFill="1" applyBorder="1" applyAlignment="1" applyProtection="1">
      <alignment horizontal="left" vertical="center"/>
      <protection/>
    </xf>
    <xf numFmtId="37" fontId="4" fillId="24" borderId="40" xfId="0" applyNumberFormat="1" applyFont="1" applyFill="1" applyBorder="1" applyAlignment="1" applyProtection="1">
      <alignment horizontal="right" vertical="center"/>
      <protection/>
    </xf>
    <xf numFmtId="37" fontId="4" fillId="24" borderId="42" xfId="0" applyNumberFormat="1" applyFont="1" applyFill="1" applyBorder="1" applyAlignment="1" applyProtection="1">
      <alignment horizontal="right" vertical="center"/>
      <protection/>
    </xf>
    <xf numFmtId="37" fontId="4" fillId="24" borderId="0" xfId="0" applyNumberFormat="1" applyFont="1" applyFill="1" applyBorder="1" applyAlignment="1" applyProtection="1" quotePrefix="1">
      <alignment horizontal="center" vertical="center"/>
      <protection/>
    </xf>
    <xf numFmtId="37" fontId="4" fillId="24" borderId="0" xfId="0" applyNumberFormat="1" applyFont="1" applyFill="1" applyBorder="1" applyAlignment="1" applyProtection="1">
      <alignment horizontal="left" vertical="center"/>
      <protection/>
    </xf>
    <xf numFmtId="0" fontId="0" fillId="24" borderId="0" xfId="0" applyFill="1" applyAlignment="1">
      <alignment vertical="center"/>
    </xf>
    <xf numFmtId="0" fontId="4" fillId="24" borderId="0" xfId="0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主要統計表" xfId="65"/>
    <cellStyle name="標準_製本第01表（率）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6"/>
  <sheetViews>
    <sheetView tabSelected="1" view="pageBreakPreview" zoomScale="80" zoomScaleSheetLayoutView="80" zoomScalePageLayoutView="0" workbookViewId="0" topLeftCell="A1">
      <selection activeCell="H22" sqref="H22"/>
    </sheetView>
  </sheetViews>
  <sheetFormatPr defaultColWidth="10.375" defaultRowHeight="20.25" customHeight="1"/>
  <cols>
    <col min="1" max="1" width="2.625" style="4" customWidth="1"/>
    <col min="2" max="2" width="18.50390625" style="3" customWidth="1"/>
    <col min="3" max="3" width="12.625" style="3" customWidth="1"/>
    <col min="4" max="14" width="13.75390625" style="3" customWidth="1"/>
    <col min="15" max="15" width="2.625" style="3" customWidth="1"/>
    <col min="16" max="16" width="2.625" style="148" customWidth="1"/>
    <col min="17" max="22" width="13.75390625" style="3" customWidth="1"/>
    <col min="23" max="23" width="5.00390625" style="3" customWidth="1"/>
    <col min="24" max="24" width="13.75390625" style="3" customWidth="1"/>
    <col min="25" max="25" width="5.00390625" style="3" customWidth="1"/>
    <col min="26" max="29" width="13.75390625" style="3" customWidth="1"/>
    <col min="30" max="16384" width="10.375" style="4" customWidth="1"/>
  </cols>
  <sheetData>
    <row r="1" spans="1:30" ht="17.25" customHeight="1">
      <c r="A1" s="79"/>
      <c r="B1" s="80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81"/>
    </row>
    <row r="2" spans="1:30" ht="17.25" customHeight="1" thickBot="1">
      <c r="A2" s="79"/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81"/>
    </row>
    <row r="3" spans="1:30" ht="17.25" customHeight="1">
      <c r="A3" s="79"/>
      <c r="B3" s="82"/>
      <c r="C3" s="83" t="s">
        <v>2</v>
      </c>
      <c r="D3" s="84" t="s">
        <v>3</v>
      </c>
      <c r="E3" s="85" t="s">
        <v>4</v>
      </c>
      <c r="F3" s="85" t="s">
        <v>5</v>
      </c>
      <c r="G3" s="85" t="s">
        <v>6</v>
      </c>
      <c r="H3" s="85" t="s">
        <v>7</v>
      </c>
      <c r="I3" s="85" t="s">
        <v>8</v>
      </c>
      <c r="J3" s="85" t="s">
        <v>9</v>
      </c>
      <c r="K3" s="85" t="s">
        <v>10</v>
      </c>
      <c r="L3" s="86" t="s">
        <v>11</v>
      </c>
      <c r="M3" s="86" t="s">
        <v>12</v>
      </c>
      <c r="N3" s="86" t="s">
        <v>13</v>
      </c>
      <c r="O3" s="87"/>
      <c r="P3" s="87"/>
      <c r="Q3" s="88" t="s">
        <v>14</v>
      </c>
      <c r="R3" s="86" t="s">
        <v>15</v>
      </c>
      <c r="S3" s="86" t="s">
        <v>16</v>
      </c>
      <c r="T3" s="86" t="s">
        <v>17</v>
      </c>
      <c r="U3" s="86" t="s">
        <v>18</v>
      </c>
      <c r="V3" s="89" t="s">
        <v>61</v>
      </c>
      <c r="W3" s="88"/>
      <c r="X3" s="89" t="s">
        <v>62</v>
      </c>
      <c r="Y3" s="88"/>
      <c r="Z3" s="86" t="s">
        <v>19</v>
      </c>
      <c r="AA3" s="86" t="s">
        <v>20</v>
      </c>
      <c r="AB3" s="86" t="s">
        <v>21</v>
      </c>
      <c r="AC3" s="83" t="s">
        <v>22</v>
      </c>
      <c r="AD3" s="81"/>
    </row>
    <row r="4" spans="1:30" ht="17.25" customHeight="1">
      <c r="A4" s="79"/>
      <c r="B4" s="17"/>
      <c r="C4" s="6"/>
      <c r="D4" s="6"/>
      <c r="E4" s="6"/>
      <c r="F4" s="6"/>
      <c r="G4" s="6"/>
      <c r="H4" s="6"/>
      <c r="I4" s="6"/>
      <c r="J4" s="6"/>
      <c r="K4" s="5" t="s">
        <v>23</v>
      </c>
      <c r="L4" s="6"/>
      <c r="M4" s="6"/>
      <c r="N4" s="6"/>
      <c r="O4" s="6"/>
      <c r="P4" s="6"/>
      <c r="Q4" s="5" t="s"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90"/>
      <c r="AD4" s="81"/>
    </row>
    <row r="5" spans="1:30" ht="17.25" customHeight="1">
      <c r="A5" s="79"/>
      <c r="B5" s="52" t="s">
        <v>112</v>
      </c>
      <c r="C5" s="44">
        <v>1661099</v>
      </c>
      <c r="D5" s="91">
        <v>210515</v>
      </c>
      <c r="E5" s="92">
        <v>187860</v>
      </c>
      <c r="F5" s="92">
        <v>163669</v>
      </c>
      <c r="G5" s="92">
        <v>168321</v>
      </c>
      <c r="H5" s="92">
        <v>141509</v>
      </c>
      <c r="I5" s="92">
        <v>113551</v>
      </c>
      <c r="J5" s="92">
        <v>97622</v>
      </c>
      <c r="K5" s="46">
        <v>101827</v>
      </c>
      <c r="L5" s="92">
        <v>92987</v>
      </c>
      <c r="M5" s="92">
        <v>86454</v>
      </c>
      <c r="N5" s="92">
        <v>76687</v>
      </c>
      <c r="O5" s="92"/>
      <c r="P5" s="44"/>
      <c r="Q5" s="92">
        <v>59710</v>
      </c>
      <c r="R5" s="92">
        <v>51096</v>
      </c>
      <c r="S5" s="92">
        <v>44388</v>
      </c>
      <c r="T5" s="92">
        <v>34115</v>
      </c>
      <c r="U5" s="92">
        <v>19668</v>
      </c>
      <c r="V5" s="92">
        <v>8162</v>
      </c>
      <c r="W5" s="44"/>
      <c r="X5" s="92">
        <v>2434</v>
      </c>
      <c r="Y5" s="44"/>
      <c r="Z5" s="92">
        <v>405</v>
      </c>
      <c r="AA5" s="92">
        <v>48</v>
      </c>
      <c r="AB5" s="92">
        <v>6</v>
      </c>
      <c r="AC5" s="93">
        <v>65</v>
      </c>
      <c r="AD5" s="81"/>
    </row>
    <row r="6" spans="1:30" ht="17.25" customHeight="1">
      <c r="A6" s="79"/>
      <c r="B6" s="52" t="s">
        <v>113</v>
      </c>
      <c r="C6" s="44">
        <v>1689800</v>
      </c>
      <c r="D6" s="91">
        <v>153923</v>
      </c>
      <c r="E6" s="92">
        <v>203314</v>
      </c>
      <c r="F6" s="92">
        <v>183168</v>
      </c>
      <c r="G6" s="92">
        <v>154281</v>
      </c>
      <c r="H6" s="92">
        <v>145615</v>
      </c>
      <c r="I6" s="92">
        <v>133410</v>
      </c>
      <c r="J6" s="92">
        <v>109364</v>
      </c>
      <c r="K6" s="46">
        <v>93791</v>
      </c>
      <c r="L6" s="92">
        <v>97610</v>
      </c>
      <c r="M6" s="92">
        <v>89030</v>
      </c>
      <c r="N6" s="92">
        <v>82276</v>
      </c>
      <c r="O6" s="92"/>
      <c r="P6" s="44"/>
      <c r="Q6" s="92">
        <v>72159</v>
      </c>
      <c r="R6" s="92">
        <v>53946</v>
      </c>
      <c r="S6" s="92">
        <v>43759</v>
      </c>
      <c r="T6" s="92">
        <v>35267</v>
      </c>
      <c r="U6" s="92">
        <v>23739</v>
      </c>
      <c r="V6" s="92">
        <v>11088</v>
      </c>
      <c r="W6" s="44"/>
      <c r="X6" s="92">
        <v>3407</v>
      </c>
      <c r="Y6" s="44"/>
      <c r="Z6" s="92">
        <v>593</v>
      </c>
      <c r="AA6" s="92">
        <v>46</v>
      </c>
      <c r="AB6" s="92">
        <v>2</v>
      </c>
      <c r="AC6" s="93">
        <v>12</v>
      </c>
      <c r="AD6" s="81"/>
    </row>
    <row r="7" spans="1:30" ht="17.25" customHeight="1">
      <c r="A7" s="79"/>
      <c r="B7" s="52" t="s">
        <v>114</v>
      </c>
      <c r="C7" s="44">
        <v>1670454</v>
      </c>
      <c r="D7" s="91">
        <v>129789</v>
      </c>
      <c r="E7" s="92">
        <v>150830</v>
      </c>
      <c r="F7" s="92">
        <v>199522</v>
      </c>
      <c r="G7" s="92">
        <v>164463</v>
      </c>
      <c r="H7" s="92">
        <v>122114</v>
      </c>
      <c r="I7" s="92">
        <v>132107</v>
      </c>
      <c r="J7" s="92">
        <v>128404</v>
      </c>
      <c r="K7" s="46">
        <v>105490</v>
      </c>
      <c r="L7" s="92">
        <v>90342</v>
      </c>
      <c r="M7" s="92">
        <v>93309</v>
      </c>
      <c r="N7" s="92">
        <v>84792</v>
      </c>
      <c r="O7" s="92"/>
      <c r="P7" s="44"/>
      <c r="Q7" s="92">
        <v>77331</v>
      </c>
      <c r="R7" s="92">
        <v>65952</v>
      </c>
      <c r="S7" s="92">
        <v>47045</v>
      </c>
      <c r="T7" s="92">
        <v>35482</v>
      </c>
      <c r="U7" s="92">
        <v>24578</v>
      </c>
      <c r="V7" s="92">
        <v>13298</v>
      </c>
      <c r="W7" s="44"/>
      <c r="X7" s="92">
        <v>4590</v>
      </c>
      <c r="Y7" s="44"/>
      <c r="Z7" s="92">
        <v>922</v>
      </c>
      <c r="AA7" s="92">
        <v>92</v>
      </c>
      <c r="AB7" s="92">
        <v>2</v>
      </c>
      <c r="AC7" s="94" t="s">
        <v>25</v>
      </c>
      <c r="AD7" s="81"/>
    </row>
    <row r="8" spans="1:30" ht="17.25" customHeight="1">
      <c r="A8" s="79"/>
      <c r="B8" s="52" t="s">
        <v>115</v>
      </c>
      <c r="C8" s="44">
        <v>1645135</v>
      </c>
      <c r="D8" s="91">
        <v>118847</v>
      </c>
      <c r="E8" s="92">
        <v>128538</v>
      </c>
      <c r="F8" s="92">
        <v>149194</v>
      </c>
      <c r="G8" s="92">
        <v>181575</v>
      </c>
      <c r="H8" s="92">
        <v>123471</v>
      </c>
      <c r="I8" s="92">
        <v>113784</v>
      </c>
      <c r="J8" s="92">
        <v>129168</v>
      </c>
      <c r="K8" s="46">
        <v>126403</v>
      </c>
      <c r="L8" s="92">
        <v>102892</v>
      </c>
      <c r="M8" s="92">
        <v>87483</v>
      </c>
      <c r="N8" s="92">
        <v>89297</v>
      </c>
      <c r="O8" s="92"/>
      <c r="P8" s="44"/>
      <c r="Q8" s="92">
        <v>80130</v>
      </c>
      <c r="R8" s="92">
        <v>70912</v>
      </c>
      <c r="S8" s="92">
        <v>58370</v>
      </c>
      <c r="T8" s="92">
        <v>38698</v>
      </c>
      <c r="U8" s="92">
        <v>25509</v>
      </c>
      <c r="V8" s="92">
        <v>13745</v>
      </c>
      <c r="W8" s="44"/>
      <c r="X8" s="92">
        <v>5666</v>
      </c>
      <c r="Y8" s="44"/>
      <c r="Z8" s="92">
        <v>1323</v>
      </c>
      <c r="AA8" s="92">
        <v>122</v>
      </c>
      <c r="AB8" s="92">
        <v>8</v>
      </c>
      <c r="AC8" s="94" t="s">
        <v>25</v>
      </c>
      <c r="AD8" s="81"/>
    </row>
    <row r="9" spans="1:30" ht="17.25" customHeight="1">
      <c r="A9" s="79"/>
      <c r="B9" s="52" t="s">
        <v>116</v>
      </c>
      <c r="C9" s="44">
        <v>1707026</v>
      </c>
      <c r="D9" s="91">
        <v>128908</v>
      </c>
      <c r="E9" s="92">
        <v>124697</v>
      </c>
      <c r="F9" s="92">
        <v>131362</v>
      </c>
      <c r="G9" s="92">
        <v>141651</v>
      </c>
      <c r="H9" s="92">
        <v>151539</v>
      </c>
      <c r="I9" s="92">
        <v>131894</v>
      </c>
      <c r="J9" s="92">
        <v>121507</v>
      </c>
      <c r="K9" s="46">
        <v>134003</v>
      </c>
      <c r="L9" s="92">
        <v>126120</v>
      </c>
      <c r="M9" s="92">
        <v>103075</v>
      </c>
      <c r="N9" s="92">
        <v>85986</v>
      </c>
      <c r="O9" s="92"/>
      <c r="P9" s="44"/>
      <c r="Q9" s="92">
        <v>84828</v>
      </c>
      <c r="R9" s="92">
        <v>75203</v>
      </c>
      <c r="S9" s="92">
        <v>64373</v>
      </c>
      <c r="T9" s="92">
        <v>49395</v>
      </c>
      <c r="U9" s="92">
        <v>28877</v>
      </c>
      <c r="V9" s="92">
        <v>15676</v>
      </c>
      <c r="W9" s="44"/>
      <c r="X9" s="92">
        <v>6097</v>
      </c>
      <c r="Y9" s="44"/>
      <c r="Z9" s="92">
        <v>1628</v>
      </c>
      <c r="AA9" s="92">
        <v>202</v>
      </c>
      <c r="AB9" s="92">
        <v>5</v>
      </c>
      <c r="AC9" s="94" t="s">
        <v>25</v>
      </c>
      <c r="AD9" s="81"/>
    </row>
    <row r="10" spans="1:30" ht="17.25" customHeight="1">
      <c r="A10" s="79"/>
      <c r="B10" s="52" t="s">
        <v>117</v>
      </c>
      <c r="C10" s="44">
        <v>1814305</v>
      </c>
      <c r="D10" s="91">
        <v>155651</v>
      </c>
      <c r="E10" s="92">
        <v>133999</v>
      </c>
      <c r="F10" s="92">
        <v>127250</v>
      </c>
      <c r="G10" s="92">
        <v>127628</v>
      </c>
      <c r="H10" s="92">
        <v>123413</v>
      </c>
      <c r="I10" s="92">
        <v>160239</v>
      </c>
      <c r="J10" s="92">
        <v>139402</v>
      </c>
      <c r="K10" s="46">
        <v>124943</v>
      </c>
      <c r="L10" s="92">
        <v>134964</v>
      </c>
      <c r="M10" s="92">
        <v>126759</v>
      </c>
      <c r="N10" s="92">
        <v>100882</v>
      </c>
      <c r="O10" s="92"/>
      <c r="P10" s="44"/>
      <c r="Q10" s="92">
        <v>83232</v>
      </c>
      <c r="R10" s="92">
        <v>82391</v>
      </c>
      <c r="S10" s="92">
        <v>70035</v>
      </c>
      <c r="T10" s="92">
        <v>56081</v>
      </c>
      <c r="U10" s="92">
        <v>38684</v>
      </c>
      <c r="V10" s="92">
        <v>18757</v>
      </c>
      <c r="W10" s="44"/>
      <c r="X10" s="92">
        <v>7588</v>
      </c>
      <c r="Y10" s="44"/>
      <c r="Z10" s="92">
        <v>1878</v>
      </c>
      <c r="AA10" s="92">
        <v>244</v>
      </c>
      <c r="AB10" s="92">
        <v>22</v>
      </c>
      <c r="AC10" s="93">
        <v>263</v>
      </c>
      <c r="AD10" s="81"/>
    </row>
    <row r="11" spans="1:30" ht="17.25" customHeight="1">
      <c r="A11" s="79"/>
      <c r="B11" s="52" t="s">
        <v>118</v>
      </c>
      <c r="C11" s="44">
        <v>1871023</v>
      </c>
      <c r="D11" s="91">
        <v>131906</v>
      </c>
      <c r="E11" s="92">
        <v>157467</v>
      </c>
      <c r="F11" s="92">
        <v>134881</v>
      </c>
      <c r="G11" s="92">
        <v>123622</v>
      </c>
      <c r="H11" s="92">
        <v>108780</v>
      </c>
      <c r="I11" s="92">
        <v>128761</v>
      </c>
      <c r="J11" s="92">
        <v>162622</v>
      </c>
      <c r="K11" s="46">
        <v>140121</v>
      </c>
      <c r="L11" s="92">
        <v>124046</v>
      </c>
      <c r="M11" s="92">
        <v>132828</v>
      </c>
      <c r="N11" s="92">
        <v>124175</v>
      </c>
      <c r="O11" s="92"/>
      <c r="P11" s="44"/>
      <c r="Q11" s="92">
        <v>98203</v>
      </c>
      <c r="R11" s="92">
        <v>80077</v>
      </c>
      <c r="S11" s="92">
        <v>76968</v>
      </c>
      <c r="T11" s="92">
        <v>62325</v>
      </c>
      <c r="U11" s="92">
        <v>45046</v>
      </c>
      <c r="V11" s="92">
        <v>26291</v>
      </c>
      <c r="W11" s="44"/>
      <c r="X11" s="92">
        <v>9728</v>
      </c>
      <c r="Y11" s="44"/>
      <c r="Z11" s="92">
        <v>2575</v>
      </c>
      <c r="AA11" s="92">
        <v>344</v>
      </c>
      <c r="AB11" s="92">
        <v>29</v>
      </c>
      <c r="AC11" s="93">
        <v>228</v>
      </c>
      <c r="AD11" s="81"/>
    </row>
    <row r="12" spans="1:30" ht="17.25" customHeight="1">
      <c r="A12" s="79"/>
      <c r="B12" s="52" t="s">
        <v>119</v>
      </c>
      <c r="C12" s="44">
        <v>1916906</v>
      </c>
      <c r="D12" s="91">
        <v>117195</v>
      </c>
      <c r="E12" s="92">
        <v>133274</v>
      </c>
      <c r="F12" s="92">
        <v>158747</v>
      </c>
      <c r="G12" s="92">
        <v>132105</v>
      </c>
      <c r="H12" s="92">
        <v>108765</v>
      </c>
      <c r="I12" s="92">
        <v>113741</v>
      </c>
      <c r="J12" s="92">
        <v>130529</v>
      </c>
      <c r="K12" s="46">
        <v>163956</v>
      </c>
      <c r="L12" s="92">
        <v>139742</v>
      </c>
      <c r="M12" s="92">
        <v>122436</v>
      </c>
      <c r="N12" s="92">
        <v>130275</v>
      </c>
      <c r="O12" s="92"/>
      <c r="P12" s="44"/>
      <c r="Q12" s="92">
        <v>121176</v>
      </c>
      <c r="R12" s="92">
        <v>95133</v>
      </c>
      <c r="S12" s="92">
        <v>75702</v>
      </c>
      <c r="T12" s="92">
        <v>70037</v>
      </c>
      <c r="U12" s="92">
        <v>52359</v>
      </c>
      <c r="V12" s="92">
        <v>32365</v>
      </c>
      <c r="W12" s="44"/>
      <c r="X12" s="92">
        <v>14799</v>
      </c>
      <c r="Y12" s="44"/>
      <c r="Z12" s="92">
        <v>3680</v>
      </c>
      <c r="AA12" s="92">
        <v>567</v>
      </c>
      <c r="AB12" s="92">
        <v>46</v>
      </c>
      <c r="AC12" s="93">
        <v>277</v>
      </c>
      <c r="AD12" s="81"/>
    </row>
    <row r="13" spans="1:30" ht="17.25" customHeight="1">
      <c r="A13" s="79"/>
      <c r="B13" s="52" t="s">
        <v>120</v>
      </c>
      <c r="C13" s="44">
        <v>1925877</v>
      </c>
      <c r="D13" s="91">
        <v>101593</v>
      </c>
      <c r="E13" s="92">
        <v>117709</v>
      </c>
      <c r="F13" s="92">
        <v>133889</v>
      </c>
      <c r="G13" s="92">
        <v>154589</v>
      </c>
      <c r="H13" s="92">
        <v>114601</v>
      </c>
      <c r="I13" s="92">
        <v>108201</v>
      </c>
      <c r="J13" s="92">
        <v>113536</v>
      </c>
      <c r="K13" s="46">
        <v>130406</v>
      </c>
      <c r="L13" s="92">
        <v>162805</v>
      </c>
      <c r="M13" s="92">
        <v>137707</v>
      </c>
      <c r="N13" s="92">
        <v>120055</v>
      </c>
      <c r="O13" s="92"/>
      <c r="P13" s="44"/>
      <c r="Q13" s="92">
        <v>127086</v>
      </c>
      <c r="R13" s="92">
        <v>117235</v>
      </c>
      <c r="S13" s="92">
        <v>90521</v>
      </c>
      <c r="T13" s="92">
        <v>69822</v>
      </c>
      <c r="U13" s="92">
        <v>60014</v>
      </c>
      <c r="V13" s="92">
        <v>39309</v>
      </c>
      <c r="W13" s="44"/>
      <c r="X13" s="92">
        <v>19029</v>
      </c>
      <c r="Y13" s="44"/>
      <c r="Z13" s="92">
        <v>6080</v>
      </c>
      <c r="AA13" s="92">
        <v>919</v>
      </c>
      <c r="AB13" s="92">
        <v>70</v>
      </c>
      <c r="AC13" s="93">
        <v>701</v>
      </c>
      <c r="AD13" s="81"/>
    </row>
    <row r="14" spans="1:30" ht="17.25" customHeight="1">
      <c r="A14" s="79"/>
      <c r="B14" s="95" t="s">
        <v>121</v>
      </c>
      <c r="C14" s="44">
        <v>1939000</v>
      </c>
      <c r="D14" s="91">
        <v>94000</v>
      </c>
      <c r="E14" s="92">
        <v>107000</v>
      </c>
      <c r="F14" s="92">
        <v>120000</v>
      </c>
      <c r="G14" s="92">
        <v>139000</v>
      </c>
      <c r="H14" s="92">
        <v>142000</v>
      </c>
      <c r="I14" s="92">
        <v>114000</v>
      </c>
      <c r="J14" s="92">
        <v>108000</v>
      </c>
      <c r="K14" s="46">
        <v>117000</v>
      </c>
      <c r="L14" s="92">
        <v>138000</v>
      </c>
      <c r="M14" s="92">
        <v>155000</v>
      </c>
      <c r="N14" s="92">
        <v>135000</v>
      </c>
      <c r="O14" s="92"/>
      <c r="P14" s="44"/>
      <c r="Q14" s="92">
        <v>120000</v>
      </c>
      <c r="R14" s="92">
        <v>123000</v>
      </c>
      <c r="S14" s="92">
        <v>110000</v>
      </c>
      <c r="T14" s="92">
        <v>81000</v>
      </c>
      <c r="U14" s="92">
        <v>59000</v>
      </c>
      <c r="V14" s="92">
        <v>79000</v>
      </c>
      <c r="W14" s="44" t="s">
        <v>57</v>
      </c>
      <c r="X14" s="96" t="s">
        <v>26</v>
      </c>
      <c r="Y14" s="97"/>
      <c r="Z14" s="96" t="s">
        <v>26</v>
      </c>
      <c r="AA14" s="96" t="s">
        <v>26</v>
      </c>
      <c r="AB14" s="96" t="s">
        <v>26</v>
      </c>
      <c r="AC14" s="94" t="s">
        <v>26</v>
      </c>
      <c r="AD14" s="81"/>
    </row>
    <row r="15" spans="1:30" ht="17.25" customHeight="1">
      <c r="A15" s="79"/>
      <c r="B15" s="95" t="s">
        <v>122</v>
      </c>
      <c r="C15" s="44">
        <v>1950750</v>
      </c>
      <c r="D15" s="91">
        <v>93020</v>
      </c>
      <c r="E15" s="92">
        <v>103743</v>
      </c>
      <c r="F15" s="46">
        <v>119139</v>
      </c>
      <c r="G15" s="46">
        <v>133721</v>
      </c>
      <c r="H15" s="98">
        <v>141873</v>
      </c>
      <c r="I15" s="98">
        <v>117346</v>
      </c>
      <c r="J15" s="98">
        <v>110507</v>
      </c>
      <c r="K15" s="98">
        <v>116030</v>
      </c>
      <c r="L15" s="92">
        <v>131627</v>
      </c>
      <c r="M15" s="92">
        <v>163087</v>
      </c>
      <c r="N15" s="92">
        <v>136868</v>
      </c>
      <c r="O15" s="92"/>
      <c r="P15" s="44"/>
      <c r="Q15" s="92">
        <v>118937</v>
      </c>
      <c r="R15" s="92">
        <v>124243</v>
      </c>
      <c r="S15" s="92">
        <v>112315</v>
      </c>
      <c r="T15" s="92">
        <v>84197</v>
      </c>
      <c r="U15" s="92">
        <v>60969</v>
      </c>
      <c r="V15" s="92">
        <v>46557</v>
      </c>
      <c r="W15" s="44"/>
      <c r="X15" s="96">
        <v>24808</v>
      </c>
      <c r="Y15" s="97"/>
      <c r="Z15" s="96">
        <v>8623</v>
      </c>
      <c r="AA15" s="96">
        <v>1694</v>
      </c>
      <c r="AB15" s="96">
        <v>150</v>
      </c>
      <c r="AC15" s="94">
        <v>1296</v>
      </c>
      <c r="AD15" s="81"/>
    </row>
    <row r="16" spans="1:30" ht="17.25" customHeight="1">
      <c r="A16" s="79"/>
      <c r="B16" s="95" t="s">
        <v>123</v>
      </c>
      <c r="C16" s="44">
        <v>1953000</v>
      </c>
      <c r="D16" s="91">
        <v>93000</v>
      </c>
      <c r="E16" s="46">
        <v>101000</v>
      </c>
      <c r="F16" s="44">
        <v>117000</v>
      </c>
      <c r="G16" s="46">
        <v>127000</v>
      </c>
      <c r="H16" s="98">
        <v>143000</v>
      </c>
      <c r="I16" s="98">
        <v>127000</v>
      </c>
      <c r="J16" s="98">
        <v>108000</v>
      </c>
      <c r="K16" s="98">
        <v>113000</v>
      </c>
      <c r="L16" s="92">
        <v>126000</v>
      </c>
      <c r="M16" s="92">
        <v>171000</v>
      </c>
      <c r="N16" s="92">
        <v>131000</v>
      </c>
      <c r="O16" s="92"/>
      <c r="P16" s="44"/>
      <c r="Q16" s="92">
        <v>122000</v>
      </c>
      <c r="R16" s="92">
        <v>123000</v>
      </c>
      <c r="S16" s="92">
        <v>115000</v>
      </c>
      <c r="T16" s="92">
        <v>89000</v>
      </c>
      <c r="U16" s="92">
        <v>62000</v>
      </c>
      <c r="V16" s="92">
        <v>85000</v>
      </c>
      <c r="W16" s="44" t="s">
        <v>57</v>
      </c>
      <c r="X16" s="96" t="s">
        <v>26</v>
      </c>
      <c r="Y16" s="97"/>
      <c r="Z16" s="96" t="s">
        <v>26</v>
      </c>
      <c r="AA16" s="96" t="s">
        <v>26</v>
      </c>
      <c r="AB16" s="96" t="s">
        <v>26</v>
      </c>
      <c r="AC16" s="94" t="s">
        <v>26</v>
      </c>
      <c r="AD16" s="81"/>
    </row>
    <row r="17" spans="1:30" ht="17.25" customHeight="1">
      <c r="A17" s="79"/>
      <c r="B17" s="95" t="s">
        <v>124</v>
      </c>
      <c r="C17" s="44">
        <v>1956000</v>
      </c>
      <c r="D17" s="91">
        <v>93000</v>
      </c>
      <c r="E17" s="46">
        <v>98000</v>
      </c>
      <c r="F17" s="44">
        <v>114000</v>
      </c>
      <c r="G17" s="46">
        <v>124000</v>
      </c>
      <c r="H17" s="98">
        <v>142000</v>
      </c>
      <c r="I17" s="98">
        <v>131000</v>
      </c>
      <c r="J17" s="98">
        <v>111000</v>
      </c>
      <c r="K17" s="98">
        <v>112000</v>
      </c>
      <c r="L17" s="92">
        <v>121000</v>
      </c>
      <c r="M17" s="92">
        <v>162000</v>
      </c>
      <c r="N17" s="92">
        <v>137000</v>
      </c>
      <c r="O17" s="92"/>
      <c r="P17" s="44"/>
      <c r="Q17" s="92">
        <v>123000</v>
      </c>
      <c r="R17" s="92">
        <v>123000</v>
      </c>
      <c r="S17" s="92">
        <v>118000</v>
      </c>
      <c r="T17" s="92">
        <v>94000</v>
      </c>
      <c r="U17" s="92">
        <v>64000</v>
      </c>
      <c r="V17" s="92">
        <v>88000</v>
      </c>
      <c r="W17" s="44" t="s">
        <v>57</v>
      </c>
      <c r="X17" s="96" t="s">
        <v>26</v>
      </c>
      <c r="Y17" s="97"/>
      <c r="Z17" s="96" t="s">
        <v>26</v>
      </c>
      <c r="AA17" s="96" t="s">
        <v>26</v>
      </c>
      <c r="AB17" s="96" t="s">
        <v>26</v>
      </c>
      <c r="AC17" s="94" t="s">
        <v>26</v>
      </c>
      <c r="AD17" s="81"/>
    </row>
    <row r="18" spans="1:30" ht="17.25" customHeight="1">
      <c r="A18" s="79"/>
      <c r="B18" s="95" t="s">
        <v>125</v>
      </c>
      <c r="C18" s="44">
        <v>1958000</v>
      </c>
      <c r="D18" s="91">
        <v>94000</v>
      </c>
      <c r="E18" s="46">
        <v>96000</v>
      </c>
      <c r="F18" s="44">
        <v>111000</v>
      </c>
      <c r="G18" s="46">
        <v>121000</v>
      </c>
      <c r="H18" s="98">
        <v>139000</v>
      </c>
      <c r="I18" s="98">
        <v>136000</v>
      </c>
      <c r="J18" s="98">
        <v>113000</v>
      </c>
      <c r="K18" s="98">
        <v>111000</v>
      </c>
      <c r="L18" s="92">
        <v>118000</v>
      </c>
      <c r="M18" s="92">
        <v>151000</v>
      </c>
      <c r="N18" s="92">
        <v>146000</v>
      </c>
      <c r="O18" s="92"/>
      <c r="P18" s="44"/>
      <c r="Q18" s="92">
        <v>127000</v>
      </c>
      <c r="R18" s="92">
        <v>120000</v>
      </c>
      <c r="S18" s="92">
        <v>119000</v>
      </c>
      <c r="T18" s="92">
        <v>98000</v>
      </c>
      <c r="U18" s="92">
        <v>68000</v>
      </c>
      <c r="V18" s="92">
        <v>90000</v>
      </c>
      <c r="W18" s="44" t="s">
        <v>57</v>
      </c>
      <c r="X18" s="96" t="s">
        <v>26</v>
      </c>
      <c r="Y18" s="97"/>
      <c r="Z18" s="96" t="s">
        <v>26</v>
      </c>
      <c r="AA18" s="96" t="s">
        <v>26</v>
      </c>
      <c r="AB18" s="96" t="s">
        <v>26</v>
      </c>
      <c r="AC18" s="94" t="s">
        <v>26</v>
      </c>
      <c r="AD18" s="81"/>
    </row>
    <row r="19" spans="1:30" ht="17.25" customHeight="1">
      <c r="A19" s="79"/>
      <c r="B19" s="95" t="s">
        <v>126</v>
      </c>
      <c r="C19" s="44">
        <v>1959000</v>
      </c>
      <c r="D19" s="91">
        <v>94000</v>
      </c>
      <c r="E19" s="46">
        <v>94000</v>
      </c>
      <c r="F19" s="44">
        <v>107000</v>
      </c>
      <c r="G19" s="46">
        <v>119000</v>
      </c>
      <c r="H19" s="98">
        <v>135000</v>
      </c>
      <c r="I19" s="98">
        <v>140000</v>
      </c>
      <c r="J19" s="98">
        <v>116000</v>
      </c>
      <c r="K19" s="98">
        <v>110000</v>
      </c>
      <c r="L19" s="92">
        <v>118000</v>
      </c>
      <c r="M19" s="92">
        <v>138000</v>
      </c>
      <c r="N19" s="92">
        <v>154000</v>
      </c>
      <c r="O19" s="92"/>
      <c r="P19" s="44"/>
      <c r="Q19" s="92">
        <v>134000</v>
      </c>
      <c r="R19" s="92">
        <v>118000</v>
      </c>
      <c r="S19" s="92">
        <v>118000</v>
      </c>
      <c r="T19" s="92">
        <v>102000</v>
      </c>
      <c r="U19" s="92">
        <v>72000</v>
      </c>
      <c r="V19" s="92">
        <v>91000</v>
      </c>
      <c r="W19" s="44" t="s">
        <v>57</v>
      </c>
      <c r="X19" s="96" t="s">
        <v>26</v>
      </c>
      <c r="Y19" s="97"/>
      <c r="Z19" s="96" t="s">
        <v>26</v>
      </c>
      <c r="AA19" s="96" t="s">
        <v>26</v>
      </c>
      <c r="AB19" s="96" t="s">
        <v>26</v>
      </c>
      <c r="AC19" s="94" t="s">
        <v>26</v>
      </c>
      <c r="AD19" s="81"/>
    </row>
    <row r="20" spans="1:30" ht="17.25" customHeight="1">
      <c r="A20" s="79"/>
      <c r="B20" s="95" t="s">
        <v>127</v>
      </c>
      <c r="C20" s="44">
        <v>1950828</v>
      </c>
      <c r="D20" s="91">
        <v>93322</v>
      </c>
      <c r="E20" s="46">
        <v>93905</v>
      </c>
      <c r="F20" s="44">
        <v>104119</v>
      </c>
      <c r="G20" s="46">
        <v>118069</v>
      </c>
      <c r="H20" s="98">
        <v>121924</v>
      </c>
      <c r="I20" s="98">
        <v>140244</v>
      </c>
      <c r="J20" s="98">
        <v>117500</v>
      </c>
      <c r="K20" s="98">
        <v>110698</v>
      </c>
      <c r="L20" s="92">
        <v>115459</v>
      </c>
      <c r="M20" s="92">
        <v>129976</v>
      </c>
      <c r="N20" s="92">
        <v>160238</v>
      </c>
      <c r="O20" s="92"/>
      <c r="P20" s="44"/>
      <c r="Q20" s="92">
        <v>134459</v>
      </c>
      <c r="R20" s="92">
        <v>116555</v>
      </c>
      <c r="S20" s="92">
        <v>118480</v>
      </c>
      <c r="T20" s="92">
        <v>103876</v>
      </c>
      <c r="U20" s="92">
        <v>75014</v>
      </c>
      <c r="V20" s="92">
        <v>49222</v>
      </c>
      <c r="W20" s="44"/>
      <c r="X20" s="96">
        <v>31269</v>
      </c>
      <c r="Y20" s="97"/>
      <c r="Z20" s="96">
        <v>12648</v>
      </c>
      <c r="AA20" s="96">
        <v>2863</v>
      </c>
      <c r="AB20" s="96">
        <v>286</v>
      </c>
      <c r="AC20" s="94">
        <v>702</v>
      </c>
      <c r="AD20" s="81"/>
    </row>
    <row r="21" spans="1:30" ht="17.25" customHeight="1">
      <c r="A21" s="79"/>
      <c r="B21" s="95" t="s">
        <v>128</v>
      </c>
      <c r="C21" s="44">
        <v>1953000</v>
      </c>
      <c r="D21" s="91">
        <v>94000</v>
      </c>
      <c r="E21" s="46">
        <v>93000</v>
      </c>
      <c r="F21" s="44">
        <v>100000</v>
      </c>
      <c r="G21" s="46">
        <v>117000</v>
      </c>
      <c r="H21" s="98">
        <v>118000</v>
      </c>
      <c r="I21" s="98">
        <v>139000</v>
      </c>
      <c r="J21" s="98">
        <v>126000</v>
      </c>
      <c r="K21" s="98">
        <v>108000</v>
      </c>
      <c r="L21" s="92">
        <v>113000</v>
      </c>
      <c r="M21" s="92">
        <v>124000</v>
      </c>
      <c r="N21" s="92">
        <v>168000</v>
      </c>
      <c r="O21" s="92"/>
      <c r="P21" s="44"/>
      <c r="Q21" s="92">
        <v>128000</v>
      </c>
      <c r="R21" s="92">
        <v>119000</v>
      </c>
      <c r="S21" s="92">
        <v>118000</v>
      </c>
      <c r="T21" s="92">
        <v>106000</v>
      </c>
      <c r="U21" s="92">
        <v>80000</v>
      </c>
      <c r="V21" s="92">
        <v>100000</v>
      </c>
      <c r="W21" s="44" t="s">
        <v>57</v>
      </c>
      <c r="X21" s="96" t="s">
        <v>26</v>
      </c>
      <c r="Y21" s="97"/>
      <c r="Z21" s="96" t="s">
        <v>26</v>
      </c>
      <c r="AA21" s="96" t="s">
        <v>26</v>
      </c>
      <c r="AB21" s="96" t="s">
        <v>26</v>
      </c>
      <c r="AC21" s="94" t="s">
        <v>26</v>
      </c>
      <c r="AD21" s="81"/>
    </row>
    <row r="22" spans="1:30" ht="17.25" customHeight="1">
      <c r="A22" s="79"/>
      <c r="B22" s="95" t="s">
        <v>129</v>
      </c>
      <c r="C22" s="44">
        <v>1953000</v>
      </c>
      <c r="D22" s="91">
        <v>93000</v>
      </c>
      <c r="E22" s="46">
        <v>94000</v>
      </c>
      <c r="F22" s="44">
        <v>97000</v>
      </c>
      <c r="G22" s="46">
        <v>115000</v>
      </c>
      <c r="H22" s="98">
        <v>116000</v>
      </c>
      <c r="I22" s="98">
        <v>135000</v>
      </c>
      <c r="J22" s="98">
        <v>130000</v>
      </c>
      <c r="K22" s="98">
        <v>110000</v>
      </c>
      <c r="L22" s="92">
        <v>112000</v>
      </c>
      <c r="M22" s="92">
        <v>120000</v>
      </c>
      <c r="N22" s="92">
        <v>159000</v>
      </c>
      <c r="O22" s="92"/>
      <c r="P22" s="44"/>
      <c r="Q22" s="92">
        <v>135000</v>
      </c>
      <c r="R22" s="92">
        <v>121000</v>
      </c>
      <c r="S22" s="92">
        <v>118000</v>
      </c>
      <c r="T22" s="92">
        <v>109000</v>
      </c>
      <c r="U22" s="92">
        <v>84000</v>
      </c>
      <c r="V22" s="92">
        <v>104000</v>
      </c>
      <c r="W22" s="44" t="s">
        <v>57</v>
      </c>
      <c r="X22" s="96" t="s">
        <v>26</v>
      </c>
      <c r="Y22" s="97"/>
      <c r="Z22" s="96" t="s">
        <v>26</v>
      </c>
      <c r="AA22" s="96" t="s">
        <v>26</v>
      </c>
      <c r="AB22" s="96" t="s">
        <v>26</v>
      </c>
      <c r="AC22" s="94" t="s">
        <v>26</v>
      </c>
      <c r="AD22" s="81"/>
    </row>
    <row r="23" spans="1:30" ht="17.25" customHeight="1">
      <c r="A23" s="79"/>
      <c r="B23" s="95" t="s">
        <v>130</v>
      </c>
      <c r="C23" s="44">
        <v>1953000</v>
      </c>
      <c r="D23" s="91">
        <v>92000</v>
      </c>
      <c r="E23" s="46">
        <v>94000</v>
      </c>
      <c r="F23" s="44">
        <v>95000</v>
      </c>
      <c r="G23" s="46">
        <v>110000</v>
      </c>
      <c r="H23" s="98">
        <v>117000</v>
      </c>
      <c r="I23" s="98">
        <v>131000</v>
      </c>
      <c r="J23" s="98">
        <v>135000</v>
      </c>
      <c r="K23" s="98">
        <v>113000</v>
      </c>
      <c r="L23" s="92">
        <v>110000</v>
      </c>
      <c r="M23" s="92">
        <v>117000</v>
      </c>
      <c r="N23" s="92">
        <v>148000</v>
      </c>
      <c r="O23" s="92"/>
      <c r="P23" s="44"/>
      <c r="Q23" s="92">
        <v>144000</v>
      </c>
      <c r="R23" s="92">
        <v>124000</v>
      </c>
      <c r="S23" s="92">
        <v>116000</v>
      </c>
      <c r="T23" s="92">
        <v>111000</v>
      </c>
      <c r="U23" s="92">
        <v>87000</v>
      </c>
      <c r="V23" s="92">
        <v>109000</v>
      </c>
      <c r="W23" s="44" t="s">
        <v>57</v>
      </c>
      <c r="X23" s="96" t="s">
        <v>26</v>
      </c>
      <c r="Y23" s="97"/>
      <c r="Z23" s="96" t="s">
        <v>26</v>
      </c>
      <c r="AA23" s="96" t="s">
        <v>26</v>
      </c>
      <c r="AB23" s="96" t="s">
        <v>26</v>
      </c>
      <c r="AC23" s="94" t="s">
        <v>26</v>
      </c>
      <c r="AD23" s="81"/>
    </row>
    <row r="24" spans="1:30" ht="17.25" customHeight="1">
      <c r="A24" s="79"/>
      <c r="B24" s="95" t="s">
        <v>131</v>
      </c>
      <c r="C24" s="44">
        <v>1952000</v>
      </c>
      <c r="D24" s="91">
        <v>91000</v>
      </c>
      <c r="E24" s="46">
        <v>94000</v>
      </c>
      <c r="F24" s="44">
        <v>94000</v>
      </c>
      <c r="G24" s="46">
        <v>104000</v>
      </c>
      <c r="H24" s="98">
        <v>119000</v>
      </c>
      <c r="I24" s="98">
        <v>125000</v>
      </c>
      <c r="J24" s="98">
        <v>139000</v>
      </c>
      <c r="K24" s="98">
        <v>115000</v>
      </c>
      <c r="L24" s="92">
        <v>109000</v>
      </c>
      <c r="M24" s="92">
        <v>117000</v>
      </c>
      <c r="N24" s="92">
        <v>136000</v>
      </c>
      <c r="O24" s="92"/>
      <c r="P24" s="44"/>
      <c r="Q24" s="92">
        <v>151000</v>
      </c>
      <c r="R24" s="92">
        <v>131000</v>
      </c>
      <c r="S24" s="92">
        <v>114000</v>
      </c>
      <c r="T24" s="92">
        <v>110000</v>
      </c>
      <c r="U24" s="92">
        <v>91000</v>
      </c>
      <c r="V24" s="92">
        <v>114000</v>
      </c>
      <c r="W24" s="44" t="s">
        <v>57</v>
      </c>
      <c r="X24" s="96" t="s">
        <v>26</v>
      </c>
      <c r="Y24" s="97"/>
      <c r="Z24" s="96" t="s">
        <v>26</v>
      </c>
      <c r="AA24" s="96" t="s">
        <v>26</v>
      </c>
      <c r="AB24" s="96" t="s">
        <v>26</v>
      </c>
      <c r="AC24" s="94" t="s">
        <v>26</v>
      </c>
      <c r="AD24" s="81"/>
    </row>
    <row r="25" spans="1:30" ht="17.25" customHeight="1">
      <c r="A25" s="79"/>
      <c r="B25" s="95" t="s">
        <v>132</v>
      </c>
      <c r="C25" s="99">
        <v>1957264</v>
      </c>
      <c r="D25" s="91">
        <v>87937</v>
      </c>
      <c r="E25" s="46">
        <v>93923</v>
      </c>
      <c r="F25" s="44">
        <v>93883</v>
      </c>
      <c r="G25" s="46">
        <v>104570</v>
      </c>
      <c r="H25" s="98">
        <v>109702</v>
      </c>
      <c r="I25" s="98">
        <v>117947</v>
      </c>
      <c r="J25" s="98">
        <v>140282</v>
      </c>
      <c r="K25" s="98">
        <v>117501</v>
      </c>
      <c r="L25" s="92">
        <v>110791</v>
      </c>
      <c r="M25" s="92">
        <v>114772</v>
      </c>
      <c r="N25" s="92">
        <v>128849</v>
      </c>
      <c r="O25" s="92"/>
      <c r="P25" s="44"/>
      <c r="Q25" s="92">
        <v>158662</v>
      </c>
      <c r="R25" s="92">
        <v>133242</v>
      </c>
      <c r="S25" s="92">
        <v>112886</v>
      </c>
      <c r="T25" s="92">
        <v>111753</v>
      </c>
      <c r="U25" s="92">
        <v>93509</v>
      </c>
      <c r="V25" s="92">
        <v>62314</v>
      </c>
      <c r="W25" s="44"/>
      <c r="X25" s="96">
        <v>35265</v>
      </c>
      <c r="Y25" s="97"/>
      <c r="Z25" s="96">
        <v>17095</v>
      </c>
      <c r="AA25" s="96">
        <v>4632</v>
      </c>
      <c r="AB25" s="96">
        <v>600</v>
      </c>
      <c r="AC25" s="94">
        <v>7149</v>
      </c>
      <c r="AD25" s="81"/>
    </row>
    <row r="26" spans="1:30" ht="17.25" customHeight="1">
      <c r="A26" s="79"/>
      <c r="B26" s="95" t="s">
        <v>133</v>
      </c>
      <c r="C26" s="99">
        <v>1955000</v>
      </c>
      <c r="D26" s="45">
        <v>87000</v>
      </c>
      <c r="E26" s="46">
        <v>94000</v>
      </c>
      <c r="F26" s="46">
        <v>94000</v>
      </c>
      <c r="G26" s="46">
        <v>100000</v>
      </c>
      <c r="H26" s="46">
        <v>111000</v>
      </c>
      <c r="I26" s="46">
        <v>114000</v>
      </c>
      <c r="J26" s="46">
        <v>139000</v>
      </c>
      <c r="K26" s="46">
        <v>126000</v>
      </c>
      <c r="L26" s="46">
        <v>109000</v>
      </c>
      <c r="M26" s="46">
        <v>112000</v>
      </c>
      <c r="N26" s="46">
        <v>123000</v>
      </c>
      <c r="O26" s="44"/>
      <c r="P26" s="44"/>
      <c r="Q26" s="46">
        <v>166000</v>
      </c>
      <c r="R26" s="46">
        <v>127000</v>
      </c>
      <c r="S26" s="46">
        <v>116000</v>
      </c>
      <c r="T26" s="46">
        <v>112000</v>
      </c>
      <c r="U26" s="46">
        <v>96000</v>
      </c>
      <c r="V26" s="44">
        <v>127000</v>
      </c>
      <c r="W26" s="44" t="s">
        <v>57</v>
      </c>
      <c r="X26" s="96" t="s">
        <v>26</v>
      </c>
      <c r="Y26" s="100"/>
      <c r="Z26" s="101" t="s">
        <v>26</v>
      </c>
      <c r="AA26" s="101" t="s">
        <v>26</v>
      </c>
      <c r="AB26" s="101" t="s">
        <v>26</v>
      </c>
      <c r="AC26" s="94" t="s">
        <v>26</v>
      </c>
      <c r="AD26" s="81"/>
    </row>
    <row r="27" spans="1:30" ht="17.25" customHeight="1">
      <c r="A27" s="79"/>
      <c r="B27" s="95" t="s">
        <v>134</v>
      </c>
      <c r="C27" s="99">
        <v>1953000</v>
      </c>
      <c r="D27" s="45">
        <v>85000</v>
      </c>
      <c r="E27" s="46">
        <v>93000</v>
      </c>
      <c r="F27" s="46">
        <v>93000</v>
      </c>
      <c r="G27" s="46">
        <v>96000</v>
      </c>
      <c r="H27" s="46">
        <v>111000</v>
      </c>
      <c r="I27" s="46">
        <v>111000</v>
      </c>
      <c r="J27" s="46">
        <v>136000</v>
      </c>
      <c r="K27" s="46">
        <v>130000</v>
      </c>
      <c r="L27" s="46">
        <v>111000</v>
      </c>
      <c r="M27" s="46">
        <v>111000</v>
      </c>
      <c r="N27" s="46">
        <v>119000</v>
      </c>
      <c r="O27" s="44"/>
      <c r="P27" s="44"/>
      <c r="Q27" s="46">
        <v>158000</v>
      </c>
      <c r="R27" s="46">
        <v>133000</v>
      </c>
      <c r="S27" s="46">
        <v>118000</v>
      </c>
      <c r="T27" s="46">
        <v>112000</v>
      </c>
      <c r="U27" s="46">
        <v>99000</v>
      </c>
      <c r="V27" s="44">
        <v>70000</v>
      </c>
      <c r="W27" s="44"/>
      <c r="X27" s="96">
        <v>63000</v>
      </c>
      <c r="Y27" s="44" t="s">
        <v>58</v>
      </c>
      <c r="Z27" s="101" t="s">
        <v>26</v>
      </c>
      <c r="AA27" s="101" t="s">
        <v>26</v>
      </c>
      <c r="AB27" s="101" t="s">
        <v>26</v>
      </c>
      <c r="AC27" s="94" t="s">
        <v>26</v>
      </c>
      <c r="AD27" s="81"/>
    </row>
    <row r="28" spans="1:30" ht="17.25" customHeight="1">
      <c r="A28" s="79"/>
      <c r="B28" s="95" t="s">
        <v>135</v>
      </c>
      <c r="C28" s="99">
        <v>1948000</v>
      </c>
      <c r="D28" s="45">
        <v>85000</v>
      </c>
      <c r="E28" s="46">
        <v>92000</v>
      </c>
      <c r="F28" s="46">
        <v>94000</v>
      </c>
      <c r="G28" s="46">
        <v>92000</v>
      </c>
      <c r="H28" s="46">
        <v>111000</v>
      </c>
      <c r="I28" s="46">
        <v>109000</v>
      </c>
      <c r="J28" s="46">
        <v>130000</v>
      </c>
      <c r="K28" s="46">
        <v>135000</v>
      </c>
      <c r="L28" s="46">
        <v>113000</v>
      </c>
      <c r="M28" s="46">
        <v>110000</v>
      </c>
      <c r="N28" s="46">
        <v>116000</v>
      </c>
      <c r="O28" s="44"/>
      <c r="P28" s="44"/>
      <c r="Q28" s="46">
        <v>147000</v>
      </c>
      <c r="R28" s="46">
        <v>142000</v>
      </c>
      <c r="S28" s="46">
        <v>122000</v>
      </c>
      <c r="T28" s="46">
        <v>110000</v>
      </c>
      <c r="U28" s="46">
        <v>101000</v>
      </c>
      <c r="V28" s="44">
        <v>73000</v>
      </c>
      <c r="W28" s="44"/>
      <c r="X28" s="96">
        <v>66000</v>
      </c>
      <c r="Y28" s="44" t="s">
        <v>58</v>
      </c>
      <c r="Z28" s="101" t="s">
        <v>26</v>
      </c>
      <c r="AA28" s="101" t="s">
        <v>26</v>
      </c>
      <c r="AB28" s="101" t="s">
        <v>26</v>
      </c>
      <c r="AC28" s="94" t="s">
        <v>26</v>
      </c>
      <c r="AD28" s="81"/>
    </row>
    <row r="29" spans="1:30" ht="17.25" customHeight="1">
      <c r="A29" s="79"/>
      <c r="B29" s="95" t="s">
        <v>136</v>
      </c>
      <c r="C29" s="99">
        <v>1942000</v>
      </c>
      <c r="D29" s="45">
        <v>84000</v>
      </c>
      <c r="E29" s="46">
        <v>90000</v>
      </c>
      <c r="F29" s="46">
        <v>93000</v>
      </c>
      <c r="G29" s="46">
        <v>89000</v>
      </c>
      <c r="H29" s="46">
        <v>109000</v>
      </c>
      <c r="I29" s="46">
        <v>109000</v>
      </c>
      <c r="J29" s="46">
        <v>123000</v>
      </c>
      <c r="K29" s="46">
        <v>138000</v>
      </c>
      <c r="L29" s="46">
        <v>115000</v>
      </c>
      <c r="M29" s="46">
        <v>109000</v>
      </c>
      <c r="N29" s="46">
        <v>116000</v>
      </c>
      <c r="O29" s="44"/>
      <c r="P29" s="44"/>
      <c r="Q29" s="46">
        <v>134000</v>
      </c>
      <c r="R29" s="46">
        <v>149000</v>
      </c>
      <c r="S29" s="46">
        <v>128000</v>
      </c>
      <c r="T29" s="46">
        <v>108000</v>
      </c>
      <c r="U29" s="46">
        <v>100000</v>
      </c>
      <c r="V29" s="44">
        <v>77000</v>
      </c>
      <c r="W29" s="44"/>
      <c r="X29" s="96">
        <v>69000</v>
      </c>
      <c r="Y29" s="44" t="s">
        <v>58</v>
      </c>
      <c r="Z29" s="101" t="s">
        <v>26</v>
      </c>
      <c r="AA29" s="101" t="s">
        <v>26</v>
      </c>
      <c r="AB29" s="101" t="s">
        <v>26</v>
      </c>
      <c r="AC29" s="94" t="s">
        <v>26</v>
      </c>
      <c r="AD29" s="81"/>
    </row>
    <row r="30" spans="1:30" s="41" customFormat="1" ht="17.25" customHeight="1">
      <c r="A30" s="102"/>
      <c r="B30" s="103" t="s">
        <v>137</v>
      </c>
      <c r="C30" s="104">
        <v>1945276</v>
      </c>
      <c r="D30" s="105">
        <v>82489</v>
      </c>
      <c r="E30" s="106">
        <v>88502</v>
      </c>
      <c r="F30" s="106">
        <v>93862</v>
      </c>
      <c r="G30" s="106">
        <v>94662</v>
      </c>
      <c r="H30" s="106">
        <v>97478</v>
      </c>
      <c r="I30" s="106">
        <v>104518</v>
      </c>
      <c r="J30" s="106">
        <v>117606</v>
      </c>
      <c r="K30" s="106">
        <v>140449</v>
      </c>
      <c r="L30" s="106">
        <v>117230</v>
      </c>
      <c r="M30" s="106">
        <v>109577</v>
      </c>
      <c r="N30" s="106">
        <v>113512</v>
      </c>
      <c r="O30" s="44"/>
      <c r="P30" s="44"/>
      <c r="Q30" s="106">
        <v>127211</v>
      </c>
      <c r="R30" s="106">
        <v>156250</v>
      </c>
      <c r="S30" s="106">
        <v>128664</v>
      </c>
      <c r="T30" s="106">
        <v>106181</v>
      </c>
      <c r="U30" s="106">
        <v>100233</v>
      </c>
      <c r="V30" s="107">
        <v>77672</v>
      </c>
      <c r="W30" s="98"/>
      <c r="X30" s="108">
        <v>45086</v>
      </c>
      <c r="Y30" s="98"/>
      <c r="Z30" s="106">
        <v>19806</v>
      </c>
      <c r="AA30" s="106">
        <v>6096</v>
      </c>
      <c r="AB30" s="106">
        <v>980</v>
      </c>
      <c r="AC30" s="109">
        <v>17212</v>
      </c>
      <c r="AD30" s="110"/>
    </row>
    <row r="31" spans="1:30" s="41" customFormat="1" ht="17.25" customHeight="1">
      <c r="A31" s="102"/>
      <c r="B31" s="95" t="s">
        <v>138</v>
      </c>
      <c r="C31" s="104">
        <f>SUM(D31:X31)</f>
        <v>1941000</v>
      </c>
      <c r="D31" s="105">
        <v>83000</v>
      </c>
      <c r="E31" s="106">
        <v>87000</v>
      </c>
      <c r="F31" s="106">
        <v>94000</v>
      </c>
      <c r="G31" s="106">
        <v>95000</v>
      </c>
      <c r="H31" s="106">
        <v>98000</v>
      </c>
      <c r="I31" s="106">
        <v>105000</v>
      </c>
      <c r="J31" s="106">
        <v>114000</v>
      </c>
      <c r="K31" s="106">
        <v>140000</v>
      </c>
      <c r="L31" s="106">
        <v>127000</v>
      </c>
      <c r="M31" s="106">
        <v>108000</v>
      </c>
      <c r="N31" s="106">
        <v>111000</v>
      </c>
      <c r="O31" s="44"/>
      <c r="P31" s="44"/>
      <c r="Q31" s="106">
        <v>122000</v>
      </c>
      <c r="R31" s="106">
        <v>165000</v>
      </c>
      <c r="S31" s="106">
        <v>123000</v>
      </c>
      <c r="T31" s="106">
        <v>110000</v>
      </c>
      <c r="U31" s="106">
        <v>101000</v>
      </c>
      <c r="V31" s="107">
        <v>81000</v>
      </c>
      <c r="W31" s="98"/>
      <c r="X31" s="108">
        <v>77000</v>
      </c>
      <c r="Y31" s="98" t="s">
        <v>103</v>
      </c>
      <c r="Z31" s="101" t="s">
        <v>104</v>
      </c>
      <c r="AA31" s="101" t="s">
        <v>26</v>
      </c>
      <c r="AB31" s="101" t="s">
        <v>26</v>
      </c>
      <c r="AC31" s="94" t="s">
        <v>26</v>
      </c>
      <c r="AD31" s="110"/>
    </row>
    <row r="32" spans="1:30" s="41" customFormat="1" ht="17.25" customHeight="1">
      <c r="A32" s="102"/>
      <c r="B32" s="95" t="s">
        <v>139</v>
      </c>
      <c r="C32" s="104">
        <f>SUM(D32:X32)</f>
        <v>1936000</v>
      </c>
      <c r="D32" s="105">
        <v>83000</v>
      </c>
      <c r="E32" s="106">
        <v>85000</v>
      </c>
      <c r="F32" s="106">
        <v>93000</v>
      </c>
      <c r="G32" s="106">
        <v>95000</v>
      </c>
      <c r="H32" s="106">
        <v>96000</v>
      </c>
      <c r="I32" s="106">
        <v>103000</v>
      </c>
      <c r="J32" s="106">
        <v>110000</v>
      </c>
      <c r="K32" s="106">
        <v>137000</v>
      </c>
      <c r="L32" s="106">
        <v>131000</v>
      </c>
      <c r="M32" s="106">
        <v>110000</v>
      </c>
      <c r="N32" s="106">
        <v>110000</v>
      </c>
      <c r="O32" s="44"/>
      <c r="P32" s="44"/>
      <c r="Q32" s="106">
        <v>118000</v>
      </c>
      <c r="R32" s="106">
        <v>157000</v>
      </c>
      <c r="S32" s="106">
        <v>130000</v>
      </c>
      <c r="T32" s="106">
        <v>112000</v>
      </c>
      <c r="U32" s="106">
        <v>102000</v>
      </c>
      <c r="V32" s="107">
        <v>83000</v>
      </c>
      <c r="W32" s="98"/>
      <c r="X32" s="108">
        <v>81000</v>
      </c>
      <c r="Y32" s="98" t="s">
        <v>58</v>
      </c>
      <c r="Z32" s="101" t="s">
        <v>107</v>
      </c>
      <c r="AA32" s="101" t="s">
        <v>107</v>
      </c>
      <c r="AB32" s="101" t="s">
        <v>107</v>
      </c>
      <c r="AC32" s="94" t="s">
        <v>107</v>
      </c>
      <c r="AD32" s="110"/>
    </row>
    <row r="33" spans="1:30" s="41" customFormat="1" ht="17.25" customHeight="1">
      <c r="A33" s="102"/>
      <c r="B33" s="95" t="s">
        <v>140</v>
      </c>
      <c r="C33" s="104">
        <v>1930000</v>
      </c>
      <c r="D33" s="105">
        <v>82000</v>
      </c>
      <c r="E33" s="106">
        <v>84000</v>
      </c>
      <c r="F33" s="106">
        <v>92000</v>
      </c>
      <c r="G33" s="106">
        <v>95000</v>
      </c>
      <c r="H33" s="106">
        <v>96000</v>
      </c>
      <c r="I33" s="106">
        <v>101000</v>
      </c>
      <c r="J33" s="106">
        <v>107000</v>
      </c>
      <c r="K33" s="106">
        <v>131000</v>
      </c>
      <c r="L33" s="106">
        <v>136000</v>
      </c>
      <c r="M33" s="106">
        <v>112000</v>
      </c>
      <c r="N33" s="106">
        <v>109000</v>
      </c>
      <c r="O33" s="44"/>
      <c r="P33" s="44"/>
      <c r="Q33" s="106">
        <v>115000</v>
      </c>
      <c r="R33" s="106">
        <v>146000</v>
      </c>
      <c r="S33" s="106">
        <v>139000</v>
      </c>
      <c r="T33" s="106">
        <v>116000</v>
      </c>
      <c r="U33" s="106">
        <v>100000</v>
      </c>
      <c r="V33" s="107">
        <v>85000</v>
      </c>
      <c r="W33" s="98"/>
      <c r="X33" s="108">
        <v>85000</v>
      </c>
      <c r="Y33" s="98" t="s">
        <v>58</v>
      </c>
      <c r="Z33" s="101" t="s">
        <v>27</v>
      </c>
      <c r="AA33" s="101" t="s">
        <v>27</v>
      </c>
      <c r="AB33" s="101" t="s">
        <v>27</v>
      </c>
      <c r="AC33" s="94" t="s">
        <v>27</v>
      </c>
      <c r="AD33" s="110"/>
    </row>
    <row r="34" spans="1:30" s="41" customFormat="1" ht="17.25" customHeight="1">
      <c r="A34" s="102"/>
      <c r="B34" s="95" t="s">
        <v>141</v>
      </c>
      <c r="C34" s="104">
        <v>1924000</v>
      </c>
      <c r="D34" s="105">
        <v>82000</v>
      </c>
      <c r="E34" s="106">
        <v>83000</v>
      </c>
      <c r="F34" s="106">
        <v>90000</v>
      </c>
      <c r="G34" s="106">
        <v>94000</v>
      </c>
      <c r="H34" s="106">
        <v>95000</v>
      </c>
      <c r="I34" s="106">
        <v>99000</v>
      </c>
      <c r="J34" s="106">
        <v>106000</v>
      </c>
      <c r="K34" s="106">
        <v>124000</v>
      </c>
      <c r="L34" s="106">
        <v>140000</v>
      </c>
      <c r="M34" s="106">
        <v>115000</v>
      </c>
      <c r="N34" s="106">
        <v>108000</v>
      </c>
      <c r="O34" s="44"/>
      <c r="P34" s="44"/>
      <c r="Q34" s="106">
        <v>115000</v>
      </c>
      <c r="R34" s="106">
        <v>133000</v>
      </c>
      <c r="S34" s="106">
        <v>146000</v>
      </c>
      <c r="T34" s="106">
        <v>122000</v>
      </c>
      <c r="U34" s="106">
        <v>98000</v>
      </c>
      <c r="V34" s="107">
        <v>84000</v>
      </c>
      <c r="W34" s="98"/>
      <c r="X34" s="108">
        <v>89000</v>
      </c>
      <c r="Y34" s="98" t="s">
        <v>58</v>
      </c>
      <c r="Z34" s="101" t="s">
        <v>27</v>
      </c>
      <c r="AA34" s="101" t="s">
        <v>27</v>
      </c>
      <c r="AB34" s="101" t="s">
        <v>27</v>
      </c>
      <c r="AC34" s="94" t="s">
        <v>27</v>
      </c>
      <c r="AD34" s="110"/>
    </row>
    <row r="35" spans="1:30" s="121" customFormat="1" ht="17.25" customHeight="1">
      <c r="A35" s="111"/>
      <c r="B35" s="112" t="s">
        <v>142</v>
      </c>
      <c r="C35" s="113">
        <v>1921525</v>
      </c>
      <c r="D35" s="114">
        <v>77254</v>
      </c>
      <c r="E35" s="115">
        <v>82492</v>
      </c>
      <c r="F35" s="115">
        <v>88144</v>
      </c>
      <c r="G35" s="115">
        <v>95478</v>
      </c>
      <c r="H35" s="115">
        <v>90711</v>
      </c>
      <c r="I35" s="115">
        <v>93212</v>
      </c>
      <c r="J35" s="115">
        <v>102843</v>
      </c>
      <c r="K35" s="115">
        <v>116575</v>
      </c>
      <c r="L35" s="115">
        <v>139261</v>
      </c>
      <c r="M35" s="116">
        <v>115516</v>
      </c>
      <c r="N35" s="115">
        <v>108079</v>
      </c>
      <c r="O35" s="117"/>
      <c r="P35" s="118"/>
      <c r="Q35" s="118">
        <v>111640</v>
      </c>
      <c r="R35" s="115">
        <v>124825</v>
      </c>
      <c r="S35" s="115">
        <v>150704</v>
      </c>
      <c r="T35" s="115">
        <v>120955</v>
      </c>
      <c r="U35" s="115">
        <v>95875</v>
      </c>
      <c r="V35" s="117">
        <v>83927</v>
      </c>
      <c r="W35" s="118"/>
      <c r="X35" s="117">
        <v>56033</v>
      </c>
      <c r="Y35" s="118"/>
      <c r="Z35" s="115">
        <v>25175</v>
      </c>
      <c r="AA35" s="115">
        <v>6989</v>
      </c>
      <c r="AB35" s="115">
        <v>1218</v>
      </c>
      <c r="AC35" s="119">
        <v>34619</v>
      </c>
      <c r="AD35" s="120"/>
    </row>
    <row r="36" spans="1:30" s="121" customFormat="1" ht="17.25" customHeight="1">
      <c r="A36" s="111"/>
      <c r="B36" s="112" t="s">
        <v>143</v>
      </c>
      <c r="C36" s="113">
        <v>1915000</v>
      </c>
      <c r="D36" s="114">
        <v>77000</v>
      </c>
      <c r="E36" s="115">
        <v>83000</v>
      </c>
      <c r="F36" s="115">
        <v>87000</v>
      </c>
      <c r="G36" s="115">
        <v>96000</v>
      </c>
      <c r="H36" s="115">
        <v>95000</v>
      </c>
      <c r="I36" s="115">
        <v>94000</v>
      </c>
      <c r="J36" s="115">
        <v>103000</v>
      </c>
      <c r="K36" s="115">
        <v>113000</v>
      </c>
      <c r="L36" s="115">
        <v>140000</v>
      </c>
      <c r="M36" s="116">
        <v>126000</v>
      </c>
      <c r="N36" s="115">
        <v>108000</v>
      </c>
      <c r="O36" s="117"/>
      <c r="P36" s="118"/>
      <c r="Q36" s="118">
        <v>110000</v>
      </c>
      <c r="R36" s="115">
        <v>121000</v>
      </c>
      <c r="S36" s="115">
        <v>161000</v>
      </c>
      <c r="T36" s="115">
        <v>117000</v>
      </c>
      <c r="U36" s="115">
        <v>101000</v>
      </c>
      <c r="V36" s="117">
        <v>86000</v>
      </c>
      <c r="W36" s="118"/>
      <c r="X36" s="117">
        <v>96000</v>
      </c>
      <c r="Y36" s="98" t="s">
        <v>58</v>
      </c>
      <c r="Z36" s="101" t="s">
        <v>27</v>
      </c>
      <c r="AA36" s="101" t="s">
        <v>27</v>
      </c>
      <c r="AB36" s="101" t="s">
        <v>27</v>
      </c>
      <c r="AC36" s="94" t="s">
        <v>27</v>
      </c>
      <c r="AD36" s="120"/>
    </row>
    <row r="37" spans="1:30" s="121" customFormat="1" ht="17.25" customHeight="1">
      <c r="A37" s="111"/>
      <c r="B37" s="112" t="s">
        <v>145</v>
      </c>
      <c r="C37" s="113">
        <v>1907000</v>
      </c>
      <c r="D37" s="117">
        <v>76000</v>
      </c>
      <c r="E37" s="115">
        <v>82000</v>
      </c>
      <c r="F37" s="115">
        <v>85000</v>
      </c>
      <c r="G37" s="115">
        <v>95000</v>
      </c>
      <c r="H37" s="115">
        <v>96000</v>
      </c>
      <c r="I37" s="115">
        <v>91000</v>
      </c>
      <c r="J37" s="115">
        <v>102000</v>
      </c>
      <c r="K37" s="115">
        <v>110000</v>
      </c>
      <c r="L37" s="115">
        <v>136000</v>
      </c>
      <c r="M37" s="116">
        <v>131000</v>
      </c>
      <c r="N37" s="115">
        <v>110000</v>
      </c>
      <c r="O37" s="117"/>
      <c r="P37" s="117"/>
      <c r="Q37" s="115">
        <v>110000</v>
      </c>
      <c r="R37" s="115">
        <v>117000</v>
      </c>
      <c r="S37" s="115">
        <v>153000</v>
      </c>
      <c r="T37" s="115">
        <v>124000</v>
      </c>
      <c r="U37" s="115">
        <v>103000</v>
      </c>
      <c r="V37" s="117">
        <v>87000</v>
      </c>
      <c r="W37" s="117"/>
      <c r="X37" s="122">
        <v>100000</v>
      </c>
      <c r="Y37" s="44" t="s">
        <v>144</v>
      </c>
      <c r="Z37" s="101" t="s">
        <v>27</v>
      </c>
      <c r="AA37" s="101" t="s">
        <v>27</v>
      </c>
      <c r="AB37" s="101" t="s">
        <v>27</v>
      </c>
      <c r="AC37" s="94" t="s">
        <v>27</v>
      </c>
      <c r="AD37" s="120"/>
    </row>
    <row r="38" spans="1:30" s="121" customFormat="1" ht="17.25" customHeight="1">
      <c r="A38" s="111"/>
      <c r="B38" s="112" t="s">
        <v>151</v>
      </c>
      <c r="C38" s="113">
        <v>1898000</v>
      </c>
      <c r="D38" s="117">
        <v>75000</v>
      </c>
      <c r="E38" s="115">
        <v>81000</v>
      </c>
      <c r="F38" s="115">
        <v>84000</v>
      </c>
      <c r="G38" s="115">
        <v>93000</v>
      </c>
      <c r="H38" s="115">
        <v>97000</v>
      </c>
      <c r="I38" s="115">
        <v>90000</v>
      </c>
      <c r="J38" s="115">
        <v>99000</v>
      </c>
      <c r="K38" s="115">
        <v>107000</v>
      </c>
      <c r="L38" s="115">
        <v>130000</v>
      </c>
      <c r="M38" s="116">
        <v>136000</v>
      </c>
      <c r="N38" s="115">
        <v>112000</v>
      </c>
      <c r="O38" s="117"/>
      <c r="P38" s="117"/>
      <c r="Q38" s="115">
        <v>108000</v>
      </c>
      <c r="R38" s="115">
        <v>114000</v>
      </c>
      <c r="S38" s="115">
        <v>142000</v>
      </c>
      <c r="T38" s="115">
        <v>133000</v>
      </c>
      <c r="U38" s="115">
        <v>106000</v>
      </c>
      <c r="V38" s="117">
        <v>86000</v>
      </c>
      <c r="W38" s="117"/>
      <c r="X38" s="122">
        <v>104000</v>
      </c>
      <c r="Y38" s="44" t="s">
        <v>152</v>
      </c>
      <c r="Z38" s="101" t="s">
        <v>27</v>
      </c>
      <c r="AA38" s="101" t="s">
        <v>27</v>
      </c>
      <c r="AB38" s="101" t="s">
        <v>27</v>
      </c>
      <c r="AC38" s="94" t="s">
        <v>27</v>
      </c>
      <c r="AD38" s="120"/>
    </row>
    <row r="39" spans="1:30" ht="17.25" customHeight="1">
      <c r="A39" s="79"/>
      <c r="B39" s="103"/>
      <c r="C39" s="44"/>
      <c r="D39" s="6"/>
      <c r="E39" s="6"/>
      <c r="F39" s="6"/>
      <c r="G39" s="6"/>
      <c r="H39" s="6"/>
      <c r="I39" s="6"/>
      <c r="J39" s="6"/>
      <c r="K39" s="6"/>
      <c r="L39" s="6"/>
      <c r="M39" s="7" t="s">
        <v>100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90"/>
      <c r="AD39" s="81"/>
    </row>
    <row r="40" spans="1:30" ht="17.25" customHeight="1">
      <c r="A40" s="79"/>
      <c r="B40" s="52" t="s">
        <v>112</v>
      </c>
      <c r="C40" s="44">
        <v>804357</v>
      </c>
      <c r="D40" s="91">
        <v>107422</v>
      </c>
      <c r="E40" s="92">
        <v>95241</v>
      </c>
      <c r="F40" s="92">
        <v>82839</v>
      </c>
      <c r="G40" s="92">
        <v>81814</v>
      </c>
      <c r="H40" s="92">
        <v>66920</v>
      </c>
      <c r="I40" s="92">
        <v>50620</v>
      </c>
      <c r="J40" s="92">
        <v>42833</v>
      </c>
      <c r="K40" s="46">
        <v>47226</v>
      </c>
      <c r="L40" s="92">
        <v>44713</v>
      </c>
      <c r="M40" s="92">
        <v>42644</v>
      </c>
      <c r="N40" s="92">
        <v>39006</v>
      </c>
      <c r="O40" s="92"/>
      <c r="P40" s="44"/>
      <c r="Q40" s="92">
        <v>30236</v>
      </c>
      <c r="R40" s="92">
        <v>24996</v>
      </c>
      <c r="S40" s="92">
        <v>20512</v>
      </c>
      <c r="T40" s="92">
        <v>15058</v>
      </c>
      <c r="U40" s="92">
        <v>8183</v>
      </c>
      <c r="V40" s="92">
        <v>3079</v>
      </c>
      <c r="W40" s="44"/>
      <c r="X40" s="92">
        <v>865</v>
      </c>
      <c r="Y40" s="44"/>
      <c r="Z40" s="92">
        <v>113</v>
      </c>
      <c r="AA40" s="92">
        <v>8</v>
      </c>
      <c r="AB40" s="18">
        <v>1</v>
      </c>
      <c r="AC40" s="24">
        <v>28</v>
      </c>
      <c r="AD40" s="81"/>
    </row>
    <row r="41" spans="1:30" ht="17.25" customHeight="1">
      <c r="A41" s="79"/>
      <c r="B41" s="52" t="s">
        <v>113</v>
      </c>
      <c r="C41" s="44">
        <v>815837</v>
      </c>
      <c r="D41" s="91">
        <v>78553</v>
      </c>
      <c r="E41" s="92">
        <v>103577</v>
      </c>
      <c r="F41" s="92">
        <v>92912</v>
      </c>
      <c r="G41" s="92">
        <v>73033</v>
      </c>
      <c r="H41" s="92">
        <v>67979</v>
      </c>
      <c r="I41" s="92">
        <v>65160</v>
      </c>
      <c r="J41" s="92">
        <v>49111</v>
      </c>
      <c r="K41" s="46">
        <v>41219</v>
      </c>
      <c r="L41" s="92">
        <v>45224</v>
      </c>
      <c r="M41" s="92">
        <v>42898</v>
      </c>
      <c r="N41" s="92">
        <v>40553</v>
      </c>
      <c r="O41" s="92"/>
      <c r="P41" s="44"/>
      <c r="Q41" s="92">
        <v>36418</v>
      </c>
      <c r="R41" s="92">
        <v>27058</v>
      </c>
      <c r="S41" s="92">
        <v>20997</v>
      </c>
      <c r="T41" s="92">
        <v>15629</v>
      </c>
      <c r="U41" s="92">
        <v>9913</v>
      </c>
      <c r="V41" s="92">
        <v>4283</v>
      </c>
      <c r="W41" s="44"/>
      <c r="X41" s="92">
        <v>1132</v>
      </c>
      <c r="Y41" s="44"/>
      <c r="Z41" s="92">
        <v>170</v>
      </c>
      <c r="AA41" s="92">
        <v>12</v>
      </c>
      <c r="AB41" s="123" t="s">
        <v>25</v>
      </c>
      <c r="AC41" s="24">
        <v>6</v>
      </c>
      <c r="AD41" s="81"/>
    </row>
    <row r="42" spans="1:30" ht="17.25" customHeight="1">
      <c r="A42" s="79"/>
      <c r="B42" s="52" t="s">
        <v>114</v>
      </c>
      <c r="C42" s="44">
        <v>797748</v>
      </c>
      <c r="D42" s="91">
        <v>66092</v>
      </c>
      <c r="E42" s="92">
        <v>76882</v>
      </c>
      <c r="F42" s="92">
        <v>101499</v>
      </c>
      <c r="G42" s="92">
        <v>74036</v>
      </c>
      <c r="H42" s="92">
        <v>53884</v>
      </c>
      <c r="I42" s="92">
        <v>64201</v>
      </c>
      <c r="J42" s="92">
        <v>63277</v>
      </c>
      <c r="K42" s="46">
        <v>47255</v>
      </c>
      <c r="L42" s="92">
        <v>39643</v>
      </c>
      <c r="M42" s="92">
        <v>43167</v>
      </c>
      <c r="N42" s="92">
        <v>40624</v>
      </c>
      <c r="O42" s="92"/>
      <c r="P42" s="44"/>
      <c r="Q42" s="92">
        <v>37902</v>
      </c>
      <c r="R42" s="92">
        <v>32830</v>
      </c>
      <c r="S42" s="92">
        <v>22972</v>
      </c>
      <c r="T42" s="92">
        <v>16282</v>
      </c>
      <c r="U42" s="92">
        <v>10265</v>
      </c>
      <c r="V42" s="92">
        <v>5078</v>
      </c>
      <c r="W42" s="44"/>
      <c r="X42" s="92">
        <v>1570</v>
      </c>
      <c r="Y42" s="44"/>
      <c r="Z42" s="92">
        <v>275</v>
      </c>
      <c r="AA42" s="92">
        <v>14</v>
      </c>
      <c r="AB42" s="123" t="s">
        <v>25</v>
      </c>
      <c r="AC42" s="124" t="s">
        <v>25</v>
      </c>
      <c r="AD42" s="81"/>
    </row>
    <row r="43" spans="1:30" ht="17.25" customHeight="1">
      <c r="A43" s="79"/>
      <c r="B43" s="52" t="s">
        <v>115</v>
      </c>
      <c r="C43" s="44">
        <v>781418</v>
      </c>
      <c r="D43" s="91">
        <v>60782</v>
      </c>
      <c r="E43" s="92">
        <v>65154</v>
      </c>
      <c r="F43" s="92">
        <v>75580</v>
      </c>
      <c r="G43" s="92">
        <v>83203</v>
      </c>
      <c r="H43" s="92">
        <v>53144</v>
      </c>
      <c r="I43" s="92">
        <v>54086</v>
      </c>
      <c r="J43" s="92">
        <v>63491</v>
      </c>
      <c r="K43" s="46">
        <v>62349</v>
      </c>
      <c r="L43" s="92">
        <v>46236</v>
      </c>
      <c r="M43" s="92">
        <v>38365</v>
      </c>
      <c r="N43" s="92">
        <v>41191</v>
      </c>
      <c r="O43" s="92"/>
      <c r="P43" s="44"/>
      <c r="Q43" s="92">
        <v>38357</v>
      </c>
      <c r="R43" s="92">
        <v>34361</v>
      </c>
      <c r="S43" s="92">
        <v>28297</v>
      </c>
      <c r="T43" s="92">
        <v>18134</v>
      </c>
      <c r="U43" s="92">
        <v>11092</v>
      </c>
      <c r="V43" s="92">
        <v>5240</v>
      </c>
      <c r="W43" s="44"/>
      <c r="X43" s="92">
        <v>1927</v>
      </c>
      <c r="Y43" s="44"/>
      <c r="Z43" s="92">
        <v>399</v>
      </c>
      <c r="AA43" s="92">
        <v>29</v>
      </c>
      <c r="AB43" s="18">
        <v>1</v>
      </c>
      <c r="AC43" s="124" t="s">
        <v>25</v>
      </c>
      <c r="AD43" s="81"/>
    </row>
    <row r="44" spans="1:30" ht="17.25" customHeight="1">
      <c r="A44" s="79"/>
      <c r="B44" s="52" t="s">
        <v>116</v>
      </c>
      <c r="C44" s="44">
        <v>819359</v>
      </c>
      <c r="D44" s="91">
        <v>66319</v>
      </c>
      <c r="E44" s="92">
        <v>63889</v>
      </c>
      <c r="F44" s="92">
        <v>66765</v>
      </c>
      <c r="G44" s="92">
        <v>66972</v>
      </c>
      <c r="H44" s="92">
        <v>68662</v>
      </c>
      <c r="I44" s="92">
        <v>64378</v>
      </c>
      <c r="J44" s="92">
        <v>59485</v>
      </c>
      <c r="K44" s="46">
        <v>66588</v>
      </c>
      <c r="L44" s="92">
        <v>62961</v>
      </c>
      <c r="M44" s="92">
        <v>46433</v>
      </c>
      <c r="N44" s="92">
        <v>37821</v>
      </c>
      <c r="O44" s="92"/>
      <c r="P44" s="44"/>
      <c r="Q44" s="92">
        <v>39163</v>
      </c>
      <c r="R44" s="92">
        <v>35333</v>
      </c>
      <c r="S44" s="92">
        <v>30160</v>
      </c>
      <c r="T44" s="92">
        <v>22928</v>
      </c>
      <c r="U44" s="92">
        <v>12669</v>
      </c>
      <c r="V44" s="92">
        <v>6212</v>
      </c>
      <c r="W44" s="44"/>
      <c r="X44" s="92">
        <v>2074</v>
      </c>
      <c r="Y44" s="44"/>
      <c r="Z44" s="92">
        <v>487</v>
      </c>
      <c r="AA44" s="92">
        <v>58</v>
      </c>
      <c r="AB44" s="18">
        <v>2</v>
      </c>
      <c r="AC44" s="124" t="s">
        <v>25</v>
      </c>
      <c r="AD44" s="81"/>
    </row>
    <row r="45" spans="1:30" ht="17.25" customHeight="1">
      <c r="A45" s="79"/>
      <c r="B45" s="52" t="s">
        <v>117</v>
      </c>
      <c r="C45" s="44">
        <v>878132</v>
      </c>
      <c r="D45" s="91">
        <v>79989</v>
      </c>
      <c r="E45" s="92">
        <v>68972</v>
      </c>
      <c r="F45" s="92">
        <v>65355</v>
      </c>
      <c r="G45" s="92">
        <v>61963</v>
      </c>
      <c r="H45" s="92">
        <v>57933</v>
      </c>
      <c r="I45" s="92">
        <v>79190</v>
      </c>
      <c r="J45" s="92">
        <v>69364</v>
      </c>
      <c r="K45" s="46">
        <v>61607</v>
      </c>
      <c r="L45" s="92">
        <v>67107</v>
      </c>
      <c r="M45" s="92">
        <v>62974</v>
      </c>
      <c r="N45" s="92">
        <v>45347</v>
      </c>
      <c r="O45" s="92"/>
      <c r="P45" s="44"/>
      <c r="Q45" s="92">
        <v>36184</v>
      </c>
      <c r="R45" s="92">
        <v>37237</v>
      </c>
      <c r="S45" s="92">
        <v>31899</v>
      </c>
      <c r="T45" s="92">
        <v>25216</v>
      </c>
      <c r="U45" s="92">
        <v>16855</v>
      </c>
      <c r="V45" s="92">
        <v>7497</v>
      </c>
      <c r="W45" s="44"/>
      <c r="X45" s="92">
        <v>2681</v>
      </c>
      <c r="Y45" s="44"/>
      <c r="Z45" s="92">
        <v>536</v>
      </c>
      <c r="AA45" s="92">
        <v>61</v>
      </c>
      <c r="AB45" s="18">
        <v>2</v>
      </c>
      <c r="AC45" s="24">
        <v>163</v>
      </c>
      <c r="AD45" s="81"/>
    </row>
    <row r="46" spans="1:30" ht="17.25" customHeight="1">
      <c r="A46" s="79"/>
      <c r="B46" s="52" t="s">
        <v>118</v>
      </c>
      <c r="C46" s="44">
        <v>905477</v>
      </c>
      <c r="D46" s="91">
        <v>68042</v>
      </c>
      <c r="E46" s="92">
        <v>80823</v>
      </c>
      <c r="F46" s="92">
        <v>69540</v>
      </c>
      <c r="G46" s="92">
        <v>61180</v>
      </c>
      <c r="H46" s="92">
        <v>50534</v>
      </c>
      <c r="I46" s="92">
        <v>63802</v>
      </c>
      <c r="J46" s="92">
        <v>81180</v>
      </c>
      <c r="K46" s="46">
        <v>69739</v>
      </c>
      <c r="L46" s="92">
        <v>60928</v>
      </c>
      <c r="M46" s="92">
        <v>65647</v>
      </c>
      <c r="N46" s="92">
        <v>61126</v>
      </c>
      <c r="O46" s="92"/>
      <c r="P46" s="44"/>
      <c r="Q46" s="92">
        <v>43505</v>
      </c>
      <c r="R46" s="92">
        <v>34131</v>
      </c>
      <c r="S46" s="92">
        <v>34017</v>
      </c>
      <c r="T46" s="92">
        <v>27339</v>
      </c>
      <c r="U46" s="92">
        <v>18945</v>
      </c>
      <c r="V46" s="92">
        <v>10470</v>
      </c>
      <c r="W46" s="44"/>
      <c r="X46" s="92">
        <v>3501</v>
      </c>
      <c r="Y46" s="44"/>
      <c r="Z46" s="92">
        <v>811</v>
      </c>
      <c r="AA46" s="92">
        <v>76</v>
      </c>
      <c r="AB46" s="18">
        <v>9</v>
      </c>
      <c r="AC46" s="24">
        <v>132</v>
      </c>
      <c r="AD46" s="81"/>
    </row>
    <row r="47" spans="1:30" ht="17.25" customHeight="1">
      <c r="A47" s="79"/>
      <c r="B47" s="52" t="s">
        <v>119</v>
      </c>
      <c r="C47" s="44">
        <v>926238</v>
      </c>
      <c r="D47" s="91">
        <v>59884</v>
      </c>
      <c r="E47" s="92">
        <v>68734</v>
      </c>
      <c r="F47" s="92">
        <v>81628</v>
      </c>
      <c r="G47" s="92">
        <v>66027</v>
      </c>
      <c r="H47" s="92">
        <v>51243</v>
      </c>
      <c r="I47" s="92">
        <v>55669</v>
      </c>
      <c r="J47" s="92">
        <v>65316</v>
      </c>
      <c r="K47" s="46">
        <v>81946</v>
      </c>
      <c r="L47" s="92">
        <v>69421</v>
      </c>
      <c r="M47" s="92">
        <v>60088</v>
      </c>
      <c r="N47" s="92">
        <v>63968</v>
      </c>
      <c r="O47" s="92"/>
      <c r="P47" s="44"/>
      <c r="Q47" s="92">
        <v>58978</v>
      </c>
      <c r="R47" s="92">
        <v>41548</v>
      </c>
      <c r="S47" s="92">
        <v>31473</v>
      </c>
      <c r="T47" s="92">
        <v>29694</v>
      </c>
      <c r="U47" s="92">
        <v>21570</v>
      </c>
      <c r="V47" s="92">
        <v>12352</v>
      </c>
      <c r="W47" s="44"/>
      <c r="X47" s="92">
        <v>5207</v>
      </c>
      <c r="Y47" s="44"/>
      <c r="Z47" s="92">
        <v>1164</v>
      </c>
      <c r="AA47" s="92">
        <v>149</v>
      </c>
      <c r="AB47" s="18">
        <v>8</v>
      </c>
      <c r="AC47" s="24">
        <v>171</v>
      </c>
      <c r="AD47" s="81"/>
    </row>
    <row r="48" spans="1:30" ht="17.25" customHeight="1">
      <c r="A48" s="79"/>
      <c r="B48" s="52" t="s">
        <v>120</v>
      </c>
      <c r="C48" s="44">
        <v>926721</v>
      </c>
      <c r="D48" s="91">
        <v>51876</v>
      </c>
      <c r="E48" s="92">
        <v>60256</v>
      </c>
      <c r="F48" s="92">
        <v>69168</v>
      </c>
      <c r="G48" s="92">
        <v>77393</v>
      </c>
      <c r="H48" s="92">
        <v>54000</v>
      </c>
      <c r="I48" s="92">
        <v>52671</v>
      </c>
      <c r="J48" s="92">
        <v>56010</v>
      </c>
      <c r="K48" s="46">
        <v>65315</v>
      </c>
      <c r="L48" s="92">
        <v>81286</v>
      </c>
      <c r="M48" s="92">
        <v>68169</v>
      </c>
      <c r="N48" s="92">
        <v>58455</v>
      </c>
      <c r="O48" s="92"/>
      <c r="P48" s="44"/>
      <c r="Q48" s="92">
        <v>61625</v>
      </c>
      <c r="R48" s="92">
        <v>56128</v>
      </c>
      <c r="S48" s="92">
        <v>38724</v>
      </c>
      <c r="T48" s="92">
        <v>28050</v>
      </c>
      <c r="U48" s="92">
        <v>24022</v>
      </c>
      <c r="V48" s="92">
        <v>14728</v>
      </c>
      <c r="W48" s="44"/>
      <c r="X48" s="92">
        <v>6346</v>
      </c>
      <c r="Y48" s="44"/>
      <c r="Z48" s="92">
        <v>1789</v>
      </c>
      <c r="AA48" s="92">
        <v>247</v>
      </c>
      <c r="AB48" s="92">
        <v>11</v>
      </c>
      <c r="AC48" s="93">
        <v>452</v>
      </c>
      <c r="AD48" s="81"/>
    </row>
    <row r="49" spans="1:30" ht="17.25" customHeight="1">
      <c r="A49" s="79"/>
      <c r="B49" s="95" t="s">
        <v>121</v>
      </c>
      <c r="C49" s="44">
        <v>932000</v>
      </c>
      <c r="D49" s="91">
        <v>48000</v>
      </c>
      <c r="E49" s="92">
        <v>55000</v>
      </c>
      <c r="F49" s="92">
        <v>61000</v>
      </c>
      <c r="G49" s="92">
        <v>71000</v>
      </c>
      <c r="H49" s="92">
        <v>69000</v>
      </c>
      <c r="I49" s="92">
        <v>55000</v>
      </c>
      <c r="J49" s="92">
        <v>53000</v>
      </c>
      <c r="K49" s="46">
        <v>58000</v>
      </c>
      <c r="L49" s="92">
        <v>69000</v>
      </c>
      <c r="M49" s="92">
        <v>77000</v>
      </c>
      <c r="N49" s="92">
        <v>66000</v>
      </c>
      <c r="O49" s="92"/>
      <c r="P49" s="44"/>
      <c r="Q49" s="92">
        <v>58000</v>
      </c>
      <c r="R49" s="92">
        <v>59000</v>
      </c>
      <c r="S49" s="92">
        <v>51000</v>
      </c>
      <c r="T49" s="92">
        <v>33000</v>
      </c>
      <c r="U49" s="92">
        <v>22000</v>
      </c>
      <c r="V49" s="92">
        <v>27000</v>
      </c>
      <c r="W49" s="44" t="s">
        <v>57</v>
      </c>
      <c r="X49" s="96" t="s">
        <v>26</v>
      </c>
      <c r="Y49" s="97"/>
      <c r="Z49" s="96" t="s">
        <v>26</v>
      </c>
      <c r="AA49" s="96" t="s">
        <v>26</v>
      </c>
      <c r="AB49" s="96" t="s">
        <v>26</v>
      </c>
      <c r="AC49" s="94" t="s">
        <v>26</v>
      </c>
      <c r="AD49" s="81"/>
    </row>
    <row r="50" spans="1:30" ht="17.25" customHeight="1">
      <c r="A50" s="79"/>
      <c r="B50" s="95" t="s">
        <v>122</v>
      </c>
      <c r="C50" s="44">
        <v>938439</v>
      </c>
      <c r="D50" s="91">
        <v>47825</v>
      </c>
      <c r="E50" s="92">
        <v>53018</v>
      </c>
      <c r="F50" s="92">
        <v>60932</v>
      </c>
      <c r="G50" s="92">
        <v>67558</v>
      </c>
      <c r="H50" s="92">
        <v>69235</v>
      </c>
      <c r="I50" s="92">
        <v>57006</v>
      </c>
      <c r="J50" s="92">
        <v>54463</v>
      </c>
      <c r="K50" s="92">
        <v>57470</v>
      </c>
      <c r="L50" s="92">
        <v>66217</v>
      </c>
      <c r="M50" s="92">
        <v>81549</v>
      </c>
      <c r="N50" s="92">
        <v>67558</v>
      </c>
      <c r="O50" s="92"/>
      <c r="P50" s="44"/>
      <c r="Q50" s="92">
        <v>57469</v>
      </c>
      <c r="R50" s="92">
        <v>59562</v>
      </c>
      <c r="S50" s="92">
        <v>52520</v>
      </c>
      <c r="T50" s="92">
        <v>34674</v>
      </c>
      <c r="U50" s="92">
        <v>23017</v>
      </c>
      <c r="V50" s="92">
        <v>16830</v>
      </c>
      <c r="W50" s="44"/>
      <c r="X50" s="96">
        <v>7959</v>
      </c>
      <c r="Y50" s="97"/>
      <c r="Z50" s="96">
        <v>2375</v>
      </c>
      <c r="AA50" s="96">
        <v>392</v>
      </c>
      <c r="AB50" s="96">
        <v>32</v>
      </c>
      <c r="AC50" s="94">
        <v>748</v>
      </c>
      <c r="AD50" s="81"/>
    </row>
    <row r="51" spans="1:30" ht="17.25" customHeight="1">
      <c r="A51" s="79"/>
      <c r="B51" s="95" t="s">
        <v>123</v>
      </c>
      <c r="C51" s="44">
        <v>939000</v>
      </c>
      <c r="D51" s="91">
        <v>48000</v>
      </c>
      <c r="E51" s="92">
        <v>52000</v>
      </c>
      <c r="F51" s="92">
        <v>60000</v>
      </c>
      <c r="G51" s="92">
        <v>65000</v>
      </c>
      <c r="H51" s="92">
        <v>70000</v>
      </c>
      <c r="I51" s="92">
        <v>62000</v>
      </c>
      <c r="J51" s="92">
        <v>53000</v>
      </c>
      <c r="K51" s="92">
        <v>56000</v>
      </c>
      <c r="L51" s="92">
        <v>63000</v>
      </c>
      <c r="M51" s="92">
        <v>85000</v>
      </c>
      <c r="N51" s="92">
        <v>65000</v>
      </c>
      <c r="O51" s="92"/>
      <c r="P51" s="44"/>
      <c r="Q51" s="92">
        <v>59000</v>
      </c>
      <c r="R51" s="92">
        <v>59000</v>
      </c>
      <c r="S51" s="92">
        <v>54000</v>
      </c>
      <c r="T51" s="92">
        <v>37000</v>
      </c>
      <c r="U51" s="92">
        <v>23000</v>
      </c>
      <c r="V51" s="92">
        <v>28000</v>
      </c>
      <c r="W51" s="44" t="s">
        <v>57</v>
      </c>
      <c r="X51" s="96" t="s">
        <v>26</v>
      </c>
      <c r="Y51" s="97"/>
      <c r="Z51" s="96" t="s">
        <v>26</v>
      </c>
      <c r="AA51" s="96" t="s">
        <v>26</v>
      </c>
      <c r="AB51" s="96" t="s">
        <v>26</v>
      </c>
      <c r="AC51" s="94" t="s">
        <v>26</v>
      </c>
      <c r="AD51" s="81"/>
    </row>
    <row r="52" spans="1:30" ht="17.25" customHeight="1">
      <c r="A52" s="79"/>
      <c r="B52" s="95" t="s">
        <v>124</v>
      </c>
      <c r="C52" s="44">
        <v>940000</v>
      </c>
      <c r="D52" s="91">
        <v>48000</v>
      </c>
      <c r="E52" s="92">
        <v>50000</v>
      </c>
      <c r="F52" s="92">
        <v>58000</v>
      </c>
      <c r="G52" s="92">
        <v>63000</v>
      </c>
      <c r="H52" s="92">
        <v>69000</v>
      </c>
      <c r="I52" s="92">
        <v>64000</v>
      </c>
      <c r="J52" s="92">
        <v>54000</v>
      </c>
      <c r="K52" s="92">
        <v>56000</v>
      </c>
      <c r="L52" s="92">
        <v>61000</v>
      </c>
      <c r="M52" s="92">
        <v>81000</v>
      </c>
      <c r="N52" s="92">
        <v>68000</v>
      </c>
      <c r="O52" s="92"/>
      <c r="P52" s="44"/>
      <c r="Q52" s="92">
        <v>60000</v>
      </c>
      <c r="R52" s="92">
        <v>59000</v>
      </c>
      <c r="S52" s="92">
        <v>55000</v>
      </c>
      <c r="T52" s="92">
        <v>41000</v>
      </c>
      <c r="U52" s="92">
        <v>24000</v>
      </c>
      <c r="V52" s="92">
        <v>29000</v>
      </c>
      <c r="W52" s="44" t="s">
        <v>57</v>
      </c>
      <c r="X52" s="96" t="s">
        <v>26</v>
      </c>
      <c r="Y52" s="97"/>
      <c r="Z52" s="96" t="s">
        <v>26</v>
      </c>
      <c r="AA52" s="96" t="s">
        <v>26</v>
      </c>
      <c r="AB52" s="96" t="s">
        <v>26</v>
      </c>
      <c r="AC52" s="94" t="s">
        <v>26</v>
      </c>
      <c r="AD52" s="81"/>
    </row>
    <row r="53" spans="1:30" ht="17.25" customHeight="1">
      <c r="A53" s="79"/>
      <c r="B53" s="95" t="s">
        <v>125</v>
      </c>
      <c r="C53" s="44">
        <v>941000</v>
      </c>
      <c r="D53" s="91">
        <v>48000</v>
      </c>
      <c r="E53" s="92">
        <v>49000</v>
      </c>
      <c r="F53" s="92">
        <v>57000</v>
      </c>
      <c r="G53" s="92">
        <v>62000</v>
      </c>
      <c r="H53" s="92">
        <v>68000</v>
      </c>
      <c r="I53" s="92">
        <v>67000</v>
      </c>
      <c r="J53" s="92">
        <v>56000</v>
      </c>
      <c r="K53" s="92">
        <v>55000</v>
      </c>
      <c r="L53" s="92">
        <v>59000</v>
      </c>
      <c r="M53" s="92">
        <v>75000</v>
      </c>
      <c r="N53" s="92">
        <v>73000</v>
      </c>
      <c r="O53" s="92"/>
      <c r="P53" s="44"/>
      <c r="Q53" s="92">
        <v>62000</v>
      </c>
      <c r="R53" s="92">
        <v>57000</v>
      </c>
      <c r="S53" s="92">
        <v>56000</v>
      </c>
      <c r="T53" s="92">
        <v>44000</v>
      </c>
      <c r="U53" s="92">
        <v>25000</v>
      </c>
      <c r="V53" s="92">
        <v>29000</v>
      </c>
      <c r="W53" s="44" t="s">
        <v>57</v>
      </c>
      <c r="X53" s="96" t="s">
        <v>26</v>
      </c>
      <c r="Y53" s="97"/>
      <c r="Z53" s="96" t="s">
        <v>26</v>
      </c>
      <c r="AA53" s="96" t="s">
        <v>26</v>
      </c>
      <c r="AB53" s="96" t="s">
        <v>26</v>
      </c>
      <c r="AC53" s="94" t="s">
        <v>26</v>
      </c>
      <c r="AD53" s="81"/>
    </row>
    <row r="54" spans="1:30" ht="17.25" customHeight="1">
      <c r="A54" s="79"/>
      <c r="B54" s="95" t="s">
        <v>126</v>
      </c>
      <c r="C54" s="44">
        <v>941000</v>
      </c>
      <c r="D54" s="91">
        <v>48000</v>
      </c>
      <c r="E54" s="92">
        <v>48000</v>
      </c>
      <c r="F54" s="92">
        <v>54000</v>
      </c>
      <c r="G54" s="92">
        <v>61000</v>
      </c>
      <c r="H54" s="92">
        <v>67000</v>
      </c>
      <c r="I54" s="92">
        <v>69000</v>
      </c>
      <c r="J54" s="92">
        <v>57000</v>
      </c>
      <c r="K54" s="92">
        <v>54000</v>
      </c>
      <c r="L54" s="92">
        <v>59000</v>
      </c>
      <c r="M54" s="92">
        <v>69000</v>
      </c>
      <c r="N54" s="92">
        <v>77000</v>
      </c>
      <c r="O54" s="92"/>
      <c r="P54" s="44"/>
      <c r="Q54" s="92">
        <v>65000</v>
      </c>
      <c r="R54" s="92">
        <v>56000</v>
      </c>
      <c r="S54" s="92">
        <v>55000</v>
      </c>
      <c r="T54" s="92">
        <v>46000</v>
      </c>
      <c r="U54" s="92">
        <v>27000</v>
      </c>
      <c r="V54" s="92">
        <v>29000</v>
      </c>
      <c r="W54" s="44" t="s">
        <v>57</v>
      </c>
      <c r="X54" s="96" t="s">
        <v>26</v>
      </c>
      <c r="Y54" s="97"/>
      <c r="Z54" s="96" t="s">
        <v>26</v>
      </c>
      <c r="AA54" s="96" t="s">
        <v>26</v>
      </c>
      <c r="AB54" s="96" t="s">
        <v>26</v>
      </c>
      <c r="AC54" s="94" t="s">
        <v>26</v>
      </c>
      <c r="AD54" s="81"/>
    </row>
    <row r="55" spans="1:30" ht="17.25" customHeight="1">
      <c r="A55" s="79"/>
      <c r="B55" s="95" t="s">
        <v>127</v>
      </c>
      <c r="C55" s="44">
        <v>936044</v>
      </c>
      <c r="D55" s="91">
        <v>47716</v>
      </c>
      <c r="E55" s="92">
        <v>48198</v>
      </c>
      <c r="F55" s="92">
        <v>53186</v>
      </c>
      <c r="G55" s="92">
        <v>59468</v>
      </c>
      <c r="H55" s="92">
        <v>60459</v>
      </c>
      <c r="I55" s="92">
        <v>69358</v>
      </c>
      <c r="J55" s="92">
        <v>57591</v>
      </c>
      <c r="K55" s="92">
        <v>54466</v>
      </c>
      <c r="L55" s="92">
        <v>57112</v>
      </c>
      <c r="M55" s="92">
        <v>65219</v>
      </c>
      <c r="N55" s="92">
        <v>79461</v>
      </c>
      <c r="O55" s="92"/>
      <c r="P55" s="44"/>
      <c r="Q55" s="92">
        <v>65678</v>
      </c>
      <c r="R55" s="92">
        <v>55618</v>
      </c>
      <c r="S55" s="92">
        <v>55373</v>
      </c>
      <c r="T55" s="92">
        <v>46864</v>
      </c>
      <c r="U55" s="92">
        <v>29316</v>
      </c>
      <c r="V55" s="92">
        <v>16845</v>
      </c>
      <c r="W55" s="44"/>
      <c r="X55" s="96">
        <v>9704</v>
      </c>
      <c r="Y55" s="97"/>
      <c r="Z55" s="96">
        <v>3294</v>
      </c>
      <c r="AA55" s="96">
        <v>616</v>
      </c>
      <c r="AB55" s="96">
        <v>46</v>
      </c>
      <c r="AC55" s="94">
        <v>456</v>
      </c>
      <c r="AD55" s="81"/>
    </row>
    <row r="56" spans="1:30" ht="17.25" customHeight="1">
      <c r="A56" s="79"/>
      <c r="B56" s="95" t="s">
        <v>128</v>
      </c>
      <c r="C56" s="44">
        <v>937000</v>
      </c>
      <c r="D56" s="91">
        <v>48000</v>
      </c>
      <c r="E56" s="92">
        <v>48000</v>
      </c>
      <c r="F56" s="92">
        <v>51000</v>
      </c>
      <c r="G56" s="92">
        <v>59000</v>
      </c>
      <c r="H56" s="92">
        <v>58000</v>
      </c>
      <c r="I56" s="92">
        <v>69000</v>
      </c>
      <c r="J56" s="92">
        <v>62000</v>
      </c>
      <c r="K56" s="92">
        <v>53000</v>
      </c>
      <c r="L56" s="92">
        <v>55000</v>
      </c>
      <c r="M56" s="92">
        <v>62000</v>
      </c>
      <c r="N56" s="92">
        <v>83000</v>
      </c>
      <c r="O56" s="92"/>
      <c r="P56" s="44"/>
      <c r="Q56" s="92">
        <v>63000</v>
      </c>
      <c r="R56" s="92">
        <v>57000</v>
      </c>
      <c r="S56" s="92">
        <v>55000</v>
      </c>
      <c r="T56" s="92">
        <v>48000</v>
      </c>
      <c r="U56" s="92">
        <v>32000</v>
      </c>
      <c r="V56" s="92">
        <v>32000</v>
      </c>
      <c r="W56" s="44" t="s">
        <v>57</v>
      </c>
      <c r="X56" s="96" t="s">
        <v>26</v>
      </c>
      <c r="Y56" s="97"/>
      <c r="Z56" s="96" t="s">
        <v>26</v>
      </c>
      <c r="AA56" s="96" t="s">
        <v>26</v>
      </c>
      <c r="AB56" s="96" t="s">
        <v>26</v>
      </c>
      <c r="AC56" s="94" t="s">
        <v>26</v>
      </c>
      <c r="AD56" s="81"/>
    </row>
    <row r="57" spans="1:30" ht="17.25" customHeight="1">
      <c r="A57" s="79"/>
      <c r="B57" s="95" t="s">
        <v>129</v>
      </c>
      <c r="C57" s="44">
        <v>936000</v>
      </c>
      <c r="D57" s="91">
        <v>48000</v>
      </c>
      <c r="E57" s="92">
        <v>48000</v>
      </c>
      <c r="F57" s="92">
        <v>50000</v>
      </c>
      <c r="G57" s="92">
        <v>59000</v>
      </c>
      <c r="H57" s="92">
        <v>57000</v>
      </c>
      <c r="I57" s="92">
        <v>67000</v>
      </c>
      <c r="J57" s="92">
        <v>64000</v>
      </c>
      <c r="K57" s="92">
        <v>54000</v>
      </c>
      <c r="L57" s="92">
        <v>55000</v>
      </c>
      <c r="M57" s="92">
        <v>60000</v>
      </c>
      <c r="N57" s="92">
        <v>79000</v>
      </c>
      <c r="O57" s="92"/>
      <c r="P57" s="44"/>
      <c r="Q57" s="92">
        <v>66000</v>
      </c>
      <c r="R57" s="92">
        <v>58000</v>
      </c>
      <c r="S57" s="92">
        <v>55000</v>
      </c>
      <c r="T57" s="92">
        <v>49000</v>
      </c>
      <c r="U57" s="92">
        <v>34000</v>
      </c>
      <c r="V57" s="92">
        <v>32000</v>
      </c>
      <c r="W57" s="44" t="s">
        <v>57</v>
      </c>
      <c r="X57" s="96" t="s">
        <v>26</v>
      </c>
      <c r="Y57" s="97"/>
      <c r="Z57" s="96" t="s">
        <v>26</v>
      </c>
      <c r="AA57" s="96" t="s">
        <v>26</v>
      </c>
      <c r="AB57" s="96" t="s">
        <v>26</v>
      </c>
      <c r="AC57" s="94" t="s">
        <v>26</v>
      </c>
      <c r="AD57" s="81"/>
    </row>
    <row r="58" spans="1:30" ht="17.25" customHeight="1">
      <c r="A58" s="79"/>
      <c r="B58" s="95" t="s">
        <v>130</v>
      </c>
      <c r="C58" s="44">
        <f>SUM(D58:V58)</f>
        <v>935000</v>
      </c>
      <c r="D58" s="91">
        <v>47000</v>
      </c>
      <c r="E58" s="92">
        <v>48000</v>
      </c>
      <c r="F58" s="92">
        <v>48000</v>
      </c>
      <c r="G58" s="92">
        <v>56000</v>
      </c>
      <c r="H58" s="92">
        <v>58000</v>
      </c>
      <c r="I58" s="92">
        <v>65000</v>
      </c>
      <c r="J58" s="92">
        <v>67000</v>
      </c>
      <c r="K58" s="92">
        <v>55000</v>
      </c>
      <c r="L58" s="92">
        <v>54000</v>
      </c>
      <c r="M58" s="92">
        <v>58000</v>
      </c>
      <c r="N58" s="92">
        <v>73000</v>
      </c>
      <c r="O58" s="92"/>
      <c r="P58" s="44"/>
      <c r="Q58" s="92">
        <v>71000</v>
      </c>
      <c r="R58" s="92">
        <v>60000</v>
      </c>
      <c r="S58" s="92">
        <v>54000</v>
      </c>
      <c r="T58" s="92">
        <v>50000</v>
      </c>
      <c r="U58" s="92">
        <v>37000</v>
      </c>
      <c r="V58" s="92">
        <v>34000</v>
      </c>
      <c r="W58" s="44" t="s">
        <v>57</v>
      </c>
      <c r="X58" s="96" t="s">
        <v>26</v>
      </c>
      <c r="Y58" s="97"/>
      <c r="Z58" s="96" t="s">
        <v>26</v>
      </c>
      <c r="AA58" s="96" t="s">
        <v>26</v>
      </c>
      <c r="AB58" s="96" t="s">
        <v>26</v>
      </c>
      <c r="AC58" s="94" t="s">
        <v>26</v>
      </c>
      <c r="AD58" s="81"/>
    </row>
    <row r="59" spans="1:30" ht="17.25" customHeight="1">
      <c r="A59" s="79"/>
      <c r="B59" s="95" t="s">
        <v>131</v>
      </c>
      <c r="C59" s="44">
        <v>936000</v>
      </c>
      <c r="D59" s="91">
        <v>47000</v>
      </c>
      <c r="E59" s="92">
        <v>48000</v>
      </c>
      <c r="F59" s="92">
        <v>48000</v>
      </c>
      <c r="G59" s="92">
        <v>54000</v>
      </c>
      <c r="H59" s="92">
        <v>59000</v>
      </c>
      <c r="I59" s="92">
        <v>63000</v>
      </c>
      <c r="J59" s="92">
        <v>69000</v>
      </c>
      <c r="K59" s="92">
        <v>56000</v>
      </c>
      <c r="L59" s="92">
        <v>53000</v>
      </c>
      <c r="M59" s="92">
        <v>58000</v>
      </c>
      <c r="N59" s="92">
        <v>67000</v>
      </c>
      <c r="O59" s="92"/>
      <c r="P59" s="44"/>
      <c r="Q59" s="92">
        <v>75000</v>
      </c>
      <c r="R59" s="92">
        <v>63000</v>
      </c>
      <c r="S59" s="92">
        <v>53000</v>
      </c>
      <c r="T59" s="92">
        <v>50000</v>
      </c>
      <c r="U59" s="92">
        <v>39000</v>
      </c>
      <c r="V59" s="92">
        <v>35000</v>
      </c>
      <c r="W59" s="44" t="s">
        <v>57</v>
      </c>
      <c r="X59" s="96" t="s">
        <v>26</v>
      </c>
      <c r="Y59" s="97"/>
      <c r="Z59" s="96" t="s">
        <v>26</v>
      </c>
      <c r="AA59" s="96" t="s">
        <v>26</v>
      </c>
      <c r="AB59" s="96" t="s">
        <v>26</v>
      </c>
      <c r="AC59" s="94" t="s">
        <v>26</v>
      </c>
      <c r="AD59" s="81"/>
    </row>
    <row r="60" spans="1:30" ht="17.25" customHeight="1">
      <c r="A60" s="79"/>
      <c r="B60" s="95" t="s">
        <v>132</v>
      </c>
      <c r="C60" s="44">
        <v>938600</v>
      </c>
      <c r="D60" s="91">
        <v>45123</v>
      </c>
      <c r="E60" s="46">
        <v>48080</v>
      </c>
      <c r="F60" s="44">
        <v>48208</v>
      </c>
      <c r="G60" s="46">
        <v>52668</v>
      </c>
      <c r="H60" s="98">
        <v>54173</v>
      </c>
      <c r="I60" s="98">
        <v>58884</v>
      </c>
      <c r="J60" s="98">
        <v>69840</v>
      </c>
      <c r="K60" s="98">
        <v>57717</v>
      </c>
      <c r="L60" s="92">
        <v>54583</v>
      </c>
      <c r="M60" s="92">
        <v>56544</v>
      </c>
      <c r="N60" s="92">
        <v>64246</v>
      </c>
      <c r="O60" s="92"/>
      <c r="P60" s="44"/>
      <c r="Q60" s="92">
        <v>78031</v>
      </c>
      <c r="R60" s="92">
        <v>64590</v>
      </c>
      <c r="S60" s="92">
        <v>53247</v>
      </c>
      <c r="T60" s="92">
        <v>50786</v>
      </c>
      <c r="U60" s="92">
        <v>40032</v>
      </c>
      <c r="V60" s="92">
        <v>22364</v>
      </c>
      <c r="W60" s="44"/>
      <c r="X60" s="96">
        <v>10218</v>
      </c>
      <c r="Y60" s="97"/>
      <c r="Z60" s="96">
        <v>4324</v>
      </c>
      <c r="AA60" s="96">
        <v>887</v>
      </c>
      <c r="AB60" s="96">
        <v>82</v>
      </c>
      <c r="AC60" s="94">
        <v>3973</v>
      </c>
      <c r="AD60" s="81"/>
    </row>
    <row r="61" spans="1:30" ht="17.25" customHeight="1">
      <c r="A61" s="79"/>
      <c r="B61" s="95" t="s">
        <v>133</v>
      </c>
      <c r="C61" s="44">
        <v>937000</v>
      </c>
      <c r="D61" s="45">
        <v>45000</v>
      </c>
      <c r="E61" s="46">
        <v>48000</v>
      </c>
      <c r="F61" s="46">
        <v>48000</v>
      </c>
      <c r="G61" s="46">
        <v>51000</v>
      </c>
      <c r="H61" s="46">
        <v>55000</v>
      </c>
      <c r="I61" s="46">
        <v>57000</v>
      </c>
      <c r="J61" s="46">
        <v>70000</v>
      </c>
      <c r="K61" s="46">
        <v>62000</v>
      </c>
      <c r="L61" s="46">
        <v>54000</v>
      </c>
      <c r="M61" s="46">
        <v>55000</v>
      </c>
      <c r="N61" s="46">
        <v>62000</v>
      </c>
      <c r="O61" s="44"/>
      <c r="P61" s="44"/>
      <c r="Q61" s="46">
        <v>82000</v>
      </c>
      <c r="R61" s="46">
        <v>62000</v>
      </c>
      <c r="S61" s="46">
        <v>55000</v>
      </c>
      <c r="T61" s="46">
        <v>51000</v>
      </c>
      <c r="U61" s="46">
        <v>41000</v>
      </c>
      <c r="V61" s="44">
        <v>41000</v>
      </c>
      <c r="W61" s="44" t="s">
        <v>57</v>
      </c>
      <c r="X61" s="96" t="s">
        <v>26</v>
      </c>
      <c r="Y61" s="100"/>
      <c r="Z61" s="101" t="s">
        <v>26</v>
      </c>
      <c r="AA61" s="101" t="s">
        <v>26</v>
      </c>
      <c r="AB61" s="101" t="s">
        <v>26</v>
      </c>
      <c r="AC61" s="94" t="s">
        <v>26</v>
      </c>
      <c r="AD61" s="81"/>
    </row>
    <row r="62" spans="1:30" ht="17.25" customHeight="1">
      <c r="A62" s="79"/>
      <c r="B62" s="95" t="s">
        <v>134</v>
      </c>
      <c r="C62" s="44">
        <v>936000</v>
      </c>
      <c r="D62" s="45">
        <v>44000</v>
      </c>
      <c r="E62" s="46">
        <v>48000</v>
      </c>
      <c r="F62" s="46">
        <v>48000</v>
      </c>
      <c r="G62" s="46">
        <v>49000</v>
      </c>
      <c r="H62" s="46">
        <v>55000</v>
      </c>
      <c r="I62" s="46">
        <v>56000</v>
      </c>
      <c r="J62" s="46">
        <v>68000</v>
      </c>
      <c r="K62" s="46">
        <v>65000</v>
      </c>
      <c r="L62" s="46">
        <v>55000</v>
      </c>
      <c r="M62" s="46">
        <v>55000</v>
      </c>
      <c r="N62" s="46">
        <v>59000</v>
      </c>
      <c r="O62" s="44"/>
      <c r="P62" s="44"/>
      <c r="Q62" s="46">
        <v>78000</v>
      </c>
      <c r="R62" s="46">
        <v>65000</v>
      </c>
      <c r="S62" s="46">
        <v>56000</v>
      </c>
      <c r="T62" s="46">
        <v>51000</v>
      </c>
      <c r="U62" s="46">
        <v>43000</v>
      </c>
      <c r="V62" s="44">
        <v>27000</v>
      </c>
      <c r="W62" s="44"/>
      <c r="X62" s="96">
        <v>17000</v>
      </c>
      <c r="Y62" s="44" t="s">
        <v>58</v>
      </c>
      <c r="Z62" s="101" t="s">
        <v>26</v>
      </c>
      <c r="AA62" s="101" t="s">
        <v>26</v>
      </c>
      <c r="AB62" s="101" t="s">
        <v>26</v>
      </c>
      <c r="AC62" s="94" t="s">
        <v>26</v>
      </c>
      <c r="AD62" s="81"/>
    </row>
    <row r="63" spans="1:30" ht="17.25" customHeight="1">
      <c r="A63" s="79"/>
      <c r="B63" s="95" t="s">
        <v>135</v>
      </c>
      <c r="C63" s="44">
        <v>934000</v>
      </c>
      <c r="D63" s="45">
        <v>44000</v>
      </c>
      <c r="E63" s="46">
        <v>47000</v>
      </c>
      <c r="F63" s="46">
        <v>47000</v>
      </c>
      <c r="G63" s="46">
        <v>47000</v>
      </c>
      <c r="H63" s="46">
        <v>56000</v>
      </c>
      <c r="I63" s="46">
        <v>55000</v>
      </c>
      <c r="J63" s="46">
        <v>65000</v>
      </c>
      <c r="K63" s="46">
        <v>67000</v>
      </c>
      <c r="L63" s="46">
        <v>55000</v>
      </c>
      <c r="M63" s="46">
        <v>54000</v>
      </c>
      <c r="N63" s="46">
        <v>58000</v>
      </c>
      <c r="O63" s="44"/>
      <c r="P63" s="44"/>
      <c r="Q63" s="46">
        <v>72000</v>
      </c>
      <c r="R63" s="46">
        <v>69000</v>
      </c>
      <c r="S63" s="46">
        <v>58000</v>
      </c>
      <c r="T63" s="46">
        <v>51000</v>
      </c>
      <c r="U63" s="46">
        <v>44000</v>
      </c>
      <c r="V63" s="44">
        <v>28000</v>
      </c>
      <c r="W63" s="44"/>
      <c r="X63" s="96">
        <v>18000</v>
      </c>
      <c r="Y63" s="44" t="s">
        <v>58</v>
      </c>
      <c r="Z63" s="101" t="s">
        <v>26</v>
      </c>
      <c r="AA63" s="101" t="s">
        <v>26</v>
      </c>
      <c r="AB63" s="101" t="s">
        <v>26</v>
      </c>
      <c r="AC63" s="94" t="s">
        <v>26</v>
      </c>
      <c r="AD63" s="81"/>
    </row>
    <row r="64" spans="1:30" ht="17.25" customHeight="1">
      <c r="A64" s="79"/>
      <c r="B64" s="95" t="s">
        <v>136</v>
      </c>
      <c r="C64" s="44">
        <v>931000</v>
      </c>
      <c r="D64" s="45">
        <v>44000</v>
      </c>
      <c r="E64" s="46">
        <v>46000</v>
      </c>
      <c r="F64" s="46">
        <v>47000</v>
      </c>
      <c r="G64" s="46">
        <v>45000</v>
      </c>
      <c r="H64" s="46">
        <v>55000</v>
      </c>
      <c r="I64" s="46">
        <v>54000</v>
      </c>
      <c r="J64" s="46">
        <v>61000</v>
      </c>
      <c r="K64" s="46">
        <v>69000</v>
      </c>
      <c r="L64" s="46">
        <v>57000</v>
      </c>
      <c r="M64" s="46">
        <v>53000</v>
      </c>
      <c r="N64" s="46">
        <v>57000</v>
      </c>
      <c r="O64" s="44"/>
      <c r="P64" s="44"/>
      <c r="Q64" s="46">
        <v>66000</v>
      </c>
      <c r="R64" s="46">
        <v>73000</v>
      </c>
      <c r="S64" s="46">
        <v>61000</v>
      </c>
      <c r="T64" s="46">
        <v>50000</v>
      </c>
      <c r="U64" s="46">
        <v>43000</v>
      </c>
      <c r="V64" s="44">
        <v>30000</v>
      </c>
      <c r="W64" s="44"/>
      <c r="X64" s="96">
        <v>19000</v>
      </c>
      <c r="Y64" s="44" t="s">
        <v>58</v>
      </c>
      <c r="Z64" s="101" t="s">
        <v>26</v>
      </c>
      <c r="AA64" s="101" t="s">
        <v>26</v>
      </c>
      <c r="AB64" s="101" t="s">
        <v>26</v>
      </c>
      <c r="AC64" s="94" t="s">
        <v>26</v>
      </c>
      <c r="AD64" s="81"/>
    </row>
    <row r="65" spans="1:30" s="41" customFormat="1" ht="17.25" customHeight="1">
      <c r="A65" s="102"/>
      <c r="B65" s="103" t="s">
        <v>137</v>
      </c>
      <c r="C65" s="104">
        <v>933168</v>
      </c>
      <c r="D65" s="105">
        <v>42646</v>
      </c>
      <c r="E65" s="106">
        <v>45455</v>
      </c>
      <c r="F65" s="106">
        <v>48085</v>
      </c>
      <c r="G65" s="106">
        <v>48116</v>
      </c>
      <c r="H65" s="106">
        <v>47468</v>
      </c>
      <c r="I65" s="106">
        <v>51784</v>
      </c>
      <c r="J65" s="106">
        <v>59019</v>
      </c>
      <c r="K65" s="106">
        <v>70216</v>
      </c>
      <c r="L65" s="106">
        <v>57798</v>
      </c>
      <c r="M65" s="106">
        <v>53880</v>
      </c>
      <c r="N65" s="106">
        <v>55778</v>
      </c>
      <c r="O65" s="44"/>
      <c r="P65" s="44"/>
      <c r="Q65" s="106">
        <v>62951</v>
      </c>
      <c r="R65" s="106">
        <v>76194</v>
      </c>
      <c r="S65" s="106">
        <v>61423</v>
      </c>
      <c r="T65" s="106">
        <v>48662</v>
      </c>
      <c r="U65" s="106">
        <v>43254</v>
      </c>
      <c r="V65" s="108">
        <v>30246</v>
      </c>
      <c r="W65" s="98"/>
      <c r="X65" s="108">
        <v>13730</v>
      </c>
      <c r="Y65" s="98"/>
      <c r="Z65" s="106">
        <v>4433</v>
      </c>
      <c r="AA65" s="106">
        <v>1125</v>
      </c>
      <c r="AB65" s="106">
        <v>131</v>
      </c>
      <c r="AC65" s="109">
        <v>10774</v>
      </c>
      <c r="AD65" s="110"/>
    </row>
    <row r="66" spans="1:30" s="41" customFormat="1" ht="17.25" customHeight="1">
      <c r="A66" s="102"/>
      <c r="B66" s="95" t="s">
        <v>138</v>
      </c>
      <c r="C66" s="104">
        <f>SUM(D66:X66)</f>
        <v>931000</v>
      </c>
      <c r="D66" s="105">
        <v>43000</v>
      </c>
      <c r="E66" s="106">
        <v>45000</v>
      </c>
      <c r="F66" s="106">
        <v>48000</v>
      </c>
      <c r="G66" s="106">
        <v>49000</v>
      </c>
      <c r="H66" s="106">
        <v>48000</v>
      </c>
      <c r="I66" s="106">
        <v>52000</v>
      </c>
      <c r="J66" s="106">
        <v>57000</v>
      </c>
      <c r="K66" s="106">
        <v>71000</v>
      </c>
      <c r="L66" s="106">
        <v>63000</v>
      </c>
      <c r="M66" s="106">
        <v>53000</v>
      </c>
      <c r="N66" s="106">
        <v>55000</v>
      </c>
      <c r="O66" s="44"/>
      <c r="P66" s="44"/>
      <c r="Q66" s="106">
        <v>61000</v>
      </c>
      <c r="R66" s="106">
        <v>80000</v>
      </c>
      <c r="S66" s="106">
        <v>59000</v>
      </c>
      <c r="T66" s="106">
        <v>51000</v>
      </c>
      <c r="U66" s="106">
        <v>44000</v>
      </c>
      <c r="V66" s="107">
        <v>31000</v>
      </c>
      <c r="W66" s="98"/>
      <c r="X66" s="108">
        <v>21000</v>
      </c>
      <c r="Y66" s="98" t="s">
        <v>103</v>
      </c>
      <c r="Z66" s="101" t="s">
        <v>104</v>
      </c>
      <c r="AA66" s="101" t="s">
        <v>26</v>
      </c>
      <c r="AB66" s="101" t="s">
        <v>26</v>
      </c>
      <c r="AC66" s="94" t="s">
        <v>26</v>
      </c>
      <c r="AD66" s="110"/>
    </row>
    <row r="67" spans="1:30" s="41" customFormat="1" ht="17.25" customHeight="1">
      <c r="A67" s="102"/>
      <c r="B67" s="95" t="s">
        <v>139</v>
      </c>
      <c r="C67" s="104">
        <v>929000</v>
      </c>
      <c r="D67" s="105">
        <v>43000</v>
      </c>
      <c r="E67" s="106">
        <v>44000</v>
      </c>
      <c r="F67" s="106">
        <v>48000</v>
      </c>
      <c r="G67" s="106">
        <v>49000</v>
      </c>
      <c r="H67" s="106">
        <v>48000</v>
      </c>
      <c r="I67" s="106">
        <v>51000</v>
      </c>
      <c r="J67" s="106">
        <v>55000</v>
      </c>
      <c r="K67" s="106">
        <v>69000</v>
      </c>
      <c r="L67" s="106">
        <v>65000</v>
      </c>
      <c r="M67" s="106">
        <v>54000</v>
      </c>
      <c r="N67" s="106">
        <v>54000</v>
      </c>
      <c r="O67" s="44"/>
      <c r="P67" s="44"/>
      <c r="Q67" s="106">
        <v>58000</v>
      </c>
      <c r="R67" s="106">
        <v>76000</v>
      </c>
      <c r="S67" s="106">
        <v>62000</v>
      </c>
      <c r="T67" s="106">
        <v>52000</v>
      </c>
      <c r="U67" s="106">
        <v>44000</v>
      </c>
      <c r="V67" s="107">
        <v>33000</v>
      </c>
      <c r="W67" s="98"/>
      <c r="X67" s="108">
        <v>23000</v>
      </c>
      <c r="Y67" s="98" t="s">
        <v>58</v>
      </c>
      <c r="Z67" s="101" t="s">
        <v>107</v>
      </c>
      <c r="AA67" s="101" t="s">
        <v>107</v>
      </c>
      <c r="AB67" s="101" t="s">
        <v>107</v>
      </c>
      <c r="AC67" s="94" t="s">
        <v>107</v>
      </c>
      <c r="AD67" s="110"/>
    </row>
    <row r="68" spans="1:30" s="41" customFormat="1" ht="17.25" customHeight="1">
      <c r="A68" s="102"/>
      <c r="B68" s="95" t="s">
        <v>140</v>
      </c>
      <c r="C68" s="104">
        <v>926000</v>
      </c>
      <c r="D68" s="105">
        <v>42000</v>
      </c>
      <c r="E68" s="106">
        <v>44000</v>
      </c>
      <c r="F68" s="106">
        <v>47000</v>
      </c>
      <c r="G68" s="106">
        <v>49000</v>
      </c>
      <c r="H68" s="106">
        <v>48000</v>
      </c>
      <c r="I68" s="106">
        <v>51000</v>
      </c>
      <c r="J68" s="106">
        <v>54000</v>
      </c>
      <c r="K68" s="106">
        <v>66000</v>
      </c>
      <c r="L68" s="106">
        <v>68000</v>
      </c>
      <c r="M68" s="106">
        <v>56000</v>
      </c>
      <c r="N68" s="106">
        <v>53000</v>
      </c>
      <c r="O68" s="44"/>
      <c r="P68" s="44"/>
      <c r="Q68" s="106">
        <v>57000</v>
      </c>
      <c r="R68" s="106">
        <v>71000</v>
      </c>
      <c r="S68" s="106">
        <v>67000</v>
      </c>
      <c r="T68" s="106">
        <v>54000</v>
      </c>
      <c r="U68" s="106">
        <v>44000</v>
      </c>
      <c r="V68" s="107">
        <v>33000</v>
      </c>
      <c r="W68" s="98"/>
      <c r="X68" s="108">
        <v>24000</v>
      </c>
      <c r="Y68" s="98" t="s">
        <v>58</v>
      </c>
      <c r="Z68" s="101" t="s">
        <v>27</v>
      </c>
      <c r="AA68" s="101" t="s">
        <v>27</v>
      </c>
      <c r="AB68" s="101" t="s">
        <v>27</v>
      </c>
      <c r="AC68" s="94" t="s">
        <v>27</v>
      </c>
      <c r="AD68" s="110"/>
    </row>
    <row r="69" spans="1:30" s="41" customFormat="1" ht="17.25" customHeight="1">
      <c r="A69" s="102"/>
      <c r="B69" s="95" t="s">
        <v>141</v>
      </c>
      <c r="C69" s="104">
        <v>923000</v>
      </c>
      <c r="D69" s="105">
        <v>42000</v>
      </c>
      <c r="E69" s="106">
        <v>43000</v>
      </c>
      <c r="F69" s="106">
        <v>46000</v>
      </c>
      <c r="G69" s="106">
        <v>48000</v>
      </c>
      <c r="H69" s="106">
        <v>48000</v>
      </c>
      <c r="I69" s="106">
        <v>49000</v>
      </c>
      <c r="J69" s="106">
        <v>53000</v>
      </c>
      <c r="K69" s="106">
        <v>62000</v>
      </c>
      <c r="L69" s="106">
        <v>70000</v>
      </c>
      <c r="M69" s="106">
        <v>57000</v>
      </c>
      <c r="N69" s="106">
        <v>53000</v>
      </c>
      <c r="O69" s="44"/>
      <c r="P69" s="44"/>
      <c r="Q69" s="106">
        <v>56000</v>
      </c>
      <c r="R69" s="106">
        <v>65000</v>
      </c>
      <c r="S69" s="106">
        <v>70000</v>
      </c>
      <c r="T69" s="106">
        <v>57000</v>
      </c>
      <c r="U69" s="106">
        <v>43000</v>
      </c>
      <c r="V69" s="107">
        <v>33000</v>
      </c>
      <c r="W69" s="98"/>
      <c r="X69" s="108">
        <v>26000</v>
      </c>
      <c r="Y69" s="98" t="s">
        <v>58</v>
      </c>
      <c r="Z69" s="101" t="s">
        <v>27</v>
      </c>
      <c r="AA69" s="101" t="s">
        <v>27</v>
      </c>
      <c r="AB69" s="101" t="s">
        <v>27</v>
      </c>
      <c r="AC69" s="94" t="s">
        <v>27</v>
      </c>
      <c r="AD69" s="110"/>
    </row>
    <row r="70" spans="1:30" s="41" customFormat="1" ht="17.25" customHeight="1">
      <c r="A70" s="102"/>
      <c r="B70" s="112" t="s">
        <v>142</v>
      </c>
      <c r="C70" s="125">
        <v>922226</v>
      </c>
      <c r="D70" s="126">
        <v>39685</v>
      </c>
      <c r="E70" s="106">
        <v>42759</v>
      </c>
      <c r="F70" s="106">
        <v>45316</v>
      </c>
      <c r="G70" s="106">
        <v>48551</v>
      </c>
      <c r="H70" s="106">
        <v>44920</v>
      </c>
      <c r="I70" s="106">
        <v>46322</v>
      </c>
      <c r="J70" s="106">
        <v>51114</v>
      </c>
      <c r="K70" s="106">
        <v>58462</v>
      </c>
      <c r="L70" s="106">
        <v>69762</v>
      </c>
      <c r="M70" s="106">
        <v>56907</v>
      </c>
      <c r="N70" s="106">
        <v>53106</v>
      </c>
      <c r="O70" s="44"/>
      <c r="P70" s="98"/>
      <c r="Q70" s="106">
        <v>54451</v>
      </c>
      <c r="R70" s="106">
        <v>61242</v>
      </c>
      <c r="S70" s="106">
        <v>72456</v>
      </c>
      <c r="T70" s="106">
        <v>56282</v>
      </c>
      <c r="U70" s="106">
        <v>42143</v>
      </c>
      <c r="V70" s="108">
        <v>33437</v>
      </c>
      <c r="W70" s="98"/>
      <c r="X70" s="108">
        <v>18798</v>
      </c>
      <c r="Y70" s="98"/>
      <c r="Z70" s="101">
        <v>6202</v>
      </c>
      <c r="AA70" s="101">
        <v>1139</v>
      </c>
      <c r="AB70" s="101">
        <v>168</v>
      </c>
      <c r="AC70" s="127">
        <v>19004</v>
      </c>
      <c r="AD70" s="110"/>
    </row>
    <row r="71" spans="1:30" s="41" customFormat="1" ht="17.25" customHeight="1">
      <c r="A71" s="102"/>
      <c r="B71" s="112" t="s">
        <v>143</v>
      </c>
      <c r="C71" s="125">
        <v>919000</v>
      </c>
      <c r="D71" s="126">
        <v>40000</v>
      </c>
      <c r="E71" s="106">
        <v>43000</v>
      </c>
      <c r="F71" s="106">
        <v>45000</v>
      </c>
      <c r="G71" s="106">
        <v>49000</v>
      </c>
      <c r="H71" s="106">
        <v>47000</v>
      </c>
      <c r="I71" s="106">
        <v>47000</v>
      </c>
      <c r="J71" s="106">
        <v>52000</v>
      </c>
      <c r="K71" s="106">
        <v>57000</v>
      </c>
      <c r="L71" s="106">
        <v>71000</v>
      </c>
      <c r="M71" s="106">
        <v>63000</v>
      </c>
      <c r="N71" s="106">
        <v>53000</v>
      </c>
      <c r="O71" s="44"/>
      <c r="P71" s="98"/>
      <c r="Q71" s="106">
        <v>54000</v>
      </c>
      <c r="R71" s="106">
        <v>60000</v>
      </c>
      <c r="S71" s="106">
        <v>77000</v>
      </c>
      <c r="T71" s="106">
        <v>55000</v>
      </c>
      <c r="U71" s="106">
        <v>44000</v>
      </c>
      <c r="V71" s="108">
        <v>35000</v>
      </c>
      <c r="W71" s="98"/>
      <c r="X71" s="108">
        <v>28000</v>
      </c>
      <c r="Y71" s="98" t="s">
        <v>110</v>
      </c>
      <c r="Z71" s="101" t="s">
        <v>27</v>
      </c>
      <c r="AA71" s="101" t="s">
        <v>27</v>
      </c>
      <c r="AB71" s="101" t="s">
        <v>27</v>
      </c>
      <c r="AC71" s="94" t="s">
        <v>27</v>
      </c>
      <c r="AD71" s="110"/>
    </row>
    <row r="72" spans="1:30" s="41" customFormat="1" ht="17.25" customHeight="1">
      <c r="A72" s="102"/>
      <c r="B72" s="112" t="s">
        <v>146</v>
      </c>
      <c r="C72" s="125">
        <v>916000</v>
      </c>
      <c r="D72" s="108">
        <v>39000</v>
      </c>
      <c r="E72" s="106">
        <v>42000</v>
      </c>
      <c r="F72" s="106">
        <v>44000</v>
      </c>
      <c r="G72" s="106">
        <v>49000</v>
      </c>
      <c r="H72" s="106">
        <v>48000</v>
      </c>
      <c r="I72" s="106">
        <v>46000</v>
      </c>
      <c r="J72" s="106">
        <v>51000</v>
      </c>
      <c r="K72" s="106">
        <v>55000</v>
      </c>
      <c r="L72" s="106">
        <v>68000</v>
      </c>
      <c r="M72" s="106">
        <v>65000</v>
      </c>
      <c r="N72" s="106">
        <v>54000</v>
      </c>
      <c r="O72" s="44"/>
      <c r="P72" s="44"/>
      <c r="Q72" s="106">
        <v>54000</v>
      </c>
      <c r="R72" s="106">
        <v>57000</v>
      </c>
      <c r="S72" s="106">
        <v>74000</v>
      </c>
      <c r="T72" s="106">
        <v>58000</v>
      </c>
      <c r="U72" s="106">
        <v>46000</v>
      </c>
      <c r="V72" s="108">
        <v>35000</v>
      </c>
      <c r="W72" s="44"/>
      <c r="X72" s="107">
        <v>30000</v>
      </c>
      <c r="Y72" s="98" t="s">
        <v>58</v>
      </c>
      <c r="Z72" s="101" t="s">
        <v>27</v>
      </c>
      <c r="AA72" s="101" t="s">
        <v>27</v>
      </c>
      <c r="AB72" s="101" t="s">
        <v>27</v>
      </c>
      <c r="AC72" s="94" t="s">
        <v>27</v>
      </c>
      <c r="AD72" s="110"/>
    </row>
    <row r="73" spans="1:30" s="41" customFormat="1" ht="17.25" customHeight="1">
      <c r="A73" s="102"/>
      <c r="B73" s="112" t="s">
        <v>154</v>
      </c>
      <c r="C73" s="125">
        <v>912000</v>
      </c>
      <c r="D73" s="108">
        <v>38000</v>
      </c>
      <c r="E73" s="106">
        <v>41000</v>
      </c>
      <c r="F73" s="106">
        <v>44000</v>
      </c>
      <c r="G73" s="106">
        <v>48000</v>
      </c>
      <c r="H73" s="106">
        <v>49000</v>
      </c>
      <c r="I73" s="106">
        <v>45000</v>
      </c>
      <c r="J73" s="106">
        <v>50000</v>
      </c>
      <c r="K73" s="106">
        <v>54000</v>
      </c>
      <c r="L73" s="106">
        <v>65000</v>
      </c>
      <c r="M73" s="106">
        <v>68000</v>
      </c>
      <c r="N73" s="106">
        <v>55000</v>
      </c>
      <c r="O73" s="44"/>
      <c r="P73" s="44"/>
      <c r="Q73" s="106">
        <v>53000</v>
      </c>
      <c r="R73" s="106">
        <v>56000</v>
      </c>
      <c r="S73" s="106">
        <v>69000</v>
      </c>
      <c r="T73" s="106">
        <v>62000</v>
      </c>
      <c r="U73" s="106">
        <v>48000</v>
      </c>
      <c r="V73" s="108">
        <v>35000</v>
      </c>
      <c r="W73" s="44"/>
      <c r="X73" s="107">
        <v>32000</v>
      </c>
      <c r="Y73" s="98" t="s">
        <v>153</v>
      </c>
      <c r="Z73" s="101" t="s">
        <v>27</v>
      </c>
      <c r="AA73" s="101" t="s">
        <v>27</v>
      </c>
      <c r="AB73" s="101" t="s">
        <v>27</v>
      </c>
      <c r="AC73" s="94" t="s">
        <v>27</v>
      </c>
      <c r="AD73" s="110"/>
    </row>
    <row r="74" spans="1:30" ht="17.25" customHeight="1">
      <c r="A74" s="79"/>
      <c r="B74" s="17"/>
      <c r="C74" s="44"/>
      <c r="D74" s="6"/>
      <c r="E74" s="6"/>
      <c r="F74" s="6"/>
      <c r="G74" s="6"/>
      <c r="H74" s="6"/>
      <c r="I74" s="6"/>
      <c r="J74" s="6"/>
      <c r="K74" s="6"/>
      <c r="L74" s="6"/>
      <c r="M74" s="7" t="s">
        <v>0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90"/>
      <c r="AD74" s="81"/>
    </row>
    <row r="75" spans="1:30" ht="17.25" customHeight="1">
      <c r="A75" s="79"/>
      <c r="B75" s="52" t="s">
        <v>112</v>
      </c>
      <c r="C75" s="44">
        <v>856742</v>
      </c>
      <c r="D75" s="91">
        <v>103093</v>
      </c>
      <c r="E75" s="92">
        <v>92619</v>
      </c>
      <c r="F75" s="92">
        <v>80830</v>
      </c>
      <c r="G75" s="92">
        <v>86507</v>
      </c>
      <c r="H75" s="92">
        <v>74589</v>
      </c>
      <c r="I75" s="92">
        <v>62931</v>
      </c>
      <c r="J75" s="92">
        <v>54789</v>
      </c>
      <c r="K75" s="46">
        <v>54601</v>
      </c>
      <c r="L75" s="92">
        <v>48274</v>
      </c>
      <c r="M75" s="92">
        <v>43810</v>
      </c>
      <c r="N75" s="92">
        <v>37681</v>
      </c>
      <c r="O75" s="92"/>
      <c r="P75" s="44"/>
      <c r="Q75" s="92">
        <v>29474</v>
      </c>
      <c r="R75" s="92">
        <v>26100</v>
      </c>
      <c r="S75" s="92">
        <v>23876</v>
      </c>
      <c r="T75" s="92">
        <v>19057</v>
      </c>
      <c r="U75" s="92">
        <v>11485</v>
      </c>
      <c r="V75" s="92">
        <v>5083</v>
      </c>
      <c r="W75" s="44"/>
      <c r="X75" s="92">
        <v>1569</v>
      </c>
      <c r="Y75" s="44"/>
      <c r="Z75" s="92">
        <v>292</v>
      </c>
      <c r="AA75" s="92">
        <v>40</v>
      </c>
      <c r="AB75" s="18">
        <v>5</v>
      </c>
      <c r="AC75" s="24">
        <v>37</v>
      </c>
      <c r="AD75" s="81"/>
    </row>
    <row r="76" spans="1:30" ht="17.25" customHeight="1">
      <c r="A76" s="79"/>
      <c r="B76" s="52" t="s">
        <v>113</v>
      </c>
      <c r="C76" s="44">
        <v>873963</v>
      </c>
      <c r="D76" s="91">
        <v>75370</v>
      </c>
      <c r="E76" s="92">
        <v>99737</v>
      </c>
      <c r="F76" s="92">
        <v>90256</v>
      </c>
      <c r="G76" s="92">
        <v>81248</v>
      </c>
      <c r="H76" s="92">
        <v>77636</v>
      </c>
      <c r="I76" s="92">
        <v>68250</v>
      </c>
      <c r="J76" s="92">
        <v>60253</v>
      </c>
      <c r="K76" s="46">
        <v>52572</v>
      </c>
      <c r="L76" s="92">
        <v>52386</v>
      </c>
      <c r="M76" s="92">
        <v>46132</v>
      </c>
      <c r="N76" s="92">
        <v>41723</v>
      </c>
      <c r="O76" s="92"/>
      <c r="P76" s="44"/>
      <c r="Q76" s="92">
        <v>35741</v>
      </c>
      <c r="R76" s="92">
        <v>26888</v>
      </c>
      <c r="S76" s="92">
        <v>22762</v>
      </c>
      <c r="T76" s="92">
        <v>19638</v>
      </c>
      <c r="U76" s="92">
        <v>13826</v>
      </c>
      <c r="V76" s="92">
        <v>6805</v>
      </c>
      <c r="W76" s="44"/>
      <c r="X76" s="92">
        <v>2275</v>
      </c>
      <c r="Y76" s="44"/>
      <c r="Z76" s="92">
        <v>423</v>
      </c>
      <c r="AA76" s="92">
        <v>34</v>
      </c>
      <c r="AB76" s="18">
        <v>2</v>
      </c>
      <c r="AC76" s="24">
        <v>6</v>
      </c>
      <c r="AD76" s="81"/>
    </row>
    <row r="77" spans="1:30" ht="17.25" customHeight="1">
      <c r="A77" s="79"/>
      <c r="B77" s="52" t="s">
        <v>114</v>
      </c>
      <c r="C77" s="44">
        <v>872706</v>
      </c>
      <c r="D77" s="91">
        <v>63697</v>
      </c>
      <c r="E77" s="92">
        <v>73948</v>
      </c>
      <c r="F77" s="92">
        <v>98023</v>
      </c>
      <c r="G77" s="92">
        <v>90427</v>
      </c>
      <c r="H77" s="92">
        <v>68230</v>
      </c>
      <c r="I77" s="92">
        <v>67906</v>
      </c>
      <c r="J77" s="92">
        <v>65127</v>
      </c>
      <c r="K77" s="46">
        <v>58235</v>
      </c>
      <c r="L77" s="92">
        <v>50699</v>
      </c>
      <c r="M77" s="92">
        <v>50142</v>
      </c>
      <c r="N77" s="92">
        <v>44168</v>
      </c>
      <c r="O77" s="92"/>
      <c r="P77" s="44"/>
      <c r="Q77" s="92">
        <v>39429</v>
      </c>
      <c r="R77" s="92">
        <v>33122</v>
      </c>
      <c r="S77" s="92">
        <v>24073</v>
      </c>
      <c r="T77" s="92">
        <v>19200</v>
      </c>
      <c r="U77" s="92">
        <v>14313</v>
      </c>
      <c r="V77" s="92">
        <v>8220</v>
      </c>
      <c r="W77" s="44"/>
      <c r="X77" s="92">
        <v>3020</v>
      </c>
      <c r="Y77" s="44"/>
      <c r="Z77" s="92">
        <v>647</v>
      </c>
      <c r="AA77" s="92">
        <v>78</v>
      </c>
      <c r="AB77" s="18">
        <v>2</v>
      </c>
      <c r="AC77" s="124" t="s">
        <v>25</v>
      </c>
      <c r="AD77" s="81"/>
    </row>
    <row r="78" spans="1:30" ht="17.25" customHeight="1">
      <c r="A78" s="79"/>
      <c r="B78" s="52" t="s">
        <v>115</v>
      </c>
      <c r="C78" s="44">
        <v>863717</v>
      </c>
      <c r="D78" s="91">
        <v>58065</v>
      </c>
      <c r="E78" s="92">
        <v>63384</v>
      </c>
      <c r="F78" s="92">
        <v>73614</v>
      </c>
      <c r="G78" s="92">
        <v>98372</v>
      </c>
      <c r="H78" s="92">
        <v>70327</v>
      </c>
      <c r="I78" s="92">
        <v>59698</v>
      </c>
      <c r="J78" s="92">
        <v>65677</v>
      </c>
      <c r="K78" s="46">
        <v>64054</v>
      </c>
      <c r="L78" s="92">
        <v>56656</v>
      </c>
      <c r="M78" s="92">
        <v>49118</v>
      </c>
      <c r="N78" s="92">
        <v>48106</v>
      </c>
      <c r="O78" s="92"/>
      <c r="P78" s="44"/>
      <c r="Q78" s="92">
        <v>41773</v>
      </c>
      <c r="R78" s="92">
        <v>36551</v>
      </c>
      <c r="S78" s="92">
        <v>30073</v>
      </c>
      <c r="T78" s="92">
        <v>20564</v>
      </c>
      <c r="U78" s="92">
        <v>14417</v>
      </c>
      <c r="V78" s="92">
        <v>8505</v>
      </c>
      <c r="W78" s="44"/>
      <c r="X78" s="92">
        <v>3739</v>
      </c>
      <c r="Y78" s="44"/>
      <c r="Z78" s="92">
        <v>924</v>
      </c>
      <c r="AA78" s="92">
        <v>93</v>
      </c>
      <c r="AB78" s="18">
        <v>7</v>
      </c>
      <c r="AC78" s="124" t="s">
        <v>25</v>
      </c>
      <c r="AD78" s="81"/>
    </row>
    <row r="79" spans="1:30" ht="17.25" customHeight="1">
      <c r="A79" s="79"/>
      <c r="B79" s="52" t="s">
        <v>116</v>
      </c>
      <c r="C79" s="44">
        <v>887667</v>
      </c>
      <c r="D79" s="91">
        <v>62589</v>
      </c>
      <c r="E79" s="92">
        <v>60808</v>
      </c>
      <c r="F79" s="92">
        <v>64597</v>
      </c>
      <c r="G79" s="92">
        <v>74679</v>
      </c>
      <c r="H79" s="92">
        <v>82877</v>
      </c>
      <c r="I79" s="92">
        <v>67516</v>
      </c>
      <c r="J79" s="92">
        <v>62022</v>
      </c>
      <c r="K79" s="46">
        <v>67415</v>
      </c>
      <c r="L79" s="92">
        <v>63159</v>
      </c>
      <c r="M79" s="92">
        <v>56642</v>
      </c>
      <c r="N79" s="92">
        <v>48165</v>
      </c>
      <c r="O79" s="92"/>
      <c r="P79" s="44"/>
      <c r="Q79" s="92">
        <v>45665</v>
      </c>
      <c r="R79" s="92">
        <v>39870</v>
      </c>
      <c r="S79" s="92">
        <v>34213</v>
      </c>
      <c r="T79" s="92">
        <v>26467</v>
      </c>
      <c r="U79" s="92">
        <v>16208</v>
      </c>
      <c r="V79" s="92">
        <v>9464</v>
      </c>
      <c r="W79" s="44"/>
      <c r="X79" s="92">
        <v>4023</v>
      </c>
      <c r="Y79" s="44"/>
      <c r="Z79" s="92">
        <v>1141</v>
      </c>
      <c r="AA79" s="92">
        <v>144</v>
      </c>
      <c r="AB79" s="18">
        <v>3</v>
      </c>
      <c r="AC79" s="124" t="s">
        <v>25</v>
      </c>
      <c r="AD79" s="81"/>
    </row>
    <row r="80" spans="1:30" ht="17.25" customHeight="1">
      <c r="A80" s="79"/>
      <c r="B80" s="52" t="s">
        <v>117</v>
      </c>
      <c r="C80" s="44">
        <v>936173</v>
      </c>
      <c r="D80" s="91">
        <v>75662</v>
      </c>
      <c r="E80" s="92">
        <v>65027</v>
      </c>
      <c r="F80" s="92">
        <v>61895</v>
      </c>
      <c r="G80" s="92">
        <v>65665</v>
      </c>
      <c r="H80" s="92">
        <v>65480</v>
      </c>
      <c r="I80" s="92">
        <v>81049</v>
      </c>
      <c r="J80" s="92">
        <v>70038</v>
      </c>
      <c r="K80" s="46">
        <v>63336</v>
      </c>
      <c r="L80" s="92">
        <v>67857</v>
      </c>
      <c r="M80" s="92">
        <v>63785</v>
      </c>
      <c r="N80" s="92">
        <v>55535</v>
      </c>
      <c r="O80" s="92"/>
      <c r="P80" s="44"/>
      <c r="Q80" s="92">
        <v>47048</v>
      </c>
      <c r="R80" s="92">
        <v>45154</v>
      </c>
      <c r="S80" s="92">
        <v>38136</v>
      </c>
      <c r="T80" s="92">
        <v>30865</v>
      </c>
      <c r="U80" s="92">
        <v>21829</v>
      </c>
      <c r="V80" s="92">
        <v>11260</v>
      </c>
      <c r="W80" s="44"/>
      <c r="X80" s="92">
        <v>4907</v>
      </c>
      <c r="Y80" s="44"/>
      <c r="Z80" s="92">
        <v>1342</v>
      </c>
      <c r="AA80" s="92">
        <v>183</v>
      </c>
      <c r="AB80" s="18">
        <v>20</v>
      </c>
      <c r="AC80" s="24">
        <v>100</v>
      </c>
      <c r="AD80" s="81"/>
    </row>
    <row r="81" spans="1:30" ht="17.25" customHeight="1">
      <c r="A81" s="79"/>
      <c r="B81" s="52" t="s">
        <v>118</v>
      </c>
      <c r="C81" s="44">
        <v>965546</v>
      </c>
      <c r="D81" s="91">
        <v>63864</v>
      </c>
      <c r="E81" s="92">
        <v>76644</v>
      </c>
      <c r="F81" s="92">
        <v>65341</v>
      </c>
      <c r="G81" s="92">
        <v>62442</v>
      </c>
      <c r="H81" s="92">
        <v>58246</v>
      </c>
      <c r="I81" s="92">
        <v>64959</v>
      </c>
      <c r="J81" s="92">
        <v>81442</v>
      </c>
      <c r="K81" s="46">
        <v>70382</v>
      </c>
      <c r="L81" s="92">
        <v>63118</v>
      </c>
      <c r="M81" s="92">
        <v>67181</v>
      </c>
      <c r="N81" s="92">
        <v>63049</v>
      </c>
      <c r="O81" s="92"/>
      <c r="P81" s="44"/>
      <c r="Q81" s="92">
        <v>54698</v>
      </c>
      <c r="R81" s="92">
        <v>45946</v>
      </c>
      <c r="S81" s="92">
        <v>42951</v>
      </c>
      <c r="T81" s="92">
        <v>34986</v>
      </c>
      <c r="U81" s="92">
        <v>26101</v>
      </c>
      <c r="V81" s="92">
        <v>15821</v>
      </c>
      <c r="W81" s="44"/>
      <c r="X81" s="92">
        <v>6227</v>
      </c>
      <c r="Y81" s="44"/>
      <c r="Z81" s="92">
        <v>1764</v>
      </c>
      <c r="AA81" s="92">
        <v>268</v>
      </c>
      <c r="AB81" s="18">
        <v>20</v>
      </c>
      <c r="AC81" s="24">
        <v>96</v>
      </c>
      <c r="AD81" s="81"/>
    </row>
    <row r="82" spans="1:30" ht="17.25" customHeight="1">
      <c r="A82" s="79"/>
      <c r="B82" s="52" t="s">
        <v>119</v>
      </c>
      <c r="C82" s="44">
        <v>990668</v>
      </c>
      <c r="D82" s="91">
        <v>57311</v>
      </c>
      <c r="E82" s="92">
        <v>64540</v>
      </c>
      <c r="F82" s="92">
        <v>77119</v>
      </c>
      <c r="G82" s="92">
        <v>66078</v>
      </c>
      <c r="H82" s="92">
        <v>57522</v>
      </c>
      <c r="I82" s="92">
        <v>58072</v>
      </c>
      <c r="J82" s="92">
        <v>65213</v>
      </c>
      <c r="K82" s="46">
        <v>82010</v>
      </c>
      <c r="L82" s="92">
        <v>70321</v>
      </c>
      <c r="M82" s="92">
        <v>62348</v>
      </c>
      <c r="N82" s="92">
        <v>66307</v>
      </c>
      <c r="O82" s="92"/>
      <c r="P82" s="44"/>
      <c r="Q82" s="92">
        <v>62198</v>
      </c>
      <c r="R82" s="92">
        <v>53585</v>
      </c>
      <c r="S82" s="92">
        <v>44229</v>
      </c>
      <c r="T82" s="92">
        <v>40343</v>
      </c>
      <c r="U82" s="92">
        <v>30789</v>
      </c>
      <c r="V82" s="92">
        <v>20013</v>
      </c>
      <c r="W82" s="44"/>
      <c r="X82" s="92">
        <v>9592</v>
      </c>
      <c r="Y82" s="44"/>
      <c r="Z82" s="92">
        <v>2516</v>
      </c>
      <c r="AA82" s="92">
        <v>418</v>
      </c>
      <c r="AB82" s="18">
        <v>38</v>
      </c>
      <c r="AC82" s="24">
        <v>106</v>
      </c>
      <c r="AD82" s="81"/>
    </row>
    <row r="83" spans="1:30" ht="17.25" customHeight="1">
      <c r="A83" s="79"/>
      <c r="B83" s="52" t="s">
        <v>120</v>
      </c>
      <c r="C83" s="44">
        <v>999156</v>
      </c>
      <c r="D83" s="91">
        <v>49717</v>
      </c>
      <c r="E83" s="92">
        <v>57453</v>
      </c>
      <c r="F83" s="92">
        <v>64721</v>
      </c>
      <c r="G83" s="92">
        <v>77196</v>
      </c>
      <c r="H83" s="92">
        <v>60601</v>
      </c>
      <c r="I83" s="92">
        <v>55530</v>
      </c>
      <c r="J83" s="92">
        <v>57526</v>
      </c>
      <c r="K83" s="46">
        <v>65091</v>
      </c>
      <c r="L83" s="92">
        <v>81519</v>
      </c>
      <c r="M83" s="92">
        <v>69538</v>
      </c>
      <c r="N83" s="92">
        <v>61600</v>
      </c>
      <c r="O83" s="92"/>
      <c r="P83" s="44"/>
      <c r="Q83" s="92">
        <v>65461</v>
      </c>
      <c r="R83" s="92">
        <v>61107</v>
      </c>
      <c r="S83" s="92">
        <v>51797</v>
      </c>
      <c r="T83" s="92">
        <v>41772</v>
      </c>
      <c r="U83" s="92">
        <v>35992</v>
      </c>
      <c r="V83" s="92">
        <v>24581</v>
      </c>
      <c r="W83" s="44"/>
      <c r="X83" s="92">
        <v>12683</v>
      </c>
      <c r="Y83" s="44"/>
      <c r="Z83" s="92">
        <v>4291</v>
      </c>
      <c r="AA83" s="92">
        <v>672</v>
      </c>
      <c r="AB83" s="92">
        <v>59</v>
      </c>
      <c r="AC83" s="24">
        <v>249</v>
      </c>
      <c r="AD83" s="81"/>
    </row>
    <row r="84" spans="1:30" ht="17.25" customHeight="1">
      <c r="A84" s="79"/>
      <c r="B84" s="95" t="s">
        <v>121</v>
      </c>
      <c r="C84" s="44">
        <v>1007000</v>
      </c>
      <c r="D84" s="91">
        <v>45000</v>
      </c>
      <c r="E84" s="92">
        <v>52000</v>
      </c>
      <c r="F84" s="92">
        <v>58000</v>
      </c>
      <c r="G84" s="92">
        <v>68000</v>
      </c>
      <c r="H84" s="92">
        <v>73000</v>
      </c>
      <c r="I84" s="92">
        <v>58000</v>
      </c>
      <c r="J84" s="92">
        <v>55000</v>
      </c>
      <c r="K84" s="46">
        <v>59000</v>
      </c>
      <c r="L84" s="92">
        <v>69000</v>
      </c>
      <c r="M84" s="92">
        <v>78000</v>
      </c>
      <c r="N84" s="92">
        <v>69000</v>
      </c>
      <c r="O84" s="92"/>
      <c r="P84" s="44"/>
      <c r="Q84" s="92">
        <v>62000</v>
      </c>
      <c r="R84" s="92">
        <v>64000</v>
      </c>
      <c r="S84" s="92">
        <v>59000</v>
      </c>
      <c r="T84" s="92">
        <v>49000</v>
      </c>
      <c r="U84" s="92">
        <v>36000</v>
      </c>
      <c r="V84" s="92">
        <v>52000</v>
      </c>
      <c r="W84" s="44" t="s">
        <v>57</v>
      </c>
      <c r="X84" s="96" t="s">
        <v>26</v>
      </c>
      <c r="Y84" s="97"/>
      <c r="Z84" s="96" t="s">
        <v>26</v>
      </c>
      <c r="AA84" s="96" t="s">
        <v>26</v>
      </c>
      <c r="AB84" s="96" t="s">
        <v>26</v>
      </c>
      <c r="AC84" s="94" t="s">
        <v>26</v>
      </c>
      <c r="AD84" s="81"/>
    </row>
    <row r="85" spans="1:30" ht="17.25" customHeight="1">
      <c r="A85" s="79"/>
      <c r="B85" s="95" t="s">
        <v>122</v>
      </c>
      <c r="C85" s="44">
        <v>1012311</v>
      </c>
      <c r="D85" s="91">
        <v>45195</v>
      </c>
      <c r="E85" s="92">
        <v>50725</v>
      </c>
      <c r="F85" s="92">
        <v>58207</v>
      </c>
      <c r="G85" s="92">
        <v>66133</v>
      </c>
      <c r="H85" s="92">
        <v>72638</v>
      </c>
      <c r="I85" s="92">
        <v>60340</v>
      </c>
      <c r="J85" s="92">
        <v>56044</v>
      </c>
      <c r="K85" s="46">
        <v>58560</v>
      </c>
      <c r="L85" s="92">
        <v>65410</v>
      </c>
      <c r="M85" s="92">
        <v>81538</v>
      </c>
      <c r="N85" s="46">
        <v>69310</v>
      </c>
      <c r="O85" s="44"/>
      <c r="P85" s="44"/>
      <c r="Q85" s="92">
        <v>61468</v>
      </c>
      <c r="R85" s="92">
        <v>64681</v>
      </c>
      <c r="S85" s="92">
        <v>59795</v>
      </c>
      <c r="T85" s="92">
        <v>49523</v>
      </c>
      <c r="U85" s="92">
        <v>37952</v>
      </c>
      <c r="V85" s="92">
        <v>29727</v>
      </c>
      <c r="W85" s="44"/>
      <c r="X85" s="96">
        <v>16849</v>
      </c>
      <c r="Y85" s="97"/>
      <c r="Z85" s="96">
        <v>6248</v>
      </c>
      <c r="AA85" s="96">
        <v>1302</v>
      </c>
      <c r="AB85" s="96">
        <v>118</v>
      </c>
      <c r="AC85" s="94">
        <v>548</v>
      </c>
      <c r="AD85" s="81"/>
    </row>
    <row r="86" spans="1:30" ht="17.25" customHeight="1">
      <c r="A86" s="79"/>
      <c r="B86" s="95" t="s">
        <v>123</v>
      </c>
      <c r="C86" s="44">
        <v>1014000</v>
      </c>
      <c r="D86" s="91">
        <v>45000</v>
      </c>
      <c r="E86" s="92">
        <v>49000</v>
      </c>
      <c r="F86" s="92">
        <v>57000</v>
      </c>
      <c r="G86" s="92">
        <v>62000</v>
      </c>
      <c r="H86" s="92">
        <v>73000</v>
      </c>
      <c r="I86" s="92">
        <v>65000</v>
      </c>
      <c r="J86" s="92">
        <v>55000</v>
      </c>
      <c r="K86" s="46">
        <v>57000</v>
      </c>
      <c r="L86" s="92">
        <v>63000</v>
      </c>
      <c r="M86" s="92">
        <v>86000</v>
      </c>
      <c r="N86" s="46">
        <v>66000</v>
      </c>
      <c r="O86" s="44"/>
      <c r="P86" s="44"/>
      <c r="Q86" s="92">
        <v>63000</v>
      </c>
      <c r="R86" s="92">
        <v>64000</v>
      </c>
      <c r="S86" s="92">
        <v>61000</v>
      </c>
      <c r="T86" s="92">
        <v>52000</v>
      </c>
      <c r="U86" s="92">
        <v>39000</v>
      </c>
      <c r="V86" s="92">
        <v>57000</v>
      </c>
      <c r="W86" s="44" t="s">
        <v>57</v>
      </c>
      <c r="X86" s="96" t="s">
        <v>26</v>
      </c>
      <c r="Y86" s="97"/>
      <c r="Z86" s="96" t="s">
        <v>26</v>
      </c>
      <c r="AA86" s="96" t="s">
        <v>26</v>
      </c>
      <c r="AB86" s="96" t="s">
        <v>26</v>
      </c>
      <c r="AC86" s="94" t="s">
        <v>26</v>
      </c>
      <c r="AD86" s="81"/>
    </row>
    <row r="87" spans="1:30" ht="17.25" customHeight="1">
      <c r="A87" s="79"/>
      <c r="B87" s="95" t="s">
        <v>124</v>
      </c>
      <c r="C87" s="44">
        <v>1016000</v>
      </c>
      <c r="D87" s="91">
        <v>46000</v>
      </c>
      <c r="E87" s="92">
        <v>48000</v>
      </c>
      <c r="F87" s="92">
        <v>56000</v>
      </c>
      <c r="G87" s="92">
        <v>60000</v>
      </c>
      <c r="H87" s="92">
        <v>72000</v>
      </c>
      <c r="I87" s="92">
        <v>67000</v>
      </c>
      <c r="J87" s="92">
        <v>56000</v>
      </c>
      <c r="K87" s="46">
        <v>57000</v>
      </c>
      <c r="L87" s="92">
        <v>60000</v>
      </c>
      <c r="M87" s="92">
        <v>81000</v>
      </c>
      <c r="N87" s="46">
        <v>69000</v>
      </c>
      <c r="O87" s="44"/>
      <c r="P87" s="44"/>
      <c r="Q87" s="92">
        <v>63000</v>
      </c>
      <c r="R87" s="92">
        <v>64000</v>
      </c>
      <c r="S87" s="92">
        <v>63000</v>
      </c>
      <c r="T87" s="92">
        <v>53000</v>
      </c>
      <c r="U87" s="92">
        <v>41000</v>
      </c>
      <c r="V87" s="92">
        <v>59000</v>
      </c>
      <c r="W87" s="44" t="s">
        <v>57</v>
      </c>
      <c r="X87" s="96" t="s">
        <v>26</v>
      </c>
      <c r="Y87" s="97"/>
      <c r="Z87" s="96" t="s">
        <v>26</v>
      </c>
      <c r="AA87" s="96" t="s">
        <v>26</v>
      </c>
      <c r="AB87" s="96" t="s">
        <v>26</v>
      </c>
      <c r="AC87" s="94" t="s">
        <v>26</v>
      </c>
      <c r="AD87" s="81"/>
    </row>
    <row r="88" spans="1:30" ht="17.25" customHeight="1">
      <c r="A88" s="79"/>
      <c r="B88" s="95" t="s">
        <v>125</v>
      </c>
      <c r="C88" s="44">
        <v>1017000</v>
      </c>
      <c r="D88" s="91">
        <v>46000</v>
      </c>
      <c r="E88" s="92">
        <v>47000</v>
      </c>
      <c r="F88" s="92">
        <v>54000</v>
      </c>
      <c r="G88" s="92">
        <v>59000</v>
      </c>
      <c r="H88" s="92">
        <v>70000</v>
      </c>
      <c r="I88" s="92">
        <v>69000</v>
      </c>
      <c r="J88" s="92">
        <v>58000</v>
      </c>
      <c r="K88" s="46">
        <v>56000</v>
      </c>
      <c r="L88" s="92">
        <v>59000</v>
      </c>
      <c r="M88" s="92">
        <v>76000</v>
      </c>
      <c r="N88" s="46">
        <v>74000</v>
      </c>
      <c r="O88" s="44"/>
      <c r="P88" s="44"/>
      <c r="Q88" s="92">
        <v>65000</v>
      </c>
      <c r="R88" s="92">
        <v>63000</v>
      </c>
      <c r="S88" s="92">
        <v>63000</v>
      </c>
      <c r="T88" s="92">
        <v>54000</v>
      </c>
      <c r="U88" s="92">
        <v>43000</v>
      </c>
      <c r="V88" s="92">
        <v>61000</v>
      </c>
      <c r="W88" s="44" t="s">
        <v>57</v>
      </c>
      <c r="X88" s="96" t="s">
        <v>26</v>
      </c>
      <c r="Y88" s="97"/>
      <c r="Z88" s="96" t="s">
        <v>26</v>
      </c>
      <c r="AA88" s="96" t="s">
        <v>26</v>
      </c>
      <c r="AB88" s="96" t="s">
        <v>26</v>
      </c>
      <c r="AC88" s="94" t="s">
        <v>26</v>
      </c>
      <c r="AD88" s="81"/>
    </row>
    <row r="89" spans="1:30" ht="17.25" customHeight="1">
      <c r="A89" s="79"/>
      <c r="B89" s="95" t="s">
        <v>126</v>
      </c>
      <c r="C89" s="44">
        <v>1018000</v>
      </c>
      <c r="D89" s="91">
        <v>46000</v>
      </c>
      <c r="E89" s="92">
        <v>46000</v>
      </c>
      <c r="F89" s="92">
        <v>52000</v>
      </c>
      <c r="G89" s="92">
        <v>58000</v>
      </c>
      <c r="H89" s="92">
        <v>68000</v>
      </c>
      <c r="I89" s="92">
        <v>71000</v>
      </c>
      <c r="J89" s="92">
        <v>59000</v>
      </c>
      <c r="K89" s="46">
        <v>56000</v>
      </c>
      <c r="L89" s="92">
        <v>59000</v>
      </c>
      <c r="M89" s="92">
        <v>69000</v>
      </c>
      <c r="N89" s="46">
        <v>77000</v>
      </c>
      <c r="O89" s="44"/>
      <c r="P89" s="44"/>
      <c r="Q89" s="92">
        <v>68000</v>
      </c>
      <c r="R89" s="92">
        <v>62000</v>
      </c>
      <c r="S89" s="92">
        <v>63000</v>
      </c>
      <c r="T89" s="92">
        <v>56000</v>
      </c>
      <c r="U89" s="92">
        <v>45000</v>
      </c>
      <c r="V89" s="92">
        <v>62000</v>
      </c>
      <c r="W89" s="44" t="s">
        <v>57</v>
      </c>
      <c r="X89" s="96" t="s">
        <v>26</v>
      </c>
      <c r="Y89" s="97"/>
      <c r="Z89" s="96" t="s">
        <v>26</v>
      </c>
      <c r="AA89" s="96" t="s">
        <v>26</v>
      </c>
      <c r="AB89" s="96" t="s">
        <v>26</v>
      </c>
      <c r="AC89" s="94" t="s">
        <v>26</v>
      </c>
      <c r="AD89" s="81"/>
    </row>
    <row r="90" spans="1:30" s="128" customFormat="1" ht="17.25" customHeight="1">
      <c r="A90" s="79"/>
      <c r="B90" s="95" t="s">
        <v>127</v>
      </c>
      <c r="C90" s="43">
        <v>1014784</v>
      </c>
      <c r="D90" s="91">
        <v>45606</v>
      </c>
      <c r="E90" s="92">
        <v>45707</v>
      </c>
      <c r="F90" s="92">
        <v>50933</v>
      </c>
      <c r="G90" s="92">
        <v>58601</v>
      </c>
      <c r="H90" s="92">
        <v>61465</v>
      </c>
      <c r="I90" s="92">
        <v>70886</v>
      </c>
      <c r="J90" s="92">
        <v>59909</v>
      </c>
      <c r="K90" s="46">
        <v>56232</v>
      </c>
      <c r="L90" s="92">
        <v>58347</v>
      </c>
      <c r="M90" s="92">
        <v>64757</v>
      </c>
      <c r="N90" s="46">
        <v>80777</v>
      </c>
      <c r="O90" s="44"/>
      <c r="P90" s="44"/>
      <c r="Q90" s="92">
        <v>68781</v>
      </c>
      <c r="R90" s="92">
        <v>60937</v>
      </c>
      <c r="S90" s="92">
        <v>63107</v>
      </c>
      <c r="T90" s="92">
        <v>57012</v>
      </c>
      <c r="U90" s="92">
        <v>45698</v>
      </c>
      <c r="V90" s="92">
        <v>32377</v>
      </c>
      <c r="W90" s="44"/>
      <c r="X90" s="96">
        <v>21565</v>
      </c>
      <c r="Y90" s="97"/>
      <c r="Z90" s="96">
        <v>9354</v>
      </c>
      <c r="AA90" s="96">
        <v>2247</v>
      </c>
      <c r="AB90" s="96">
        <v>240</v>
      </c>
      <c r="AC90" s="94">
        <v>246</v>
      </c>
      <c r="AD90" s="79"/>
    </row>
    <row r="91" spans="1:30" s="128" customFormat="1" ht="17.25" customHeight="1">
      <c r="A91" s="79"/>
      <c r="B91" s="95" t="s">
        <v>128</v>
      </c>
      <c r="C91" s="43">
        <v>1016000</v>
      </c>
      <c r="D91" s="91">
        <v>46000</v>
      </c>
      <c r="E91" s="92">
        <v>46000</v>
      </c>
      <c r="F91" s="92">
        <v>49000</v>
      </c>
      <c r="G91" s="92">
        <v>57000</v>
      </c>
      <c r="H91" s="92">
        <v>60000</v>
      </c>
      <c r="I91" s="92">
        <v>70000</v>
      </c>
      <c r="J91" s="92">
        <v>64000</v>
      </c>
      <c r="K91" s="46">
        <v>55000</v>
      </c>
      <c r="L91" s="92">
        <v>57000</v>
      </c>
      <c r="M91" s="92">
        <v>62000</v>
      </c>
      <c r="N91" s="46">
        <v>85000</v>
      </c>
      <c r="O91" s="44"/>
      <c r="P91" s="44"/>
      <c r="Q91" s="92">
        <v>65000</v>
      </c>
      <c r="R91" s="92">
        <v>62000</v>
      </c>
      <c r="S91" s="92">
        <v>63000</v>
      </c>
      <c r="T91" s="92">
        <v>58000</v>
      </c>
      <c r="U91" s="92">
        <v>48000</v>
      </c>
      <c r="V91" s="92">
        <v>69000</v>
      </c>
      <c r="W91" s="44" t="s">
        <v>57</v>
      </c>
      <c r="X91" s="96" t="s">
        <v>27</v>
      </c>
      <c r="Y91" s="97"/>
      <c r="Z91" s="96" t="s">
        <v>27</v>
      </c>
      <c r="AA91" s="96" t="s">
        <v>27</v>
      </c>
      <c r="AB91" s="96" t="s">
        <v>27</v>
      </c>
      <c r="AC91" s="94" t="s">
        <v>27</v>
      </c>
      <c r="AD91" s="79"/>
    </row>
    <row r="92" spans="1:30" s="128" customFormat="1" ht="17.25" customHeight="1">
      <c r="A92" s="79"/>
      <c r="B92" s="95" t="s">
        <v>129</v>
      </c>
      <c r="C92" s="43">
        <v>1016000</v>
      </c>
      <c r="D92" s="91">
        <v>45000</v>
      </c>
      <c r="E92" s="92">
        <v>46000</v>
      </c>
      <c r="F92" s="92">
        <v>47000</v>
      </c>
      <c r="G92" s="92">
        <v>56000</v>
      </c>
      <c r="H92" s="92">
        <v>59000</v>
      </c>
      <c r="I92" s="92">
        <v>68000</v>
      </c>
      <c r="J92" s="92">
        <v>66000</v>
      </c>
      <c r="K92" s="46">
        <v>56000</v>
      </c>
      <c r="L92" s="92">
        <v>57000</v>
      </c>
      <c r="M92" s="92">
        <v>60000</v>
      </c>
      <c r="N92" s="46">
        <v>80000</v>
      </c>
      <c r="O92" s="44"/>
      <c r="P92" s="44"/>
      <c r="Q92" s="92">
        <v>69000</v>
      </c>
      <c r="R92" s="92">
        <v>63000</v>
      </c>
      <c r="S92" s="92">
        <v>63000</v>
      </c>
      <c r="T92" s="92">
        <v>60000</v>
      </c>
      <c r="U92" s="92">
        <v>49000</v>
      </c>
      <c r="V92" s="92">
        <v>72000</v>
      </c>
      <c r="W92" s="44" t="s">
        <v>57</v>
      </c>
      <c r="X92" s="96" t="s">
        <v>27</v>
      </c>
      <c r="Y92" s="97"/>
      <c r="Z92" s="96" t="s">
        <v>27</v>
      </c>
      <c r="AA92" s="96" t="s">
        <v>27</v>
      </c>
      <c r="AB92" s="96" t="s">
        <v>27</v>
      </c>
      <c r="AC92" s="94" t="s">
        <v>27</v>
      </c>
      <c r="AD92" s="79"/>
    </row>
    <row r="93" spans="1:30" s="128" customFormat="1" ht="17.25" customHeight="1">
      <c r="A93" s="79"/>
      <c r="B93" s="95" t="s">
        <v>130</v>
      </c>
      <c r="C93" s="43">
        <v>1017000</v>
      </c>
      <c r="D93" s="91">
        <v>45000</v>
      </c>
      <c r="E93" s="92">
        <v>46000</v>
      </c>
      <c r="F93" s="92">
        <v>47000</v>
      </c>
      <c r="G93" s="92">
        <v>53000</v>
      </c>
      <c r="H93" s="92">
        <v>59000</v>
      </c>
      <c r="I93" s="92">
        <v>66000</v>
      </c>
      <c r="J93" s="92">
        <v>68000</v>
      </c>
      <c r="K93" s="46">
        <v>58000</v>
      </c>
      <c r="L93" s="92">
        <v>56000</v>
      </c>
      <c r="M93" s="92">
        <v>59000</v>
      </c>
      <c r="N93" s="46">
        <v>75000</v>
      </c>
      <c r="O93" s="44"/>
      <c r="P93" s="44"/>
      <c r="Q93" s="92">
        <v>73000</v>
      </c>
      <c r="R93" s="92">
        <v>64000</v>
      </c>
      <c r="S93" s="92">
        <v>62000</v>
      </c>
      <c r="T93" s="92">
        <v>61000</v>
      </c>
      <c r="U93" s="92">
        <v>51000</v>
      </c>
      <c r="V93" s="92">
        <v>76000</v>
      </c>
      <c r="W93" s="44" t="s">
        <v>57</v>
      </c>
      <c r="X93" s="96" t="s">
        <v>26</v>
      </c>
      <c r="Y93" s="97"/>
      <c r="Z93" s="96" t="s">
        <v>26</v>
      </c>
      <c r="AA93" s="96" t="s">
        <v>26</v>
      </c>
      <c r="AB93" s="96" t="s">
        <v>26</v>
      </c>
      <c r="AC93" s="94" t="s">
        <v>26</v>
      </c>
      <c r="AD93" s="79"/>
    </row>
    <row r="94" spans="1:30" s="128" customFormat="1" ht="17.25" customHeight="1">
      <c r="A94" s="79"/>
      <c r="B94" s="95" t="s">
        <v>131</v>
      </c>
      <c r="C94" s="43">
        <v>1017000</v>
      </c>
      <c r="D94" s="91">
        <v>44000</v>
      </c>
      <c r="E94" s="92">
        <v>46000</v>
      </c>
      <c r="F94" s="92">
        <v>46000</v>
      </c>
      <c r="G94" s="92">
        <v>50000</v>
      </c>
      <c r="H94" s="92">
        <v>60000</v>
      </c>
      <c r="I94" s="92">
        <v>63000</v>
      </c>
      <c r="J94" s="92">
        <v>70000</v>
      </c>
      <c r="K94" s="46">
        <v>59000</v>
      </c>
      <c r="L94" s="92">
        <v>56000</v>
      </c>
      <c r="M94" s="92">
        <v>59000</v>
      </c>
      <c r="N94" s="46">
        <v>68000</v>
      </c>
      <c r="O94" s="44"/>
      <c r="P94" s="44"/>
      <c r="Q94" s="92">
        <v>77000</v>
      </c>
      <c r="R94" s="92">
        <v>68000</v>
      </c>
      <c r="S94" s="92">
        <v>61000</v>
      </c>
      <c r="T94" s="92">
        <v>60000</v>
      </c>
      <c r="U94" s="92">
        <v>53000</v>
      </c>
      <c r="V94" s="92">
        <v>79000</v>
      </c>
      <c r="W94" s="44" t="s">
        <v>57</v>
      </c>
      <c r="X94" s="96" t="s">
        <v>26</v>
      </c>
      <c r="Y94" s="97"/>
      <c r="Z94" s="96" t="s">
        <v>26</v>
      </c>
      <c r="AA94" s="96" t="s">
        <v>26</v>
      </c>
      <c r="AB94" s="96" t="s">
        <v>26</v>
      </c>
      <c r="AC94" s="94" t="s">
        <v>26</v>
      </c>
      <c r="AD94" s="79"/>
    </row>
    <row r="95" spans="1:30" s="128" customFormat="1" ht="17.25" customHeight="1">
      <c r="A95" s="79"/>
      <c r="B95" s="95" t="s">
        <v>132</v>
      </c>
      <c r="C95" s="43">
        <v>1018664</v>
      </c>
      <c r="D95" s="91">
        <v>42814</v>
      </c>
      <c r="E95" s="92">
        <v>45843</v>
      </c>
      <c r="F95" s="92">
        <v>45675</v>
      </c>
      <c r="G95" s="92">
        <v>51902</v>
      </c>
      <c r="H95" s="92">
        <v>55529</v>
      </c>
      <c r="I95" s="92">
        <v>59063</v>
      </c>
      <c r="J95" s="92">
        <v>70442</v>
      </c>
      <c r="K95" s="46">
        <v>59784</v>
      </c>
      <c r="L95" s="92">
        <v>56208</v>
      </c>
      <c r="M95" s="92">
        <v>58228</v>
      </c>
      <c r="N95" s="46">
        <v>64603</v>
      </c>
      <c r="O95" s="44"/>
      <c r="P95" s="44"/>
      <c r="Q95" s="92">
        <v>80631</v>
      </c>
      <c r="R95" s="92">
        <v>68652</v>
      </c>
      <c r="S95" s="92">
        <v>59639</v>
      </c>
      <c r="T95" s="92">
        <v>60967</v>
      </c>
      <c r="U95" s="92">
        <v>53477</v>
      </c>
      <c r="V95" s="92">
        <v>39950</v>
      </c>
      <c r="W95" s="44"/>
      <c r="X95" s="96">
        <v>25047</v>
      </c>
      <c r="Y95" s="97"/>
      <c r="Z95" s="96">
        <v>12771</v>
      </c>
      <c r="AA95" s="96">
        <v>3745</v>
      </c>
      <c r="AB95" s="96">
        <v>518</v>
      </c>
      <c r="AC95" s="94">
        <v>3176</v>
      </c>
      <c r="AD95" s="79"/>
    </row>
    <row r="96" spans="1:30" s="128" customFormat="1" ht="17.25" customHeight="1">
      <c r="A96" s="79"/>
      <c r="B96" s="95" t="s">
        <v>133</v>
      </c>
      <c r="C96" s="44">
        <v>1017000</v>
      </c>
      <c r="D96" s="45">
        <v>42000</v>
      </c>
      <c r="E96" s="46">
        <v>46000</v>
      </c>
      <c r="F96" s="46">
        <v>46000</v>
      </c>
      <c r="G96" s="46">
        <v>49000</v>
      </c>
      <c r="H96" s="46">
        <v>56000</v>
      </c>
      <c r="I96" s="46">
        <v>57000</v>
      </c>
      <c r="J96" s="46">
        <v>70000</v>
      </c>
      <c r="K96" s="46">
        <v>64000</v>
      </c>
      <c r="L96" s="46">
        <v>55000</v>
      </c>
      <c r="M96" s="46">
        <v>57000</v>
      </c>
      <c r="N96" s="46">
        <v>62000</v>
      </c>
      <c r="O96" s="44"/>
      <c r="P96" s="44"/>
      <c r="Q96" s="46">
        <v>85000</v>
      </c>
      <c r="R96" s="46">
        <v>65000</v>
      </c>
      <c r="S96" s="46">
        <v>61000</v>
      </c>
      <c r="T96" s="46">
        <v>61000</v>
      </c>
      <c r="U96" s="46">
        <v>55000</v>
      </c>
      <c r="V96" s="92">
        <v>86000</v>
      </c>
      <c r="W96" s="44" t="s">
        <v>57</v>
      </c>
      <c r="X96" s="96" t="s">
        <v>26</v>
      </c>
      <c r="Y96" s="100"/>
      <c r="Z96" s="101" t="s">
        <v>26</v>
      </c>
      <c r="AA96" s="101" t="s">
        <v>26</v>
      </c>
      <c r="AB96" s="101" t="s">
        <v>26</v>
      </c>
      <c r="AC96" s="94" t="s">
        <v>26</v>
      </c>
      <c r="AD96" s="79"/>
    </row>
    <row r="97" spans="1:30" s="128" customFormat="1" ht="17.25" customHeight="1">
      <c r="A97" s="79"/>
      <c r="B97" s="95" t="s">
        <v>134</v>
      </c>
      <c r="C97" s="44">
        <v>1016000</v>
      </c>
      <c r="D97" s="45">
        <v>41000</v>
      </c>
      <c r="E97" s="46">
        <v>45000</v>
      </c>
      <c r="F97" s="46">
        <v>46000</v>
      </c>
      <c r="G97" s="46">
        <v>47000</v>
      </c>
      <c r="H97" s="46">
        <v>56000</v>
      </c>
      <c r="I97" s="46">
        <v>55000</v>
      </c>
      <c r="J97" s="46">
        <v>68000</v>
      </c>
      <c r="K97" s="46">
        <v>66000</v>
      </c>
      <c r="L97" s="46">
        <v>56000</v>
      </c>
      <c r="M97" s="46">
        <v>57000</v>
      </c>
      <c r="N97" s="46">
        <v>60000</v>
      </c>
      <c r="O97" s="44"/>
      <c r="P97" s="44"/>
      <c r="Q97" s="46">
        <v>80000</v>
      </c>
      <c r="R97" s="46">
        <v>69000</v>
      </c>
      <c r="S97" s="46">
        <v>62000</v>
      </c>
      <c r="T97" s="46">
        <v>61000</v>
      </c>
      <c r="U97" s="46">
        <v>57000</v>
      </c>
      <c r="V97" s="92">
        <v>44000</v>
      </c>
      <c r="W97" s="98"/>
      <c r="X97" s="96">
        <v>46000</v>
      </c>
      <c r="Y97" s="98" t="s">
        <v>58</v>
      </c>
      <c r="Z97" s="101" t="s">
        <v>26</v>
      </c>
      <c r="AA97" s="101" t="s">
        <v>26</v>
      </c>
      <c r="AB97" s="101" t="s">
        <v>26</v>
      </c>
      <c r="AC97" s="94" t="s">
        <v>26</v>
      </c>
      <c r="AD97" s="79"/>
    </row>
    <row r="98" spans="1:30" s="128" customFormat="1" ht="17.25" customHeight="1">
      <c r="A98" s="79"/>
      <c r="B98" s="95" t="s">
        <v>135</v>
      </c>
      <c r="C98" s="44">
        <v>1014000</v>
      </c>
      <c r="D98" s="45">
        <v>41000</v>
      </c>
      <c r="E98" s="46">
        <v>45000</v>
      </c>
      <c r="F98" s="46">
        <v>46000</v>
      </c>
      <c r="G98" s="46">
        <v>46000</v>
      </c>
      <c r="H98" s="46">
        <v>55000</v>
      </c>
      <c r="I98" s="46">
        <v>54000</v>
      </c>
      <c r="J98" s="46">
        <v>65000</v>
      </c>
      <c r="K98" s="46">
        <v>68000</v>
      </c>
      <c r="L98" s="46">
        <v>57000</v>
      </c>
      <c r="M98" s="46">
        <v>56000</v>
      </c>
      <c r="N98" s="46">
        <v>59000</v>
      </c>
      <c r="O98" s="44"/>
      <c r="P98" s="44"/>
      <c r="Q98" s="46">
        <v>75000</v>
      </c>
      <c r="R98" s="46">
        <v>73000</v>
      </c>
      <c r="S98" s="46">
        <v>64000</v>
      </c>
      <c r="T98" s="46">
        <v>60000</v>
      </c>
      <c r="U98" s="46">
        <v>57000</v>
      </c>
      <c r="V98" s="92">
        <v>45000</v>
      </c>
      <c r="W98" s="98"/>
      <c r="X98" s="96">
        <v>48000</v>
      </c>
      <c r="Y98" s="98" t="s">
        <v>58</v>
      </c>
      <c r="Z98" s="101" t="s">
        <v>26</v>
      </c>
      <c r="AA98" s="101" t="s">
        <v>26</v>
      </c>
      <c r="AB98" s="101" t="s">
        <v>26</v>
      </c>
      <c r="AC98" s="94" t="s">
        <v>26</v>
      </c>
      <c r="AD98" s="79"/>
    </row>
    <row r="99" spans="1:30" s="128" customFormat="1" ht="17.25" customHeight="1">
      <c r="A99" s="79"/>
      <c r="B99" s="95" t="s">
        <v>136</v>
      </c>
      <c r="C99" s="44">
        <v>1011000</v>
      </c>
      <c r="D99" s="45">
        <v>40000</v>
      </c>
      <c r="E99" s="46">
        <v>44000</v>
      </c>
      <c r="F99" s="46">
        <v>46000</v>
      </c>
      <c r="G99" s="46">
        <v>44000</v>
      </c>
      <c r="H99" s="46">
        <v>54000</v>
      </c>
      <c r="I99" s="46">
        <v>54000</v>
      </c>
      <c r="J99" s="46">
        <v>62000</v>
      </c>
      <c r="K99" s="46">
        <v>69000</v>
      </c>
      <c r="L99" s="46">
        <v>59000</v>
      </c>
      <c r="M99" s="46">
        <v>55000</v>
      </c>
      <c r="N99" s="46">
        <v>59000</v>
      </c>
      <c r="O99" s="44"/>
      <c r="P99" s="44"/>
      <c r="Q99" s="46">
        <v>68000</v>
      </c>
      <c r="R99" s="46">
        <v>77000</v>
      </c>
      <c r="S99" s="46">
        <v>67000</v>
      </c>
      <c r="T99" s="46">
        <v>59000</v>
      </c>
      <c r="U99" s="46">
        <v>57000</v>
      </c>
      <c r="V99" s="92">
        <v>47000</v>
      </c>
      <c r="W99" s="98"/>
      <c r="X99" s="96">
        <v>51000</v>
      </c>
      <c r="Y99" s="98" t="s">
        <v>58</v>
      </c>
      <c r="Z99" s="101" t="s">
        <v>26</v>
      </c>
      <c r="AA99" s="101" t="s">
        <v>26</v>
      </c>
      <c r="AB99" s="101" t="s">
        <v>26</v>
      </c>
      <c r="AC99" s="94" t="s">
        <v>26</v>
      </c>
      <c r="AD99" s="79"/>
    </row>
    <row r="100" spans="1:30" s="134" customFormat="1" ht="17.25" customHeight="1">
      <c r="A100" s="97"/>
      <c r="B100" s="103" t="s">
        <v>137</v>
      </c>
      <c r="C100" s="129">
        <v>1012108</v>
      </c>
      <c r="D100" s="130">
        <v>39843</v>
      </c>
      <c r="E100" s="131">
        <v>43047</v>
      </c>
      <c r="F100" s="131">
        <v>45777</v>
      </c>
      <c r="G100" s="131">
        <v>46546</v>
      </c>
      <c r="H100" s="131">
        <v>50010</v>
      </c>
      <c r="I100" s="131">
        <v>52734</v>
      </c>
      <c r="J100" s="131">
        <v>58587</v>
      </c>
      <c r="K100" s="131">
        <v>70233</v>
      </c>
      <c r="L100" s="131">
        <v>59432</v>
      </c>
      <c r="M100" s="131">
        <v>55697</v>
      </c>
      <c r="N100" s="131">
        <v>57734</v>
      </c>
      <c r="O100" s="97"/>
      <c r="P100" s="97"/>
      <c r="Q100" s="131">
        <v>64260</v>
      </c>
      <c r="R100" s="131">
        <v>80056</v>
      </c>
      <c r="S100" s="131">
        <v>67241</v>
      </c>
      <c r="T100" s="131">
        <v>57519</v>
      </c>
      <c r="U100" s="131">
        <v>56979</v>
      </c>
      <c r="V100" s="132">
        <v>47426</v>
      </c>
      <c r="W100" s="100"/>
      <c r="X100" s="132">
        <v>31356</v>
      </c>
      <c r="Y100" s="100"/>
      <c r="Z100" s="131">
        <v>15373</v>
      </c>
      <c r="AA100" s="131">
        <v>4971</v>
      </c>
      <c r="AB100" s="131">
        <v>849</v>
      </c>
      <c r="AC100" s="133">
        <v>6438</v>
      </c>
      <c r="AD100" s="97"/>
    </row>
    <row r="101" spans="1:30" s="134" customFormat="1" ht="17.25" customHeight="1">
      <c r="A101" s="97"/>
      <c r="B101" s="95" t="s">
        <v>138</v>
      </c>
      <c r="C101" s="129">
        <v>1010000</v>
      </c>
      <c r="D101" s="130">
        <v>40000</v>
      </c>
      <c r="E101" s="131">
        <v>42000</v>
      </c>
      <c r="F101" s="131">
        <v>46000</v>
      </c>
      <c r="G101" s="131">
        <v>46000</v>
      </c>
      <c r="H101" s="131">
        <v>50000</v>
      </c>
      <c r="I101" s="131">
        <v>52000</v>
      </c>
      <c r="J101" s="131">
        <v>57000</v>
      </c>
      <c r="K101" s="131">
        <v>70000</v>
      </c>
      <c r="L101" s="131">
        <v>64000</v>
      </c>
      <c r="M101" s="131">
        <v>55000</v>
      </c>
      <c r="N101" s="131">
        <v>57000</v>
      </c>
      <c r="O101" s="97"/>
      <c r="P101" s="97"/>
      <c r="Q101" s="131">
        <v>62000</v>
      </c>
      <c r="R101" s="131">
        <v>84000</v>
      </c>
      <c r="S101" s="131">
        <v>64000</v>
      </c>
      <c r="T101" s="131">
        <v>59000</v>
      </c>
      <c r="U101" s="131">
        <v>57000</v>
      </c>
      <c r="V101" s="132">
        <v>49000</v>
      </c>
      <c r="W101" s="100"/>
      <c r="X101" s="134">
        <v>56000</v>
      </c>
      <c r="Y101" s="135" t="s">
        <v>106</v>
      </c>
      <c r="Z101" s="131" t="s">
        <v>26</v>
      </c>
      <c r="AA101" s="131" t="s">
        <v>26</v>
      </c>
      <c r="AB101" s="131" t="s">
        <v>26</v>
      </c>
      <c r="AC101" s="133" t="s">
        <v>26</v>
      </c>
      <c r="AD101" s="97"/>
    </row>
    <row r="102" spans="1:30" s="134" customFormat="1" ht="17.25" customHeight="1">
      <c r="A102" s="97"/>
      <c r="B102" s="95" t="s">
        <v>139</v>
      </c>
      <c r="C102" s="129">
        <v>1006000</v>
      </c>
      <c r="D102" s="130">
        <v>40000</v>
      </c>
      <c r="E102" s="131">
        <v>41000</v>
      </c>
      <c r="F102" s="131">
        <v>45000</v>
      </c>
      <c r="G102" s="131">
        <v>46000</v>
      </c>
      <c r="H102" s="131">
        <v>49000</v>
      </c>
      <c r="I102" s="131">
        <v>52000</v>
      </c>
      <c r="J102" s="131">
        <v>55000</v>
      </c>
      <c r="K102" s="131">
        <v>68000</v>
      </c>
      <c r="L102" s="131">
        <v>66000</v>
      </c>
      <c r="M102" s="131">
        <v>56000</v>
      </c>
      <c r="N102" s="131">
        <v>56000</v>
      </c>
      <c r="O102" s="97"/>
      <c r="P102" s="97"/>
      <c r="Q102" s="131">
        <v>59000</v>
      </c>
      <c r="R102" s="131">
        <v>80000</v>
      </c>
      <c r="S102" s="131">
        <v>68000</v>
      </c>
      <c r="T102" s="131">
        <v>60000</v>
      </c>
      <c r="U102" s="131">
        <v>57000</v>
      </c>
      <c r="V102" s="132">
        <v>50000</v>
      </c>
      <c r="W102" s="100"/>
      <c r="X102" s="134">
        <v>58000</v>
      </c>
      <c r="Y102" s="135" t="s">
        <v>106</v>
      </c>
      <c r="Z102" s="131" t="s">
        <v>26</v>
      </c>
      <c r="AA102" s="131" t="s">
        <v>26</v>
      </c>
      <c r="AB102" s="131" t="s">
        <v>26</v>
      </c>
      <c r="AC102" s="133" t="s">
        <v>26</v>
      </c>
      <c r="AD102" s="97"/>
    </row>
    <row r="103" spans="1:30" s="41" customFormat="1" ht="17.25" customHeight="1">
      <c r="A103" s="102"/>
      <c r="B103" s="95" t="s">
        <v>140</v>
      </c>
      <c r="C103" s="104">
        <v>1004000</v>
      </c>
      <c r="D103" s="105">
        <v>40000</v>
      </c>
      <c r="E103" s="106">
        <v>40000</v>
      </c>
      <c r="F103" s="106">
        <v>45000</v>
      </c>
      <c r="G103" s="106">
        <v>47000</v>
      </c>
      <c r="H103" s="106">
        <v>48000</v>
      </c>
      <c r="I103" s="106">
        <v>51000</v>
      </c>
      <c r="J103" s="106">
        <v>54000</v>
      </c>
      <c r="K103" s="106">
        <v>65000</v>
      </c>
      <c r="L103" s="106">
        <v>68000</v>
      </c>
      <c r="M103" s="106">
        <v>57000</v>
      </c>
      <c r="N103" s="106">
        <v>55000</v>
      </c>
      <c r="O103" s="44"/>
      <c r="P103" s="44"/>
      <c r="Q103" s="106">
        <v>58000</v>
      </c>
      <c r="R103" s="106">
        <v>74000</v>
      </c>
      <c r="S103" s="106">
        <v>72000</v>
      </c>
      <c r="T103" s="106">
        <v>62000</v>
      </c>
      <c r="U103" s="106">
        <v>56000</v>
      </c>
      <c r="V103" s="107">
        <v>51000</v>
      </c>
      <c r="W103" s="98"/>
      <c r="X103" s="108">
        <v>60000</v>
      </c>
      <c r="Y103" s="135" t="s">
        <v>58</v>
      </c>
      <c r="Z103" s="101" t="s">
        <v>26</v>
      </c>
      <c r="AA103" s="101" t="s">
        <v>26</v>
      </c>
      <c r="AB103" s="101" t="s">
        <v>26</v>
      </c>
      <c r="AC103" s="94" t="s">
        <v>26</v>
      </c>
      <c r="AD103" s="110"/>
    </row>
    <row r="104" spans="1:30" s="41" customFormat="1" ht="17.25" customHeight="1">
      <c r="A104" s="102"/>
      <c r="B104" s="95" t="s">
        <v>141</v>
      </c>
      <c r="C104" s="104">
        <v>1001000</v>
      </c>
      <c r="D104" s="105">
        <v>40000</v>
      </c>
      <c r="E104" s="106">
        <v>40000</v>
      </c>
      <c r="F104" s="106">
        <v>44000</v>
      </c>
      <c r="G104" s="106">
        <v>46000</v>
      </c>
      <c r="H104" s="106">
        <v>47000</v>
      </c>
      <c r="I104" s="106">
        <v>50000</v>
      </c>
      <c r="J104" s="106">
        <v>53000</v>
      </c>
      <c r="K104" s="106">
        <v>62000</v>
      </c>
      <c r="L104" s="106">
        <v>70000</v>
      </c>
      <c r="M104" s="106">
        <v>58000</v>
      </c>
      <c r="N104" s="106">
        <v>55000</v>
      </c>
      <c r="O104" s="44"/>
      <c r="P104" s="44"/>
      <c r="Q104" s="106">
        <v>58000</v>
      </c>
      <c r="R104" s="106">
        <v>68000</v>
      </c>
      <c r="S104" s="106">
        <v>76000</v>
      </c>
      <c r="T104" s="106">
        <v>65000</v>
      </c>
      <c r="U104" s="106">
        <v>55000</v>
      </c>
      <c r="V104" s="107">
        <v>51000</v>
      </c>
      <c r="W104" s="98"/>
      <c r="X104" s="108">
        <v>63000</v>
      </c>
      <c r="Y104" s="135" t="s">
        <v>108</v>
      </c>
      <c r="Z104" s="101" t="s">
        <v>26</v>
      </c>
      <c r="AA104" s="101" t="s">
        <v>26</v>
      </c>
      <c r="AB104" s="101" t="s">
        <v>26</v>
      </c>
      <c r="AC104" s="94" t="s">
        <v>26</v>
      </c>
      <c r="AD104" s="110"/>
    </row>
    <row r="105" spans="1:30" s="41" customFormat="1" ht="17.25" customHeight="1">
      <c r="A105" s="102"/>
      <c r="B105" s="112" t="s">
        <v>142</v>
      </c>
      <c r="C105" s="104">
        <v>999299</v>
      </c>
      <c r="D105" s="105">
        <v>37569</v>
      </c>
      <c r="E105" s="106">
        <v>39733</v>
      </c>
      <c r="F105" s="106">
        <v>42828</v>
      </c>
      <c r="G105" s="106">
        <v>46927</v>
      </c>
      <c r="H105" s="106">
        <v>45791</v>
      </c>
      <c r="I105" s="106">
        <v>46890</v>
      </c>
      <c r="J105" s="106">
        <v>51729</v>
      </c>
      <c r="K105" s="106">
        <v>58113</v>
      </c>
      <c r="L105" s="106">
        <v>69499</v>
      </c>
      <c r="M105" s="106">
        <v>58609</v>
      </c>
      <c r="N105" s="106">
        <v>54973</v>
      </c>
      <c r="O105" s="44"/>
      <c r="P105" s="44"/>
      <c r="Q105" s="106">
        <v>57189</v>
      </c>
      <c r="R105" s="106">
        <v>63583</v>
      </c>
      <c r="S105" s="106">
        <v>78248</v>
      </c>
      <c r="T105" s="106">
        <v>64673</v>
      </c>
      <c r="U105" s="106">
        <v>53732</v>
      </c>
      <c r="V105" s="107">
        <v>50490</v>
      </c>
      <c r="W105" s="98"/>
      <c r="X105" s="108">
        <v>37235</v>
      </c>
      <c r="Y105" s="135"/>
      <c r="Z105" s="101">
        <v>18973</v>
      </c>
      <c r="AA105" s="101">
        <v>5850</v>
      </c>
      <c r="AB105" s="101">
        <v>1050</v>
      </c>
      <c r="AC105" s="94">
        <v>15615</v>
      </c>
      <c r="AD105" s="110"/>
    </row>
    <row r="106" spans="1:30" s="41" customFormat="1" ht="17.25" customHeight="1">
      <c r="A106" s="102"/>
      <c r="B106" s="112" t="s">
        <v>143</v>
      </c>
      <c r="C106" s="104">
        <v>996000</v>
      </c>
      <c r="D106" s="105">
        <v>38000</v>
      </c>
      <c r="E106" s="106">
        <v>40000</v>
      </c>
      <c r="F106" s="106">
        <v>42000</v>
      </c>
      <c r="G106" s="106">
        <v>47000</v>
      </c>
      <c r="H106" s="106">
        <v>48000</v>
      </c>
      <c r="I106" s="106">
        <v>47000</v>
      </c>
      <c r="J106" s="106">
        <v>52000</v>
      </c>
      <c r="K106" s="106">
        <v>56000</v>
      </c>
      <c r="L106" s="106">
        <v>70000</v>
      </c>
      <c r="M106" s="106">
        <v>63000</v>
      </c>
      <c r="N106" s="106">
        <v>55000</v>
      </c>
      <c r="O106" s="44"/>
      <c r="P106" s="44"/>
      <c r="Q106" s="106">
        <v>57000</v>
      </c>
      <c r="R106" s="106">
        <v>62000</v>
      </c>
      <c r="S106" s="106">
        <v>83000</v>
      </c>
      <c r="T106" s="106">
        <v>63000</v>
      </c>
      <c r="U106" s="106">
        <v>56000</v>
      </c>
      <c r="V106" s="107">
        <v>52000</v>
      </c>
      <c r="W106" s="98"/>
      <c r="X106" s="108">
        <v>67000</v>
      </c>
      <c r="Y106" s="135" t="s">
        <v>109</v>
      </c>
      <c r="Z106" s="101" t="s">
        <v>26</v>
      </c>
      <c r="AA106" s="101" t="s">
        <v>26</v>
      </c>
      <c r="AB106" s="101" t="s">
        <v>26</v>
      </c>
      <c r="AC106" s="94" t="s">
        <v>26</v>
      </c>
      <c r="AD106" s="110"/>
    </row>
    <row r="107" spans="1:30" s="41" customFormat="1" ht="17.25" customHeight="1">
      <c r="A107" s="102"/>
      <c r="B107" s="112" t="s">
        <v>147</v>
      </c>
      <c r="C107" s="125">
        <v>991000</v>
      </c>
      <c r="D107" s="126">
        <v>37000</v>
      </c>
      <c r="E107" s="106">
        <v>40000</v>
      </c>
      <c r="F107" s="106">
        <v>41000</v>
      </c>
      <c r="G107" s="106">
        <v>46000</v>
      </c>
      <c r="H107" s="106">
        <v>48000</v>
      </c>
      <c r="I107" s="106">
        <v>45000</v>
      </c>
      <c r="J107" s="106">
        <v>51000</v>
      </c>
      <c r="K107" s="106">
        <v>54000</v>
      </c>
      <c r="L107" s="106">
        <v>68000</v>
      </c>
      <c r="M107" s="106">
        <v>65000</v>
      </c>
      <c r="N107" s="106">
        <v>56000</v>
      </c>
      <c r="O107" s="92"/>
      <c r="P107" s="98"/>
      <c r="Q107" s="126">
        <v>56000</v>
      </c>
      <c r="R107" s="106">
        <v>59000</v>
      </c>
      <c r="S107" s="106">
        <v>79000</v>
      </c>
      <c r="T107" s="106">
        <v>66000</v>
      </c>
      <c r="U107" s="106">
        <v>57000</v>
      </c>
      <c r="V107" s="107">
        <v>52000</v>
      </c>
      <c r="W107" s="98"/>
      <c r="X107" s="107">
        <v>70000</v>
      </c>
      <c r="Y107" s="135" t="s">
        <v>58</v>
      </c>
      <c r="Z107" s="101" t="s">
        <v>26</v>
      </c>
      <c r="AA107" s="101" t="s">
        <v>26</v>
      </c>
      <c r="AB107" s="101" t="s">
        <v>26</v>
      </c>
      <c r="AC107" s="94" t="s">
        <v>26</v>
      </c>
      <c r="AD107" s="110"/>
    </row>
    <row r="108" spans="1:30" s="41" customFormat="1" ht="17.25" customHeight="1" thickBot="1">
      <c r="A108" s="102"/>
      <c r="B108" s="136" t="s">
        <v>149</v>
      </c>
      <c r="C108" s="137">
        <v>986000</v>
      </c>
      <c r="D108" s="138">
        <v>37000</v>
      </c>
      <c r="E108" s="139">
        <v>39000</v>
      </c>
      <c r="F108" s="139">
        <v>40000</v>
      </c>
      <c r="G108" s="139">
        <v>45000</v>
      </c>
      <c r="H108" s="139">
        <v>48000</v>
      </c>
      <c r="I108" s="139">
        <v>45000</v>
      </c>
      <c r="J108" s="139">
        <v>49000</v>
      </c>
      <c r="K108" s="139">
        <v>53000</v>
      </c>
      <c r="L108" s="139">
        <v>65000</v>
      </c>
      <c r="M108" s="139">
        <v>68000</v>
      </c>
      <c r="N108" s="139">
        <v>57000</v>
      </c>
      <c r="O108" s="92"/>
      <c r="P108" s="98"/>
      <c r="Q108" s="138">
        <v>55000</v>
      </c>
      <c r="R108" s="139">
        <v>58000</v>
      </c>
      <c r="S108" s="139">
        <v>74000</v>
      </c>
      <c r="T108" s="139">
        <v>70000</v>
      </c>
      <c r="U108" s="139">
        <v>59000</v>
      </c>
      <c r="V108" s="140">
        <v>51000</v>
      </c>
      <c r="W108" s="141"/>
      <c r="X108" s="140">
        <v>72000</v>
      </c>
      <c r="Y108" s="142" t="s">
        <v>58</v>
      </c>
      <c r="Z108" s="143" t="s">
        <v>26</v>
      </c>
      <c r="AA108" s="143" t="s">
        <v>26</v>
      </c>
      <c r="AB108" s="143" t="s">
        <v>26</v>
      </c>
      <c r="AC108" s="144" t="s">
        <v>26</v>
      </c>
      <c r="AD108" s="110"/>
    </row>
    <row r="109" spans="1:30" s="41" customFormat="1" ht="17.25" customHeight="1">
      <c r="A109" s="102"/>
      <c r="B109" s="145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44"/>
      <c r="P109" s="44"/>
      <c r="Q109" s="108"/>
      <c r="R109" s="108"/>
      <c r="S109" s="108"/>
      <c r="T109" s="108"/>
      <c r="U109" s="108"/>
      <c r="V109" s="108"/>
      <c r="W109" s="44"/>
      <c r="X109" s="108"/>
      <c r="Y109" s="146"/>
      <c r="Z109" s="97"/>
      <c r="AA109" s="97"/>
      <c r="AB109" s="97"/>
      <c r="AC109" s="97"/>
      <c r="AD109" s="110"/>
    </row>
    <row r="110" spans="1:30" ht="17.25" customHeight="1">
      <c r="A110" s="79"/>
      <c r="B110" s="74" t="s">
        <v>59</v>
      </c>
      <c r="C110" s="75"/>
      <c r="D110" s="75"/>
      <c r="E110" s="72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6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81"/>
    </row>
    <row r="111" spans="1:30" ht="17.25" customHeight="1">
      <c r="A111" s="79"/>
      <c r="B111" s="74" t="s">
        <v>60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6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6"/>
      <c r="AC111" s="75"/>
      <c r="AD111" s="81"/>
    </row>
    <row r="112" spans="1:30" ht="17.25" customHeight="1">
      <c r="A112" s="79"/>
      <c r="B112" s="74" t="s">
        <v>56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6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81"/>
    </row>
    <row r="113" spans="1:30" ht="20.25" customHeight="1">
      <c r="A113" s="79"/>
      <c r="B113" s="147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6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81"/>
    </row>
    <row r="114" spans="1:30" ht="20.25" customHeight="1">
      <c r="A114" s="79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6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81"/>
    </row>
    <row r="115" spans="2:29" ht="20.25" customHeight="1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6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</row>
    <row r="116" spans="2:29" ht="20.25" customHeight="1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6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</row>
  </sheetData>
  <sheetProtection/>
  <printOptions/>
  <pageMargins left="0.7874015748031497" right="0.7874015748031497" top="0.7874015748031497" bottom="0.5905511811023623" header="0.5118110236220472" footer="0.5118110236220472"/>
  <pageSetup fitToHeight="0" fitToWidth="2" horizontalDpi="300" verticalDpi="300" orientation="portrait" paperSize="9" scale="42" r:id="rId1"/>
  <colBreaks count="1" manualBreakCount="1">
    <brk id="15" max="1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P73"/>
  <sheetViews>
    <sheetView view="pageBreakPreview" zoomScaleSheetLayoutView="100" zoomScalePageLayoutView="0" workbookViewId="0" topLeftCell="C1">
      <selection activeCell="G13" sqref="G13"/>
    </sheetView>
  </sheetViews>
  <sheetFormatPr defaultColWidth="10.625" defaultRowHeight="18" customHeight="1"/>
  <cols>
    <col min="1" max="1" width="2.625" style="4" customWidth="1"/>
    <col min="2" max="2" width="15.75390625" style="3" customWidth="1"/>
    <col min="3" max="3" width="14.00390625" style="3" customWidth="1"/>
    <col min="4" max="4" width="28.75390625" style="3" hidden="1" customWidth="1"/>
    <col min="5" max="7" width="14.375" style="3" customWidth="1"/>
    <col min="8" max="14" width="12.125" style="3" customWidth="1"/>
    <col min="15" max="15" width="2.50390625" style="4" customWidth="1"/>
    <col min="16" max="16" width="19.125" style="4" customWidth="1"/>
    <col min="17" max="16384" width="10.625" style="4" customWidth="1"/>
  </cols>
  <sheetData>
    <row r="1" spans="1:2" ht="18" customHeight="1">
      <c r="A1" s="1"/>
      <c r="B1" s="2" t="s">
        <v>28</v>
      </c>
    </row>
    <row r="2" spans="2:14" ht="18" customHeight="1" thickBot="1">
      <c r="B2" s="5" t="s">
        <v>29</v>
      </c>
      <c r="C2" s="6"/>
      <c r="D2" s="6"/>
      <c r="E2" s="6"/>
      <c r="F2" s="6"/>
      <c r="G2" s="6" t="s">
        <v>155</v>
      </c>
      <c r="H2" s="6"/>
      <c r="I2" s="6"/>
      <c r="J2" s="6"/>
      <c r="K2" s="7"/>
      <c r="L2" s="8"/>
      <c r="M2" s="8"/>
      <c r="N2" s="9" t="s">
        <v>148</v>
      </c>
    </row>
    <row r="3" spans="2:14" ht="22.5" customHeight="1">
      <c r="B3" s="10"/>
      <c r="C3" s="11"/>
      <c r="D3" s="12"/>
      <c r="E3" s="13" t="s">
        <v>30</v>
      </c>
      <c r="F3" s="14"/>
      <c r="G3" s="14"/>
      <c r="H3" s="15" t="s">
        <v>31</v>
      </c>
      <c r="I3" s="14"/>
      <c r="J3" s="14"/>
      <c r="K3" s="15" t="s">
        <v>32</v>
      </c>
      <c r="L3" s="14"/>
      <c r="M3" s="14"/>
      <c r="N3" s="16"/>
    </row>
    <row r="4" spans="2:14" ht="22.5" customHeight="1">
      <c r="B4" s="17"/>
      <c r="C4" s="18"/>
      <c r="D4" s="6"/>
      <c r="E4" s="19" t="s">
        <v>33</v>
      </c>
      <c r="F4" s="20" t="s">
        <v>34</v>
      </c>
      <c r="G4" s="20" t="s">
        <v>35</v>
      </c>
      <c r="H4" s="20" t="s">
        <v>33</v>
      </c>
      <c r="I4" s="20" t="s">
        <v>34</v>
      </c>
      <c r="J4" s="20" t="s">
        <v>35</v>
      </c>
      <c r="K4" s="20" t="s">
        <v>36</v>
      </c>
      <c r="L4" s="20" t="s">
        <v>37</v>
      </c>
      <c r="M4" s="20" t="s">
        <v>38</v>
      </c>
      <c r="N4" s="21" t="s">
        <v>39</v>
      </c>
    </row>
    <row r="5" spans="2:14" ht="22.5" customHeight="1">
      <c r="B5" s="22" t="s">
        <v>40</v>
      </c>
      <c r="C5" s="20" t="s">
        <v>105</v>
      </c>
      <c r="D5" s="23"/>
      <c r="E5" s="19" t="s">
        <v>41</v>
      </c>
      <c r="F5" s="20" t="s">
        <v>42</v>
      </c>
      <c r="G5" s="20" t="s">
        <v>43</v>
      </c>
      <c r="H5" s="20" t="s">
        <v>41</v>
      </c>
      <c r="I5" s="20" t="s">
        <v>42</v>
      </c>
      <c r="J5" s="20" t="s">
        <v>43</v>
      </c>
      <c r="K5" s="18"/>
      <c r="L5" s="18"/>
      <c r="M5" s="18"/>
      <c r="N5" s="24"/>
    </row>
    <row r="6" spans="2:14" ht="22.5" customHeight="1">
      <c r="B6" s="17"/>
      <c r="C6" s="18"/>
      <c r="D6" s="6"/>
      <c r="E6" s="25"/>
      <c r="F6" s="20"/>
      <c r="G6" s="18"/>
      <c r="H6" s="20"/>
      <c r="I6" s="20"/>
      <c r="J6" s="20"/>
      <c r="K6" s="20" t="s">
        <v>44</v>
      </c>
      <c r="L6" s="20" t="s">
        <v>44</v>
      </c>
      <c r="M6" s="20" t="s">
        <v>44</v>
      </c>
      <c r="N6" s="24"/>
    </row>
    <row r="7" spans="2:14" ht="22.5" customHeight="1">
      <c r="B7" s="17"/>
      <c r="C7" s="18"/>
      <c r="D7" s="6"/>
      <c r="E7" s="19" t="s">
        <v>45</v>
      </c>
      <c r="F7" s="20" t="s">
        <v>46</v>
      </c>
      <c r="G7" s="20" t="s">
        <v>47</v>
      </c>
      <c r="H7" s="20" t="s">
        <v>53</v>
      </c>
      <c r="I7" s="20" t="s">
        <v>55</v>
      </c>
      <c r="J7" s="20" t="s">
        <v>54</v>
      </c>
      <c r="K7" s="18"/>
      <c r="L7" s="18"/>
      <c r="M7" s="18"/>
      <c r="N7" s="24"/>
    </row>
    <row r="8" spans="2:14" ht="22.5" customHeight="1">
      <c r="B8" s="26"/>
      <c r="C8" s="27"/>
      <c r="D8" s="28"/>
      <c r="E8" s="29"/>
      <c r="F8" s="30" t="s">
        <v>48</v>
      </c>
      <c r="G8" s="27"/>
      <c r="H8" s="30"/>
      <c r="I8" s="30" t="s">
        <v>48</v>
      </c>
      <c r="J8" s="30"/>
      <c r="K8" s="30" t="s">
        <v>49</v>
      </c>
      <c r="L8" s="30" t="s">
        <v>49</v>
      </c>
      <c r="M8" s="30" t="s">
        <v>49</v>
      </c>
      <c r="N8" s="31" t="s">
        <v>50</v>
      </c>
    </row>
    <row r="9" spans="2:16" ht="22.5" customHeight="1">
      <c r="B9" s="32" t="s">
        <v>51</v>
      </c>
      <c r="C9" s="33">
        <v>126443180</v>
      </c>
      <c r="D9" s="34">
        <f>SUM(E9:G9)</f>
        <v>126443180</v>
      </c>
      <c r="E9" s="35">
        <v>15414562</v>
      </c>
      <c r="F9" s="36">
        <v>75450780</v>
      </c>
      <c r="G9" s="36">
        <v>35577838</v>
      </c>
      <c r="H9" s="37">
        <f>ROUND(E9/D9*100,5)</f>
        <v>12.1909</v>
      </c>
      <c r="I9" s="37">
        <f>ROUND(F9/D9*100,5)</f>
        <v>59.67169</v>
      </c>
      <c r="J9" s="37">
        <f>ROUND(G9/D9*100,5)</f>
        <v>28.13741</v>
      </c>
      <c r="K9" s="38">
        <f>E9/F9*100</f>
        <v>20.429957119064905</v>
      </c>
      <c r="L9" s="39">
        <f>G9/F9*100</f>
        <v>47.153704706564994</v>
      </c>
      <c r="M9" s="39">
        <f>(E9+G9)/F9*100</f>
        <v>67.5836618256299</v>
      </c>
      <c r="N9" s="40">
        <f>G9/E9*100</f>
        <v>230.8066748831397</v>
      </c>
      <c r="P9" s="41"/>
    </row>
    <row r="10" spans="2:16" ht="22.5" customHeight="1">
      <c r="B10" s="42"/>
      <c r="C10" s="43"/>
      <c r="D10" s="44"/>
      <c r="E10" s="45"/>
      <c r="F10" s="46"/>
      <c r="G10" s="46"/>
      <c r="H10" s="47"/>
      <c r="I10" s="47"/>
      <c r="J10" s="47"/>
      <c r="K10" s="47"/>
      <c r="L10" s="39"/>
      <c r="M10" s="39"/>
      <c r="N10" s="40"/>
      <c r="P10" s="41"/>
    </row>
    <row r="11" spans="2:16" ht="22.5" customHeight="1">
      <c r="B11" s="48" t="s">
        <v>52</v>
      </c>
      <c r="C11" s="43">
        <f>SUM(C13:C54)</f>
        <v>1899739</v>
      </c>
      <c r="D11" s="44">
        <f>SUM(E11:G11)</f>
        <v>1865120</v>
      </c>
      <c r="E11" s="49">
        <f>SUM(E13:E54)</f>
        <v>238633</v>
      </c>
      <c r="F11" s="50">
        <f>SUM(F13:F54)</f>
        <v>1067055</v>
      </c>
      <c r="G11" s="51">
        <f>SUM(G13:G54)</f>
        <v>559432</v>
      </c>
      <c r="H11" s="37">
        <f>ROUND(E11/D11*100,5)</f>
        <v>12.79451</v>
      </c>
      <c r="I11" s="37">
        <f>ROUND(F11/D11*100,5)</f>
        <v>57.21106</v>
      </c>
      <c r="J11" s="37">
        <f>ROUND(G11/D11*100,5)</f>
        <v>29.99442</v>
      </c>
      <c r="K11" s="47">
        <f>E11/F11*100</f>
        <v>22.363701964753457</v>
      </c>
      <c r="L11" s="39">
        <f>G11/F11*100</f>
        <v>52.42766305391944</v>
      </c>
      <c r="M11" s="39">
        <f>(E11+G11)/F11*100</f>
        <v>74.79136501867288</v>
      </c>
      <c r="N11" s="40">
        <f>G11/E11*100</f>
        <v>234.4319519932281</v>
      </c>
      <c r="P11" s="41"/>
    </row>
    <row r="12" spans="2:16" ht="22.5" customHeight="1">
      <c r="B12" s="42"/>
      <c r="C12" s="43"/>
      <c r="D12" s="44"/>
      <c r="E12" s="45"/>
      <c r="F12" s="46"/>
      <c r="G12" s="46"/>
      <c r="H12" s="47"/>
      <c r="I12" s="47"/>
      <c r="J12" s="47"/>
      <c r="K12" s="47"/>
      <c r="L12" s="39"/>
      <c r="M12" s="39"/>
      <c r="N12" s="40"/>
      <c r="P12" s="41"/>
    </row>
    <row r="13" spans="2:16" ht="22.5" customHeight="1">
      <c r="B13" s="52" t="s">
        <v>63</v>
      </c>
      <c r="C13" s="43">
        <v>721329</v>
      </c>
      <c r="D13" s="53">
        <f>SUM(E13:G13)</f>
        <v>709386</v>
      </c>
      <c r="E13" s="54">
        <v>94251</v>
      </c>
      <c r="F13" s="55">
        <v>431493</v>
      </c>
      <c r="G13" s="54">
        <v>183642</v>
      </c>
      <c r="H13" s="37">
        <f>ROUND(E13/D13*100,5)</f>
        <v>13.28628</v>
      </c>
      <c r="I13" s="37">
        <f>ROUND(F13/D13*100,5)</f>
        <v>60.82626</v>
      </c>
      <c r="J13" s="37">
        <f>ROUND(G13/D13*100,5)</f>
        <v>25.88746</v>
      </c>
      <c r="K13" s="47">
        <f aca="true" t="shared" si="0" ref="K13:K54">E13/F13*100</f>
        <v>21.842996294262015</v>
      </c>
      <c r="L13" s="39">
        <f>G13/F13*100</f>
        <v>42.55967072466992</v>
      </c>
      <c r="M13" s="39">
        <f aca="true" t="shared" si="1" ref="M13:M54">(E13+G13)/F13*100</f>
        <v>64.40266701893194</v>
      </c>
      <c r="N13" s="40">
        <f aca="true" t="shared" si="2" ref="N13:N54">G13/E13*100</f>
        <v>194.84355603654075</v>
      </c>
      <c r="P13" s="41"/>
    </row>
    <row r="14" spans="2:14" ht="22.5" customHeight="1">
      <c r="B14" s="52" t="s">
        <v>64</v>
      </c>
      <c r="C14" s="43">
        <v>476073</v>
      </c>
      <c r="D14" s="44">
        <f>SUM(E14:G14)</f>
        <v>455984</v>
      </c>
      <c r="E14" s="56">
        <v>62936</v>
      </c>
      <c r="F14" s="50">
        <v>265148</v>
      </c>
      <c r="G14" s="50">
        <v>127900</v>
      </c>
      <c r="H14" s="37">
        <f>ROUND(E14/D14*100,5)</f>
        <v>13.80224</v>
      </c>
      <c r="I14" s="37">
        <f>ROUND(F14/D14*100,5)</f>
        <v>58.14853</v>
      </c>
      <c r="J14" s="37">
        <f>ROUND(G14/D14*100,5)</f>
        <v>28.04923</v>
      </c>
      <c r="K14" s="47">
        <f t="shared" si="0"/>
        <v>23.736177531039267</v>
      </c>
      <c r="L14" s="39">
        <f aca="true" t="shared" si="3" ref="L14:L54">G14/F14*100</f>
        <v>48.23721091616757</v>
      </c>
      <c r="M14" s="39">
        <f t="shared" si="1"/>
        <v>71.97338844720684</v>
      </c>
      <c r="N14" s="40">
        <f t="shared" si="2"/>
        <v>203.2223210880895</v>
      </c>
    </row>
    <row r="15" spans="2:14" ht="22.5" customHeight="1">
      <c r="B15" s="52" t="s">
        <v>65</v>
      </c>
      <c r="C15" s="43">
        <v>101286</v>
      </c>
      <c r="D15" s="44">
        <f>SUM(E15:G15)</f>
        <v>100593</v>
      </c>
      <c r="E15" s="56">
        <v>13093</v>
      </c>
      <c r="F15" s="50">
        <v>56988</v>
      </c>
      <c r="G15" s="50">
        <v>30512</v>
      </c>
      <c r="H15" s="37">
        <f>ROUND(E15/D15*100,5)</f>
        <v>13.01582</v>
      </c>
      <c r="I15" s="37">
        <f>ROUND(F15/D15*100,5)</f>
        <v>56.65205</v>
      </c>
      <c r="J15" s="37">
        <f>ROUND(G15/D15*100,5)</f>
        <v>30.33213</v>
      </c>
      <c r="K15" s="47">
        <f t="shared" si="0"/>
        <v>22.97501228328771</v>
      </c>
      <c r="L15" s="39">
        <f t="shared" si="3"/>
        <v>53.541096371165864</v>
      </c>
      <c r="M15" s="39">
        <f t="shared" si="1"/>
        <v>76.51610865445357</v>
      </c>
      <c r="N15" s="40">
        <f>G15/E15*100</f>
        <v>233.04055602230198</v>
      </c>
    </row>
    <row r="16" spans="2:14" ht="22.5" customHeight="1">
      <c r="B16" s="52" t="s">
        <v>66</v>
      </c>
      <c r="C16" s="43">
        <v>58410</v>
      </c>
      <c r="D16" s="44">
        <f>SUM(E16:G16)</f>
        <v>58206</v>
      </c>
      <c r="E16" s="56">
        <v>5834</v>
      </c>
      <c r="F16" s="50">
        <v>30337</v>
      </c>
      <c r="G16" s="50">
        <v>22035</v>
      </c>
      <c r="H16" s="37">
        <f>ROUND(E16/D16*100,5)</f>
        <v>10.02302</v>
      </c>
      <c r="I16" s="37">
        <f>ROUND(F16/D16*100,5)</f>
        <v>52.12006</v>
      </c>
      <c r="J16" s="37">
        <f>ROUND(G16/D16*100,5)</f>
        <v>37.85692</v>
      </c>
      <c r="K16" s="47">
        <f t="shared" si="0"/>
        <v>19.230642449813757</v>
      </c>
      <c r="L16" s="39">
        <f t="shared" si="3"/>
        <v>72.6340771994594</v>
      </c>
      <c r="M16" s="39">
        <f t="shared" si="1"/>
        <v>91.86471964927317</v>
      </c>
      <c r="N16" s="40">
        <f t="shared" si="2"/>
        <v>377.69969146383266</v>
      </c>
    </row>
    <row r="17" spans="2:14" ht="22.5" customHeight="1">
      <c r="B17" s="52" t="s">
        <v>67</v>
      </c>
      <c r="C17" s="43">
        <v>47970</v>
      </c>
      <c r="D17" s="44">
        <f>SUM(E17:G17)</f>
        <v>47804</v>
      </c>
      <c r="E17" s="56">
        <v>5045</v>
      </c>
      <c r="F17" s="50">
        <v>25187</v>
      </c>
      <c r="G17" s="50">
        <v>17572</v>
      </c>
      <c r="H17" s="37">
        <f>ROUND(E17/D17*100,5)</f>
        <v>10.55351</v>
      </c>
      <c r="I17" s="37">
        <f>ROUND(F17/D17*100,5)</f>
        <v>52.68806</v>
      </c>
      <c r="J17" s="37">
        <f>ROUND(G17/D17*100,5)</f>
        <v>36.75843</v>
      </c>
      <c r="K17" s="47">
        <f t="shared" si="0"/>
        <v>20.030174296263944</v>
      </c>
      <c r="L17" s="39">
        <f t="shared" si="3"/>
        <v>69.76614920395441</v>
      </c>
      <c r="M17" s="39">
        <f t="shared" si="1"/>
        <v>89.79632350021836</v>
      </c>
      <c r="N17" s="40">
        <f t="shared" si="2"/>
        <v>348.3052527254708</v>
      </c>
    </row>
    <row r="18" spans="2:14" ht="22.5" customHeight="1">
      <c r="B18" s="52"/>
      <c r="C18" s="43"/>
      <c r="D18" s="44"/>
      <c r="E18" s="45"/>
      <c r="F18" s="46"/>
      <c r="G18" s="46"/>
      <c r="H18" s="57"/>
      <c r="I18" s="47"/>
      <c r="J18" s="47"/>
      <c r="K18" s="47"/>
      <c r="L18" s="39"/>
      <c r="M18" s="39"/>
      <c r="N18" s="40"/>
    </row>
    <row r="19" spans="2:14" ht="22.5" customHeight="1">
      <c r="B19" s="52" t="s">
        <v>68</v>
      </c>
      <c r="C19" s="43">
        <v>39819</v>
      </c>
      <c r="D19" s="44">
        <f>SUM(E19:G19)</f>
        <v>39799</v>
      </c>
      <c r="E19" s="56">
        <v>4191</v>
      </c>
      <c r="F19" s="50">
        <v>21206</v>
      </c>
      <c r="G19" s="50">
        <v>14402</v>
      </c>
      <c r="H19" s="37">
        <f>ROUND(E19/D19*100,5)</f>
        <v>10.53042</v>
      </c>
      <c r="I19" s="37">
        <f>ROUND(F19/D19*100,5)</f>
        <v>53.28275</v>
      </c>
      <c r="J19" s="37">
        <f>ROUND(G19/D19*100,5)</f>
        <v>36.18684</v>
      </c>
      <c r="K19" s="47">
        <f t="shared" si="0"/>
        <v>19.763274544940113</v>
      </c>
      <c r="L19" s="39">
        <f t="shared" si="3"/>
        <v>67.91474111100632</v>
      </c>
      <c r="M19" s="39">
        <f t="shared" si="1"/>
        <v>87.67801565594642</v>
      </c>
      <c r="N19" s="40">
        <f t="shared" si="2"/>
        <v>343.64113576712003</v>
      </c>
    </row>
    <row r="20" spans="2:14" ht="22.5" customHeight="1">
      <c r="B20" s="52" t="s">
        <v>69</v>
      </c>
      <c r="C20" s="43">
        <v>67920</v>
      </c>
      <c r="D20" s="44">
        <f>SUM(E20:G20)</f>
        <v>67424</v>
      </c>
      <c r="E20" s="56">
        <v>9410</v>
      </c>
      <c r="F20" s="50">
        <v>38930</v>
      </c>
      <c r="G20" s="50">
        <v>19084</v>
      </c>
      <c r="H20" s="37">
        <f>ROUND(E20/D20*100,5)</f>
        <v>13.95645</v>
      </c>
      <c r="I20" s="37">
        <f>ROUND(F20/D20*100,5)</f>
        <v>57.73908</v>
      </c>
      <c r="J20" s="37">
        <f>ROUND(G20/D20*100,5)</f>
        <v>28.30446</v>
      </c>
      <c r="K20" s="47">
        <f t="shared" si="0"/>
        <v>24.17159003339327</v>
      </c>
      <c r="L20" s="39">
        <f t="shared" si="3"/>
        <v>49.021320318520424</v>
      </c>
      <c r="M20" s="39">
        <f t="shared" si="1"/>
        <v>73.19291035191368</v>
      </c>
      <c r="N20" s="40">
        <f t="shared" si="2"/>
        <v>202.80552603613177</v>
      </c>
    </row>
    <row r="21" spans="2:14" ht="22.5" customHeight="1">
      <c r="B21" s="52" t="s">
        <v>70</v>
      </c>
      <c r="C21" s="43">
        <v>30411</v>
      </c>
      <c r="D21" s="44">
        <f>SUM(E21:G21)</f>
        <v>30068</v>
      </c>
      <c r="E21" s="56">
        <v>2783</v>
      </c>
      <c r="F21" s="50">
        <v>15171</v>
      </c>
      <c r="G21" s="50">
        <v>12114</v>
      </c>
      <c r="H21" s="37">
        <f>ROUND(E21/D21*100,5)</f>
        <v>9.25569</v>
      </c>
      <c r="I21" s="37">
        <f>ROUND(F21/D21*100,5)</f>
        <v>50.45563</v>
      </c>
      <c r="J21" s="37">
        <f>ROUND(G21/D21*100,5)</f>
        <v>40.28868</v>
      </c>
      <c r="K21" s="47">
        <f t="shared" si="0"/>
        <v>18.34420934678004</v>
      </c>
      <c r="L21" s="39">
        <f t="shared" si="3"/>
        <v>79.8497132687364</v>
      </c>
      <c r="M21" s="39">
        <f t="shared" si="1"/>
        <v>98.19392261551644</v>
      </c>
      <c r="N21" s="40">
        <f t="shared" si="2"/>
        <v>435.2856629536471</v>
      </c>
    </row>
    <row r="22" spans="2:14" ht="22.5" customHeight="1">
      <c r="B22" s="52" t="s">
        <v>71</v>
      </c>
      <c r="C22" s="43">
        <v>28916</v>
      </c>
      <c r="D22" s="44">
        <f>SUM(E22:G22)</f>
        <v>28798</v>
      </c>
      <c r="E22" s="56">
        <v>2865</v>
      </c>
      <c r="F22" s="50">
        <v>14109</v>
      </c>
      <c r="G22" s="50">
        <v>11824</v>
      </c>
      <c r="H22" s="37">
        <f>ROUND(E22/D22*100,5)</f>
        <v>9.94861</v>
      </c>
      <c r="I22" s="37">
        <f>ROUND(F22/D22*100,5)</f>
        <v>48.99299</v>
      </c>
      <c r="J22" s="37">
        <f>ROUND(G22/D22*100,5)</f>
        <v>41.05841</v>
      </c>
      <c r="K22" s="47">
        <f t="shared" si="0"/>
        <v>20.30618753986817</v>
      </c>
      <c r="L22" s="39">
        <f t="shared" si="3"/>
        <v>83.80466368984337</v>
      </c>
      <c r="M22" s="39">
        <f t="shared" si="1"/>
        <v>104.11085122971153</v>
      </c>
      <c r="N22" s="40">
        <f t="shared" si="2"/>
        <v>412.7050610820245</v>
      </c>
    </row>
    <row r="23" spans="2:14" ht="22.5" customHeight="1">
      <c r="B23" s="52" t="s">
        <v>72</v>
      </c>
      <c r="C23" s="43">
        <v>33422</v>
      </c>
      <c r="D23" s="44">
        <f>SUM(E23:G23)</f>
        <v>33342</v>
      </c>
      <c r="E23" s="56">
        <v>3171</v>
      </c>
      <c r="F23" s="50">
        <v>17264</v>
      </c>
      <c r="G23" s="50">
        <v>12907</v>
      </c>
      <c r="H23" s="37">
        <f>ROUND(E23/D23*100,5)</f>
        <v>9.51053</v>
      </c>
      <c r="I23" s="37">
        <f>ROUND(F23/D23*100,5)</f>
        <v>51.77854</v>
      </c>
      <c r="J23" s="37">
        <f>ROUND(G23/D23*100,5)</f>
        <v>38.71094</v>
      </c>
      <c r="K23" s="47">
        <f t="shared" si="0"/>
        <v>18.3677015755329</v>
      </c>
      <c r="L23" s="39">
        <f t="shared" si="3"/>
        <v>74.76251158480073</v>
      </c>
      <c r="M23" s="39">
        <f t="shared" si="1"/>
        <v>93.13021316033364</v>
      </c>
      <c r="N23" s="40">
        <f t="shared" si="2"/>
        <v>407.03248186691894</v>
      </c>
    </row>
    <row r="24" spans="2:14" ht="22.5" customHeight="1">
      <c r="B24" s="48"/>
      <c r="C24" s="43"/>
      <c r="D24" s="44"/>
      <c r="E24" s="45"/>
      <c r="F24" s="46"/>
      <c r="G24" s="46"/>
      <c r="H24" s="57"/>
      <c r="I24" s="47"/>
      <c r="J24" s="47"/>
      <c r="K24" s="47"/>
      <c r="L24" s="39"/>
      <c r="M24" s="39"/>
      <c r="N24" s="40"/>
    </row>
    <row r="25" spans="2:14" ht="22.5" customHeight="1">
      <c r="B25" s="52" t="s">
        <v>73</v>
      </c>
      <c r="C25" s="43">
        <v>36136</v>
      </c>
      <c r="D25" s="44">
        <f>SUM(E25:G25)</f>
        <v>35953</v>
      </c>
      <c r="E25" s="56">
        <v>4166</v>
      </c>
      <c r="F25" s="50">
        <v>19422</v>
      </c>
      <c r="G25" s="50">
        <v>12365</v>
      </c>
      <c r="H25" s="37">
        <f>ROUND(E25/D25*100,5)</f>
        <v>11.58735</v>
      </c>
      <c r="I25" s="37">
        <f>ROUND(F25/D25*100,5)</f>
        <v>54.02053</v>
      </c>
      <c r="J25" s="37">
        <f>ROUND(G25/D25*100,5)</f>
        <v>34.39212</v>
      </c>
      <c r="K25" s="47">
        <f t="shared" si="0"/>
        <v>21.44990217279374</v>
      </c>
      <c r="L25" s="39">
        <f t="shared" si="3"/>
        <v>63.66491607455463</v>
      </c>
      <c r="M25" s="39">
        <f t="shared" si="1"/>
        <v>85.11481824734837</v>
      </c>
      <c r="N25" s="40">
        <f t="shared" si="2"/>
        <v>296.8074891982717</v>
      </c>
    </row>
    <row r="26" spans="2:14" ht="22.5" customHeight="1">
      <c r="B26" s="52" t="s">
        <v>74</v>
      </c>
      <c r="C26" s="43">
        <v>42756</v>
      </c>
      <c r="D26" s="44">
        <f>SUM(E26:G26)</f>
        <v>42732</v>
      </c>
      <c r="E26" s="56">
        <v>5789</v>
      </c>
      <c r="F26" s="50">
        <v>22777</v>
      </c>
      <c r="G26" s="50">
        <v>14166</v>
      </c>
      <c r="H26" s="37">
        <f>ROUND(E26/D26*100,5)</f>
        <v>13.54722</v>
      </c>
      <c r="I26" s="37">
        <f>ROUND(F26/D26*100,5)</f>
        <v>53.30198</v>
      </c>
      <c r="J26" s="37">
        <f>ROUND(G26/D26*100,5)</f>
        <v>33.1508</v>
      </c>
      <c r="K26" s="47">
        <f t="shared" si="0"/>
        <v>25.415989814286345</v>
      </c>
      <c r="L26" s="39">
        <f t="shared" si="3"/>
        <v>62.194318830399084</v>
      </c>
      <c r="M26" s="39">
        <f t="shared" si="1"/>
        <v>87.61030864468543</v>
      </c>
      <c r="N26" s="40">
        <f t="shared" si="2"/>
        <v>244.70547590257382</v>
      </c>
    </row>
    <row r="27" spans="2:14" ht="22.5" customHeight="1">
      <c r="B27" s="42" t="s">
        <v>75</v>
      </c>
      <c r="C27" s="43">
        <v>43990</v>
      </c>
      <c r="D27" s="44">
        <f>SUM(E27:G27)</f>
        <v>43934</v>
      </c>
      <c r="E27" s="56">
        <v>5134</v>
      </c>
      <c r="F27" s="50">
        <v>21655</v>
      </c>
      <c r="G27" s="50">
        <v>17145</v>
      </c>
      <c r="H27" s="37">
        <f>ROUND(E27/D27*100,5)</f>
        <v>11.68571</v>
      </c>
      <c r="I27" s="37">
        <f>ROUND(F27/D27*100,5)</f>
        <v>49.28984</v>
      </c>
      <c r="J27" s="37">
        <f>ROUND(G27/D27*100,5)</f>
        <v>39.02445</v>
      </c>
      <c r="K27" s="47">
        <f t="shared" si="0"/>
        <v>23.708150542599864</v>
      </c>
      <c r="L27" s="39">
        <f t="shared" si="3"/>
        <v>79.17340106211037</v>
      </c>
      <c r="M27" s="39">
        <f t="shared" si="1"/>
        <v>102.88155160471022</v>
      </c>
      <c r="N27" s="40">
        <f t="shared" si="2"/>
        <v>333.9501363459291</v>
      </c>
    </row>
    <row r="28" spans="2:14" ht="22.5" customHeight="1">
      <c r="B28" s="42" t="s">
        <v>76</v>
      </c>
      <c r="C28" s="43">
        <v>26522</v>
      </c>
      <c r="D28" s="44">
        <f>SUM(E28:G28)</f>
        <v>26479</v>
      </c>
      <c r="E28" s="56">
        <v>2805</v>
      </c>
      <c r="F28" s="50">
        <v>12816</v>
      </c>
      <c r="G28" s="50">
        <v>10858</v>
      </c>
      <c r="H28" s="37">
        <f>ROUND(E28/D28*100,5)</f>
        <v>10.5933</v>
      </c>
      <c r="I28" s="37">
        <f>ROUND(F28/D28*100,5)</f>
        <v>48.40062</v>
      </c>
      <c r="J28" s="37">
        <f>ROUND(G28/D28*100,5)</f>
        <v>41.00608</v>
      </c>
      <c r="K28" s="47">
        <f t="shared" si="0"/>
        <v>21.886704119850187</v>
      </c>
      <c r="L28" s="39">
        <f t="shared" si="3"/>
        <v>84.72222222222221</v>
      </c>
      <c r="M28" s="39">
        <f t="shared" si="1"/>
        <v>106.60892634207242</v>
      </c>
      <c r="N28" s="40">
        <f t="shared" si="2"/>
        <v>387.0944741532977</v>
      </c>
    </row>
    <row r="29" spans="2:14" ht="22.5" customHeight="1">
      <c r="B29" s="42" t="s">
        <v>77</v>
      </c>
      <c r="C29" s="43">
        <v>33356</v>
      </c>
      <c r="D29" s="44">
        <f>SUM(E29:G29)</f>
        <v>33296</v>
      </c>
      <c r="E29" s="56">
        <v>3768</v>
      </c>
      <c r="F29" s="50">
        <v>17475</v>
      </c>
      <c r="G29" s="50">
        <v>12053</v>
      </c>
      <c r="H29" s="37">
        <f>ROUND(E29/D29*100,5)</f>
        <v>11.31667</v>
      </c>
      <c r="I29" s="37">
        <f>ROUND(F29/D29*100,5)</f>
        <v>52.48378</v>
      </c>
      <c r="J29" s="37">
        <f>ROUND(G29/D29*100,5)</f>
        <v>36.19954</v>
      </c>
      <c r="K29" s="47">
        <f t="shared" si="0"/>
        <v>21.56223175965665</v>
      </c>
      <c r="L29" s="39">
        <f t="shared" si="3"/>
        <v>68.97281831187411</v>
      </c>
      <c r="M29" s="39">
        <f t="shared" si="1"/>
        <v>90.53505007153075</v>
      </c>
      <c r="N29" s="40">
        <f t="shared" si="2"/>
        <v>319.87791932059446</v>
      </c>
    </row>
    <row r="30" spans="2:14" ht="22.5" customHeight="1">
      <c r="B30" s="52"/>
      <c r="C30" s="43"/>
      <c r="D30" s="44"/>
      <c r="E30" s="45"/>
      <c r="F30" s="46"/>
      <c r="G30" s="46"/>
      <c r="H30" s="57"/>
      <c r="I30" s="47"/>
      <c r="J30" s="47"/>
      <c r="K30" s="47"/>
      <c r="L30" s="39"/>
      <c r="M30" s="39"/>
      <c r="N30" s="40"/>
    </row>
    <row r="31" spans="2:14" ht="22.5" customHeight="1">
      <c r="B31" s="52" t="s">
        <v>78</v>
      </c>
      <c r="C31" s="43"/>
      <c r="D31" s="44"/>
      <c r="E31" s="45"/>
      <c r="F31" s="46"/>
      <c r="G31" s="46"/>
      <c r="H31" s="57"/>
      <c r="I31" s="47"/>
      <c r="J31" s="47"/>
      <c r="K31" s="47"/>
      <c r="L31" s="39"/>
      <c r="M31" s="39"/>
      <c r="N31" s="40"/>
    </row>
    <row r="32" spans="2:14" ht="22.5" customHeight="1">
      <c r="B32" s="52" t="s">
        <v>79</v>
      </c>
      <c r="C32" s="43">
        <v>13867</v>
      </c>
      <c r="D32" s="44">
        <f>SUM(E32:G32)</f>
        <v>13867</v>
      </c>
      <c r="E32" s="56">
        <v>1321</v>
      </c>
      <c r="F32" s="50">
        <v>6883</v>
      </c>
      <c r="G32" s="50">
        <v>5663</v>
      </c>
      <c r="H32" s="37">
        <f>ROUND(E32/D32*100,5)</f>
        <v>9.52621</v>
      </c>
      <c r="I32" s="37">
        <f>ROUND(F32/D32*100,5)</f>
        <v>49.63583</v>
      </c>
      <c r="J32" s="37">
        <f>ROUND(G32/D32*100,5)</f>
        <v>40.83796</v>
      </c>
      <c r="K32" s="47">
        <f>E32/F32*100</f>
        <v>19.192212697951476</v>
      </c>
      <c r="L32" s="39">
        <f>G32/F32*100</f>
        <v>82.27517071044602</v>
      </c>
      <c r="M32" s="39">
        <f>(E32+G32)/F32*100</f>
        <v>101.4673834083975</v>
      </c>
      <c r="N32" s="40">
        <f>G32/E32*100</f>
        <v>428.6903860711582</v>
      </c>
    </row>
    <row r="33" spans="2:14" ht="22.5" customHeight="1">
      <c r="B33" s="52" t="s">
        <v>80</v>
      </c>
      <c r="C33" s="43"/>
      <c r="D33" s="44"/>
      <c r="E33" s="45"/>
      <c r="F33" s="46"/>
      <c r="G33" s="46"/>
      <c r="H33" s="57"/>
      <c r="I33" s="47"/>
      <c r="J33" s="47"/>
      <c r="K33" s="47"/>
      <c r="L33" s="39"/>
      <c r="M33" s="39"/>
      <c r="N33" s="40"/>
    </row>
    <row r="34" spans="2:14" ht="22.5" customHeight="1">
      <c r="B34" s="58" t="s">
        <v>81</v>
      </c>
      <c r="C34" s="43">
        <v>12359</v>
      </c>
      <c r="D34" s="44">
        <f>SUM(E34:G34)</f>
        <v>12316</v>
      </c>
      <c r="E34" s="56">
        <v>1955</v>
      </c>
      <c r="F34" s="50">
        <v>6910</v>
      </c>
      <c r="G34" s="50">
        <v>3451</v>
      </c>
      <c r="H34" s="37">
        <f>ROUND(E34/D34*100,5)</f>
        <v>15.87366</v>
      </c>
      <c r="I34" s="37">
        <f>ROUND(F34/D34*100,5)</f>
        <v>56.10588</v>
      </c>
      <c r="J34" s="37">
        <f>ROUND(G34/D34*100,5)</f>
        <v>28.02046</v>
      </c>
      <c r="K34" s="47">
        <f t="shared" si="0"/>
        <v>28.29232995658466</v>
      </c>
      <c r="L34" s="39">
        <f t="shared" si="3"/>
        <v>49.94211287988423</v>
      </c>
      <c r="M34" s="39">
        <f t="shared" si="1"/>
        <v>78.23444283646889</v>
      </c>
      <c r="N34" s="40">
        <f t="shared" si="2"/>
        <v>176.52173913043478</v>
      </c>
    </row>
    <row r="35" spans="2:14" ht="22.5" customHeight="1">
      <c r="B35" s="52" t="s">
        <v>82</v>
      </c>
      <c r="C35" s="43"/>
      <c r="D35" s="44"/>
      <c r="E35" s="45"/>
      <c r="F35" s="46"/>
      <c r="G35" s="46"/>
      <c r="H35" s="57"/>
      <c r="I35" s="47"/>
      <c r="J35" s="47"/>
      <c r="K35" s="47"/>
      <c r="L35" s="39"/>
      <c r="M35" s="39"/>
      <c r="N35" s="40"/>
    </row>
    <row r="36" spans="2:14" ht="22.5" customHeight="1">
      <c r="B36" s="52" t="s">
        <v>83</v>
      </c>
      <c r="C36" s="43">
        <v>10985</v>
      </c>
      <c r="D36" s="44">
        <f>SUM(E36:G36)</f>
        <v>10981</v>
      </c>
      <c r="E36" s="56">
        <v>1550</v>
      </c>
      <c r="F36" s="50">
        <v>6054</v>
      </c>
      <c r="G36" s="50">
        <v>3377</v>
      </c>
      <c r="H36" s="37">
        <f>ROUND(E36/D36*100,5)</f>
        <v>14.11529</v>
      </c>
      <c r="I36" s="37">
        <f>ROUND(F36/D36*100,5)</f>
        <v>55.13159</v>
      </c>
      <c r="J36" s="37">
        <f>ROUND(G36/D36*100,5)</f>
        <v>30.75312</v>
      </c>
      <c r="K36" s="47">
        <f t="shared" si="0"/>
        <v>25.60290716881401</v>
      </c>
      <c r="L36" s="39">
        <f t="shared" si="3"/>
        <v>55.78130161876446</v>
      </c>
      <c r="M36" s="39">
        <f t="shared" si="1"/>
        <v>81.38420878757846</v>
      </c>
      <c r="N36" s="40">
        <f t="shared" si="2"/>
        <v>217.8709677419355</v>
      </c>
    </row>
    <row r="37" spans="2:14" ht="22.5" customHeight="1">
      <c r="B37" s="52" t="s">
        <v>84</v>
      </c>
      <c r="C37" s="43"/>
      <c r="D37" s="44"/>
      <c r="E37" s="45"/>
      <c r="F37" s="46"/>
      <c r="G37" s="46"/>
      <c r="H37" s="57"/>
      <c r="I37" s="47"/>
      <c r="J37" s="47"/>
      <c r="K37" s="47"/>
      <c r="L37" s="39"/>
      <c r="M37" s="39"/>
      <c r="N37" s="40"/>
    </row>
    <row r="38" spans="2:14" ht="22.5" customHeight="1">
      <c r="B38" s="52" t="s">
        <v>85</v>
      </c>
      <c r="C38" s="43">
        <v>13663</v>
      </c>
      <c r="D38" s="44">
        <f>SUM(E38:G38)</f>
        <v>13659</v>
      </c>
      <c r="E38" s="56">
        <v>1472</v>
      </c>
      <c r="F38" s="50">
        <v>6966</v>
      </c>
      <c r="G38" s="50">
        <v>5221</v>
      </c>
      <c r="H38" s="37">
        <f>ROUND(E38/D38*100,5)</f>
        <v>10.77678</v>
      </c>
      <c r="I38" s="37">
        <f>ROUND(F38/D38*100,5)</f>
        <v>50.99934</v>
      </c>
      <c r="J38" s="37">
        <f>ROUND(G38/D38*100,5)</f>
        <v>38.22388</v>
      </c>
      <c r="K38" s="47">
        <f t="shared" si="0"/>
        <v>21.131208728107953</v>
      </c>
      <c r="L38" s="39">
        <f t="shared" si="3"/>
        <v>74.94975595750789</v>
      </c>
      <c r="M38" s="39">
        <f t="shared" si="1"/>
        <v>96.08096468561584</v>
      </c>
      <c r="N38" s="40">
        <f t="shared" si="2"/>
        <v>354.6875</v>
      </c>
    </row>
    <row r="39" spans="2:14" ht="22.5" customHeight="1">
      <c r="B39" s="52"/>
      <c r="C39" s="43"/>
      <c r="D39" s="44"/>
      <c r="E39" s="45"/>
      <c r="F39" s="46"/>
      <c r="G39" s="46"/>
      <c r="H39" s="57"/>
      <c r="I39" s="47"/>
      <c r="J39" s="47"/>
      <c r="K39" s="47"/>
      <c r="L39" s="39"/>
      <c r="M39" s="39"/>
      <c r="N39" s="40"/>
    </row>
    <row r="40" spans="2:14" ht="22.5" customHeight="1">
      <c r="B40" s="52" t="s">
        <v>86</v>
      </c>
      <c r="C40" s="43"/>
      <c r="D40" s="44"/>
      <c r="E40" s="45"/>
      <c r="F40" s="46"/>
      <c r="G40" s="46"/>
      <c r="H40" s="57"/>
      <c r="I40" s="47"/>
      <c r="J40" s="47"/>
      <c r="K40" s="47"/>
      <c r="L40" s="39"/>
      <c r="M40" s="39"/>
      <c r="N40" s="40"/>
    </row>
    <row r="41" spans="2:14" ht="22.5" customHeight="1">
      <c r="B41" s="52" t="s">
        <v>87</v>
      </c>
      <c r="C41" s="43">
        <v>841</v>
      </c>
      <c r="D41" s="44">
        <f>SUM(E41:G41)</f>
        <v>841</v>
      </c>
      <c r="E41" s="56">
        <v>96</v>
      </c>
      <c r="F41" s="50">
        <v>391</v>
      </c>
      <c r="G41" s="50">
        <v>354</v>
      </c>
      <c r="H41" s="37">
        <f>ROUND(E41/D41*100,5)</f>
        <v>11.41498</v>
      </c>
      <c r="I41" s="37">
        <f>ROUND(F41/D41*100,5)</f>
        <v>46.49227</v>
      </c>
      <c r="J41" s="37">
        <f>ROUND(G41/D41*100,5)</f>
        <v>42.09275</v>
      </c>
      <c r="K41" s="47">
        <f t="shared" si="0"/>
        <v>24.55242966751918</v>
      </c>
      <c r="L41" s="39">
        <f>G41/F41*100</f>
        <v>90.53708439897699</v>
      </c>
      <c r="M41" s="39">
        <f t="shared" si="1"/>
        <v>115.08951406649616</v>
      </c>
      <c r="N41" s="40">
        <f t="shared" si="2"/>
        <v>368.75</v>
      </c>
    </row>
    <row r="42" spans="2:14" ht="22.5" customHeight="1">
      <c r="B42" s="52" t="s">
        <v>88</v>
      </c>
      <c r="C42" s="43"/>
      <c r="D42" s="44"/>
      <c r="E42" s="45"/>
      <c r="F42" s="46"/>
      <c r="G42" s="46"/>
      <c r="H42" s="57"/>
      <c r="I42" s="47"/>
      <c r="J42" s="47"/>
      <c r="K42" s="47"/>
      <c r="L42" s="39"/>
      <c r="M42" s="39"/>
      <c r="N42" s="40"/>
    </row>
    <row r="43" spans="2:14" ht="22.5" customHeight="1">
      <c r="B43" s="52" t="s">
        <v>89</v>
      </c>
      <c r="C43" s="43">
        <v>12245</v>
      </c>
      <c r="D43" s="44">
        <f>SUM(E43:G43)</f>
        <v>12235</v>
      </c>
      <c r="E43" s="56">
        <v>1516</v>
      </c>
      <c r="F43" s="50">
        <v>6003</v>
      </c>
      <c r="G43" s="50">
        <v>4716</v>
      </c>
      <c r="H43" s="37">
        <f>ROUND(E43/D43*100,5)</f>
        <v>12.39068</v>
      </c>
      <c r="I43" s="37">
        <f>ROUND(F43/D43*100,5)</f>
        <v>49.06416</v>
      </c>
      <c r="J43" s="37">
        <f>ROUND(G43/D43*100,5)</f>
        <v>38.54516</v>
      </c>
      <c r="K43" s="47">
        <f t="shared" si="0"/>
        <v>25.254039646843246</v>
      </c>
      <c r="L43" s="39">
        <f t="shared" si="3"/>
        <v>78.56071964017991</v>
      </c>
      <c r="M43" s="39">
        <f t="shared" si="1"/>
        <v>103.81475928702315</v>
      </c>
      <c r="N43" s="40">
        <f t="shared" si="2"/>
        <v>311.08179419525067</v>
      </c>
    </row>
    <row r="44" spans="2:14" ht="22.5" customHeight="1">
      <c r="B44" s="52" t="s">
        <v>90</v>
      </c>
      <c r="C44" s="43"/>
      <c r="D44" s="44"/>
      <c r="E44" s="45"/>
      <c r="F44" s="46"/>
      <c r="G44" s="46"/>
      <c r="H44" s="57"/>
      <c r="I44" s="47"/>
      <c r="J44" s="47"/>
      <c r="K44" s="47"/>
      <c r="L44" s="39"/>
      <c r="M44" s="39"/>
      <c r="N44" s="40"/>
    </row>
    <row r="45" spans="2:14" ht="22.5" customHeight="1">
      <c r="B45" s="52" t="s">
        <v>91</v>
      </c>
      <c r="C45" s="43">
        <v>10945</v>
      </c>
      <c r="D45" s="44">
        <f>SUM(E45:G45)</f>
        <v>10926</v>
      </c>
      <c r="E45" s="56">
        <v>1586</v>
      </c>
      <c r="F45" s="50">
        <v>5949</v>
      </c>
      <c r="G45" s="50">
        <v>3391</v>
      </c>
      <c r="H45" s="37">
        <f>ROUND(E45/D45*100,5)</f>
        <v>14.51583</v>
      </c>
      <c r="I45" s="37">
        <f>ROUND(F45/D45*100,5)</f>
        <v>54.44811</v>
      </c>
      <c r="J45" s="37">
        <f>ROUND(G45/D45*100,5)</f>
        <v>31.03606</v>
      </c>
      <c r="K45" s="47">
        <f t="shared" si="0"/>
        <v>26.659942847537398</v>
      </c>
      <c r="L45" s="39">
        <f t="shared" si="3"/>
        <v>57.00117666834762</v>
      </c>
      <c r="M45" s="39">
        <f t="shared" si="1"/>
        <v>83.66111951588502</v>
      </c>
      <c r="N45" s="40">
        <f t="shared" si="2"/>
        <v>213.80832282471624</v>
      </c>
    </row>
    <row r="46" spans="2:14" ht="22.5" customHeight="1">
      <c r="B46" s="52" t="s">
        <v>92</v>
      </c>
      <c r="C46" s="43">
        <v>5605</v>
      </c>
      <c r="D46" s="44">
        <f>SUM(E46:G46)</f>
        <v>5596</v>
      </c>
      <c r="E46" s="56">
        <v>730</v>
      </c>
      <c r="F46" s="50">
        <v>2914</v>
      </c>
      <c r="G46" s="50">
        <v>1952</v>
      </c>
      <c r="H46" s="37">
        <f>ROUND(E46/D46*100,5)</f>
        <v>13.04503</v>
      </c>
      <c r="I46" s="37">
        <f>ROUND(F46/D46*100,5)</f>
        <v>52.07291</v>
      </c>
      <c r="J46" s="37">
        <f>ROUND(G46/D46*100,5)</f>
        <v>34.88206</v>
      </c>
      <c r="K46" s="47">
        <f t="shared" si="0"/>
        <v>25.051475634866165</v>
      </c>
      <c r="L46" s="39">
        <f t="shared" si="3"/>
        <v>66.98695950583391</v>
      </c>
      <c r="M46" s="39">
        <f t="shared" si="1"/>
        <v>92.03843514070007</v>
      </c>
      <c r="N46" s="40">
        <f t="shared" si="2"/>
        <v>267.3972602739726</v>
      </c>
    </row>
    <row r="47" spans="2:14" ht="22.5" customHeight="1">
      <c r="B47" s="52"/>
      <c r="C47" s="43"/>
      <c r="D47" s="44"/>
      <c r="E47" s="45"/>
      <c r="F47" s="46"/>
      <c r="G47" s="46"/>
      <c r="H47" s="57"/>
      <c r="I47" s="47"/>
      <c r="J47" s="47"/>
      <c r="K47" s="47"/>
      <c r="L47" s="39"/>
      <c r="M47" s="39"/>
      <c r="N47" s="40"/>
    </row>
    <row r="48" spans="2:14" ht="22.5" customHeight="1">
      <c r="B48" s="52" t="s">
        <v>93</v>
      </c>
      <c r="C48" s="43"/>
      <c r="D48" s="44"/>
      <c r="E48" s="45"/>
      <c r="F48" s="46"/>
      <c r="G48" s="46"/>
      <c r="H48" s="57"/>
      <c r="I48" s="47"/>
      <c r="J48" s="47"/>
      <c r="K48" s="47"/>
      <c r="L48" s="39"/>
      <c r="M48" s="39"/>
      <c r="N48" s="40"/>
    </row>
    <row r="49" spans="2:14" ht="22.5" customHeight="1">
      <c r="B49" s="52" t="s">
        <v>94</v>
      </c>
      <c r="C49" s="43">
        <v>1426</v>
      </c>
      <c r="D49" s="44">
        <f>SUM(E49:G49)</f>
        <v>1426</v>
      </c>
      <c r="E49" s="56">
        <v>191</v>
      </c>
      <c r="F49" s="50">
        <v>730</v>
      </c>
      <c r="G49" s="50">
        <v>505</v>
      </c>
      <c r="H49" s="37">
        <f>ROUND(E49/D49*100,5)</f>
        <v>13.39411</v>
      </c>
      <c r="I49" s="37">
        <f>ROUND(F49/D49*100,5)</f>
        <v>51.19215</v>
      </c>
      <c r="J49" s="37">
        <f>ROUND(G49/D49*100,5)</f>
        <v>35.41374</v>
      </c>
      <c r="K49" s="47">
        <f t="shared" si="0"/>
        <v>26.164383561643834</v>
      </c>
      <c r="L49" s="39">
        <f t="shared" si="3"/>
        <v>69.17808219178082</v>
      </c>
      <c r="M49" s="39">
        <f t="shared" si="1"/>
        <v>95.34246575342465</v>
      </c>
      <c r="N49" s="40">
        <f t="shared" si="2"/>
        <v>264.3979057591623</v>
      </c>
    </row>
    <row r="50" spans="2:14" ht="22.5" customHeight="1">
      <c r="B50" s="52" t="s">
        <v>95</v>
      </c>
      <c r="C50" s="43"/>
      <c r="D50" s="44"/>
      <c r="E50" s="45"/>
      <c r="F50" s="46"/>
      <c r="G50" s="46"/>
      <c r="H50" s="57"/>
      <c r="I50" s="47"/>
      <c r="J50" s="47"/>
      <c r="K50" s="47"/>
      <c r="L50" s="39"/>
      <c r="M50" s="39"/>
      <c r="N50" s="40"/>
    </row>
    <row r="51" spans="2:14" ht="22.5" customHeight="1">
      <c r="B51" s="52" t="s">
        <v>96</v>
      </c>
      <c r="C51" s="43">
        <v>4665</v>
      </c>
      <c r="D51" s="44">
        <f>SUM(E51:G51)</f>
        <v>4661</v>
      </c>
      <c r="E51" s="56">
        <v>411</v>
      </c>
      <c r="F51" s="50">
        <v>2185</v>
      </c>
      <c r="G51" s="50">
        <v>2065</v>
      </c>
      <c r="H51" s="37">
        <f>ROUND(E51/D51*100,5)</f>
        <v>8.81785</v>
      </c>
      <c r="I51" s="37">
        <f>ROUND(F51/D51*100,5)</f>
        <v>46.87835</v>
      </c>
      <c r="J51" s="37">
        <f>ROUND(G51/D51*100,5)</f>
        <v>44.3038</v>
      </c>
      <c r="K51" s="47">
        <f t="shared" si="0"/>
        <v>18.810068649885583</v>
      </c>
      <c r="L51" s="39">
        <f t="shared" si="3"/>
        <v>94.50800915331807</v>
      </c>
      <c r="M51" s="39">
        <f t="shared" si="1"/>
        <v>113.31807780320366</v>
      </c>
      <c r="N51" s="40">
        <f t="shared" si="2"/>
        <v>502.4330900243309</v>
      </c>
    </row>
    <row r="52" spans="2:14" ht="22.5" customHeight="1">
      <c r="B52" s="52" t="s">
        <v>97</v>
      </c>
      <c r="C52" s="43">
        <v>13595</v>
      </c>
      <c r="D52" s="44">
        <f>SUM(E52:G52)</f>
        <v>13587</v>
      </c>
      <c r="E52" s="56">
        <v>1514</v>
      </c>
      <c r="F52" s="50">
        <v>6544</v>
      </c>
      <c r="G52" s="50">
        <v>5529</v>
      </c>
      <c r="H52" s="37">
        <f>ROUND(E52/D52*100,5)</f>
        <v>11.143</v>
      </c>
      <c r="I52" s="37">
        <f>ROUND(F52/D52*100,5)</f>
        <v>48.16369</v>
      </c>
      <c r="J52" s="37">
        <f>ROUND(G52/D52*100,5)</f>
        <v>40.69331</v>
      </c>
      <c r="K52" s="47">
        <f t="shared" si="0"/>
        <v>23.135696821515893</v>
      </c>
      <c r="L52" s="39">
        <f t="shared" si="3"/>
        <v>84.489608801956</v>
      </c>
      <c r="M52" s="39">
        <f t="shared" si="1"/>
        <v>107.62530562347187</v>
      </c>
      <c r="N52" s="40">
        <f t="shared" si="2"/>
        <v>365.19154557463673</v>
      </c>
    </row>
    <row r="53" spans="2:14" ht="22.5" customHeight="1">
      <c r="B53" s="52" t="s">
        <v>98</v>
      </c>
      <c r="C53" s="43"/>
      <c r="D53" s="44"/>
      <c r="E53" s="45"/>
      <c r="F53" s="46"/>
      <c r="G53" s="46"/>
      <c r="H53" s="37"/>
      <c r="I53" s="37"/>
      <c r="J53" s="37"/>
      <c r="K53" s="47"/>
      <c r="L53" s="39"/>
      <c r="M53" s="39"/>
      <c r="N53" s="40"/>
    </row>
    <row r="54" spans="2:14" ht="22.5" customHeight="1" thickBot="1">
      <c r="B54" s="59" t="s">
        <v>99</v>
      </c>
      <c r="C54" s="60">
        <v>11227</v>
      </c>
      <c r="D54" s="61">
        <f>SUM(E54:G54)</f>
        <v>11227</v>
      </c>
      <c r="E54" s="62">
        <v>1050</v>
      </c>
      <c r="F54" s="63">
        <v>5548</v>
      </c>
      <c r="G54" s="63">
        <v>4629</v>
      </c>
      <c r="H54" s="64">
        <f>ROUND(E54/D54*100,5)</f>
        <v>9.35245</v>
      </c>
      <c r="I54" s="64">
        <f>ROUND(F54/D54*100,5)</f>
        <v>49.41659</v>
      </c>
      <c r="J54" s="64">
        <f>ROUND(G54/D54*100,5)</f>
        <v>41.23096</v>
      </c>
      <c r="K54" s="65">
        <f t="shared" si="0"/>
        <v>18.925739005046864</v>
      </c>
      <c r="L54" s="66">
        <f t="shared" si="3"/>
        <v>83.43547224224946</v>
      </c>
      <c r="M54" s="66">
        <f t="shared" si="1"/>
        <v>102.36121124729631</v>
      </c>
      <c r="N54" s="67">
        <f t="shared" si="2"/>
        <v>440.85714285714283</v>
      </c>
    </row>
    <row r="55" spans="2:14" ht="22.5" customHeight="1">
      <c r="B55" s="6"/>
      <c r="C55" s="68"/>
      <c r="D55" s="68"/>
      <c r="E55" s="68"/>
      <c r="F55" s="68"/>
      <c r="G55" s="68"/>
      <c r="H55" s="69"/>
      <c r="I55" s="69"/>
      <c r="J55" s="69"/>
      <c r="K55" s="70"/>
      <c r="L55" s="70"/>
      <c r="M55" s="70"/>
      <c r="N55" s="70"/>
    </row>
    <row r="56" spans="1:14" ht="22.5" customHeight="1">
      <c r="A56" s="71" t="s">
        <v>101</v>
      </c>
      <c r="B56" s="4"/>
      <c r="C56" s="72"/>
      <c r="D56" s="72"/>
      <c r="E56" s="72"/>
      <c r="F56" s="72"/>
      <c r="G56" s="72"/>
      <c r="H56" s="73"/>
      <c r="I56" s="73"/>
      <c r="J56" s="73"/>
      <c r="K56" s="73"/>
      <c r="L56" s="73"/>
      <c r="M56" s="73"/>
      <c r="N56" s="73"/>
    </row>
    <row r="57" s="1" customFormat="1" ht="22.5" customHeight="1">
      <c r="A57" s="71" t="s">
        <v>102</v>
      </c>
    </row>
    <row r="58" spans="2:14" ht="22.5" customHeight="1" thickBot="1">
      <c r="B58" s="74" t="s">
        <v>111</v>
      </c>
      <c r="C58" s="75"/>
      <c r="D58" s="75"/>
      <c r="E58" s="75"/>
      <c r="F58" s="75"/>
      <c r="G58" s="75"/>
      <c r="H58" s="75" t="s">
        <v>150</v>
      </c>
      <c r="I58" s="75"/>
      <c r="J58" s="75"/>
      <c r="K58" s="75"/>
      <c r="L58" s="75"/>
      <c r="M58" s="75"/>
      <c r="N58" s="75"/>
    </row>
    <row r="59" spans="2:14" ht="18" customHeight="1">
      <c r="B59" s="4"/>
      <c r="C59" s="76"/>
      <c r="D59" s="76"/>
      <c r="E59" s="76"/>
      <c r="F59" s="76"/>
      <c r="G59" s="76"/>
      <c r="H59" s="77"/>
      <c r="I59" s="77"/>
      <c r="J59" s="77"/>
      <c r="K59" s="77"/>
      <c r="L59" s="77"/>
      <c r="M59" s="77"/>
      <c r="N59" s="77"/>
    </row>
    <row r="60" ht="18" customHeight="1">
      <c r="B60" s="4"/>
    </row>
    <row r="61" spans="2:3" ht="18" customHeight="1">
      <c r="B61" s="4"/>
      <c r="C61" s="78"/>
    </row>
    <row r="62" ht="18" customHeight="1">
      <c r="B62" s="4"/>
    </row>
    <row r="63" ht="18" customHeight="1">
      <c r="B63" s="4"/>
    </row>
    <row r="64" ht="18" customHeight="1">
      <c r="B64" s="4"/>
    </row>
    <row r="65" ht="18" customHeight="1">
      <c r="B65" s="4"/>
    </row>
    <row r="66" ht="18" customHeight="1">
      <c r="B66" s="4"/>
    </row>
    <row r="67" ht="18" customHeight="1">
      <c r="B67" s="4"/>
    </row>
    <row r="68" ht="18" customHeight="1">
      <c r="B68" s="4"/>
    </row>
    <row r="69" ht="18" customHeight="1">
      <c r="B69" s="4"/>
    </row>
    <row r="70" ht="18" customHeight="1">
      <c r="B70" s="4"/>
    </row>
    <row r="71" ht="18" customHeight="1">
      <c r="B71" s="4"/>
    </row>
    <row r="72" ht="18" customHeight="1">
      <c r="B72" s="4"/>
    </row>
    <row r="73" ht="18" customHeight="1">
      <c r="B73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52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hohuku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岡山県</dc:creator>
  <cp:keywords/>
  <dc:description/>
  <cp:lastModifiedBy>岡山県</cp:lastModifiedBy>
  <cp:lastPrinted>2020-12-09T06:02:29Z</cp:lastPrinted>
  <dcterms:created xsi:type="dcterms:W3CDTF">2007-04-15T02:18:54Z</dcterms:created>
  <dcterms:modified xsi:type="dcterms:W3CDTF">2021-02-01T23:49:11Z</dcterms:modified>
  <cp:category/>
  <cp:version/>
  <cp:contentType/>
  <cp:contentStatus/>
</cp:coreProperties>
</file>