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activeTab="4"/>
  </bookViews>
  <sheets>
    <sheet name="３４" sheetId="1" r:id="rId1"/>
    <sheet name="３４－２" sheetId="2" r:id="rId2"/>
    <sheet name="３５" sheetId="3" r:id="rId3"/>
    <sheet name="３６" sheetId="4" r:id="rId4"/>
    <sheet name="３７" sheetId="5" r:id="rId5"/>
  </sheets>
  <definedNames>
    <definedName name="_xlnm.Print_Area" localSheetId="0">'３４'!$A$1:$AA$149</definedName>
    <definedName name="_xlnm.Print_Area" localSheetId="1">'３４－２'!$A$1:$AO$146</definedName>
    <definedName name="_xlnm.Print_Area" localSheetId="3">'３６'!$A$1:$J$157</definedName>
  </definedNames>
  <calcPr fullCalcOnLoad="1"/>
</workbook>
</file>

<file path=xl/sharedStrings.xml><?xml version="1.0" encoding="utf-8"?>
<sst xmlns="http://schemas.openxmlformats.org/spreadsheetml/2006/main" count="1346" uniqueCount="715">
  <si>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</si>
  <si>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</si>
  <si>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</si>
  <si>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</si>
  <si>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</si>
  <si>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</si>
  <si>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</si>
  <si>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</si>
  <si>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</si>
  <si>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</si>
  <si>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</si>
  <si>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</si>
  <si>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</si>
  <si>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</si>
  <si>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</si>
  <si>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</si>
  <si>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</si>
  <si>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</si>
  <si>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</si>
  <si>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</si>
  <si>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</si>
  <si>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</si>
  <si>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</si>
  <si>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</si>
  <si>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</si>
  <si>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</si>
  <si>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</si>
  <si>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</si>
  <si>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</si>
  <si>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</si>
  <si>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</si>
  <si>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</si>
  <si>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</si>
  <si>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</si>
  <si>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</si>
  <si>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</si>
  <si>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</si>
  <si>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</si>
  <si>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</si>
  <si>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</si>
  <si>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</si>
  <si>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</si>
  <si>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</si>
  <si>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</si>
  <si>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</si>
  <si>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</si>
  <si>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</si>
  <si>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</si>
  <si>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</si>
  <si>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</si>
  <si>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</si>
  <si>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</si>
  <si>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</si>
  <si>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</si>
  <si>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</si>
  <si>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</si>
  <si>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</si>
  <si>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</si>
  <si>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</si>
  <si>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</si>
  <si>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</si>
  <si>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</si>
  <si>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</si>
  <si>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</si>
  <si>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</si>
  <si>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</si>
  <si>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</si>
  <si>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</si>
  <si>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</si>
  <si>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</si>
  <si>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</si>
  <si>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</si>
  <si>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</si>
  <si>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</si>
  <si>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</si>
  <si>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</si>
  <si>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</si>
  <si>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 xml:space="preserve">  　　　所</t>
  </si>
  <si>
    <t>４　　事　　　　業　</t>
  </si>
  <si>
    <t>34　　市 町 村、産 業 大 分 類 別　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</si>
  <si>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</si>
  <si>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</si>
  <si>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</si>
  <si>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</si>
  <si>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</si>
  <si>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</si>
  <si>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</si>
  <si>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</si>
  <si>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</si>
  <si>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</si>
  <si>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</si>
  <si>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平成３年</t>
  </si>
  <si>
    <t>御　津　郡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</si>
  <si>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</si>
  <si>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</si>
  <si>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</si>
  <si>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</si>
  <si>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</si>
  <si>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</si>
  <si>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市　町　村</t>
  </si>
  <si>
    <t>35　　市 町 村、経 営 組 織 別 事　</t>
  </si>
  <si>
    <t>民営</t>
  </si>
  <si>
    <t>総　　　数</t>
  </si>
  <si>
    <t>個　　　人</t>
  </si>
  <si>
    <t>会　　　社</t>
  </si>
  <si>
    <t>そ　の　他</t>
  </si>
  <si>
    <t>年　　次
市 町 村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</si>
  <si>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</si>
  <si>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</si>
  <si>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</si>
  <si>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</si>
  <si>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</si>
  <si>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</si>
  <si>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</si>
  <si>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</si>
  <si>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</si>
  <si>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</si>
  <si>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</si>
  <si>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</si>
  <si>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</si>
  <si>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</si>
  <si>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</si>
  <si>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</si>
  <si>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</si>
  <si>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</si>
  <si>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</si>
  <si>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</si>
  <si>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</si>
  <si>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</si>
  <si>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</si>
  <si>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</si>
  <si>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</si>
  <si>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</si>
  <si>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</si>
  <si>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</si>
  <si>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</si>
  <si>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</si>
  <si>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</si>
  <si>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</si>
  <si>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</si>
  <si>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</si>
  <si>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</si>
  <si>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</si>
  <si>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</si>
  <si>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</si>
  <si>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</si>
  <si>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</si>
  <si>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小 田 郡</t>
  </si>
  <si>
    <t>浅 口 郡</t>
  </si>
  <si>
    <t>都 窪 郡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</si>
  <si>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</si>
  <si>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</si>
  <si>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</si>
  <si>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</si>
  <si>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</si>
  <si>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</si>
  <si>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</si>
  <si>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</si>
  <si>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</si>
  <si>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</si>
  <si>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</si>
  <si>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</si>
  <si>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</si>
  <si>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</si>
  <si>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</si>
  <si>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</si>
  <si>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</si>
  <si>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</si>
  <si>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</si>
  <si>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</si>
  <si>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</si>
  <si>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</si>
  <si>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</si>
  <si>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</si>
  <si>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</si>
  <si>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</si>
  <si>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</si>
  <si>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</si>
  <si>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</si>
  <si>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</si>
  <si>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</si>
  <si>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</si>
  <si>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</si>
  <si>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</si>
  <si>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</si>
  <si>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</si>
  <si>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</si>
  <si>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</si>
  <si>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</si>
  <si>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</si>
  <si>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</si>
  <si>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</si>
  <si>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</si>
  <si>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久 米 郡</t>
  </si>
  <si>
    <t>英 田 郡</t>
  </si>
  <si>
    <t>勝 田 郡</t>
  </si>
  <si>
    <t>苫 田 郡</t>
  </si>
  <si>
    <t>真 庭 郡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</si>
  <si>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</si>
  <si>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</si>
  <si>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</si>
  <si>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</si>
  <si>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</si>
  <si>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</si>
  <si>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</si>
  <si>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</si>
  <si>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　05　金属鉱業</t>
  </si>
  <si>
    <t>　08　非金属鉱業</t>
  </si>
  <si>
    <t>Ｅ　建設業</t>
  </si>
  <si>
    <t>　09　総合工事業</t>
  </si>
  <si>
    <t>　10　職別工事業（設備工事を除く）</t>
  </si>
  <si>
    <t>　11　設備工事業</t>
  </si>
  <si>
    <t>Ｆ　製造業</t>
  </si>
  <si>
    <t>　12　食料品製造業</t>
  </si>
  <si>
    <t>　13　飲料・飼料・たばこ製造業</t>
  </si>
  <si>
    <t>　14　繊維工業</t>
  </si>
  <si>
    <t>　15　衣服・その他の繊維製品製造業</t>
  </si>
  <si>
    <t>　16　木材・木製品製造業(家具を除く)</t>
  </si>
  <si>
    <t>　17　家具・装備品製造業</t>
  </si>
  <si>
    <t>　18　パルプ・紙・紙加工品製造業</t>
  </si>
  <si>
    <t>　19　出版・印刷・同関連産業</t>
  </si>
  <si>
    <t>　20　化学工業</t>
  </si>
  <si>
    <t>　21　石油製品・石炭製品製造業</t>
  </si>
  <si>
    <t>　22　プラスチック製品製造業</t>
  </si>
  <si>
    <t>　23　ゴム製品製造業</t>
  </si>
  <si>
    <t>　24　なめし革・同製品・毛皮製造業</t>
  </si>
  <si>
    <t>　25　窯業・土石製品製造業</t>
  </si>
  <si>
    <t>　26　鉄鋼業</t>
  </si>
  <si>
    <t>　27　非鉄金属製造業</t>
  </si>
  <si>
    <t>　28　金属製品製造業</t>
  </si>
  <si>
    <t>　29　一般機械器具製造業</t>
  </si>
  <si>
    <t>　30　電気機械器具製造業</t>
  </si>
  <si>
    <t>　31　輸送用機械器具製造業</t>
  </si>
  <si>
    <t>　32　精密機械器具製造業</t>
  </si>
  <si>
    <t>　33　武器製造業</t>
  </si>
  <si>
    <t>　34　その他の製造業</t>
  </si>
  <si>
    <t>Ｇ　電気・ガス・熱供給・水道業</t>
  </si>
  <si>
    <t>Ｈ　運輸・通信業</t>
  </si>
  <si>
    <t>Ｊ　金融・保険業</t>
  </si>
  <si>
    <t>Ｋ　不動産業</t>
  </si>
  <si>
    <t>Ｌ　サービス業</t>
  </si>
  <si>
    <t>　91　教育</t>
  </si>
  <si>
    <t>　94　政治・経済・文化団体</t>
  </si>
  <si>
    <t>　95　その他のサービス業</t>
  </si>
  <si>
    <t>　97　国家公務</t>
  </si>
  <si>
    <t>　98　地方公務</t>
  </si>
  <si>
    <t>Ｉ　卸売・小売業、飲食店</t>
  </si>
  <si>
    <t xml:space="preserve">36　　産 業 中 分 類、そ の 従 業  </t>
  </si>
  <si>
    <t>産業中分類</t>
  </si>
  <si>
    <t>従業者数</t>
  </si>
  <si>
    <t>有給役員</t>
  </si>
  <si>
    <t>事　業
所　数</t>
  </si>
  <si>
    <t>総　　数</t>
  </si>
  <si>
    <t>総    数</t>
  </si>
  <si>
    <t>Ａ</t>
  </si>
  <si>
    <t>　01　農業</t>
  </si>
  <si>
    <t>Ｂ</t>
  </si>
  <si>
    <t>　02　林業</t>
  </si>
  <si>
    <t>Ｃ</t>
  </si>
  <si>
    <t>　03　漁業</t>
  </si>
  <si>
    <t>37　　産 業 中 分 類、従 業 者 規 模　</t>
  </si>
  <si>
    <t>年　　　次
市　町　村</t>
  </si>
  <si>
    <t>総　　　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</si>
  <si>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</si>
  <si>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</si>
  <si>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</si>
  <si>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</si>
  <si>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</si>
  <si>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</si>
  <si>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</si>
  <si>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</si>
  <si>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</si>
  <si>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</si>
  <si>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年  　次
市 町 村</t>
  </si>
  <si>
    <t>農・林・漁業</t>
  </si>
  <si>
    <t>鉱　　　業</t>
  </si>
  <si>
    <t>建　設　業</t>
  </si>
  <si>
    <t>製　造　業</t>
  </si>
  <si>
    <t>電気・ガス・熱</t>
  </si>
  <si>
    <t>運輸・通信業</t>
  </si>
  <si>
    <t>卸売・小売</t>
  </si>
  <si>
    <t>金融・保険業</t>
  </si>
  <si>
    <t>不動産業</t>
  </si>
  <si>
    <t>サービス業</t>
  </si>
  <si>
    <t>公　　　務</t>
  </si>
  <si>
    <t>供給・水道業</t>
  </si>
  <si>
    <t>業、飲食店</t>
  </si>
  <si>
    <t>事業所数</t>
  </si>
  <si>
    <t>総　　　　数</t>
  </si>
  <si>
    <t>市 町 村</t>
  </si>
  <si>
    <t>農・林・漁業</t>
  </si>
  <si>
    <t>建　設　業</t>
  </si>
  <si>
    <t>製　造　業</t>
  </si>
  <si>
    <t>運輸・通信業</t>
  </si>
  <si>
    <t>供給・水道業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</si>
  <si>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</si>
  <si>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</si>
  <si>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</si>
  <si>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</si>
  <si>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</si>
  <si>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</si>
  <si>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</si>
  <si>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</si>
  <si>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</si>
  <si>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</si>
  <si>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</si>
  <si>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従業者数</t>
  </si>
  <si>
    <t>従業者数</t>
  </si>
  <si>
    <t>従業者数</t>
  </si>
  <si>
    <t>従業者数</t>
  </si>
  <si>
    <t>従業者数</t>
  </si>
  <si>
    <t>従業者数</t>
  </si>
  <si>
    <t>灘崎町</t>
  </si>
  <si>
    <t>従業者数</t>
  </si>
  <si>
    <t>従業者数</t>
  </si>
  <si>
    <t>従業者数</t>
  </si>
  <si>
    <t>従業者数</t>
  </si>
  <si>
    <t>従業者数</t>
  </si>
  <si>
    <t>従業者数</t>
  </si>
  <si>
    <t>Ａ、Ｂ、Ｃ</t>
  </si>
  <si>
    <t>国・地方公共団体等</t>
  </si>
  <si>
    <t>従業者数</t>
  </si>
  <si>
    <t>従業者数</t>
  </si>
  <si>
    <t>従業者数</t>
  </si>
  <si>
    <t>従業者数</t>
  </si>
  <si>
    <t>従業者数</t>
  </si>
  <si>
    <t>市 町 村</t>
  </si>
  <si>
    <t>国・地方公共団体等</t>
  </si>
  <si>
    <t>昭和</t>
  </si>
  <si>
    <t>平成</t>
  </si>
  <si>
    <t>　39　鉄道業</t>
  </si>
  <si>
    <t>　40　道路旅客運送業</t>
  </si>
  <si>
    <t>　41　道路貨物運送業</t>
  </si>
  <si>
    <t>　42　水運業</t>
  </si>
  <si>
    <t>　43　航空運輸業</t>
  </si>
  <si>
    <t>　44　倉庫業</t>
  </si>
  <si>
    <t>　45　運輸に附帯するサービス業</t>
  </si>
  <si>
    <t>　46　郵便業</t>
  </si>
  <si>
    <t>　47　電気通信業</t>
  </si>
  <si>
    <t>　48　各種商品卸売業</t>
  </si>
  <si>
    <t>　49　繊維･衣服等卸売業</t>
  </si>
  <si>
    <t>　50　飲食料品卸売業</t>
  </si>
  <si>
    <t>　51　建築材料、鉱物・金属材料等卸売業</t>
  </si>
  <si>
    <t>　52　機械器具卸売業</t>
  </si>
  <si>
    <t>　53　その他の卸売業</t>
  </si>
  <si>
    <t>　54　各種商品小売業　　</t>
  </si>
  <si>
    <t>　55　織物・衣服・身の回り品小売業</t>
  </si>
  <si>
    <t>　56　飲食料品小売業</t>
  </si>
  <si>
    <t>　57　自動車・自転車小売業</t>
  </si>
  <si>
    <t>　58　家具・じゅう器・家庭用機械器具小売業</t>
  </si>
  <si>
    <t>　59　その他の小売業</t>
  </si>
  <si>
    <t>　60　一般飲食店</t>
  </si>
  <si>
    <t>　61　その他の飲食店</t>
  </si>
  <si>
    <t>　62　銀行・信託業</t>
  </si>
  <si>
    <t>　63　中小企業等金融業</t>
  </si>
  <si>
    <t>　64　農林水産金融業</t>
  </si>
  <si>
    <t>　65　政府関係金融機関</t>
  </si>
  <si>
    <t>　66　貸金業、投資業等非預金信用機関</t>
  </si>
  <si>
    <t>　67　補助的金融業、金融附帯業</t>
  </si>
  <si>
    <t>　68　証券業、商品先物取引業</t>
  </si>
  <si>
    <t>　69　保険業</t>
  </si>
  <si>
    <t>　70　不動産取引業</t>
  </si>
  <si>
    <t>　71　不動産賃貸業・管理業</t>
  </si>
  <si>
    <t>　72　洗濯・理容・浴場業</t>
  </si>
  <si>
    <t>　73　駐車場業</t>
  </si>
  <si>
    <t>　74　その他の生活関連サービス業</t>
  </si>
  <si>
    <t>　75　旅館、その他の宿泊所</t>
  </si>
  <si>
    <t>　76　娯楽業</t>
  </si>
  <si>
    <t>　77　自動車整備業</t>
  </si>
  <si>
    <t>　78　機械・家具等修理業</t>
  </si>
  <si>
    <t>　79　物品賃貸業</t>
  </si>
  <si>
    <t>　80　映画・ビデオ制作業</t>
  </si>
  <si>
    <t>　81　放送業</t>
  </si>
  <si>
    <t>　82　情報サービス・調査業</t>
  </si>
  <si>
    <t>　83　広告業</t>
  </si>
  <si>
    <t>　84　専門サービス業</t>
  </si>
  <si>
    <t>　85　協同組合</t>
  </si>
  <si>
    <t>　86　その他の事業サービス業</t>
  </si>
  <si>
    <t>　87　廃棄物処理業</t>
  </si>
  <si>
    <t>　88　医療業</t>
  </si>
  <si>
    <t>　89　保健衛生</t>
  </si>
  <si>
    <t>　90　社会保険、社会福祉</t>
  </si>
  <si>
    <t>　92　学術機関</t>
  </si>
  <si>
    <t>　93　宗教</t>
  </si>
  <si>
    <t>Ｍ　公　務</t>
  </si>
  <si>
    <t>8</t>
  </si>
  <si>
    <t xml:space="preserve">      ８</t>
  </si>
  <si>
    <t>市     計</t>
  </si>
  <si>
    <t>郡     計</t>
  </si>
  <si>
    <t>個人業主・無給家族従業者</t>
  </si>
  <si>
    <t>正社員・職員</t>
  </si>
  <si>
    <t>ﾊﾟｰﾄ･ｱﾙﾊﾞｲﾄ</t>
  </si>
  <si>
    <t>臨時雇用者</t>
  </si>
  <si>
    <t>…</t>
  </si>
  <si>
    <t xml:space="preserve">      資料：総務省統計局「事業所・企業統計調査」</t>
  </si>
  <si>
    <t>　　　  　資料：総務省統計局「事業所・企業統計調査」</t>
  </si>
  <si>
    <t>　　　　　　　　　資料：総務省統計局「事業所・企業統計調査」</t>
  </si>
  <si>
    <t>常　用　雇　用　者</t>
  </si>
  <si>
    <t>　35　電気業</t>
  </si>
  <si>
    <t>　36　ガス業</t>
  </si>
  <si>
    <t>　37　熱供給業</t>
  </si>
  <si>
    <t>　38　水道業</t>
  </si>
  <si>
    <r>
      <t>61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７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</si>
  <si>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r>
      <t>３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７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</si>
  <si>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r>
      <t>８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10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</si>
  <si>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t>派遣・下請従業者数</t>
  </si>
  <si>
    <t>56　　事　業　所</t>
  </si>
  <si>
    <t>事  業  所　　61</t>
  </si>
  <si>
    <r>
      <t>11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７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</si>
  <si>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r>
      <t>13</t>
    </r>
    <r>
      <rPr>
        <b/>
        <sz val="8"/>
        <rFont val="ＭＳ 明朝"/>
        <family val="1"/>
      </rPr>
      <t>年</t>
    </r>
    <r>
      <rPr>
        <b/>
        <sz val="8"/>
        <rFont val="ＭＳ ゴシック"/>
        <family val="3"/>
      </rPr>
      <t>７</t>
    </r>
    <r>
      <rPr>
        <b/>
        <sz val="8"/>
        <rFont val="ＭＳ 明朝"/>
        <family val="1"/>
      </rPr>
      <t>月</t>
    </r>
    <r>
      <rPr>
        <b/>
        <sz val="8"/>
        <rFont val="ＭＳ ゴシック"/>
        <family val="3"/>
      </rPr>
      <t>１</t>
    </r>
    <r>
      <rPr>
        <b/>
        <sz val="8"/>
        <rFont val="ＭＳ 明朝"/>
        <family val="1"/>
      </rPr>
      <t>日</t>
    </r>
  </si>
  <si>
    <t>…</t>
  </si>
  <si>
    <t>１１</t>
  </si>
  <si>
    <t>１３</t>
  </si>
  <si>
    <r>
      <t>昭 和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61</t>
    </r>
    <r>
      <rPr>
        <sz val="9"/>
        <rFont val="ＭＳ 明朝"/>
        <family val="1"/>
      </rPr>
      <t>年</t>
    </r>
  </si>
  <si>
    <r>
      <t xml:space="preserve">     </t>
    </r>
    <r>
      <rPr>
        <sz val="9"/>
        <rFont val="ＭＳ ゴシック"/>
        <family val="3"/>
      </rPr>
      <t>１１</t>
    </r>
  </si>
  <si>
    <t xml:space="preserve">     １３</t>
  </si>
  <si>
    <r>
      <t xml:space="preserve">平 成 </t>
    </r>
    <r>
      <rPr>
        <sz val="9"/>
        <rFont val="ＭＳ ゴシック"/>
        <family val="3"/>
      </rPr>
      <t>３</t>
    </r>
    <r>
      <rPr>
        <sz val="9"/>
        <rFont val="ＭＳ 明朝"/>
        <family val="1"/>
      </rPr>
      <t xml:space="preserve"> 年</t>
    </r>
  </si>
  <si>
    <t>平成１３年　Ａ～Ｌの計</t>
  </si>
  <si>
    <t>(内)常用雇用者</t>
  </si>
  <si>
    <t>資料：総務省統計局「事業所・企業統計調査」</t>
  </si>
  <si>
    <t>年次・産業中分類</t>
  </si>
  <si>
    <t>総　　数</t>
  </si>
  <si>
    <t>　　　　　　　　　　民</t>
  </si>
  <si>
    <t>営　　　　　　　　　　</t>
  </si>
  <si>
    <t>産　業
中分類</t>
  </si>
  <si>
    <t>総　　　　　　　　数</t>
  </si>
  <si>
    <t>１　　～　　４　　人</t>
  </si>
  <si>
    <t>５　　～　　９　　人</t>
  </si>
  <si>
    <t>10　　～　　29　　人</t>
  </si>
  <si>
    <t>事業所数</t>
  </si>
  <si>
    <t>従業者数</t>
  </si>
  <si>
    <t>Ａ～Ｌ</t>
  </si>
  <si>
    <t>01</t>
  </si>
  <si>
    <t>02</t>
  </si>
  <si>
    <t>03</t>
  </si>
  <si>
    <t>04</t>
  </si>
  <si>
    <t>　05　金属鉱業</t>
  </si>
  <si>
    <t>05</t>
  </si>
  <si>
    <t>08</t>
  </si>
  <si>
    <t>09</t>
  </si>
  <si>
    <t>　14　繊維工業（衣服等繊維品を除く）</t>
  </si>
  <si>
    <t>　15　衣服・その他の繊維製品製造業</t>
  </si>
  <si>
    <t>21</t>
  </si>
  <si>
    <t>34</t>
  </si>
  <si>
    <t>　35　電気業</t>
  </si>
  <si>
    <t>35</t>
  </si>
  <si>
    <t>　36　ガス業</t>
  </si>
  <si>
    <t>36</t>
  </si>
  <si>
    <t>　37　熱供給業</t>
  </si>
  <si>
    <t>37</t>
  </si>
  <si>
    <t>　38　水道業</t>
  </si>
  <si>
    <t>38</t>
  </si>
  <si>
    <t>　39　鉄道業</t>
  </si>
  <si>
    <t>39</t>
  </si>
  <si>
    <t>　40　道路旅客運送業</t>
  </si>
  <si>
    <t>40</t>
  </si>
  <si>
    <t>　41　道路貨物運送業</t>
  </si>
  <si>
    <t>41</t>
  </si>
  <si>
    <t>　42　水運業</t>
  </si>
  <si>
    <t>42</t>
  </si>
  <si>
    <t>　43　航空運輸業</t>
  </si>
  <si>
    <t>43</t>
  </si>
  <si>
    <t>産業中分類</t>
  </si>
  <si>
    <t>　44　倉庫業</t>
  </si>
  <si>
    <t>44</t>
  </si>
  <si>
    <t>　45　運輸に附帯するサービス業</t>
  </si>
  <si>
    <t>45</t>
  </si>
  <si>
    <t>　46　郵便業</t>
  </si>
  <si>
    <t>46</t>
  </si>
  <si>
    <t>　47　電気通信業</t>
  </si>
  <si>
    <t>Ｉ　卸売・小売業、飲食店</t>
  </si>
  <si>
    <t>　48　各種商品卸売業</t>
  </si>
  <si>
    <t>48</t>
  </si>
  <si>
    <t>　49　繊維･衣服等卸売業</t>
  </si>
  <si>
    <t>49</t>
  </si>
  <si>
    <t>　50　飲食料品卸売業</t>
  </si>
  <si>
    <t>50</t>
  </si>
  <si>
    <t>　51　建築材料、鉱物・金属材料等卸売業</t>
  </si>
  <si>
    <t>51</t>
  </si>
  <si>
    <t>　52　機械器具卸売業</t>
  </si>
  <si>
    <t>52</t>
  </si>
  <si>
    <t>　53　その他の卸売業</t>
  </si>
  <si>
    <t>53</t>
  </si>
  <si>
    <t>　54　各種商品小売業</t>
  </si>
  <si>
    <t>54</t>
  </si>
  <si>
    <t>　55　織物・衣服・身の回り品小売業</t>
  </si>
  <si>
    <t>55</t>
  </si>
  <si>
    <t>　56　飲食料品小売業</t>
  </si>
  <si>
    <t>56</t>
  </si>
  <si>
    <t>　57　自動車・自転車小売業</t>
  </si>
  <si>
    <t>57</t>
  </si>
  <si>
    <t>　58　家具・じゅう器・家庭用機械器具小売業</t>
  </si>
  <si>
    <t>58</t>
  </si>
  <si>
    <t>　59　その他の小売業</t>
  </si>
  <si>
    <t>59</t>
  </si>
  <si>
    <t>　60　一般飲食店</t>
  </si>
  <si>
    <t>60</t>
  </si>
  <si>
    <t>　61　その他の飲食店</t>
  </si>
  <si>
    <t>61</t>
  </si>
  <si>
    <t>　62　銀行・信託業</t>
  </si>
  <si>
    <t>62</t>
  </si>
  <si>
    <t>　63　中小企業等金融業</t>
  </si>
  <si>
    <t>63</t>
  </si>
  <si>
    <t>　64　農林水産金融業</t>
  </si>
  <si>
    <t>64</t>
  </si>
  <si>
    <t>　65　政府関係金融機関</t>
  </si>
  <si>
    <t>65</t>
  </si>
  <si>
    <t>　66　貸金業、投資業等非預金信用機関</t>
  </si>
  <si>
    <t>66</t>
  </si>
  <si>
    <t>　67　補助的金融業、金融附帯業</t>
  </si>
  <si>
    <t>67</t>
  </si>
  <si>
    <t>　68　証券業、商品先物取引業</t>
  </si>
  <si>
    <t>68</t>
  </si>
  <si>
    <t>　69　保険業</t>
  </si>
  <si>
    <t>69</t>
  </si>
  <si>
    <t>　70　不動産取引業</t>
  </si>
  <si>
    <t>70</t>
  </si>
  <si>
    <t>　71　不動産賃貸業・管理業</t>
  </si>
  <si>
    <t>71</t>
  </si>
  <si>
    <t>　72　洗濯・理容・浴場業</t>
  </si>
  <si>
    <t>72</t>
  </si>
  <si>
    <t>　73　駐車場業</t>
  </si>
  <si>
    <t>73</t>
  </si>
  <si>
    <t>　74　その他の生活関連サービス業</t>
  </si>
  <si>
    <t>74</t>
  </si>
  <si>
    <t>　75　旅館、その他の宿泊所</t>
  </si>
  <si>
    <t>75</t>
  </si>
  <si>
    <t>　76　娯楽業</t>
  </si>
  <si>
    <t>76</t>
  </si>
  <si>
    <t>　77　自動車整備業</t>
  </si>
  <si>
    <t>77</t>
  </si>
  <si>
    <t>　78　機械・家具等修理業</t>
  </si>
  <si>
    <t>78</t>
  </si>
  <si>
    <t>　79　物品賃貸業</t>
  </si>
  <si>
    <t>79</t>
  </si>
  <si>
    <t>　80　映画・ビデオ制作業</t>
  </si>
  <si>
    <t>80</t>
  </si>
  <si>
    <t>　81　放送業</t>
  </si>
  <si>
    <t>81</t>
  </si>
  <si>
    <t>　82　情報サービス・調査業</t>
  </si>
  <si>
    <t>82</t>
  </si>
  <si>
    <t>　83　広告業</t>
  </si>
  <si>
    <t>83</t>
  </si>
  <si>
    <t>　84　専門サービス業</t>
  </si>
  <si>
    <t>84</t>
  </si>
  <si>
    <t>　85　協同組合</t>
  </si>
  <si>
    <t>85</t>
  </si>
  <si>
    <t>　86　その他の事業サービス業</t>
  </si>
  <si>
    <t>86</t>
  </si>
  <si>
    <t>　87　廃棄物処理業</t>
  </si>
  <si>
    <t>87</t>
  </si>
  <si>
    <t>　88　医療業</t>
  </si>
  <si>
    <t>88</t>
  </si>
  <si>
    <t>　89　保健衛生</t>
  </si>
  <si>
    <t>89</t>
  </si>
  <si>
    <t>　90　社会保険、社会福祉</t>
  </si>
  <si>
    <t>90</t>
  </si>
  <si>
    <t>91</t>
  </si>
  <si>
    <t>　92　学術機関</t>
  </si>
  <si>
    <t>92</t>
  </si>
  <si>
    <t>　93　宗教</t>
  </si>
  <si>
    <t>93</t>
  </si>
  <si>
    <t>94</t>
  </si>
  <si>
    <t>95</t>
  </si>
  <si>
    <t>Ｍ　公　務</t>
  </si>
  <si>
    <t>　　　　　　　　　　              民</t>
  </si>
  <si>
    <t xml:space="preserve">                  営　　　　　　　　　　</t>
  </si>
  <si>
    <t>国  ・ 公 共 企 業 体
地　方　公　共　団　体</t>
  </si>
  <si>
    <t>30　　～　　49　　人</t>
  </si>
  <si>
    <t>50　　～　　99　　人</t>
  </si>
  <si>
    <t>100　　～　　299　　人</t>
  </si>
  <si>
    <t>300　　人　　以　　上</t>
  </si>
  <si>
    <t>Ｅ</t>
  </si>
  <si>
    <t>Ｍ</t>
  </si>
  <si>
    <t>　13　飲料・たばこ・飼料製造業</t>
  </si>
  <si>
    <t xml:space="preserve"> 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</si>
  <si>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</si>
  <si>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</si>
  <si>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t>　事 業 所 数 及 び 従 業 者 数</t>
  </si>
  <si>
    <r>
      <t>上の地位別従業者数</t>
    </r>
    <r>
      <rPr>
        <sz val="12"/>
        <rFont val="ＭＳ 明朝"/>
        <family val="1"/>
      </rPr>
      <t>　</t>
    </r>
  </si>
  <si>
    <t>平成１３年　</t>
  </si>
  <si>
    <r>
      <t>　別 事 業 所 数 及 び 従 業 者 数</t>
    </r>
    <r>
      <rPr>
        <sz val="12"/>
        <rFont val="ＭＳ 明朝"/>
        <family val="1"/>
      </rPr>
      <t>（つづき）</t>
    </r>
  </si>
  <si>
    <t>　別 事 業 所 数 及 び 従 業 者 数　</t>
  </si>
  <si>
    <t>平成１３年</t>
  </si>
  <si>
    <t>昭和61～平成13年</t>
  </si>
  <si>
    <t xml:space="preserve">注）1 次のものは、調査の対象から除かれている。 </t>
  </si>
  <si>
    <t>　　2 平成１１年調査は初めての簡易調査であり、民営事業所のみが対象となっている。</t>
  </si>
  <si>
    <t>　　　(3) 収入を得て働く従業者がいない事業所（たとえば、校友会、ＰＴＡ、趣味の同好会、町内会）</t>
  </si>
  <si>
    <t>注）1 第34表　頭注参照</t>
  </si>
  <si>
    <t>　　2 その他には会社以外の法人、法人でない団体を含む。　平成１１年調査は初めての簡易調査であり、民営事業所のみが対象となっている。</t>
  </si>
  <si>
    <t>業 所 数 及 び 従 業 者 数</t>
  </si>
  <si>
    <t>昭和61～平成13年</t>
  </si>
  <si>
    <t>注）1 第34表  頭注参照</t>
  </si>
  <si>
    <t>　　2 民営事業所数の総数には、派遣・下請従業者のみの事業所数が含まれているため、内訳と一致しない。</t>
  </si>
  <si>
    <t>平成１３年</t>
  </si>
  <si>
    <t>54　　事　業　所</t>
  </si>
  <si>
    <t>事  業  所　　55</t>
  </si>
  <si>
    <t xml:space="preserve">  　　　所</t>
  </si>
  <si>
    <t>平成８年～平成13年</t>
  </si>
  <si>
    <t>年　　　次
市　町　村</t>
  </si>
  <si>
    <t>Ａ～Ｒ</t>
  </si>
  <si>
    <t>Ｄ</t>
  </si>
  <si>
    <t>Ｊ</t>
  </si>
  <si>
    <t>Ｋ</t>
  </si>
  <si>
    <t>Ｌ</t>
  </si>
  <si>
    <t>年  　次
市 町 村</t>
  </si>
  <si>
    <t>Ｎ</t>
  </si>
  <si>
    <t>Ｏ</t>
  </si>
  <si>
    <t>Ｐ</t>
  </si>
  <si>
    <t>Ｑ</t>
  </si>
  <si>
    <t>Ｒ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</si>
  <si>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</si>
  <si>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</si>
  <si>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</si>
  <si>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</si>
  <si>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</si>
  <si>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</si>
  <si>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</si>
  <si>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</si>
  <si>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</si>
  <si>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</si>
  <si>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</si>
  <si>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</si>
  <si>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</si>
  <si>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</si>
  <si>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</si>
  <si>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</si>
  <si>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</si>
  <si>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</si>
  <si>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</si>
  <si>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</si>
  <si>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</si>
  <si>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</si>
  <si>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</si>
  <si>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</si>
  <si>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</si>
  <si>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</si>
  <si>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</si>
  <si>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>8</t>
  </si>
  <si>
    <t>１１</t>
  </si>
  <si>
    <t>１３</t>
  </si>
  <si>
    <t>御　津　郡</t>
  </si>
  <si>
    <t>赤　磐　郡</t>
  </si>
  <si>
    <t>和　気　郡</t>
  </si>
  <si>
    <t>邑　久　郡</t>
  </si>
  <si>
    <t>児　島　郡</t>
  </si>
  <si>
    <t>灘崎町</t>
  </si>
  <si>
    <t>都　窪　郡</t>
  </si>
  <si>
    <t>浅　口　郡</t>
  </si>
  <si>
    <t xml:space="preserve">      資料：総務省統計局「事業所・企業統計調査」</t>
  </si>
  <si>
    <t>58　　事　業　所</t>
  </si>
  <si>
    <t>59　　事　業　所</t>
  </si>
  <si>
    <t>　事 業 所 数 及 び 従 業 者 数　（つづき）</t>
  </si>
  <si>
    <t>市　町　村</t>
  </si>
  <si>
    <t>市 町 村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</si>
  <si>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</si>
  <si>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</si>
  <si>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</si>
  <si>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</si>
  <si>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</si>
  <si>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</si>
  <si>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</si>
  <si>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</si>
  <si>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</si>
  <si>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</si>
  <si>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</si>
  <si>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</si>
  <si>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</si>
  <si>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</si>
  <si>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</si>
  <si>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</si>
  <si>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</si>
  <si>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</si>
  <si>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</si>
  <si>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</si>
  <si>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</si>
  <si>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</si>
  <si>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</si>
  <si>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</si>
  <si>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</si>
  <si>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</si>
  <si>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</si>
  <si>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</si>
  <si>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r>
      <t>　事 業 所 数 及 び 従 業 者 数　</t>
    </r>
    <r>
      <rPr>
        <sz val="12"/>
        <rFont val="ＭＳ 明朝"/>
        <family val="1"/>
      </rPr>
      <t>（つづき）</t>
    </r>
  </si>
  <si>
    <t>Ｇ</t>
  </si>
  <si>
    <t>Ｈ</t>
  </si>
  <si>
    <t>Ｉ</t>
  </si>
  <si>
    <t>Ｍ</t>
  </si>
  <si>
    <t>Ａ～Ｃ</t>
  </si>
  <si>
    <t>Ｄ～Ｒ</t>
  </si>
  <si>
    <t>Ｅ</t>
  </si>
  <si>
    <t>Ｆ</t>
  </si>
  <si>
    <t>４　　事　　　　業　</t>
  </si>
  <si>
    <t>　事 業 所 数 及 び 従 業 者 数</t>
  </si>
  <si>
    <t>されないもの）</t>
  </si>
  <si>
    <t>34-2　　市 町 村、産 業 大 分 類 別　</t>
  </si>
  <si>
    <t>注）　この表は、日本標準産業分類の改訂（平成１４年３月）に伴い、３４表を組み替え集計したものである。</t>
  </si>
  <si>
    <t>34-2　　市 町 村、新 産 業 大 分 類 別　</t>
  </si>
  <si>
    <r>
      <t>13</t>
    </r>
    <r>
      <rPr>
        <b/>
        <sz val="8"/>
        <rFont val="ＭＳ 明朝"/>
        <family val="1"/>
      </rPr>
      <t>年</t>
    </r>
    <r>
      <rPr>
        <b/>
        <sz val="8"/>
        <rFont val="ＭＳ ゴシック"/>
        <family val="3"/>
      </rPr>
      <t>10</t>
    </r>
    <r>
      <rPr>
        <b/>
        <sz val="8"/>
        <rFont val="ＭＳ 明朝"/>
        <family val="1"/>
      </rPr>
      <t>月</t>
    </r>
    <r>
      <rPr>
        <b/>
        <sz val="8"/>
        <rFont val="ＭＳ ゴシック"/>
        <family val="3"/>
      </rPr>
      <t>１</t>
    </r>
    <r>
      <rPr>
        <b/>
        <sz val="8"/>
        <rFont val="ＭＳ 明朝"/>
        <family val="1"/>
      </rPr>
      <t>日</t>
    </r>
  </si>
  <si>
    <t>60　　事　業　所</t>
  </si>
  <si>
    <t>62　　事　業　所</t>
  </si>
  <si>
    <t>事　業　所　　63</t>
  </si>
  <si>
    <t>64　　事　業　所</t>
  </si>
  <si>
    <t>事　業　所　　65</t>
  </si>
  <si>
    <t>66　　事　業　所　</t>
  </si>
  <si>
    <t>68　　事　業　所　</t>
  </si>
  <si>
    <t>事  業  所　　69</t>
  </si>
  <si>
    <t>事  業  所　　67</t>
  </si>
  <si>
    <t>52　　事　業　所</t>
  </si>
  <si>
    <t>事  業  所　　53</t>
  </si>
  <si>
    <t>事  業  所　　57</t>
  </si>
  <si>
    <t>70　　事　業　所　</t>
  </si>
  <si>
    <t>事  業  所　　71</t>
  </si>
  <si>
    <t>事  業  所　　73</t>
  </si>
  <si>
    <t>72　　事　業　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</si>
</sst>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</numFmts>
  <fonts count="50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 quotePrefix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17" xfId="0" applyNumberFormat="1" applyFont="1" applyBorder="1" applyAlignment="1" quotePrefix="1">
      <alignment horizontal="center" vertical="center"/>
    </xf>
    <xf numFmtId="0" fontId="13" fillId="0" borderId="13" xfId="0" applyFont="1" applyBorder="1" applyAlignment="1" quotePrefix="1">
      <alignment horizontal="left" vertical="center"/>
    </xf>
    <xf numFmtId="176" fontId="13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1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 quotePrefix="1">
      <alignment horizontal="left"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/>
    </xf>
    <xf numFmtId="176" fontId="1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49" fontId="2" fillId="0" borderId="17" xfId="0" applyNumberFormat="1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76" fontId="2" fillId="0" borderId="17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13" xfId="0" applyBorder="1" applyAlignment="1" quotePrefix="1">
      <alignment horizontal="left" vertical="center"/>
    </xf>
    <xf numFmtId="176" fontId="2" fillId="0" borderId="2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15" fillId="0" borderId="24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7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9" fillId="0" borderId="2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9"/>
  <sheetViews>
    <sheetView zoomScale="110" zoomScaleNormal="110" zoomScaleSheetLayoutView="120" zoomScalePageLayoutView="0" workbookViewId="0" topLeftCell="A1">
      <selection activeCell="A1" sqref="A1:N1"/>
    </sheetView>
  </sheetViews>
  <sheetFormatPr defaultColWidth="9.00390625" defaultRowHeight="12"/>
  <cols>
    <col min="1" max="1" width="2.625" style="0" customWidth="1"/>
    <col min="3" max="3" width="8.625" style="0" customWidth="1"/>
    <col min="4" max="4" width="9.625" style="0" customWidth="1"/>
    <col min="5" max="9" width="7.625" style="0" customWidth="1"/>
    <col min="10" max="10" width="8.875" style="0" customWidth="1"/>
    <col min="11" max="11" width="7.625" style="0" customWidth="1"/>
    <col min="12" max="12" width="9.50390625" style="0" customWidth="1"/>
    <col min="13" max="14" width="7.625" style="0" customWidth="1"/>
    <col min="15" max="15" width="7.875" style="0" customWidth="1"/>
    <col min="16" max="16" width="9.875" style="0" customWidth="1"/>
    <col min="17" max="17" width="8.625" style="0" customWidth="1"/>
    <col min="19" max="19" width="7.875" style="0" customWidth="1"/>
    <col min="20" max="20" width="8.50390625" style="0" customWidth="1"/>
    <col min="21" max="22" width="7.875" style="0" customWidth="1"/>
    <col min="23" max="23" width="8.625" style="0" customWidth="1"/>
    <col min="24" max="24" width="9.875" style="0" customWidth="1"/>
    <col min="25" max="25" width="7.875" style="0" customWidth="1"/>
    <col min="26" max="26" width="9.00390625" style="0" customWidth="1"/>
    <col min="27" max="27" width="11.375" style="0" customWidth="1"/>
  </cols>
  <sheetData>
    <row r="1" spans="1:27" s="66" customFormat="1" ht="24" customHeight="1">
      <c r="A1" s="169" t="s">
        <v>708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 t="s">
        <v>709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s="67" customFormat="1" ht="39.75" customHeight="1">
      <c r="A2" s="171" t="s">
        <v>78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 t="s">
        <v>77</v>
      </c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s="68" customFormat="1" ht="30" customHeight="1">
      <c r="A3" s="166" t="s">
        <v>79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 t="s">
        <v>578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2:27" s="70" customFormat="1" ht="7.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2:27" s="70" customFormat="1" ht="7.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s="70" customFormat="1" ht="12" customHeight="1" thickBot="1">
      <c r="A6" s="134" t="s">
        <v>584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4"/>
      <c r="Q6" s="114"/>
      <c r="R6" s="114"/>
      <c r="S6" s="114"/>
      <c r="T6" s="114"/>
      <c r="U6" s="114"/>
      <c r="V6" s="114"/>
      <c r="X6" s="115"/>
      <c r="Y6" s="115"/>
      <c r="Z6" s="115"/>
      <c r="AA6" s="115"/>
    </row>
    <row r="7" spans="1:27" s="70" customFormat="1" ht="9.75" customHeight="1">
      <c r="A7" s="179" t="s">
        <v>261</v>
      </c>
      <c r="B7" s="180"/>
      <c r="C7" s="180" t="s">
        <v>262</v>
      </c>
      <c r="D7" s="180"/>
      <c r="E7" s="187" t="s">
        <v>319</v>
      </c>
      <c r="F7" s="188"/>
      <c r="G7" s="187" t="s">
        <v>263</v>
      </c>
      <c r="H7" s="188"/>
      <c r="I7" s="187" t="s">
        <v>264</v>
      </c>
      <c r="J7" s="188"/>
      <c r="K7" s="187" t="s">
        <v>265</v>
      </c>
      <c r="L7" s="188"/>
      <c r="M7" s="187" t="s">
        <v>266</v>
      </c>
      <c r="N7" s="188"/>
      <c r="O7" s="187" t="s">
        <v>267</v>
      </c>
      <c r="P7" s="188"/>
      <c r="Q7" s="187" t="s">
        <v>268</v>
      </c>
      <c r="R7" s="188"/>
      <c r="S7" s="187" t="s">
        <v>269</v>
      </c>
      <c r="T7" s="188"/>
      <c r="U7" s="187" t="s">
        <v>270</v>
      </c>
      <c r="V7" s="188"/>
      <c r="W7" s="187" t="s">
        <v>271</v>
      </c>
      <c r="X7" s="188"/>
      <c r="Y7" s="187" t="s">
        <v>272</v>
      </c>
      <c r="Z7" s="188"/>
      <c r="AA7" s="189" t="s">
        <v>273</v>
      </c>
    </row>
    <row r="8" spans="1:27" s="70" customFormat="1" ht="12.75" customHeight="1">
      <c r="A8" s="176"/>
      <c r="B8" s="181"/>
      <c r="C8" s="181"/>
      <c r="D8" s="181"/>
      <c r="E8" s="175" t="s">
        <v>274</v>
      </c>
      <c r="F8" s="176"/>
      <c r="G8" s="175" t="s">
        <v>275</v>
      </c>
      <c r="H8" s="176"/>
      <c r="I8" s="175" t="s">
        <v>276</v>
      </c>
      <c r="J8" s="176"/>
      <c r="K8" s="175" t="s">
        <v>277</v>
      </c>
      <c r="L8" s="176"/>
      <c r="M8" s="181" t="s">
        <v>278</v>
      </c>
      <c r="N8" s="181"/>
      <c r="O8" s="175" t="s">
        <v>279</v>
      </c>
      <c r="P8" s="176"/>
      <c r="Q8" s="181" t="s">
        <v>280</v>
      </c>
      <c r="R8" s="181"/>
      <c r="S8" s="175" t="s">
        <v>281</v>
      </c>
      <c r="T8" s="176"/>
      <c r="U8" s="183" t="s">
        <v>282</v>
      </c>
      <c r="V8" s="184"/>
      <c r="W8" s="183" t="s">
        <v>283</v>
      </c>
      <c r="X8" s="184"/>
      <c r="Y8" s="175" t="s">
        <v>284</v>
      </c>
      <c r="Z8" s="176"/>
      <c r="AA8" s="175"/>
    </row>
    <row r="9" spans="1:27" s="70" customFormat="1" ht="12.75" customHeight="1">
      <c r="A9" s="176"/>
      <c r="B9" s="181"/>
      <c r="C9" s="182"/>
      <c r="D9" s="182"/>
      <c r="E9" s="177"/>
      <c r="F9" s="178"/>
      <c r="G9" s="177"/>
      <c r="H9" s="178"/>
      <c r="I9" s="177"/>
      <c r="J9" s="178"/>
      <c r="K9" s="177"/>
      <c r="L9" s="178"/>
      <c r="M9" s="182" t="s">
        <v>285</v>
      </c>
      <c r="N9" s="182"/>
      <c r="O9" s="177"/>
      <c r="P9" s="178"/>
      <c r="Q9" s="182" t="s">
        <v>286</v>
      </c>
      <c r="R9" s="182"/>
      <c r="S9" s="177"/>
      <c r="T9" s="178"/>
      <c r="U9" s="185"/>
      <c r="V9" s="186"/>
      <c r="W9" s="185"/>
      <c r="X9" s="186"/>
      <c r="Y9" s="177"/>
      <c r="Z9" s="178"/>
      <c r="AA9" s="175"/>
    </row>
    <row r="10" spans="1:27" s="70" customFormat="1" ht="12.75" customHeight="1">
      <c r="A10" s="178"/>
      <c r="B10" s="182"/>
      <c r="C10" s="71" t="s">
        <v>287</v>
      </c>
      <c r="D10" s="71" t="s">
        <v>306</v>
      </c>
      <c r="E10" s="71" t="s">
        <v>287</v>
      </c>
      <c r="F10" s="71" t="s">
        <v>307</v>
      </c>
      <c r="G10" s="71" t="s">
        <v>287</v>
      </c>
      <c r="H10" s="71" t="s">
        <v>308</v>
      </c>
      <c r="I10" s="71" t="s">
        <v>287</v>
      </c>
      <c r="J10" s="71" t="s">
        <v>309</v>
      </c>
      <c r="K10" s="71" t="s">
        <v>287</v>
      </c>
      <c r="L10" s="71" t="s">
        <v>310</v>
      </c>
      <c r="M10" s="71" t="s">
        <v>287</v>
      </c>
      <c r="N10" s="71" t="s">
        <v>311</v>
      </c>
      <c r="O10" s="71" t="s">
        <v>287</v>
      </c>
      <c r="P10" s="71" t="s">
        <v>313</v>
      </c>
      <c r="Q10" s="71" t="s">
        <v>287</v>
      </c>
      <c r="R10" s="71" t="s">
        <v>314</v>
      </c>
      <c r="S10" s="71" t="s">
        <v>287</v>
      </c>
      <c r="T10" s="71" t="s">
        <v>315</v>
      </c>
      <c r="U10" s="71" t="s">
        <v>287</v>
      </c>
      <c r="V10" s="71" t="s">
        <v>316</v>
      </c>
      <c r="W10" s="71" t="s">
        <v>287</v>
      </c>
      <c r="X10" s="71" t="s">
        <v>317</v>
      </c>
      <c r="Y10" s="71" t="s">
        <v>287</v>
      </c>
      <c r="Z10" s="71" t="s">
        <v>318</v>
      </c>
      <c r="AA10" s="177"/>
    </row>
    <row r="11" spans="1:27" s="70" customFormat="1" ht="6" customHeight="1">
      <c r="A11" s="72"/>
      <c r="B11" s="73"/>
      <c r="AA11" s="74"/>
    </row>
    <row r="12" spans="1:27" s="70" customFormat="1" ht="11.25" customHeight="1">
      <c r="A12" s="173" t="s">
        <v>328</v>
      </c>
      <c r="B12" s="174"/>
      <c r="AA12" s="75"/>
    </row>
    <row r="13" spans="1:27" s="70" customFormat="1" ht="11.25" customHeight="1">
      <c r="A13" s="145" t="s">
        <v>402</v>
      </c>
      <c r="B13" s="146"/>
      <c r="C13" s="76">
        <v>102730</v>
      </c>
      <c r="D13" s="76">
        <v>835407</v>
      </c>
      <c r="E13" s="76">
        <v>343</v>
      </c>
      <c r="F13" s="76">
        <v>3400</v>
      </c>
      <c r="G13" s="76">
        <v>179</v>
      </c>
      <c r="H13" s="76">
        <v>2225</v>
      </c>
      <c r="I13" s="76">
        <v>9295</v>
      </c>
      <c r="J13" s="76">
        <v>80377</v>
      </c>
      <c r="K13" s="76">
        <v>14152</v>
      </c>
      <c r="L13" s="76">
        <v>237589</v>
      </c>
      <c r="M13" s="76">
        <v>192</v>
      </c>
      <c r="N13" s="76">
        <v>4993</v>
      </c>
      <c r="O13" s="76">
        <v>2658</v>
      </c>
      <c r="P13" s="76">
        <v>53928</v>
      </c>
      <c r="Q13" s="76">
        <v>46593</v>
      </c>
      <c r="R13" s="76">
        <v>215099</v>
      </c>
      <c r="S13" s="76">
        <v>1477</v>
      </c>
      <c r="T13" s="76">
        <v>23361</v>
      </c>
      <c r="U13" s="76">
        <v>2760</v>
      </c>
      <c r="V13" s="76">
        <v>6392</v>
      </c>
      <c r="W13" s="76">
        <v>24070</v>
      </c>
      <c r="X13" s="76">
        <v>181599</v>
      </c>
      <c r="Y13" s="76">
        <v>1011</v>
      </c>
      <c r="Z13" s="76">
        <v>26444</v>
      </c>
      <c r="AA13" s="77">
        <v>61</v>
      </c>
    </row>
    <row r="14" spans="1:27" s="70" customFormat="1" ht="11.25" customHeight="1">
      <c r="A14" s="147" t="s">
        <v>329</v>
      </c>
      <c r="B14" s="148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8"/>
    </row>
    <row r="15" spans="1:27" s="70" customFormat="1" ht="11.25" customHeight="1">
      <c r="A15" s="145" t="s">
        <v>403</v>
      </c>
      <c r="B15" s="146"/>
      <c r="C15" s="76">
        <v>100542</v>
      </c>
      <c r="D15" s="76">
        <v>883374</v>
      </c>
      <c r="E15" s="76">
        <v>310</v>
      </c>
      <c r="F15" s="76">
        <v>3081</v>
      </c>
      <c r="G15" s="76">
        <v>144</v>
      </c>
      <c r="H15" s="76">
        <v>1678</v>
      </c>
      <c r="I15" s="76">
        <v>9571</v>
      </c>
      <c r="J15" s="76">
        <v>84530</v>
      </c>
      <c r="K15" s="76">
        <v>13205</v>
      </c>
      <c r="L15" s="76">
        <v>238327</v>
      </c>
      <c r="M15" s="76">
        <v>179</v>
      </c>
      <c r="N15" s="76">
        <v>4756</v>
      </c>
      <c r="O15" s="76">
        <v>2913</v>
      </c>
      <c r="P15" s="76">
        <v>56500</v>
      </c>
      <c r="Q15" s="76">
        <v>43602</v>
      </c>
      <c r="R15" s="76">
        <v>227757</v>
      </c>
      <c r="S15" s="76">
        <v>1564</v>
      </c>
      <c r="T15" s="76">
        <v>25612</v>
      </c>
      <c r="U15" s="76">
        <v>3043</v>
      </c>
      <c r="V15" s="76">
        <v>7866</v>
      </c>
      <c r="W15" s="76">
        <v>25099</v>
      </c>
      <c r="X15" s="76">
        <v>206330</v>
      </c>
      <c r="Y15" s="76">
        <v>912</v>
      </c>
      <c r="Z15" s="76">
        <v>26937</v>
      </c>
      <c r="AA15" s="78" t="s">
        <v>91</v>
      </c>
    </row>
    <row r="16" spans="1:27" s="80" customFormat="1" ht="11.25" customHeight="1">
      <c r="A16" s="145" t="s">
        <v>404</v>
      </c>
      <c r="B16" s="151"/>
      <c r="C16" s="76">
        <v>99954</v>
      </c>
      <c r="D16" s="76">
        <v>921438</v>
      </c>
      <c r="E16" s="76">
        <v>339</v>
      </c>
      <c r="F16" s="76">
        <v>3433</v>
      </c>
      <c r="G16" s="76">
        <v>126</v>
      </c>
      <c r="H16" s="76">
        <v>1521</v>
      </c>
      <c r="I16" s="76">
        <v>10418</v>
      </c>
      <c r="J16" s="76">
        <v>92029</v>
      </c>
      <c r="K16" s="76">
        <v>11253</v>
      </c>
      <c r="L16" s="76">
        <v>220303</v>
      </c>
      <c r="M16" s="76">
        <v>182</v>
      </c>
      <c r="N16" s="76">
        <v>5038</v>
      </c>
      <c r="O16" s="76">
        <v>3037</v>
      </c>
      <c r="P16" s="76">
        <v>60377</v>
      </c>
      <c r="Q16" s="76">
        <v>42089</v>
      </c>
      <c r="R16" s="76">
        <v>244049</v>
      </c>
      <c r="S16" s="76">
        <v>1664</v>
      </c>
      <c r="T16" s="76">
        <v>24570</v>
      </c>
      <c r="U16" s="76">
        <v>3383</v>
      </c>
      <c r="V16" s="76">
        <v>8434</v>
      </c>
      <c r="W16" s="76">
        <v>26564</v>
      </c>
      <c r="X16" s="76">
        <v>234730</v>
      </c>
      <c r="Y16" s="76">
        <v>899</v>
      </c>
      <c r="Z16" s="76">
        <v>26954</v>
      </c>
      <c r="AA16" s="79" t="s">
        <v>385</v>
      </c>
    </row>
    <row r="17" spans="1:27" s="80" customFormat="1" ht="11.25" customHeight="1">
      <c r="A17" s="152" t="s">
        <v>408</v>
      </c>
      <c r="B17" s="153"/>
      <c r="C17" s="2">
        <v>90736</v>
      </c>
      <c r="D17" s="2">
        <v>798724</v>
      </c>
      <c r="E17" s="2">
        <v>309</v>
      </c>
      <c r="F17" s="2">
        <v>3175</v>
      </c>
      <c r="G17" s="2">
        <v>116</v>
      </c>
      <c r="H17" s="2">
        <v>1314</v>
      </c>
      <c r="I17" s="2">
        <v>9869</v>
      </c>
      <c r="J17" s="2">
        <v>80802</v>
      </c>
      <c r="K17" s="2">
        <v>9824</v>
      </c>
      <c r="L17" s="2">
        <v>196952</v>
      </c>
      <c r="M17" s="2">
        <v>42</v>
      </c>
      <c r="N17" s="2">
        <v>2956</v>
      </c>
      <c r="O17" s="2">
        <v>2609</v>
      </c>
      <c r="P17" s="2">
        <v>56025</v>
      </c>
      <c r="Q17" s="2">
        <v>39096</v>
      </c>
      <c r="R17" s="2">
        <v>235319</v>
      </c>
      <c r="S17" s="2">
        <v>1595</v>
      </c>
      <c r="T17" s="2">
        <v>22480</v>
      </c>
      <c r="U17" s="2">
        <v>3431</v>
      </c>
      <c r="V17" s="2">
        <v>8046</v>
      </c>
      <c r="W17" s="2">
        <v>23845</v>
      </c>
      <c r="X17" s="2">
        <v>191655</v>
      </c>
      <c r="Y17" s="87" t="s">
        <v>410</v>
      </c>
      <c r="Z17" s="87" t="s">
        <v>410</v>
      </c>
      <c r="AA17" s="110" t="s">
        <v>411</v>
      </c>
    </row>
    <row r="18" spans="1:27" s="6" customFormat="1" ht="11.25" customHeight="1">
      <c r="A18" s="149" t="s">
        <v>698</v>
      </c>
      <c r="B18" s="150"/>
      <c r="C18" s="58">
        <f aca="true" t="shared" si="0" ref="C18:Z18">SUM(C20:C68,C84:C148)</f>
        <v>92823</v>
      </c>
      <c r="D18" s="58">
        <f t="shared" si="0"/>
        <v>868941</v>
      </c>
      <c r="E18" s="58">
        <f t="shared" si="0"/>
        <v>341</v>
      </c>
      <c r="F18" s="58">
        <f t="shared" si="0"/>
        <v>3512</v>
      </c>
      <c r="G18" s="58">
        <f t="shared" si="0"/>
        <v>96</v>
      </c>
      <c r="H18" s="58">
        <f t="shared" si="0"/>
        <v>1052</v>
      </c>
      <c r="I18" s="58">
        <f t="shared" si="0"/>
        <v>9558</v>
      </c>
      <c r="J18" s="58">
        <f t="shared" si="0"/>
        <v>74867</v>
      </c>
      <c r="K18" s="58">
        <f t="shared" si="0"/>
        <v>9151</v>
      </c>
      <c r="L18" s="58">
        <f t="shared" si="0"/>
        <v>186514</v>
      </c>
      <c r="M18" s="58">
        <f t="shared" si="0"/>
        <v>193</v>
      </c>
      <c r="N18" s="58">
        <f t="shared" si="0"/>
        <v>4826</v>
      </c>
      <c r="O18" s="58">
        <f t="shared" si="0"/>
        <v>3100</v>
      </c>
      <c r="P18" s="58">
        <f t="shared" si="0"/>
        <v>57297</v>
      </c>
      <c r="Q18" s="58">
        <f t="shared" si="0"/>
        <v>37999</v>
      </c>
      <c r="R18" s="58">
        <f t="shared" si="0"/>
        <v>239537</v>
      </c>
      <c r="S18" s="58">
        <f t="shared" si="0"/>
        <v>1596</v>
      </c>
      <c r="T18" s="58">
        <f t="shared" si="0"/>
        <v>21574</v>
      </c>
      <c r="U18" s="58">
        <f t="shared" si="0"/>
        <v>3520</v>
      </c>
      <c r="V18" s="58">
        <f t="shared" si="0"/>
        <v>8568</v>
      </c>
      <c r="W18" s="58">
        <f t="shared" si="0"/>
        <v>26378</v>
      </c>
      <c r="X18" s="58">
        <f t="shared" si="0"/>
        <v>244184</v>
      </c>
      <c r="Y18" s="58">
        <f t="shared" si="0"/>
        <v>891</v>
      </c>
      <c r="Z18" s="58">
        <f t="shared" si="0"/>
        <v>27010</v>
      </c>
      <c r="AA18" s="59" t="s">
        <v>412</v>
      </c>
    </row>
    <row r="19" spans="1:27" s="1" customFormat="1" ht="11.25" customHeight="1">
      <c r="A19" s="11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9"/>
    </row>
    <row r="20" spans="1:27" s="1" customFormat="1" ht="11.25" customHeight="1">
      <c r="A20" s="11">
        <v>1</v>
      </c>
      <c r="B20" s="13" t="s">
        <v>0</v>
      </c>
      <c r="C20" s="2">
        <v>31058</v>
      </c>
      <c r="D20" s="2">
        <v>319639</v>
      </c>
      <c r="E20" s="2">
        <v>35</v>
      </c>
      <c r="F20" s="2">
        <v>398</v>
      </c>
      <c r="G20" s="2">
        <v>12</v>
      </c>
      <c r="H20" s="2">
        <v>104</v>
      </c>
      <c r="I20" s="2">
        <v>2775</v>
      </c>
      <c r="J20" s="2">
        <v>25901</v>
      </c>
      <c r="K20" s="2">
        <v>2095</v>
      </c>
      <c r="L20" s="2">
        <v>38849</v>
      </c>
      <c r="M20" s="2">
        <v>28</v>
      </c>
      <c r="N20" s="2">
        <v>1744</v>
      </c>
      <c r="O20" s="2">
        <v>910</v>
      </c>
      <c r="P20" s="2">
        <v>22991</v>
      </c>
      <c r="Q20" s="2">
        <v>13929</v>
      </c>
      <c r="R20" s="2">
        <v>103950</v>
      </c>
      <c r="S20" s="2">
        <v>680</v>
      </c>
      <c r="T20" s="2">
        <v>11774</v>
      </c>
      <c r="U20" s="2">
        <v>1606</v>
      </c>
      <c r="V20" s="2">
        <v>4501</v>
      </c>
      <c r="W20" s="2">
        <v>8846</v>
      </c>
      <c r="X20" s="2">
        <v>99502</v>
      </c>
      <c r="Y20" s="87">
        <v>142</v>
      </c>
      <c r="Z20" s="87">
        <v>9925</v>
      </c>
      <c r="AA20" s="48">
        <v>1</v>
      </c>
    </row>
    <row r="21" spans="1:27" s="1" customFormat="1" ht="11.25" customHeight="1">
      <c r="A21" s="11">
        <v>2</v>
      </c>
      <c r="B21" s="13" t="s">
        <v>1</v>
      </c>
      <c r="C21" s="2">
        <v>19600</v>
      </c>
      <c r="D21" s="2">
        <v>197654</v>
      </c>
      <c r="E21" s="2">
        <v>19</v>
      </c>
      <c r="F21" s="2">
        <v>161</v>
      </c>
      <c r="G21" s="2">
        <v>6</v>
      </c>
      <c r="H21" s="2">
        <v>59</v>
      </c>
      <c r="I21" s="2">
        <v>1897</v>
      </c>
      <c r="J21" s="2">
        <v>16534</v>
      </c>
      <c r="K21" s="2">
        <v>2154</v>
      </c>
      <c r="L21" s="2">
        <v>47142</v>
      </c>
      <c r="M21" s="2">
        <v>30</v>
      </c>
      <c r="N21" s="2">
        <v>1477</v>
      </c>
      <c r="O21" s="2">
        <v>624</v>
      </c>
      <c r="P21" s="2">
        <v>14039</v>
      </c>
      <c r="Q21" s="2">
        <v>8116</v>
      </c>
      <c r="R21" s="2">
        <v>54162</v>
      </c>
      <c r="S21" s="2">
        <v>359</v>
      </c>
      <c r="T21" s="2">
        <v>4085</v>
      </c>
      <c r="U21" s="2">
        <v>938</v>
      </c>
      <c r="V21" s="2">
        <v>2088</v>
      </c>
      <c r="W21" s="2">
        <v>5372</v>
      </c>
      <c r="X21" s="2">
        <v>54182</v>
      </c>
      <c r="Y21" s="87">
        <v>85</v>
      </c>
      <c r="Z21" s="87">
        <v>3725</v>
      </c>
      <c r="AA21" s="48">
        <v>2</v>
      </c>
    </row>
    <row r="22" spans="1:27" s="1" customFormat="1" ht="11.25" customHeight="1">
      <c r="A22" s="11">
        <v>3</v>
      </c>
      <c r="B22" s="13" t="s">
        <v>2</v>
      </c>
      <c r="C22" s="2">
        <v>5318</v>
      </c>
      <c r="D22" s="2">
        <v>46288</v>
      </c>
      <c r="E22" s="2">
        <v>8</v>
      </c>
      <c r="F22" s="2">
        <v>70</v>
      </c>
      <c r="G22" s="2">
        <v>2</v>
      </c>
      <c r="H22" s="2">
        <v>24</v>
      </c>
      <c r="I22" s="2">
        <v>492</v>
      </c>
      <c r="J22" s="2">
        <v>4401</v>
      </c>
      <c r="K22" s="2">
        <v>394</v>
      </c>
      <c r="L22" s="2">
        <v>7187</v>
      </c>
      <c r="M22" s="2">
        <v>8</v>
      </c>
      <c r="N22" s="2">
        <v>411</v>
      </c>
      <c r="O22" s="2">
        <v>141</v>
      </c>
      <c r="P22" s="2">
        <v>2264</v>
      </c>
      <c r="Q22" s="2">
        <v>2328</v>
      </c>
      <c r="R22" s="2">
        <v>14647</v>
      </c>
      <c r="S22" s="2">
        <v>108</v>
      </c>
      <c r="T22" s="2">
        <v>1517</v>
      </c>
      <c r="U22" s="2">
        <v>236</v>
      </c>
      <c r="V22" s="2">
        <v>484</v>
      </c>
      <c r="W22" s="2">
        <v>1562</v>
      </c>
      <c r="X22" s="2">
        <v>13873</v>
      </c>
      <c r="Y22" s="87">
        <v>39</v>
      </c>
      <c r="Z22" s="87">
        <v>1410</v>
      </c>
      <c r="AA22" s="48">
        <v>3</v>
      </c>
    </row>
    <row r="23" spans="1:27" s="1" customFormat="1" ht="11.25" customHeight="1">
      <c r="A23" s="11">
        <v>4</v>
      </c>
      <c r="B23" s="13" t="s">
        <v>3</v>
      </c>
      <c r="C23" s="2">
        <v>3023</v>
      </c>
      <c r="D23" s="2">
        <v>26788</v>
      </c>
      <c r="E23" s="2">
        <v>6</v>
      </c>
      <c r="F23" s="2">
        <v>88</v>
      </c>
      <c r="G23" s="2">
        <v>3</v>
      </c>
      <c r="H23" s="2">
        <v>32</v>
      </c>
      <c r="I23" s="2">
        <v>320</v>
      </c>
      <c r="J23" s="2">
        <v>1968</v>
      </c>
      <c r="K23" s="2">
        <v>279</v>
      </c>
      <c r="L23" s="2">
        <v>7827</v>
      </c>
      <c r="M23" s="2">
        <v>4</v>
      </c>
      <c r="N23" s="2">
        <v>90</v>
      </c>
      <c r="O23" s="2">
        <v>88</v>
      </c>
      <c r="P23" s="2">
        <v>1775</v>
      </c>
      <c r="Q23" s="2">
        <v>1224</v>
      </c>
      <c r="R23" s="2">
        <v>5910</v>
      </c>
      <c r="S23" s="2">
        <v>47</v>
      </c>
      <c r="T23" s="2">
        <v>478</v>
      </c>
      <c r="U23" s="2">
        <v>97</v>
      </c>
      <c r="V23" s="2">
        <v>250</v>
      </c>
      <c r="W23" s="2">
        <v>926</v>
      </c>
      <c r="X23" s="2">
        <v>7726</v>
      </c>
      <c r="Y23" s="87">
        <v>29</v>
      </c>
      <c r="Z23" s="87">
        <v>644</v>
      </c>
      <c r="AA23" s="48">
        <v>4</v>
      </c>
    </row>
    <row r="24" spans="1:27" s="1" customFormat="1" ht="11.25" customHeight="1">
      <c r="A24" s="11">
        <v>5</v>
      </c>
      <c r="B24" s="13" t="s">
        <v>4</v>
      </c>
      <c r="C24" s="2">
        <v>2805</v>
      </c>
      <c r="D24" s="2">
        <v>22535</v>
      </c>
      <c r="E24" s="2">
        <v>7</v>
      </c>
      <c r="F24" s="2">
        <v>229</v>
      </c>
      <c r="G24" s="2">
        <v>11</v>
      </c>
      <c r="H24" s="2">
        <v>62</v>
      </c>
      <c r="I24" s="2">
        <v>233</v>
      </c>
      <c r="J24" s="2">
        <v>1551</v>
      </c>
      <c r="K24" s="2">
        <v>332</v>
      </c>
      <c r="L24" s="2">
        <v>5945</v>
      </c>
      <c r="M24" s="2">
        <v>8</v>
      </c>
      <c r="N24" s="2">
        <v>134</v>
      </c>
      <c r="O24" s="2">
        <v>132</v>
      </c>
      <c r="P24" s="2">
        <v>1237</v>
      </c>
      <c r="Q24" s="2">
        <v>1070</v>
      </c>
      <c r="R24" s="2">
        <v>5585</v>
      </c>
      <c r="S24" s="2">
        <v>44</v>
      </c>
      <c r="T24" s="2">
        <v>464</v>
      </c>
      <c r="U24" s="2">
        <v>74</v>
      </c>
      <c r="V24" s="2">
        <v>123</v>
      </c>
      <c r="W24" s="2">
        <v>860</v>
      </c>
      <c r="X24" s="2">
        <v>6385</v>
      </c>
      <c r="Y24" s="87">
        <v>34</v>
      </c>
      <c r="Z24" s="87">
        <v>820</v>
      </c>
      <c r="AA24" s="48">
        <v>5</v>
      </c>
    </row>
    <row r="25" spans="1:27" s="1" customFormat="1" ht="11.25" customHeight="1">
      <c r="A25" s="11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8"/>
    </row>
    <row r="26" spans="1:27" s="1" customFormat="1" ht="11.25" customHeight="1">
      <c r="A26" s="11">
        <v>6</v>
      </c>
      <c r="B26" s="13" t="s">
        <v>5</v>
      </c>
      <c r="C26" s="2">
        <v>1760</v>
      </c>
      <c r="D26" s="2">
        <v>15691</v>
      </c>
      <c r="E26" s="2">
        <v>20</v>
      </c>
      <c r="F26" s="2">
        <v>121</v>
      </c>
      <c r="G26" s="2">
        <v>1</v>
      </c>
      <c r="H26" s="2">
        <v>3</v>
      </c>
      <c r="I26" s="2">
        <v>120</v>
      </c>
      <c r="J26" s="2">
        <v>905</v>
      </c>
      <c r="K26" s="2">
        <v>383</v>
      </c>
      <c r="L26" s="2">
        <v>7206</v>
      </c>
      <c r="M26" s="2">
        <v>3</v>
      </c>
      <c r="N26" s="2">
        <v>60</v>
      </c>
      <c r="O26" s="2">
        <v>42</v>
      </c>
      <c r="P26" s="2">
        <v>699</v>
      </c>
      <c r="Q26" s="2">
        <v>650</v>
      </c>
      <c r="R26" s="2">
        <v>3318</v>
      </c>
      <c r="S26" s="2">
        <v>25</v>
      </c>
      <c r="T26" s="2">
        <v>255</v>
      </c>
      <c r="U26" s="2">
        <v>53</v>
      </c>
      <c r="V26" s="2">
        <v>71</v>
      </c>
      <c r="W26" s="2">
        <v>449</v>
      </c>
      <c r="X26" s="2">
        <v>2740</v>
      </c>
      <c r="Y26" s="87">
        <v>14</v>
      </c>
      <c r="Z26" s="87">
        <v>313</v>
      </c>
      <c r="AA26" s="48">
        <v>6</v>
      </c>
    </row>
    <row r="27" spans="1:27" s="1" customFormat="1" ht="11.25" customHeight="1">
      <c r="A27" s="11">
        <v>7</v>
      </c>
      <c r="B27" s="13" t="s">
        <v>6</v>
      </c>
      <c r="C27" s="2">
        <v>2022</v>
      </c>
      <c r="D27" s="2">
        <v>24064</v>
      </c>
      <c r="E27" s="2">
        <v>7</v>
      </c>
      <c r="F27" s="2">
        <v>40</v>
      </c>
      <c r="G27" s="2">
        <v>3</v>
      </c>
      <c r="H27" s="2">
        <v>26</v>
      </c>
      <c r="I27" s="2">
        <v>191</v>
      </c>
      <c r="J27" s="2">
        <v>1343</v>
      </c>
      <c r="K27" s="2">
        <v>238</v>
      </c>
      <c r="L27" s="2">
        <v>10660</v>
      </c>
      <c r="M27" s="2">
        <v>5</v>
      </c>
      <c r="N27" s="2">
        <v>72</v>
      </c>
      <c r="O27" s="2">
        <v>51</v>
      </c>
      <c r="P27" s="2">
        <v>968</v>
      </c>
      <c r="Q27" s="2">
        <v>767</v>
      </c>
      <c r="R27" s="2">
        <v>4981</v>
      </c>
      <c r="S27" s="2">
        <v>33</v>
      </c>
      <c r="T27" s="2">
        <v>389</v>
      </c>
      <c r="U27" s="2">
        <v>80</v>
      </c>
      <c r="V27" s="2">
        <v>167</v>
      </c>
      <c r="W27" s="2">
        <v>622</v>
      </c>
      <c r="X27" s="2">
        <v>4850</v>
      </c>
      <c r="Y27" s="87">
        <v>25</v>
      </c>
      <c r="Z27" s="87">
        <v>568</v>
      </c>
      <c r="AA27" s="48">
        <v>7</v>
      </c>
    </row>
    <row r="28" spans="1:27" s="1" customFormat="1" ht="11.25" customHeight="1">
      <c r="A28" s="11">
        <v>8</v>
      </c>
      <c r="B28" s="13" t="s">
        <v>7</v>
      </c>
      <c r="C28" s="2">
        <v>1527</v>
      </c>
      <c r="D28" s="2">
        <v>11800</v>
      </c>
      <c r="E28" s="2">
        <v>3</v>
      </c>
      <c r="F28" s="2">
        <v>11</v>
      </c>
      <c r="G28" s="2">
        <v>1</v>
      </c>
      <c r="H28" s="2">
        <v>13</v>
      </c>
      <c r="I28" s="2">
        <v>135</v>
      </c>
      <c r="J28" s="2">
        <v>1191</v>
      </c>
      <c r="K28" s="2">
        <v>105</v>
      </c>
      <c r="L28" s="2">
        <v>2092</v>
      </c>
      <c r="M28" s="2">
        <v>4</v>
      </c>
      <c r="N28" s="2">
        <v>93</v>
      </c>
      <c r="O28" s="2">
        <v>46</v>
      </c>
      <c r="P28" s="2">
        <v>736</v>
      </c>
      <c r="Q28" s="2">
        <v>582</v>
      </c>
      <c r="R28" s="2">
        <v>3105</v>
      </c>
      <c r="S28" s="2">
        <v>23</v>
      </c>
      <c r="T28" s="2">
        <v>211</v>
      </c>
      <c r="U28" s="2">
        <v>138</v>
      </c>
      <c r="V28" s="2">
        <v>239</v>
      </c>
      <c r="W28" s="2">
        <v>456</v>
      </c>
      <c r="X28" s="2">
        <v>3418</v>
      </c>
      <c r="Y28" s="87">
        <v>34</v>
      </c>
      <c r="Z28" s="87">
        <v>691</v>
      </c>
      <c r="AA28" s="48">
        <v>8</v>
      </c>
    </row>
    <row r="29" spans="1:27" s="1" customFormat="1" ht="11.25" customHeight="1">
      <c r="A29" s="11">
        <v>9</v>
      </c>
      <c r="B29" s="13" t="s">
        <v>8</v>
      </c>
      <c r="C29" s="2">
        <v>1563</v>
      </c>
      <c r="D29" s="2">
        <v>11572</v>
      </c>
      <c r="E29" s="2">
        <v>20</v>
      </c>
      <c r="F29" s="2">
        <v>91</v>
      </c>
      <c r="G29" s="2">
        <v>4</v>
      </c>
      <c r="H29" s="2">
        <v>82</v>
      </c>
      <c r="I29" s="2">
        <v>147</v>
      </c>
      <c r="J29" s="2">
        <v>1561</v>
      </c>
      <c r="K29" s="2">
        <v>126</v>
      </c>
      <c r="L29" s="2">
        <v>2421</v>
      </c>
      <c r="M29" s="2">
        <v>4</v>
      </c>
      <c r="N29" s="2">
        <v>63</v>
      </c>
      <c r="O29" s="2">
        <v>60</v>
      </c>
      <c r="P29" s="2">
        <v>695</v>
      </c>
      <c r="Q29" s="2">
        <v>622</v>
      </c>
      <c r="R29" s="2">
        <v>2929</v>
      </c>
      <c r="S29" s="2">
        <v>25</v>
      </c>
      <c r="T29" s="2">
        <v>197</v>
      </c>
      <c r="U29" s="2">
        <v>38</v>
      </c>
      <c r="V29" s="2">
        <v>70</v>
      </c>
      <c r="W29" s="2">
        <v>481</v>
      </c>
      <c r="X29" s="2">
        <v>2922</v>
      </c>
      <c r="Y29" s="87">
        <v>36</v>
      </c>
      <c r="Z29" s="87">
        <v>541</v>
      </c>
      <c r="AA29" s="48">
        <v>9</v>
      </c>
    </row>
    <row r="30" spans="1:27" s="1" customFormat="1" ht="11.25" customHeight="1">
      <c r="A30" s="11">
        <v>10</v>
      </c>
      <c r="B30" s="13" t="s">
        <v>9</v>
      </c>
      <c r="C30" s="2">
        <v>1708</v>
      </c>
      <c r="D30" s="2">
        <v>16159</v>
      </c>
      <c r="E30" s="2">
        <v>2</v>
      </c>
      <c r="F30" s="2">
        <v>8</v>
      </c>
      <c r="G30" s="2">
        <v>10</v>
      </c>
      <c r="H30" s="2">
        <v>125</v>
      </c>
      <c r="I30" s="2">
        <v>155</v>
      </c>
      <c r="J30" s="2">
        <v>975</v>
      </c>
      <c r="K30" s="2">
        <v>258</v>
      </c>
      <c r="L30" s="2">
        <v>6526</v>
      </c>
      <c r="M30" s="2">
        <v>4</v>
      </c>
      <c r="N30" s="2">
        <v>75</v>
      </c>
      <c r="O30" s="2">
        <v>93</v>
      </c>
      <c r="P30" s="2">
        <v>1269</v>
      </c>
      <c r="Q30" s="2">
        <v>674</v>
      </c>
      <c r="R30" s="2">
        <v>3553</v>
      </c>
      <c r="S30" s="2">
        <v>38</v>
      </c>
      <c r="T30" s="2">
        <v>361</v>
      </c>
      <c r="U30" s="2">
        <v>23</v>
      </c>
      <c r="V30" s="2">
        <v>63</v>
      </c>
      <c r="W30" s="2">
        <v>432</v>
      </c>
      <c r="X30" s="2">
        <v>2817</v>
      </c>
      <c r="Y30" s="87">
        <v>19</v>
      </c>
      <c r="Z30" s="87">
        <v>387</v>
      </c>
      <c r="AA30" s="48">
        <v>10</v>
      </c>
    </row>
    <row r="31" spans="1:27" s="1" customFormat="1" ht="11.25" customHeight="1">
      <c r="A31" s="11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8"/>
    </row>
    <row r="32" spans="1:27" s="1" customFormat="1" ht="11.25" customHeight="1">
      <c r="A32" s="154" t="s">
        <v>92</v>
      </c>
      <c r="B32" s="15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8"/>
    </row>
    <row r="33" spans="1:27" s="1" customFormat="1" ht="11.25" customHeight="1">
      <c r="A33" s="11">
        <v>11</v>
      </c>
      <c r="B33" s="13" t="s">
        <v>10</v>
      </c>
      <c r="C33" s="2">
        <v>427</v>
      </c>
      <c r="D33" s="2">
        <v>5343</v>
      </c>
      <c r="E33" s="2">
        <v>7</v>
      </c>
      <c r="F33" s="2">
        <v>57</v>
      </c>
      <c r="G33" s="2">
        <v>4</v>
      </c>
      <c r="H33" s="2">
        <v>96</v>
      </c>
      <c r="I33" s="2">
        <v>59</v>
      </c>
      <c r="J33" s="2">
        <v>396</v>
      </c>
      <c r="K33" s="2">
        <v>56</v>
      </c>
      <c r="L33" s="2">
        <v>2465</v>
      </c>
      <c r="M33" s="2">
        <v>1</v>
      </c>
      <c r="N33" s="2">
        <v>12</v>
      </c>
      <c r="O33" s="2">
        <v>19</v>
      </c>
      <c r="P33" s="2">
        <v>181</v>
      </c>
      <c r="Q33" s="2">
        <v>147</v>
      </c>
      <c r="R33" s="2">
        <v>746</v>
      </c>
      <c r="S33" s="2">
        <v>4</v>
      </c>
      <c r="T33" s="2">
        <v>28</v>
      </c>
      <c r="U33" s="2">
        <v>1</v>
      </c>
      <c r="V33" s="2">
        <v>3</v>
      </c>
      <c r="W33" s="2">
        <v>119</v>
      </c>
      <c r="X33" s="2">
        <v>1090</v>
      </c>
      <c r="Y33" s="87">
        <v>10</v>
      </c>
      <c r="Z33" s="87">
        <v>269</v>
      </c>
      <c r="AA33" s="48">
        <v>11</v>
      </c>
    </row>
    <row r="34" spans="1:27" s="1" customFormat="1" ht="11.25" customHeight="1">
      <c r="A34" s="11">
        <v>12</v>
      </c>
      <c r="B34" s="13" t="s">
        <v>11</v>
      </c>
      <c r="C34" s="2">
        <v>343</v>
      </c>
      <c r="D34" s="2">
        <v>2332</v>
      </c>
      <c r="E34" s="2">
        <v>5</v>
      </c>
      <c r="F34" s="2">
        <v>28</v>
      </c>
      <c r="G34" s="2">
        <v>0</v>
      </c>
      <c r="H34" s="2">
        <v>0</v>
      </c>
      <c r="I34" s="2">
        <v>36</v>
      </c>
      <c r="J34" s="2">
        <v>242</v>
      </c>
      <c r="K34" s="2">
        <v>30</v>
      </c>
      <c r="L34" s="2">
        <v>381</v>
      </c>
      <c r="M34" s="2">
        <v>2</v>
      </c>
      <c r="N34" s="2">
        <v>28</v>
      </c>
      <c r="O34" s="2">
        <v>13</v>
      </c>
      <c r="P34" s="2">
        <v>93</v>
      </c>
      <c r="Q34" s="2">
        <v>130</v>
      </c>
      <c r="R34" s="2">
        <v>507</v>
      </c>
      <c r="S34" s="2">
        <v>4</v>
      </c>
      <c r="T34" s="2">
        <v>46</v>
      </c>
      <c r="U34" s="2">
        <v>0</v>
      </c>
      <c r="V34" s="2">
        <v>0</v>
      </c>
      <c r="W34" s="2">
        <v>113</v>
      </c>
      <c r="X34" s="2">
        <v>883</v>
      </c>
      <c r="Y34" s="87">
        <v>10</v>
      </c>
      <c r="Z34" s="87">
        <v>124</v>
      </c>
      <c r="AA34" s="48">
        <v>12</v>
      </c>
    </row>
    <row r="35" spans="1:27" s="1" customFormat="1" ht="11.25" customHeight="1">
      <c r="A35" s="11">
        <v>13</v>
      </c>
      <c r="B35" s="13" t="s">
        <v>12</v>
      </c>
      <c r="C35" s="2">
        <v>259</v>
      </c>
      <c r="D35" s="2">
        <v>2071</v>
      </c>
      <c r="E35" s="2">
        <v>8</v>
      </c>
      <c r="F35" s="2">
        <v>94</v>
      </c>
      <c r="G35" s="2">
        <v>0</v>
      </c>
      <c r="H35" s="2">
        <v>0</v>
      </c>
      <c r="I35" s="2">
        <v>48</v>
      </c>
      <c r="J35" s="2">
        <v>286</v>
      </c>
      <c r="K35" s="2">
        <v>26</v>
      </c>
      <c r="L35" s="2">
        <v>592</v>
      </c>
      <c r="M35" s="2">
        <v>1</v>
      </c>
      <c r="N35" s="2">
        <v>7</v>
      </c>
      <c r="O35" s="2">
        <v>8</v>
      </c>
      <c r="P35" s="2">
        <v>91</v>
      </c>
      <c r="Q35" s="2">
        <v>83</v>
      </c>
      <c r="R35" s="2">
        <v>268</v>
      </c>
      <c r="S35" s="2">
        <v>0</v>
      </c>
      <c r="T35" s="2">
        <v>0</v>
      </c>
      <c r="U35" s="2">
        <v>0</v>
      </c>
      <c r="V35" s="2">
        <v>0</v>
      </c>
      <c r="W35" s="2">
        <v>77</v>
      </c>
      <c r="X35" s="2">
        <v>570</v>
      </c>
      <c r="Y35" s="87">
        <v>8</v>
      </c>
      <c r="Z35" s="87">
        <v>163</v>
      </c>
      <c r="AA35" s="48">
        <v>13</v>
      </c>
    </row>
    <row r="36" spans="1:27" s="1" customFormat="1" ht="11.25" customHeight="1">
      <c r="A36" s="11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8"/>
    </row>
    <row r="37" spans="1:27" s="1" customFormat="1" ht="11.25" customHeight="1">
      <c r="A37" s="154" t="s">
        <v>93</v>
      </c>
      <c r="B37" s="15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8"/>
    </row>
    <row r="38" spans="1:27" s="1" customFormat="1" ht="11.25" customHeight="1">
      <c r="A38" s="11">
        <v>14</v>
      </c>
      <c r="B38" s="13" t="s">
        <v>13</v>
      </c>
      <c r="C38" s="2">
        <v>547</v>
      </c>
      <c r="D38" s="2">
        <v>5365</v>
      </c>
      <c r="E38" s="2">
        <v>1</v>
      </c>
      <c r="F38" s="2">
        <v>1</v>
      </c>
      <c r="G38" s="2">
        <v>0</v>
      </c>
      <c r="H38" s="2">
        <v>0</v>
      </c>
      <c r="I38" s="2">
        <v>46</v>
      </c>
      <c r="J38" s="2">
        <v>344</v>
      </c>
      <c r="K38" s="2">
        <v>67</v>
      </c>
      <c r="L38" s="2">
        <v>1852</v>
      </c>
      <c r="M38" s="2">
        <v>3</v>
      </c>
      <c r="N38" s="2">
        <v>12</v>
      </c>
      <c r="O38" s="2">
        <v>24</v>
      </c>
      <c r="P38" s="2">
        <v>520</v>
      </c>
      <c r="Q38" s="2">
        <v>221</v>
      </c>
      <c r="R38" s="2">
        <v>969</v>
      </c>
      <c r="S38" s="2">
        <v>8</v>
      </c>
      <c r="T38" s="2">
        <v>94</v>
      </c>
      <c r="U38" s="2">
        <v>5</v>
      </c>
      <c r="V38" s="2">
        <v>7</v>
      </c>
      <c r="W38" s="2">
        <v>165</v>
      </c>
      <c r="X38" s="2">
        <v>1367</v>
      </c>
      <c r="Y38" s="87">
        <v>7</v>
      </c>
      <c r="Z38" s="87">
        <v>199</v>
      </c>
      <c r="AA38" s="48">
        <v>14</v>
      </c>
    </row>
    <row r="39" spans="1:27" s="1" customFormat="1" ht="11.25" customHeight="1">
      <c r="A39" s="11">
        <v>15</v>
      </c>
      <c r="B39" s="13" t="s">
        <v>14</v>
      </c>
      <c r="C39" s="2">
        <v>681</v>
      </c>
      <c r="D39" s="2">
        <v>5708</v>
      </c>
      <c r="E39" s="2">
        <v>2</v>
      </c>
      <c r="F39" s="2">
        <v>12</v>
      </c>
      <c r="G39" s="2">
        <v>0</v>
      </c>
      <c r="H39" s="2">
        <v>0</v>
      </c>
      <c r="I39" s="2">
        <v>75</v>
      </c>
      <c r="J39" s="2">
        <v>446</v>
      </c>
      <c r="K39" s="2">
        <v>36</v>
      </c>
      <c r="L39" s="2">
        <v>976</v>
      </c>
      <c r="M39" s="2">
        <v>5</v>
      </c>
      <c r="N39" s="2">
        <v>26</v>
      </c>
      <c r="O39" s="2">
        <v>22</v>
      </c>
      <c r="P39" s="2">
        <v>231</v>
      </c>
      <c r="Q39" s="2">
        <v>283</v>
      </c>
      <c r="R39" s="2">
        <v>2026</v>
      </c>
      <c r="S39" s="2">
        <v>12</v>
      </c>
      <c r="T39" s="2">
        <v>80</v>
      </c>
      <c r="U39" s="2">
        <v>3</v>
      </c>
      <c r="V39" s="2">
        <v>6</v>
      </c>
      <c r="W39" s="2">
        <v>237</v>
      </c>
      <c r="X39" s="2">
        <v>1692</v>
      </c>
      <c r="Y39" s="87">
        <v>6</v>
      </c>
      <c r="Z39" s="87">
        <v>213</v>
      </c>
      <c r="AA39" s="48">
        <v>15</v>
      </c>
    </row>
    <row r="40" spans="1:27" s="1" customFormat="1" ht="11.25" customHeight="1">
      <c r="A40" s="11">
        <v>16</v>
      </c>
      <c r="B40" s="13" t="s">
        <v>15</v>
      </c>
      <c r="C40" s="2">
        <v>279</v>
      </c>
      <c r="D40" s="2">
        <v>2406</v>
      </c>
      <c r="E40" s="2">
        <v>2</v>
      </c>
      <c r="F40" s="2">
        <v>57</v>
      </c>
      <c r="G40" s="2">
        <v>1</v>
      </c>
      <c r="H40" s="2">
        <v>5</v>
      </c>
      <c r="I40" s="2">
        <v>36</v>
      </c>
      <c r="J40" s="2">
        <v>167</v>
      </c>
      <c r="K40" s="2">
        <v>47</v>
      </c>
      <c r="L40" s="2">
        <v>800</v>
      </c>
      <c r="M40" s="2">
        <v>1</v>
      </c>
      <c r="N40" s="2">
        <v>5</v>
      </c>
      <c r="O40" s="2">
        <v>19</v>
      </c>
      <c r="P40" s="2">
        <v>223</v>
      </c>
      <c r="Q40" s="2">
        <v>82</v>
      </c>
      <c r="R40" s="2">
        <v>463</v>
      </c>
      <c r="S40" s="2">
        <v>2</v>
      </c>
      <c r="T40" s="2">
        <v>12</v>
      </c>
      <c r="U40" s="2">
        <v>1</v>
      </c>
      <c r="V40" s="2">
        <v>7</v>
      </c>
      <c r="W40" s="2">
        <v>82</v>
      </c>
      <c r="X40" s="2">
        <v>590</v>
      </c>
      <c r="Y40" s="87">
        <v>6</v>
      </c>
      <c r="Z40" s="87">
        <v>77</v>
      </c>
      <c r="AA40" s="48">
        <v>16</v>
      </c>
    </row>
    <row r="41" spans="1:27" s="1" customFormat="1" ht="11.25" customHeight="1">
      <c r="A41" s="11">
        <v>17</v>
      </c>
      <c r="B41" s="13" t="s">
        <v>16</v>
      </c>
      <c r="C41" s="2">
        <v>249</v>
      </c>
      <c r="D41" s="2">
        <v>2539</v>
      </c>
      <c r="E41" s="2">
        <v>2</v>
      </c>
      <c r="F41" s="2">
        <v>41</v>
      </c>
      <c r="G41" s="2">
        <v>1</v>
      </c>
      <c r="H41" s="2">
        <v>8</v>
      </c>
      <c r="I41" s="2">
        <v>54</v>
      </c>
      <c r="J41" s="2">
        <v>294</v>
      </c>
      <c r="K41" s="2">
        <v>38</v>
      </c>
      <c r="L41" s="2">
        <v>1141</v>
      </c>
      <c r="M41" s="2">
        <v>1</v>
      </c>
      <c r="N41" s="2">
        <v>7</v>
      </c>
      <c r="O41" s="2">
        <v>11</v>
      </c>
      <c r="P41" s="2">
        <v>99</v>
      </c>
      <c r="Q41" s="2">
        <v>62</v>
      </c>
      <c r="R41" s="2">
        <v>281</v>
      </c>
      <c r="S41" s="2">
        <v>1</v>
      </c>
      <c r="T41" s="2">
        <v>2</v>
      </c>
      <c r="U41" s="2">
        <v>0</v>
      </c>
      <c r="V41" s="2">
        <v>0</v>
      </c>
      <c r="W41" s="2">
        <v>72</v>
      </c>
      <c r="X41" s="2">
        <v>572</v>
      </c>
      <c r="Y41" s="87">
        <v>7</v>
      </c>
      <c r="Z41" s="87">
        <v>94</v>
      </c>
      <c r="AA41" s="48">
        <v>17</v>
      </c>
    </row>
    <row r="42" spans="1:27" s="1" customFormat="1" ht="11.25" customHeight="1">
      <c r="A42" s="11">
        <v>18</v>
      </c>
      <c r="B42" s="13" t="s">
        <v>17</v>
      </c>
      <c r="C42" s="2">
        <v>286</v>
      </c>
      <c r="D42" s="2">
        <v>2134</v>
      </c>
      <c r="E42" s="2">
        <v>0</v>
      </c>
      <c r="F42" s="2">
        <v>0</v>
      </c>
      <c r="G42" s="2">
        <v>0</v>
      </c>
      <c r="H42" s="2">
        <v>0</v>
      </c>
      <c r="I42" s="2">
        <v>47</v>
      </c>
      <c r="J42" s="2">
        <v>303</v>
      </c>
      <c r="K42" s="2">
        <v>43</v>
      </c>
      <c r="L42" s="2">
        <v>618</v>
      </c>
      <c r="M42" s="2">
        <v>3</v>
      </c>
      <c r="N42" s="2">
        <v>20</v>
      </c>
      <c r="O42" s="2">
        <v>12</v>
      </c>
      <c r="P42" s="2">
        <v>72</v>
      </c>
      <c r="Q42" s="2">
        <v>99</v>
      </c>
      <c r="R42" s="2">
        <v>469</v>
      </c>
      <c r="S42" s="2">
        <v>3</v>
      </c>
      <c r="T42" s="2">
        <v>37</v>
      </c>
      <c r="U42" s="2">
        <v>0</v>
      </c>
      <c r="V42" s="2">
        <v>0</v>
      </c>
      <c r="W42" s="2">
        <v>71</v>
      </c>
      <c r="X42" s="2">
        <v>527</v>
      </c>
      <c r="Y42" s="87">
        <v>8</v>
      </c>
      <c r="Z42" s="87">
        <v>88</v>
      </c>
      <c r="AA42" s="48">
        <v>18</v>
      </c>
    </row>
    <row r="43" spans="1:27" s="1" customFormat="1" ht="11.25" customHeight="1">
      <c r="A43" s="11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8"/>
    </row>
    <row r="44" spans="1:27" s="1" customFormat="1" ht="11.25" customHeight="1">
      <c r="A44" s="154" t="s">
        <v>94</v>
      </c>
      <c r="B44" s="15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8"/>
    </row>
    <row r="45" spans="1:27" s="1" customFormat="1" ht="11.25" customHeight="1">
      <c r="A45" s="11">
        <v>19</v>
      </c>
      <c r="B45" s="13" t="s">
        <v>18</v>
      </c>
      <c r="C45" s="2">
        <v>661</v>
      </c>
      <c r="D45" s="2">
        <v>4045</v>
      </c>
      <c r="E45" s="2">
        <v>2</v>
      </c>
      <c r="F45" s="2">
        <v>15</v>
      </c>
      <c r="G45" s="2">
        <v>0</v>
      </c>
      <c r="H45" s="2">
        <v>0</v>
      </c>
      <c r="I45" s="2">
        <v>51</v>
      </c>
      <c r="J45" s="2">
        <v>259</v>
      </c>
      <c r="K45" s="2">
        <v>55</v>
      </c>
      <c r="L45" s="2">
        <v>748</v>
      </c>
      <c r="M45" s="2">
        <v>3</v>
      </c>
      <c r="N45" s="2">
        <v>5</v>
      </c>
      <c r="O45" s="2">
        <v>100</v>
      </c>
      <c r="P45" s="2">
        <v>1074</v>
      </c>
      <c r="Q45" s="2">
        <v>242</v>
      </c>
      <c r="R45" s="2">
        <v>900</v>
      </c>
      <c r="S45" s="2">
        <v>6</v>
      </c>
      <c r="T45" s="2">
        <v>110</v>
      </c>
      <c r="U45" s="2">
        <v>12</v>
      </c>
      <c r="V45" s="2">
        <v>27</v>
      </c>
      <c r="W45" s="2">
        <v>186</v>
      </c>
      <c r="X45" s="2">
        <v>835</v>
      </c>
      <c r="Y45" s="87">
        <v>4</v>
      </c>
      <c r="Z45" s="87">
        <v>72</v>
      </c>
      <c r="AA45" s="48">
        <v>19</v>
      </c>
    </row>
    <row r="46" spans="1:27" s="1" customFormat="1" ht="11.25" customHeight="1">
      <c r="A46" s="11">
        <v>20</v>
      </c>
      <c r="B46" s="13" t="s">
        <v>19</v>
      </c>
      <c r="C46" s="2">
        <v>230</v>
      </c>
      <c r="D46" s="2">
        <v>2115</v>
      </c>
      <c r="E46" s="2">
        <v>3</v>
      </c>
      <c r="F46" s="2">
        <v>48</v>
      </c>
      <c r="G46" s="2">
        <v>3</v>
      </c>
      <c r="H46" s="2">
        <v>16</v>
      </c>
      <c r="I46" s="2">
        <v>26</v>
      </c>
      <c r="J46" s="2">
        <v>117</v>
      </c>
      <c r="K46" s="2">
        <v>40</v>
      </c>
      <c r="L46" s="2">
        <v>1115</v>
      </c>
      <c r="M46" s="2">
        <v>1</v>
      </c>
      <c r="N46" s="2">
        <v>5</v>
      </c>
      <c r="O46" s="2">
        <v>13</v>
      </c>
      <c r="P46" s="2">
        <v>141</v>
      </c>
      <c r="Q46" s="2">
        <v>75</v>
      </c>
      <c r="R46" s="2">
        <v>265</v>
      </c>
      <c r="S46" s="2">
        <v>4</v>
      </c>
      <c r="T46" s="2">
        <v>15</v>
      </c>
      <c r="U46" s="2">
        <v>0</v>
      </c>
      <c r="V46" s="2">
        <v>0</v>
      </c>
      <c r="W46" s="2">
        <v>58</v>
      </c>
      <c r="X46" s="2">
        <v>325</v>
      </c>
      <c r="Y46" s="87">
        <v>7</v>
      </c>
      <c r="Z46" s="87">
        <v>68</v>
      </c>
      <c r="AA46" s="48">
        <v>20</v>
      </c>
    </row>
    <row r="47" spans="1:27" s="1" customFormat="1" ht="11.25" customHeight="1">
      <c r="A47" s="11">
        <v>21</v>
      </c>
      <c r="B47" s="82" t="s">
        <v>20</v>
      </c>
      <c r="C47" s="2">
        <v>185</v>
      </c>
      <c r="D47" s="2">
        <v>1348</v>
      </c>
      <c r="E47" s="2">
        <v>4</v>
      </c>
      <c r="F47" s="2">
        <v>53</v>
      </c>
      <c r="G47" s="2">
        <v>0</v>
      </c>
      <c r="H47" s="2">
        <v>0</v>
      </c>
      <c r="I47" s="2">
        <v>39</v>
      </c>
      <c r="J47" s="2">
        <v>167</v>
      </c>
      <c r="K47" s="2">
        <v>35</v>
      </c>
      <c r="L47" s="2">
        <v>493</v>
      </c>
      <c r="M47" s="2">
        <v>0</v>
      </c>
      <c r="N47" s="2">
        <v>0</v>
      </c>
      <c r="O47" s="2">
        <v>8</v>
      </c>
      <c r="P47" s="2">
        <v>60</v>
      </c>
      <c r="Q47" s="2">
        <v>58</v>
      </c>
      <c r="R47" s="2">
        <v>179</v>
      </c>
      <c r="S47" s="2">
        <v>1</v>
      </c>
      <c r="T47" s="2">
        <v>9</v>
      </c>
      <c r="U47" s="2">
        <v>0</v>
      </c>
      <c r="V47" s="2">
        <v>0</v>
      </c>
      <c r="W47" s="2">
        <v>35</v>
      </c>
      <c r="X47" s="2">
        <v>307</v>
      </c>
      <c r="Y47" s="87">
        <v>5</v>
      </c>
      <c r="Z47" s="87">
        <v>80</v>
      </c>
      <c r="AA47" s="48">
        <v>21</v>
      </c>
    </row>
    <row r="48" spans="1:27" s="1" customFormat="1" ht="11.25" customHeight="1">
      <c r="A48" s="11">
        <v>22</v>
      </c>
      <c r="B48" s="13" t="s">
        <v>21</v>
      </c>
      <c r="C48" s="2">
        <v>554</v>
      </c>
      <c r="D48" s="2">
        <v>4713</v>
      </c>
      <c r="E48" s="2">
        <v>3</v>
      </c>
      <c r="F48" s="2">
        <v>94</v>
      </c>
      <c r="G48" s="2">
        <v>0</v>
      </c>
      <c r="H48" s="2">
        <v>0</v>
      </c>
      <c r="I48" s="2">
        <v>59</v>
      </c>
      <c r="J48" s="2">
        <v>247</v>
      </c>
      <c r="K48" s="2">
        <v>79</v>
      </c>
      <c r="L48" s="2">
        <v>1169</v>
      </c>
      <c r="M48" s="2">
        <v>1</v>
      </c>
      <c r="N48" s="2">
        <v>6</v>
      </c>
      <c r="O48" s="2">
        <v>18</v>
      </c>
      <c r="P48" s="2">
        <v>191</v>
      </c>
      <c r="Q48" s="2">
        <v>218</v>
      </c>
      <c r="R48" s="2">
        <v>1189</v>
      </c>
      <c r="S48" s="2">
        <v>9</v>
      </c>
      <c r="T48" s="2">
        <v>82</v>
      </c>
      <c r="U48" s="2">
        <v>5</v>
      </c>
      <c r="V48" s="2">
        <v>7</v>
      </c>
      <c r="W48" s="2">
        <v>150</v>
      </c>
      <c r="X48" s="2">
        <v>1360</v>
      </c>
      <c r="Y48" s="87">
        <v>12</v>
      </c>
      <c r="Z48" s="87">
        <v>368</v>
      </c>
      <c r="AA48" s="48">
        <v>22</v>
      </c>
    </row>
    <row r="49" spans="1:27" s="1" customFormat="1" ht="11.25" customHeight="1">
      <c r="A49" s="11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8"/>
    </row>
    <row r="50" spans="1:27" s="1" customFormat="1" ht="11.25" customHeight="1">
      <c r="A50" s="154" t="s">
        <v>95</v>
      </c>
      <c r="B50" s="15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8"/>
    </row>
    <row r="51" spans="1:27" s="1" customFormat="1" ht="11.25" customHeight="1">
      <c r="A51" s="11">
        <v>23</v>
      </c>
      <c r="B51" s="13" t="s">
        <v>22</v>
      </c>
      <c r="C51" s="2">
        <v>391</v>
      </c>
      <c r="D51" s="2">
        <v>2707</v>
      </c>
      <c r="E51" s="2">
        <v>4</v>
      </c>
      <c r="F51" s="2">
        <v>261</v>
      </c>
      <c r="G51" s="2">
        <v>0</v>
      </c>
      <c r="H51" s="2">
        <v>0</v>
      </c>
      <c r="I51" s="2">
        <v>37</v>
      </c>
      <c r="J51" s="2">
        <v>233</v>
      </c>
      <c r="K51" s="2">
        <v>37</v>
      </c>
      <c r="L51" s="2">
        <v>547</v>
      </c>
      <c r="M51" s="2">
        <v>1</v>
      </c>
      <c r="N51" s="2">
        <v>3</v>
      </c>
      <c r="O51" s="2">
        <v>17</v>
      </c>
      <c r="P51" s="2">
        <v>174</v>
      </c>
      <c r="Q51" s="2">
        <v>155</v>
      </c>
      <c r="R51" s="2">
        <v>508</v>
      </c>
      <c r="S51" s="2">
        <v>2</v>
      </c>
      <c r="T51" s="2">
        <v>30</v>
      </c>
      <c r="U51" s="2">
        <v>3</v>
      </c>
      <c r="V51" s="2">
        <v>6</v>
      </c>
      <c r="W51" s="2">
        <v>129</v>
      </c>
      <c r="X51" s="2">
        <v>831</v>
      </c>
      <c r="Y51" s="87">
        <v>6</v>
      </c>
      <c r="Z51" s="87">
        <v>114</v>
      </c>
      <c r="AA51" s="48">
        <v>23</v>
      </c>
    </row>
    <row r="52" spans="1:27" s="1" customFormat="1" ht="11.25" customHeight="1">
      <c r="A52" s="11">
        <v>24</v>
      </c>
      <c r="B52" s="13" t="s">
        <v>23</v>
      </c>
      <c r="C52" s="2">
        <v>609</v>
      </c>
      <c r="D52" s="2">
        <v>6772</v>
      </c>
      <c r="E52" s="2">
        <v>4</v>
      </c>
      <c r="F52" s="2">
        <v>23</v>
      </c>
      <c r="G52" s="2">
        <v>0</v>
      </c>
      <c r="H52" s="2">
        <v>0</v>
      </c>
      <c r="I52" s="2">
        <v>90</v>
      </c>
      <c r="J52" s="2">
        <v>489</v>
      </c>
      <c r="K52" s="2">
        <v>71</v>
      </c>
      <c r="L52" s="2">
        <v>2455</v>
      </c>
      <c r="M52" s="2">
        <v>2</v>
      </c>
      <c r="N52" s="2">
        <v>24</v>
      </c>
      <c r="O52" s="2">
        <v>21</v>
      </c>
      <c r="P52" s="2">
        <v>209</v>
      </c>
      <c r="Q52" s="2">
        <v>229</v>
      </c>
      <c r="R52" s="2">
        <v>1458</v>
      </c>
      <c r="S52" s="2">
        <v>7</v>
      </c>
      <c r="T52" s="2">
        <v>64</v>
      </c>
      <c r="U52" s="2">
        <v>2</v>
      </c>
      <c r="V52" s="2">
        <v>5</v>
      </c>
      <c r="W52" s="2">
        <v>171</v>
      </c>
      <c r="X52" s="2">
        <v>1844</v>
      </c>
      <c r="Y52" s="87">
        <v>12</v>
      </c>
      <c r="Z52" s="87">
        <v>201</v>
      </c>
      <c r="AA52" s="48">
        <v>24</v>
      </c>
    </row>
    <row r="53" spans="1:27" s="1" customFormat="1" ht="11.25" customHeight="1">
      <c r="A53" s="11">
        <v>25</v>
      </c>
      <c r="B53" s="13" t="s">
        <v>24</v>
      </c>
      <c r="C53" s="2">
        <v>413</v>
      </c>
      <c r="D53" s="2">
        <v>4591</v>
      </c>
      <c r="E53" s="2">
        <v>1</v>
      </c>
      <c r="F53" s="2">
        <v>53</v>
      </c>
      <c r="G53" s="2">
        <v>0</v>
      </c>
      <c r="H53" s="2">
        <v>0</v>
      </c>
      <c r="I53" s="2">
        <v>46</v>
      </c>
      <c r="J53" s="2">
        <v>231</v>
      </c>
      <c r="K53" s="2">
        <v>64</v>
      </c>
      <c r="L53" s="2">
        <v>1401</v>
      </c>
      <c r="M53" s="2">
        <v>0</v>
      </c>
      <c r="N53" s="2">
        <v>0</v>
      </c>
      <c r="O53" s="2">
        <v>25</v>
      </c>
      <c r="P53" s="2">
        <v>1030</v>
      </c>
      <c r="Q53" s="2">
        <v>157</v>
      </c>
      <c r="R53" s="2">
        <v>884</v>
      </c>
      <c r="S53" s="2">
        <v>4</v>
      </c>
      <c r="T53" s="2">
        <v>34</v>
      </c>
      <c r="U53" s="2">
        <v>4</v>
      </c>
      <c r="V53" s="2">
        <v>13</v>
      </c>
      <c r="W53" s="2">
        <v>106</v>
      </c>
      <c r="X53" s="2">
        <v>857</v>
      </c>
      <c r="Y53" s="87">
        <v>6</v>
      </c>
      <c r="Z53" s="87">
        <v>88</v>
      </c>
      <c r="AA53" s="48">
        <v>25</v>
      </c>
    </row>
    <row r="54" spans="1:27" s="1" customFormat="1" ht="11.25" customHeight="1">
      <c r="A54" s="11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8"/>
    </row>
    <row r="55" spans="1:27" s="1" customFormat="1" ht="11.25" customHeight="1">
      <c r="A55" s="154" t="s">
        <v>96</v>
      </c>
      <c r="B55" s="15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8"/>
    </row>
    <row r="56" spans="1:27" s="1" customFormat="1" ht="11.25" customHeight="1">
      <c r="A56" s="11">
        <v>26</v>
      </c>
      <c r="B56" s="13" t="s">
        <v>312</v>
      </c>
      <c r="C56" s="2">
        <v>478</v>
      </c>
      <c r="D56" s="2">
        <v>3317</v>
      </c>
      <c r="E56" s="2">
        <v>5</v>
      </c>
      <c r="F56" s="2">
        <v>49</v>
      </c>
      <c r="G56" s="2">
        <v>1</v>
      </c>
      <c r="H56" s="2">
        <v>7</v>
      </c>
      <c r="I56" s="2">
        <v>58</v>
      </c>
      <c r="J56" s="2">
        <v>311</v>
      </c>
      <c r="K56" s="2">
        <v>64</v>
      </c>
      <c r="L56" s="2">
        <v>562</v>
      </c>
      <c r="M56" s="2">
        <v>1</v>
      </c>
      <c r="N56" s="2">
        <v>9</v>
      </c>
      <c r="O56" s="2">
        <v>18</v>
      </c>
      <c r="P56" s="2">
        <v>206</v>
      </c>
      <c r="Q56" s="2">
        <v>175</v>
      </c>
      <c r="R56" s="2">
        <v>1120</v>
      </c>
      <c r="S56" s="2">
        <v>5</v>
      </c>
      <c r="T56" s="2">
        <v>63</v>
      </c>
      <c r="U56" s="2">
        <v>10</v>
      </c>
      <c r="V56" s="2">
        <v>22</v>
      </c>
      <c r="W56" s="2">
        <v>136</v>
      </c>
      <c r="X56" s="2">
        <v>848</v>
      </c>
      <c r="Y56" s="87">
        <v>5</v>
      </c>
      <c r="Z56" s="87">
        <v>120</v>
      </c>
      <c r="AA56" s="48">
        <v>26</v>
      </c>
    </row>
    <row r="57" spans="1:27" s="1" customFormat="1" ht="11.25" customHeight="1">
      <c r="A57" s="11"/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8"/>
    </row>
    <row r="58" spans="1:27" s="1" customFormat="1" ht="11.25" customHeight="1">
      <c r="A58" s="154" t="s">
        <v>97</v>
      </c>
      <c r="B58" s="15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8"/>
    </row>
    <row r="59" spans="1:27" s="1" customFormat="1" ht="11.25" customHeight="1">
      <c r="A59" s="11">
        <v>27</v>
      </c>
      <c r="B59" s="13" t="s">
        <v>25</v>
      </c>
      <c r="C59" s="2">
        <v>433</v>
      </c>
      <c r="D59" s="2">
        <v>4485</v>
      </c>
      <c r="E59" s="2">
        <v>0</v>
      </c>
      <c r="F59" s="2">
        <v>0</v>
      </c>
      <c r="G59" s="2">
        <v>0</v>
      </c>
      <c r="H59" s="2">
        <v>0</v>
      </c>
      <c r="I59" s="2">
        <v>45</v>
      </c>
      <c r="J59" s="2">
        <v>291</v>
      </c>
      <c r="K59" s="2">
        <v>46</v>
      </c>
      <c r="L59" s="2">
        <v>434</v>
      </c>
      <c r="M59" s="2">
        <v>2</v>
      </c>
      <c r="N59" s="2">
        <v>8</v>
      </c>
      <c r="O59" s="2">
        <v>25</v>
      </c>
      <c r="P59" s="2">
        <v>615</v>
      </c>
      <c r="Q59" s="2">
        <v>176</v>
      </c>
      <c r="R59" s="2">
        <v>1608</v>
      </c>
      <c r="S59" s="2">
        <v>4</v>
      </c>
      <c r="T59" s="2">
        <v>43</v>
      </c>
      <c r="U59" s="2">
        <v>18</v>
      </c>
      <c r="V59" s="2">
        <v>36</v>
      </c>
      <c r="W59" s="2">
        <v>114</v>
      </c>
      <c r="X59" s="2">
        <v>1381</v>
      </c>
      <c r="Y59" s="87">
        <v>3</v>
      </c>
      <c r="Z59" s="87">
        <v>69</v>
      </c>
      <c r="AA59" s="48">
        <v>27</v>
      </c>
    </row>
    <row r="60" spans="1:27" s="1" customFormat="1" ht="11.25" customHeight="1">
      <c r="A60" s="11">
        <v>28</v>
      </c>
      <c r="B60" s="13" t="s">
        <v>26</v>
      </c>
      <c r="C60" s="2">
        <v>148</v>
      </c>
      <c r="D60" s="2">
        <v>787</v>
      </c>
      <c r="E60" s="2">
        <v>1</v>
      </c>
      <c r="F60" s="2">
        <v>4</v>
      </c>
      <c r="G60" s="2">
        <v>0</v>
      </c>
      <c r="H60" s="2">
        <v>0</v>
      </c>
      <c r="I60" s="2">
        <v>28</v>
      </c>
      <c r="J60" s="2">
        <v>181</v>
      </c>
      <c r="K60" s="2">
        <v>18</v>
      </c>
      <c r="L60" s="2">
        <v>135</v>
      </c>
      <c r="M60" s="2">
        <v>0</v>
      </c>
      <c r="N60" s="2">
        <v>0</v>
      </c>
      <c r="O60" s="2">
        <v>4</v>
      </c>
      <c r="P60" s="2">
        <v>21</v>
      </c>
      <c r="Q60" s="2">
        <v>51</v>
      </c>
      <c r="R60" s="2">
        <v>241</v>
      </c>
      <c r="S60" s="2">
        <v>1</v>
      </c>
      <c r="T60" s="2">
        <v>1</v>
      </c>
      <c r="U60" s="2">
        <v>0</v>
      </c>
      <c r="V60" s="2">
        <v>0</v>
      </c>
      <c r="W60" s="2">
        <v>41</v>
      </c>
      <c r="X60" s="2">
        <v>156</v>
      </c>
      <c r="Y60" s="87">
        <v>4</v>
      </c>
      <c r="Z60" s="87">
        <v>48</v>
      </c>
      <c r="AA60" s="48">
        <v>28</v>
      </c>
    </row>
    <row r="61" spans="1:27" s="1" customFormat="1" ht="11.25" customHeight="1">
      <c r="A61" s="11">
        <v>29</v>
      </c>
      <c r="B61" s="13" t="s">
        <v>27</v>
      </c>
      <c r="C61" s="2">
        <v>145</v>
      </c>
      <c r="D61" s="2">
        <v>821</v>
      </c>
      <c r="E61" s="2">
        <v>0</v>
      </c>
      <c r="F61" s="2">
        <v>0</v>
      </c>
      <c r="G61" s="2">
        <v>0</v>
      </c>
      <c r="H61" s="2">
        <v>0</v>
      </c>
      <c r="I61" s="2">
        <v>23</v>
      </c>
      <c r="J61" s="2">
        <v>91</v>
      </c>
      <c r="K61" s="2">
        <v>18</v>
      </c>
      <c r="L61" s="2">
        <v>262</v>
      </c>
      <c r="M61" s="2">
        <v>1</v>
      </c>
      <c r="N61" s="2">
        <v>1</v>
      </c>
      <c r="O61" s="2">
        <v>1</v>
      </c>
      <c r="P61" s="2">
        <v>5</v>
      </c>
      <c r="Q61" s="2">
        <v>33</v>
      </c>
      <c r="R61" s="2">
        <v>170</v>
      </c>
      <c r="S61" s="2">
        <v>4</v>
      </c>
      <c r="T61" s="2">
        <v>5</v>
      </c>
      <c r="U61" s="2">
        <v>12</v>
      </c>
      <c r="V61" s="2">
        <v>14</v>
      </c>
      <c r="W61" s="2">
        <v>48</v>
      </c>
      <c r="X61" s="2">
        <v>215</v>
      </c>
      <c r="Y61" s="87">
        <v>5</v>
      </c>
      <c r="Z61" s="87">
        <v>58</v>
      </c>
      <c r="AA61" s="48">
        <v>29</v>
      </c>
    </row>
    <row r="62" spans="1:27" s="1" customFormat="1" ht="11.25" customHeight="1">
      <c r="A62" s="11"/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8"/>
    </row>
    <row r="63" spans="1:27" s="1" customFormat="1" ht="11.25" customHeight="1">
      <c r="A63" s="154" t="s">
        <v>98</v>
      </c>
      <c r="B63" s="15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8"/>
    </row>
    <row r="64" spans="1:27" s="1" customFormat="1" ht="11.25" customHeight="1">
      <c r="A64" s="11">
        <v>30</v>
      </c>
      <c r="B64" s="13" t="s">
        <v>28</v>
      </c>
      <c r="C64" s="2">
        <v>227</v>
      </c>
      <c r="D64" s="2">
        <v>1967</v>
      </c>
      <c r="E64" s="2">
        <v>1</v>
      </c>
      <c r="F64" s="2">
        <v>5</v>
      </c>
      <c r="G64" s="2">
        <v>2</v>
      </c>
      <c r="H64" s="2">
        <v>20</v>
      </c>
      <c r="I64" s="2">
        <v>31</v>
      </c>
      <c r="J64" s="2">
        <v>202</v>
      </c>
      <c r="K64" s="2">
        <v>53</v>
      </c>
      <c r="L64" s="2">
        <v>1037</v>
      </c>
      <c r="M64" s="2">
        <v>0</v>
      </c>
      <c r="N64" s="2">
        <v>0</v>
      </c>
      <c r="O64" s="2">
        <v>6</v>
      </c>
      <c r="P64" s="2">
        <v>70</v>
      </c>
      <c r="Q64" s="2">
        <v>60</v>
      </c>
      <c r="R64" s="2">
        <v>253</v>
      </c>
      <c r="S64" s="2">
        <v>1</v>
      </c>
      <c r="T64" s="2">
        <v>12</v>
      </c>
      <c r="U64" s="2">
        <v>9</v>
      </c>
      <c r="V64" s="2">
        <v>17</v>
      </c>
      <c r="W64" s="2">
        <v>60</v>
      </c>
      <c r="X64" s="2">
        <v>284</v>
      </c>
      <c r="Y64" s="87">
        <v>4</v>
      </c>
      <c r="Z64" s="87">
        <v>67</v>
      </c>
      <c r="AA64" s="48">
        <v>30</v>
      </c>
    </row>
    <row r="65" spans="1:27" s="1" customFormat="1" ht="11.25" customHeight="1">
      <c r="A65" s="11">
        <v>31</v>
      </c>
      <c r="B65" s="13" t="s">
        <v>29</v>
      </c>
      <c r="C65" s="2">
        <v>444</v>
      </c>
      <c r="D65" s="2">
        <v>3552</v>
      </c>
      <c r="E65" s="2">
        <v>0</v>
      </c>
      <c r="F65" s="2">
        <v>0</v>
      </c>
      <c r="G65" s="2">
        <v>0</v>
      </c>
      <c r="H65" s="2">
        <v>0</v>
      </c>
      <c r="I65" s="2">
        <v>37</v>
      </c>
      <c r="J65" s="2">
        <v>216</v>
      </c>
      <c r="K65" s="2">
        <v>47</v>
      </c>
      <c r="L65" s="2">
        <v>912</v>
      </c>
      <c r="M65" s="2">
        <v>2</v>
      </c>
      <c r="N65" s="2">
        <v>9</v>
      </c>
      <c r="O65" s="2">
        <v>16</v>
      </c>
      <c r="P65" s="2">
        <v>193</v>
      </c>
      <c r="Q65" s="2">
        <v>172</v>
      </c>
      <c r="R65" s="2">
        <v>768</v>
      </c>
      <c r="S65" s="2">
        <v>5</v>
      </c>
      <c r="T65" s="2">
        <v>42</v>
      </c>
      <c r="U65" s="2">
        <v>2</v>
      </c>
      <c r="V65" s="2">
        <v>6</v>
      </c>
      <c r="W65" s="2">
        <v>159</v>
      </c>
      <c r="X65" s="2">
        <v>1312</v>
      </c>
      <c r="Y65" s="87">
        <v>4</v>
      </c>
      <c r="Z65" s="87">
        <v>94</v>
      </c>
      <c r="AA65" s="48">
        <v>31</v>
      </c>
    </row>
    <row r="66" spans="1:27" s="1" customFormat="1" ht="11.25" customHeight="1">
      <c r="A66" s="11">
        <v>32</v>
      </c>
      <c r="B66" s="13" t="s">
        <v>30</v>
      </c>
      <c r="C66" s="2">
        <v>598</v>
      </c>
      <c r="D66" s="2">
        <v>6436</v>
      </c>
      <c r="E66" s="2">
        <v>0</v>
      </c>
      <c r="F66" s="2">
        <v>0</v>
      </c>
      <c r="G66" s="2">
        <v>1</v>
      </c>
      <c r="H66" s="2">
        <v>1</v>
      </c>
      <c r="I66" s="2">
        <v>53</v>
      </c>
      <c r="J66" s="2">
        <v>323</v>
      </c>
      <c r="K66" s="2">
        <v>109</v>
      </c>
      <c r="L66" s="2">
        <v>2340</v>
      </c>
      <c r="M66" s="2">
        <v>2</v>
      </c>
      <c r="N66" s="2">
        <v>9</v>
      </c>
      <c r="O66" s="2">
        <v>21</v>
      </c>
      <c r="P66" s="2">
        <v>491</v>
      </c>
      <c r="Q66" s="2">
        <v>236</v>
      </c>
      <c r="R66" s="2">
        <v>1796</v>
      </c>
      <c r="S66" s="2">
        <v>6</v>
      </c>
      <c r="T66" s="2">
        <v>84</v>
      </c>
      <c r="U66" s="2">
        <v>2</v>
      </c>
      <c r="V66" s="2">
        <v>2</v>
      </c>
      <c r="W66" s="2">
        <v>161</v>
      </c>
      <c r="X66" s="2">
        <v>1249</v>
      </c>
      <c r="Y66" s="87">
        <v>7</v>
      </c>
      <c r="Z66" s="87">
        <v>141</v>
      </c>
      <c r="AA66" s="48">
        <v>32</v>
      </c>
    </row>
    <row r="67" spans="1:27" s="1" customFormat="1" ht="11.25" customHeight="1">
      <c r="A67" s="11">
        <v>33</v>
      </c>
      <c r="B67" s="13" t="s">
        <v>31</v>
      </c>
      <c r="C67" s="2">
        <v>279</v>
      </c>
      <c r="D67" s="2">
        <v>1730</v>
      </c>
      <c r="E67" s="2">
        <v>1</v>
      </c>
      <c r="F67" s="2">
        <v>12</v>
      </c>
      <c r="G67" s="2">
        <v>0</v>
      </c>
      <c r="H67" s="2">
        <v>0</v>
      </c>
      <c r="I67" s="2">
        <v>27</v>
      </c>
      <c r="J67" s="2">
        <v>187</v>
      </c>
      <c r="K67" s="2">
        <v>36</v>
      </c>
      <c r="L67" s="2">
        <v>449</v>
      </c>
      <c r="M67" s="2">
        <v>1</v>
      </c>
      <c r="N67" s="2">
        <v>6</v>
      </c>
      <c r="O67" s="2">
        <v>6</v>
      </c>
      <c r="P67" s="2">
        <v>87</v>
      </c>
      <c r="Q67" s="2">
        <v>132</v>
      </c>
      <c r="R67" s="2">
        <v>492</v>
      </c>
      <c r="S67" s="2">
        <v>4</v>
      </c>
      <c r="T67" s="2">
        <v>30</v>
      </c>
      <c r="U67" s="2">
        <v>1</v>
      </c>
      <c r="V67" s="2">
        <v>2</v>
      </c>
      <c r="W67" s="2">
        <v>67</v>
      </c>
      <c r="X67" s="2">
        <v>395</v>
      </c>
      <c r="Y67" s="87">
        <v>4</v>
      </c>
      <c r="Z67" s="87">
        <v>70</v>
      </c>
      <c r="AA67" s="48">
        <v>33</v>
      </c>
    </row>
    <row r="68" spans="1:27" s="1" customFormat="1" ht="11.25" customHeight="1">
      <c r="A68" s="11">
        <v>34</v>
      </c>
      <c r="B68" s="13" t="s">
        <v>32</v>
      </c>
      <c r="C68" s="2">
        <v>429</v>
      </c>
      <c r="D68" s="2">
        <v>5858</v>
      </c>
      <c r="E68" s="2">
        <v>0</v>
      </c>
      <c r="F68" s="2">
        <v>0</v>
      </c>
      <c r="G68" s="2">
        <v>0</v>
      </c>
      <c r="H68" s="2">
        <v>0</v>
      </c>
      <c r="I68" s="2">
        <v>27</v>
      </c>
      <c r="J68" s="2">
        <v>95</v>
      </c>
      <c r="K68" s="2">
        <v>69</v>
      </c>
      <c r="L68" s="2">
        <v>3621</v>
      </c>
      <c r="M68" s="2">
        <v>3</v>
      </c>
      <c r="N68" s="2">
        <v>21</v>
      </c>
      <c r="O68" s="2">
        <v>16</v>
      </c>
      <c r="P68" s="2">
        <v>279</v>
      </c>
      <c r="Q68" s="2">
        <v>158</v>
      </c>
      <c r="R68" s="2">
        <v>819</v>
      </c>
      <c r="S68" s="2">
        <v>4</v>
      </c>
      <c r="T68" s="2">
        <v>29</v>
      </c>
      <c r="U68" s="2">
        <v>27</v>
      </c>
      <c r="V68" s="2">
        <v>40</v>
      </c>
      <c r="W68" s="2">
        <v>120</v>
      </c>
      <c r="X68" s="2">
        <v>883</v>
      </c>
      <c r="Y68" s="87">
        <v>5</v>
      </c>
      <c r="Z68" s="87">
        <v>71</v>
      </c>
      <c r="AA68" s="48">
        <v>34</v>
      </c>
    </row>
    <row r="69" spans="1:27" s="1" customFormat="1" ht="6" customHeight="1" thickBot="1">
      <c r="A69" s="7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50"/>
    </row>
    <row r="70" spans="1:48" s="1" customFormat="1" ht="9" customHeight="1">
      <c r="A70" s="136" t="s">
        <v>585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24" t="s">
        <v>394</v>
      </c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</row>
    <row r="71" spans="1:48" s="1" customFormat="1" ht="9" customHeight="1">
      <c r="A71" s="136" t="s">
        <v>576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</row>
    <row r="72" spans="1:48" s="1" customFormat="1" ht="9" customHeight="1">
      <c r="A72" s="136" t="s">
        <v>577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</row>
    <row r="73" spans="1:48" s="1" customFormat="1" ht="9" customHeight="1">
      <c r="A73" s="137" t="s">
        <v>587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</row>
    <row r="74" spans="1:48" s="1" customFormat="1" ht="9" customHeight="1">
      <c r="A74" s="118" t="s">
        <v>586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</row>
    <row r="75" spans="1:27" ht="24" customHeight="1">
      <c r="A75" s="168" t="s">
        <v>595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90" t="s">
        <v>596</v>
      </c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</row>
    <row r="76" spans="1:27" s="68" customFormat="1" ht="30" customHeight="1">
      <c r="A76" s="166" t="s">
        <v>79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7" t="s">
        <v>578</v>
      </c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</row>
    <row r="77" spans="1:27" s="1" customFormat="1" ht="12" customHeight="1" thickBo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92"/>
      <c r="Y77" s="192"/>
      <c r="Z77" s="192"/>
      <c r="AA77" s="192"/>
    </row>
    <row r="78" spans="1:27" s="1" customFormat="1" ht="9.75" customHeight="1">
      <c r="A78" s="164" t="s">
        <v>99</v>
      </c>
      <c r="B78" s="165"/>
      <c r="C78" s="165" t="s">
        <v>288</v>
      </c>
      <c r="D78" s="165"/>
      <c r="E78" s="156" t="s">
        <v>319</v>
      </c>
      <c r="F78" s="157"/>
      <c r="G78" s="156" t="s">
        <v>263</v>
      </c>
      <c r="H78" s="157"/>
      <c r="I78" s="156" t="s">
        <v>264</v>
      </c>
      <c r="J78" s="157"/>
      <c r="K78" s="156" t="s">
        <v>265</v>
      </c>
      <c r="L78" s="157"/>
      <c r="M78" s="156" t="s">
        <v>266</v>
      </c>
      <c r="N78" s="157"/>
      <c r="O78" s="156" t="s">
        <v>267</v>
      </c>
      <c r="P78" s="157"/>
      <c r="Q78" s="156" t="s">
        <v>268</v>
      </c>
      <c r="R78" s="157"/>
      <c r="S78" s="156" t="s">
        <v>269</v>
      </c>
      <c r="T78" s="157"/>
      <c r="U78" s="156" t="s">
        <v>270</v>
      </c>
      <c r="V78" s="157"/>
      <c r="W78" s="156" t="s">
        <v>271</v>
      </c>
      <c r="X78" s="157"/>
      <c r="Y78" s="156" t="s">
        <v>272</v>
      </c>
      <c r="Z78" s="157"/>
      <c r="AA78" s="191" t="s">
        <v>289</v>
      </c>
    </row>
    <row r="79" spans="1:27" s="1" customFormat="1" ht="12.75" customHeight="1">
      <c r="A79" s="160"/>
      <c r="B79" s="158"/>
      <c r="C79" s="158"/>
      <c r="D79" s="158"/>
      <c r="E79" s="159" t="s">
        <v>290</v>
      </c>
      <c r="F79" s="160"/>
      <c r="G79" s="159" t="s">
        <v>275</v>
      </c>
      <c r="H79" s="160"/>
      <c r="I79" s="159" t="s">
        <v>291</v>
      </c>
      <c r="J79" s="160"/>
      <c r="K79" s="159" t="s">
        <v>292</v>
      </c>
      <c r="L79" s="160"/>
      <c r="M79" s="158" t="s">
        <v>278</v>
      </c>
      <c r="N79" s="158"/>
      <c r="O79" s="159" t="s">
        <v>293</v>
      </c>
      <c r="P79" s="160"/>
      <c r="Q79" s="158" t="s">
        <v>280</v>
      </c>
      <c r="R79" s="158"/>
      <c r="S79" s="159" t="s">
        <v>281</v>
      </c>
      <c r="T79" s="160"/>
      <c r="U79" s="193" t="s">
        <v>282</v>
      </c>
      <c r="V79" s="194"/>
      <c r="W79" s="193" t="s">
        <v>283</v>
      </c>
      <c r="X79" s="194"/>
      <c r="Y79" s="159" t="s">
        <v>284</v>
      </c>
      <c r="Z79" s="160"/>
      <c r="AA79" s="159"/>
    </row>
    <row r="80" spans="1:27" s="1" customFormat="1" ht="12.75" customHeight="1">
      <c r="A80" s="160"/>
      <c r="B80" s="158"/>
      <c r="C80" s="163"/>
      <c r="D80" s="163"/>
      <c r="E80" s="161"/>
      <c r="F80" s="162"/>
      <c r="G80" s="161"/>
      <c r="H80" s="162"/>
      <c r="I80" s="161"/>
      <c r="J80" s="162"/>
      <c r="K80" s="161"/>
      <c r="L80" s="162"/>
      <c r="M80" s="163" t="s">
        <v>294</v>
      </c>
      <c r="N80" s="163"/>
      <c r="O80" s="161"/>
      <c r="P80" s="162"/>
      <c r="Q80" s="163" t="s">
        <v>286</v>
      </c>
      <c r="R80" s="163"/>
      <c r="S80" s="161"/>
      <c r="T80" s="162"/>
      <c r="U80" s="195"/>
      <c r="V80" s="196"/>
      <c r="W80" s="195"/>
      <c r="X80" s="196"/>
      <c r="Y80" s="161"/>
      <c r="Z80" s="162"/>
      <c r="AA80" s="159"/>
    </row>
    <row r="81" spans="1:27" s="1" customFormat="1" ht="12.75" customHeight="1">
      <c r="A81" s="162"/>
      <c r="B81" s="163"/>
      <c r="C81" s="45" t="s">
        <v>287</v>
      </c>
      <c r="D81" s="45" t="s">
        <v>306</v>
      </c>
      <c r="E81" s="45" t="s">
        <v>287</v>
      </c>
      <c r="F81" s="45" t="s">
        <v>307</v>
      </c>
      <c r="G81" s="45" t="s">
        <v>287</v>
      </c>
      <c r="H81" s="45" t="s">
        <v>308</v>
      </c>
      <c r="I81" s="45" t="s">
        <v>287</v>
      </c>
      <c r="J81" s="45" t="s">
        <v>309</v>
      </c>
      <c r="K81" s="45" t="s">
        <v>287</v>
      </c>
      <c r="L81" s="45" t="s">
        <v>310</v>
      </c>
      <c r="M81" s="45" t="s">
        <v>287</v>
      </c>
      <c r="N81" s="45" t="s">
        <v>311</v>
      </c>
      <c r="O81" s="45" t="s">
        <v>287</v>
      </c>
      <c r="P81" s="45" t="s">
        <v>313</v>
      </c>
      <c r="Q81" s="45" t="s">
        <v>287</v>
      </c>
      <c r="R81" s="45" t="s">
        <v>314</v>
      </c>
      <c r="S81" s="45" t="s">
        <v>287</v>
      </c>
      <c r="T81" s="45" t="s">
        <v>315</v>
      </c>
      <c r="U81" s="45" t="s">
        <v>287</v>
      </c>
      <c r="V81" s="45" t="s">
        <v>316</v>
      </c>
      <c r="W81" s="45" t="s">
        <v>287</v>
      </c>
      <c r="X81" s="45" t="s">
        <v>317</v>
      </c>
      <c r="Y81" s="45" t="s">
        <v>287</v>
      </c>
      <c r="Z81" s="45" t="s">
        <v>318</v>
      </c>
      <c r="AA81" s="161"/>
    </row>
    <row r="82" spans="1:27" s="1" customFormat="1" ht="6" customHeight="1">
      <c r="A82" s="9"/>
      <c r="B82" s="10"/>
      <c r="AA82" s="47"/>
    </row>
    <row r="83" spans="1:27" s="1" customFormat="1" ht="10.5" customHeight="1">
      <c r="A83" s="154" t="s">
        <v>295</v>
      </c>
      <c r="B83" s="15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8"/>
    </row>
    <row r="84" spans="1:27" s="1" customFormat="1" ht="10.5" customHeight="1">
      <c r="A84" s="11">
        <v>35</v>
      </c>
      <c r="B84" s="13" t="s">
        <v>33</v>
      </c>
      <c r="C84" s="2">
        <v>827</v>
      </c>
      <c r="D84" s="2">
        <v>6414</v>
      </c>
      <c r="E84" s="2">
        <v>6</v>
      </c>
      <c r="F84" s="2">
        <v>69</v>
      </c>
      <c r="G84" s="2">
        <v>3</v>
      </c>
      <c r="H84" s="2">
        <v>23</v>
      </c>
      <c r="I84" s="2">
        <v>100</v>
      </c>
      <c r="J84" s="2">
        <v>864</v>
      </c>
      <c r="K84" s="2">
        <v>146</v>
      </c>
      <c r="L84" s="2">
        <v>2308</v>
      </c>
      <c r="M84" s="2">
        <v>1</v>
      </c>
      <c r="N84" s="2">
        <v>7</v>
      </c>
      <c r="O84" s="2">
        <v>31</v>
      </c>
      <c r="P84" s="2">
        <v>329</v>
      </c>
      <c r="Q84" s="2">
        <v>283</v>
      </c>
      <c r="R84" s="2">
        <v>1163</v>
      </c>
      <c r="S84" s="2">
        <v>8</v>
      </c>
      <c r="T84" s="2">
        <v>60</v>
      </c>
      <c r="U84" s="2">
        <v>7</v>
      </c>
      <c r="V84" s="2">
        <v>12</v>
      </c>
      <c r="W84" s="2">
        <v>231</v>
      </c>
      <c r="X84" s="2">
        <v>1401</v>
      </c>
      <c r="Y84" s="87">
        <v>11</v>
      </c>
      <c r="Z84" s="87">
        <v>178</v>
      </c>
      <c r="AA84" s="48">
        <v>35</v>
      </c>
    </row>
    <row r="85" spans="1:27" s="1" customFormat="1" ht="10.5" customHeight="1">
      <c r="A85" s="11">
        <v>36</v>
      </c>
      <c r="B85" s="13" t="s">
        <v>34</v>
      </c>
      <c r="C85" s="2">
        <v>299</v>
      </c>
      <c r="D85" s="2">
        <v>1515</v>
      </c>
      <c r="E85" s="2">
        <v>6</v>
      </c>
      <c r="F85" s="2">
        <v>37</v>
      </c>
      <c r="G85" s="2">
        <v>0</v>
      </c>
      <c r="H85" s="2">
        <v>0</v>
      </c>
      <c r="I85" s="2">
        <v>55</v>
      </c>
      <c r="J85" s="2">
        <v>184</v>
      </c>
      <c r="K85" s="2">
        <v>67</v>
      </c>
      <c r="L85" s="2">
        <v>530</v>
      </c>
      <c r="M85" s="2">
        <v>0</v>
      </c>
      <c r="N85" s="2">
        <v>0</v>
      </c>
      <c r="O85" s="2">
        <v>11</v>
      </c>
      <c r="P85" s="2">
        <v>70</v>
      </c>
      <c r="Q85" s="2">
        <v>81</v>
      </c>
      <c r="R85" s="2">
        <v>276</v>
      </c>
      <c r="S85" s="2">
        <v>0</v>
      </c>
      <c r="T85" s="2">
        <v>0</v>
      </c>
      <c r="U85" s="2">
        <v>0</v>
      </c>
      <c r="V85" s="2">
        <v>0</v>
      </c>
      <c r="W85" s="2">
        <v>72</v>
      </c>
      <c r="X85" s="2">
        <v>323</v>
      </c>
      <c r="Y85" s="87">
        <v>7</v>
      </c>
      <c r="Z85" s="87">
        <v>95</v>
      </c>
      <c r="AA85" s="48">
        <v>36</v>
      </c>
    </row>
    <row r="86" spans="1:27" s="1" customFormat="1" ht="10.5" customHeight="1">
      <c r="A86" s="11"/>
      <c r="B86" s="1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48"/>
    </row>
    <row r="87" spans="1:27" s="1" customFormat="1" ht="10.5" customHeight="1">
      <c r="A87" s="154" t="s">
        <v>296</v>
      </c>
      <c r="B87" s="15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48"/>
    </row>
    <row r="88" spans="1:27" s="1" customFormat="1" ht="10.5" customHeight="1">
      <c r="A88" s="11">
        <v>37</v>
      </c>
      <c r="B88" s="13" t="s">
        <v>35</v>
      </c>
      <c r="C88" s="2">
        <v>320</v>
      </c>
      <c r="D88" s="2">
        <v>1856</v>
      </c>
      <c r="E88" s="2">
        <v>1</v>
      </c>
      <c r="F88" s="2">
        <v>48</v>
      </c>
      <c r="G88" s="2">
        <v>2</v>
      </c>
      <c r="H88" s="2">
        <v>41</v>
      </c>
      <c r="I88" s="2">
        <v>63</v>
      </c>
      <c r="J88" s="2">
        <v>231</v>
      </c>
      <c r="K88" s="2">
        <v>63</v>
      </c>
      <c r="L88" s="2">
        <v>649</v>
      </c>
      <c r="M88" s="2">
        <v>1</v>
      </c>
      <c r="N88" s="2">
        <v>1</v>
      </c>
      <c r="O88" s="2">
        <v>10</v>
      </c>
      <c r="P88" s="2">
        <v>165</v>
      </c>
      <c r="Q88" s="2">
        <v>89</v>
      </c>
      <c r="R88" s="2">
        <v>292</v>
      </c>
      <c r="S88" s="2">
        <v>2</v>
      </c>
      <c r="T88" s="2">
        <v>11</v>
      </c>
      <c r="U88" s="2">
        <v>0</v>
      </c>
      <c r="V88" s="2">
        <v>0</v>
      </c>
      <c r="W88" s="2">
        <v>82</v>
      </c>
      <c r="X88" s="2">
        <v>345</v>
      </c>
      <c r="Y88" s="87">
        <v>7</v>
      </c>
      <c r="Z88" s="87">
        <v>73</v>
      </c>
      <c r="AA88" s="48">
        <v>37</v>
      </c>
    </row>
    <row r="89" spans="1:27" s="1" customFormat="1" ht="10.5" customHeight="1">
      <c r="A89" s="11"/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48"/>
    </row>
    <row r="90" spans="1:27" s="1" customFormat="1" ht="10.5" customHeight="1">
      <c r="A90" s="154" t="s">
        <v>297</v>
      </c>
      <c r="B90" s="15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8"/>
    </row>
    <row r="91" spans="1:27" s="1" customFormat="1" ht="10.5" customHeight="1">
      <c r="A91" s="11">
        <v>38</v>
      </c>
      <c r="B91" s="13" t="s">
        <v>36</v>
      </c>
      <c r="C91" s="2">
        <v>605</v>
      </c>
      <c r="D91" s="2">
        <v>4588</v>
      </c>
      <c r="E91" s="2">
        <v>1</v>
      </c>
      <c r="F91" s="2">
        <v>5</v>
      </c>
      <c r="G91" s="2">
        <v>1</v>
      </c>
      <c r="H91" s="2">
        <v>2</v>
      </c>
      <c r="I91" s="2">
        <v>99</v>
      </c>
      <c r="J91" s="2">
        <v>594</v>
      </c>
      <c r="K91" s="2">
        <v>76</v>
      </c>
      <c r="L91" s="2">
        <v>1190</v>
      </c>
      <c r="M91" s="2">
        <v>1</v>
      </c>
      <c r="N91" s="2">
        <v>6</v>
      </c>
      <c r="O91" s="2">
        <v>11</v>
      </c>
      <c r="P91" s="2">
        <v>131</v>
      </c>
      <c r="Q91" s="2">
        <v>204</v>
      </c>
      <c r="R91" s="2">
        <v>1134</v>
      </c>
      <c r="S91" s="2">
        <v>10</v>
      </c>
      <c r="T91" s="2">
        <v>101</v>
      </c>
      <c r="U91" s="2">
        <v>5</v>
      </c>
      <c r="V91" s="2">
        <v>21</v>
      </c>
      <c r="W91" s="2">
        <v>192</v>
      </c>
      <c r="X91" s="2">
        <v>1174</v>
      </c>
      <c r="Y91" s="87">
        <v>5</v>
      </c>
      <c r="Z91" s="87">
        <v>230</v>
      </c>
      <c r="AA91" s="48">
        <v>38</v>
      </c>
    </row>
    <row r="92" spans="1:27" s="1" customFormat="1" ht="10.5" customHeight="1">
      <c r="A92" s="11"/>
      <c r="B92" s="1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48"/>
    </row>
    <row r="93" spans="1:27" s="1" customFormat="1" ht="10.5" customHeight="1">
      <c r="A93" s="154" t="s">
        <v>298</v>
      </c>
      <c r="B93" s="15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8"/>
    </row>
    <row r="94" spans="1:27" s="1" customFormat="1" ht="10.5" customHeight="1">
      <c r="A94" s="11">
        <v>39</v>
      </c>
      <c r="B94" s="13" t="s">
        <v>37</v>
      </c>
      <c r="C94" s="2">
        <v>131</v>
      </c>
      <c r="D94" s="2">
        <v>797</v>
      </c>
      <c r="E94" s="2">
        <v>4</v>
      </c>
      <c r="F94" s="2">
        <v>23</v>
      </c>
      <c r="G94" s="2">
        <v>0</v>
      </c>
      <c r="H94" s="2">
        <v>0</v>
      </c>
      <c r="I94" s="2">
        <v>21</v>
      </c>
      <c r="J94" s="2">
        <v>125</v>
      </c>
      <c r="K94" s="2">
        <v>17</v>
      </c>
      <c r="L94" s="2">
        <v>260</v>
      </c>
      <c r="M94" s="2">
        <v>0</v>
      </c>
      <c r="N94" s="2">
        <v>0</v>
      </c>
      <c r="O94" s="2">
        <v>4</v>
      </c>
      <c r="P94" s="2">
        <v>23</v>
      </c>
      <c r="Q94" s="2">
        <v>45</v>
      </c>
      <c r="R94" s="2">
        <v>158</v>
      </c>
      <c r="S94" s="2">
        <v>0</v>
      </c>
      <c r="T94" s="2">
        <v>0</v>
      </c>
      <c r="U94" s="2">
        <v>0</v>
      </c>
      <c r="V94" s="2">
        <v>0</v>
      </c>
      <c r="W94" s="2">
        <v>35</v>
      </c>
      <c r="X94" s="2">
        <v>153</v>
      </c>
      <c r="Y94" s="87">
        <v>5</v>
      </c>
      <c r="Z94" s="87">
        <v>55</v>
      </c>
      <c r="AA94" s="48">
        <v>39</v>
      </c>
    </row>
    <row r="95" spans="1:27" s="1" customFormat="1" ht="10.5" customHeight="1">
      <c r="A95" s="11">
        <v>40</v>
      </c>
      <c r="B95" s="13" t="s">
        <v>38</v>
      </c>
      <c r="C95" s="2">
        <v>399</v>
      </c>
      <c r="D95" s="2">
        <v>2216</v>
      </c>
      <c r="E95" s="2">
        <v>1</v>
      </c>
      <c r="F95" s="2">
        <v>8</v>
      </c>
      <c r="G95" s="2">
        <v>2</v>
      </c>
      <c r="H95" s="2">
        <v>35</v>
      </c>
      <c r="I95" s="2">
        <v>76</v>
      </c>
      <c r="J95" s="2">
        <v>421</v>
      </c>
      <c r="K95" s="2">
        <v>55</v>
      </c>
      <c r="L95" s="2">
        <v>521</v>
      </c>
      <c r="M95" s="2">
        <v>0</v>
      </c>
      <c r="N95" s="2">
        <v>0</v>
      </c>
      <c r="O95" s="2">
        <v>19</v>
      </c>
      <c r="P95" s="2">
        <v>134</v>
      </c>
      <c r="Q95" s="2">
        <v>142</v>
      </c>
      <c r="R95" s="2">
        <v>420</v>
      </c>
      <c r="S95" s="2">
        <v>4</v>
      </c>
      <c r="T95" s="2">
        <v>22</v>
      </c>
      <c r="U95" s="2">
        <v>0</v>
      </c>
      <c r="V95" s="2">
        <v>0</v>
      </c>
      <c r="W95" s="2">
        <v>96</v>
      </c>
      <c r="X95" s="2">
        <v>560</v>
      </c>
      <c r="Y95" s="87">
        <v>4</v>
      </c>
      <c r="Z95" s="87">
        <v>95</v>
      </c>
      <c r="AA95" s="48">
        <v>40</v>
      </c>
    </row>
    <row r="96" spans="1:27" s="1" customFormat="1" ht="10.5" customHeight="1">
      <c r="A96" s="11">
        <v>41</v>
      </c>
      <c r="B96" s="13" t="s">
        <v>39</v>
      </c>
      <c r="C96" s="2">
        <v>387</v>
      </c>
      <c r="D96" s="2">
        <v>2359</v>
      </c>
      <c r="E96" s="2">
        <v>6</v>
      </c>
      <c r="F96" s="2">
        <v>49</v>
      </c>
      <c r="G96" s="2">
        <v>1</v>
      </c>
      <c r="H96" s="2">
        <v>15</v>
      </c>
      <c r="I96" s="2">
        <v>49</v>
      </c>
      <c r="J96" s="2">
        <v>314</v>
      </c>
      <c r="K96" s="2">
        <v>30</v>
      </c>
      <c r="L96" s="2">
        <v>338</v>
      </c>
      <c r="M96" s="2">
        <v>2</v>
      </c>
      <c r="N96" s="2">
        <v>12</v>
      </c>
      <c r="O96" s="2">
        <v>13</v>
      </c>
      <c r="P96" s="2">
        <v>81</v>
      </c>
      <c r="Q96" s="2">
        <v>152</v>
      </c>
      <c r="R96" s="2">
        <v>447</v>
      </c>
      <c r="S96" s="2">
        <v>3</v>
      </c>
      <c r="T96" s="2">
        <v>23</v>
      </c>
      <c r="U96" s="2">
        <v>2</v>
      </c>
      <c r="V96" s="2">
        <v>10</v>
      </c>
      <c r="W96" s="2">
        <v>120</v>
      </c>
      <c r="X96" s="2">
        <v>968</v>
      </c>
      <c r="Y96" s="87">
        <v>9</v>
      </c>
      <c r="Z96" s="87">
        <v>102</v>
      </c>
      <c r="AA96" s="48">
        <v>41</v>
      </c>
    </row>
    <row r="97" spans="1:27" s="1" customFormat="1" ht="10.5" customHeight="1">
      <c r="A97" s="11"/>
      <c r="B97" s="1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48"/>
    </row>
    <row r="98" spans="1:27" s="1" customFormat="1" ht="10.5" customHeight="1">
      <c r="A98" s="154" t="s">
        <v>299</v>
      </c>
      <c r="B98" s="15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48"/>
    </row>
    <row r="99" spans="1:27" s="1" customFormat="1" ht="10.5" customHeight="1">
      <c r="A99" s="11">
        <v>42</v>
      </c>
      <c r="B99" s="13" t="s">
        <v>40</v>
      </c>
      <c r="C99" s="2">
        <v>386</v>
      </c>
      <c r="D99" s="2">
        <v>2744</v>
      </c>
      <c r="E99" s="2">
        <v>2</v>
      </c>
      <c r="F99" s="2">
        <v>35</v>
      </c>
      <c r="G99" s="2">
        <v>1</v>
      </c>
      <c r="H99" s="2">
        <v>6</v>
      </c>
      <c r="I99" s="2">
        <v>36</v>
      </c>
      <c r="J99" s="2">
        <v>251</v>
      </c>
      <c r="K99" s="2">
        <v>41</v>
      </c>
      <c r="L99" s="2">
        <v>874</v>
      </c>
      <c r="M99" s="2">
        <v>2</v>
      </c>
      <c r="N99" s="2">
        <v>53</v>
      </c>
      <c r="O99" s="2">
        <v>16</v>
      </c>
      <c r="P99" s="2">
        <v>117</v>
      </c>
      <c r="Q99" s="2">
        <v>147</v>
      </c>
      <c r="R99" s="2">
        <v>552</v>
      </c>
      <c r="S99" s="2">
        <v>5</v>
      </c>
      <c r="T99" s="2">
        <v>38</v>
      </c>
      <c r="U99" s="2">
        <v>17</v>
      </c>
      <c r="V99" s="2">
        <v>20</v>
      </c>
      <c r="W99" s="2">
        <v>113</v>
      </c>
      <c r="X99" s="2">
        <v>732</v>
      </c>
      <c r="Y99" s="87">
        <v>6</v>
      </c>
      <c r="Z99" s="87">
        <v>66</v>
      </c>
      <c r="AA99" s="48">
        <v>42</v>
      </c>
    </row>
    <row r="100" spans="1:27" s="1" customFormat="1" ht="10.5" customHeight="1">
      <c r="A100" s="11">
        <v>43</v>
      </c>
      <c r="B100" s="13" t="s">
        <v>41</v>
      </c>
      <c r="C100" s="2">
        <v>335</v>
      </c>
      <c r="D100" s="2">
        <v>1399</v>
      </c>
      <c r="E100" s="2">
        <v>0</v>
      </c>
      <c r="F100" s="2">
        <v>0</v>
      </c>
      <c r="G100" s="2">
        <v>0</v>
      </c>
      <c r="H100" s="2">
        <v>0</v>
      </c>
      <c r="I100" s="2">
        <v>49</v>
      </c>
      <c r="J100" s="2">
        <v>180</v>
      </c>
      <c r="K100" s="2">
        <v>99</v>
      </c>
      <c r="L100" s="2">
        <v>379</v>
      </c>
      <c r="M100" s="2">
        <v>1</v>
      </c>
      <c r="N100" s="2">
        <v>1</v>
      </c>
      <c r="O100" s="2">
        <v>6</v>
      </c>
      <c r="P100" s="2">
        <v>103</v>
      </c>
      <c r="Q100" s="2">
        <v>107</v>
      </c>
      <c r="R100" s="2">
        <v>279</v>
      </c>
      <c r="S100" s="2">
        <v>2</v>
      </c>
      <c r="T100" s="2">
        <v>2</v>
      </c>
      <c r="U100" s="2">
        <v>1</v>
      </c>
      <c r="V100" s="2">
        <v>1</v>
      </c>
      <c r="W100" s="2">
        <v>64</v>
      </c>
      <c r="X100" s="2">
        <v>374</v>
      </c>
      <c r="Y100" s="87">
        <v>6</v>
      </c>
      <c r="Z100" s="87">
        <v>80</v>
      </c>
      <c r="AA100" s="48">
        <v>43</v>
      </c>
    </row>
    <row r="101" spans="1:27" s="1" customFormat="1" ht="10.5" customHeight="1">
      <c r="A101" s="11">
        <v>44</v>
      </c>
      <c r="B101" s="13" t="s">
        <v>42</v>
      </c>
      <c r="C101" s="2">
        <v>163</v>
      </c>
      <c r="D101" s="2">
        <v>917</v>
      </c>
      <c r="E101" s="2">
        <v>2</v>
      </c>
      <c r="F101" s="2">
        <v>18</v>
      </c>
      <c r="G101" s="2">
        <v>1</v>
      </c>
      <c r="H101" s="2">
        <v>1</v>
      </c>
      <c r="I101" s="2">
        <v>24</v>
      </c>
      <c r="J101" s="2">
        <v>150</v>
      </c>
      <c r="K101" s="2">
        <v>19</v>
      </c>
      <c r="L101" s="2">
        <v>216</v>
      </c>
      <c r="M101" s="2">
        <v>1</v>
      </c>
      <c r="N101" s="2">
        <v>14</v>
      </c>
      <c r="O101" s="2">
        <v>11</v>
      </c>
      <c r="P101" s="2">
        <v>98</v>
      </c>
      <c r="Q101" s="2">
        <v>45</v>
      </c>
      <c r="R101" s="2">
        <v>120</v>
      </c>
      <c r="S101" s="2">
        <v>1</v>
      </c>
      <c r="T101" s="2">
        <v>2</v>
      </c>
      <c r="U101" s="2">
        <v>0</v>
      </c>
      <c r="V101" s="2">
        <v>0</v>
      </c>
      <c r="W101" s="2">
        <v>54</v>
      </c>
      <c r="X101" s="2">
        <v>215</v>
      </c>
      <c r="Y101" s="87">
        <v>5</v>
      </c>
      <c r="Z101" s="87">
        <v>83</v>
      </c>
      <c r="AA101" s="48">
        <v>44</v>
      </c>
    </row>
    <row r="102" spans="1:27" s="1" customFormat="1" ht="10.5" customHeight="1">
      <c r="A102" s="11"/>
      <c r="B102" s="1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87"/>
      <c r="Z102" s="88"/>
      <c r="AA102" s="87"/>
    </row>
    <row r="103" spans="1:27" s="1" customFormat="1" ht="10.5" customHeight="1">
      <c r="A103" s="154" t="s">
        <v>300</v>
      </c>
      <c r="B103" s="15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87"/>
      <c r="Z103" s="87"/>
      <c r="AA103" s="48"/>
    </row>
    <row r="104" spans="1:27" s="1" customFormat="1" ht="10.5" customHeight="1">
      <c r="A104" s="11">
        <v>45</v>
      </c>
      <c r="B104" s="13" t="s">
        <v>43</v>
      </c>
      <c r="C104" s="2">
        <v>216</v>
      </c>
      <c r="D104" s="2">
        <v>1107</v>
      </c>
      <c r="E104" s="2">
        <v>2</v>
      </c>
      <c r="F104" s="2">
        <v>24</v>
      </c>
      <c r="G104" s="2">
        <v>0</v>
      </c>
      <c r="H104" s="2">
        <v>0</v>
      </c>
      <c r="I104" s="2">
        <v>32</v>
      </c>
      <c r="J104" s="2">
        <v>184</v>
      </c>
      <c r="K104" s="2">
        <v>25</v>
      </c>
      <c r="L104" s="2">
        <v>185</v>
      </c>
      <c r="M104" s="2">
        <v>1</v>
      </c>
      <c r="N104" s="2">
        <v>2</v>
      </c>
      <c r="O104" s="2">
        <v>8</v>
      </c>
      <c r="P104" s="2">
        <v>30</v>
      </c>
      <c r="Q104" s="2">
        <v>78</v>
      </c>
      <c r="R104" s="2">
        <v>277</v>
      </c>
      <c r="S104" s="2">
        <v>1</v>
      </c>
      <c r="T104" s="2">
        <v>4</v>
      </c>
      <c r="U104" s="2">
        <v>2</v>
      </c>
      <c r="V104" s="2">
        <v>3</v>
      </c>
      <c r="W104" s="2">
        <v>61</v>
      </c>
      <c r="X104" s="2">
        <v>324</v>
      </c>
      <c r="Y104" s="87">
        <v>6</v>
      </c>
      <c r="Z104" s="87">
        <v>74</v>
      </c>
      <c r="AA104" s="48">
        <v>45</v>
      </c>
    </row>
    <row r="105" spans="1:27" s="1" customFormat="1" ht="10.5" customHeight="1">
      <c r="A105" s="11">
        <v>46</v>
      </c>
      <c r="B105" s="13" t="s">
        <v>44</v>
      </c>
      <c r="C105" s="2">
        <v>124</v>
      </c>
      <c r="D105" s="2">
        <v>710</v>
      </c>
      <c r="E105" s="2">
        <v>1</v>
      </c>
      <c r="F105" s="2">
        <v>2</v>
      </c>
      <c r="G105" s="2">
        <v>1</v>
      </c>
      <c r="H105" s="2">
        <v>6</v>
      </c>
      <c r="I105" s="2">
        <v>17</v>
      </c>
      <c r="J105" s="2">
        <v>86</v>
      </c>
      <c r="K105" s="2">
        <v>9</v>
      </c>
      <c r="L105" s="2">
        <v>114</v>
      </c>
      <c r="M105" s="2">
        <v>0</v>
      </c>
      <c r="N105" s="2">
        <v>0</v>
      </c>
      <c r="O105" s="2">
        <v>4</v>
      </c>
      <c r="P105" s="2">
        <v>23</v>
      </c>
      <c r="Q105" s="2">
        <v>44</v>
      </c>
      <c r="R105" s="2">
        <v>148</v>
      </c>
      <c r="S105" s="2">
        <v>2</v>
      </c>
      <c r="T105" s="2">
        <v>3</v>
      </c>
      <c r="U105" s="2">
        <v>2</v>
      </c>
      <c r="V105" s="2">
        <v>3</v>
      </c>
      <c r="W105" s="2">
        <v>37</v>
      </c>
      <c r="X105" s="2">
        <v>235</v>
      </c>
      <c r="Y105" s="87">
        <v>7</v>
      </c>
      <c r="Z105" s="87">
        <v>90</v>
      </c>
      <c r="AA105" s="48">
        <v>46</v>
      </c>
    </row>
    <row r="106" spans="1:27" s="1" customFormat="1" ht="10.5" customHeight="1">
      <c r="A106" s="11">
        <v>47</v>
      </c>
      <c r="B106" s="13" t="s">
        <v>45</v>
      </c>
      <c r="C106" s="2">
        <v>191</v>
      </c>
      <c r="D106" s="2">
        <v>1090</v>
      </c>
      <c r="E106" s="2">
        <v>10</v>
      </c>
      <c r="F106" s="2">
        <v>116</v>
      </c>
      <c r="G106" s="2">
        <v>2</v>
      </c>
      <c r="H106" s="2">
        <v>12</v>
      </c>
      <c r="I106" s="2">
        <v>31</v>
      </c>
      <c r="J106" s="2">
        <v>176</v>
      </c>
      <c r="K106" s="2">
        <v>23</v>
      </c>
      <c r="L106" s="2">
        <v>200</v>
      </c>
      <c r="M106" s="2">
        <v>1</v>
      </c>
      <c r="N106" s="2">
        <v>4</v>
      </c>
      <c r="O106" s="2">
        <v>6</v>
      </c>
      <c r="P106" s="2">
        <v>46</v>
      </c>
      <c r="Q106" s="2">
        <v>43</v>
      </c>
      <c r="R106" s="2">
        <v>130</v>
      </c>
      <c r="S106" s="2">
        <v>2</v>
      </c>
      <c r="T106" s="2">
        <v>3</v>
      </c>
      <c r="U106" s="2">
        <v>2</v>
      </c>
      <c r="V106" s="2">
        <v>4</v>
      </c>
      <c r="W106" s="2">
        <v>64</v>
      </c>
      <c r="X106" s="2">
        <v>320</v>
      </c>
      <c r="Y106" s="87">
        <v>7</v>
      </c>
      <c r="Z106" s="87">
        <v>79</v>
      </c>
      <c r="AA106" s="48">
        <v>47</v>
      </c>
    </row>
    <row r="107" spans="1:27" s="1" customFormat="1" ht="10.5" customHeight="1">
      <c r="A107" s="11">
        <v>48</v>
      </c>
      <c r="B107" s="13" t="s">
        <v>46</v>
      </c>
      <c r="C107" s="2">
        <v>184</v>
      </c>
      <c r="D107" s="2">
        <v>865</v>
      </c>
      <c r="E107" s="2">
        <v>1</v>
      </c>
      <c r="F107" s="2">
        <v>4</v>
      </c>
      <c r="G107" s="2">
        <v>0</v>
      </c>
      <c r="H107" s="2">
        <v>0</v>
      </c>
      <c r="I107" s="2">
        <v>31</v>
      </c>
      <c r="J107" s="2">
        <v>111</v>
      </c>
      <c r="K107" s="2">
        <v>15</v>
      </c>
      <c r="L107" s="2">
        <v>224</v>
      </c>
      <c r="M107" s="2">
        <v>0</v>
      </c>
      <c r="N107" s="2">
        <v>0</v>
      </c>
      <c r="O107" s="2">
        <v>8</v>
      </c>
      <c r="P107" s="2">
        <v>57</v>
      </c>
      <c r="Q107" s="2">
        <v>68</v>
      </c>
      <c r="R107" s="2">
        <v>214</v>
      </c>
      <c r="S107" s="2">
        <v>2</v>
      </c>
      <c r="T107" s="2">
        <v>8</v>
      </c>
      <c r="U107" s="2">
        <v>0</v>
      </c>
      <c r="V107" s="2">
        <v>0</v>
      </c>
      <c r="W107" s="2">
        <v>53</v>
      </c>
      <c r="X107" s="2">
        <v>185</v>
      </c>
      <c r="Y107" s="87">
        <v>6</v>
      </c>
      <c r="Z107" s="87">
        <v>62</v>
      </c>
      <c r="AA107" s="48">
        <v>48</v>
      </c>
    </row>
    <row r="108" spans="1:27" s="1" customFormat="1" ht="10.5" customHeight="1">
      <c r="A108" s="11"/>
      <c r="B108" s="1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8"/>
    </row>
    <row r="109" spans="1:27" s="1" customFormat="1" ht="10.5" customHeight="1">
      <c r="A109" s="154" t="s">
        <v>301</v>
      </c>
      <c r="B109" s="15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8"/>
    </row>
    <row r="110" spans="1:27" s="1" customFormat="1" ht="10.5" customHeight="1">
      <c r="A110" s="11">
        <v>49</v>
      </c>
      <c r="B110" s="13" t="s">
        <v>47</v>
      </c>
      <c r="C110" s="2">
        <v>615</v>
      </c>
      <c r="D110" s="2">
        <v>4671</v>
      </c>
      <c r="E110" s="2">
        <v>4</v>
      </c>
      <c r="F110" s="2">
        <v>10</v>
      </c>
      <c r="G110" s="2">
        <v>2</v>
      </c>
      <c r="H110" s="2">
        <v>13</v>
      </c>
      <c r="I110" s="2">
        <v>81</v>
      </c>
      <c r="J110" s="2">
        <v>548</v>
      </c>
      <c r="K110" s="2">
        <v>72</v>
      </c>
      <c r="L110" s="2">
        <v>1032</v>
      </c>
      <c r="M110" s="2">
        <v>11</v>
      </c>
      <c r="N110" s="2">
        <v>51</v>
      </c>
      <c r="O110" s="2">
        <v>25</v>
      </c>
      <c r="P110" s="2">
        <v>203</v>
      </c>
      <c r="Q110" s="2">
        <v>235</v>
      </c>
      <c r="R110" s="2">
        <v>1080</v>
      </c>
      <c r="S110" s="2">
        <v>8</v>
      </c>
      <c r="T110" s="2">
        <v>80</v>
      </c>
      <c r="U110" s="2">
        <v>1</v>
      </c>
      <c r="V110" s="2">
        <v>2</v>
      </c>
      <c r="W110" s="2">
        <v>161</v>
      </c>
      <c r="X110" s="2">
        <v>1266</v>
      </c>
      <c r="Y110" s="87">
        <v>15</v>
      </c>
      <c r="Z110" s="87">
        <v>386</v>
      </c>
      <c r="AA110" s="48">
        <v>49</v>
      </c>
    </row>
    <row r="111" spans="1:27" s="1" customFormat="1" ht="10.5" customHeight="1">
      <c r="A111" s="11">
        <v>50</v>
      </c>
      <c r="B111" s="13" t="s">
        <v>48</v>
      </c>
      <c r="C111" s="2">
        <v>803</v>
      </c>
      <c r="D111" s="2">
        <v>6639</v>
      </c>
      <c r="E111" s="2">
        <v>10</v>
      </c>
      <c r="F111" s="2">
        <v>56</v>
      </c>
      <c r="G111" s="2">
        <v>0</v>
      </c>
      <c r="H111" s="2">
        <v>0</v>
      </c>
      <c r="I111" s="2">
        <v>120</v>
      </c>
      <c r="J111" s="2">
        <v>880</v>
      </c>
      <c r="K111" s="2">
        <v>75</v>
      </c>
      <c r="L111" s="2">
        <v>1593</v>
      </c>
      <c r="M111" s="2">
        <v>1</v>
      </c>
      <c r="N111" s="2">
        <v>9</v>
      </c>
      <c r="O111" s="2">
        <v>23</v>
      </c>
      <c r="P111" s="2">
        <v>186</v>
      </c>
      <c r="Q111" s="2">
        <v>314</v>
      </c>
      <c r="R111" s="2">
        <v>1442</v>
      </c>
      <c r="S111" s="2">
        <v>10</v>
      </c>
      <c r="T111" s="2">
        <v>98</v>
      </c>
      <c r="U111" s="2">
        <v>16</v>
      </c>
      <c r="V111" s="2">
        <v>18</v>
      </c>
      <c r="W111" s="2">
        <v>223</v>
      </c>
      <c r="X111" s="2">
        <v>2234</v>
      </c>
      <c r="Y111" s="87">
        <v>11</v>
      </c>
      <c r="Z111" s="87">
        <v>123</v>
      </c>
      <c r="AA111" s="48">
        <v>50</v>
      </c>
    </row>
    <row r="112" spans="1:27" s="1" customFormat="1" ht="10.5" customHeight="1">
      <c r="A112" s="11">
        <v>51</v>
      </c>
      <c r="B112" s="13" t="s">
        <v>49</v>
      </c>
      <c r="C112" s="2">
        <v>274</v>
      </c>
      <c r="D112" s="2">
        <v>1550</v>
      </c>
      <c r="E112" s="2">
        <v>1</v>
      </c>
      <c r="F112" s="2">
        <v>3</v>
      </c>
      <c r="G112" s="2">
        <v>1</v>
      </c>
      <c r="H112" s="2">
        <v>8</v>
      </c>
      <c r="I112" s="2">
        <v>40</v>
      </c>
      <c r="J112" s="2">
        <v>157</v>
      </c>
      <c r="K112" s="2">
        <v>15</v>
      </c>
      <c r="L112" s="2">
        <v>122</v>
      </c>
      <c r="M112" s="2">
        <v>1</v>
      </c>
      <c r="N112" s="2">
        <v>2</v>
      </c>
      <c r="O112" s="2">
        <v>9</v>
      </c>
      <c r="P112" s="2">
        <v>41</v>
      </c>
      <c r="Q112" s="2">
        <v>92</v>
      </c>
      <c r="R112" s="2">
        <v>240</v>
      </c>
      <c r="S112" s="2">
        <v>2</v>
      </c>
      <c r="T112" s="2">
        <v>16</v>
      </c>
      <c r="U112" s="2">
        <v>7</v>
      </c>
      <c r="V112" s="2">
        <v>7</v>
      </c>
      <c r="W112" s="2">
        <v>95</v>
      </c>
      <c r="X112" s="2">
        <v>868</v>
      </c>
      <c r="Y112" s="87">
        <v>11</v>
      </c>
      <c r="Z112" s="87">
        <v>86</v>
      </c>
      <c r="AA112" s="48">
        <v>51</v>
      </c>
    </row>
    <row r="113" spans="1:27" s="1" customFormat="1" ht="10.5" customHeight="1">
      <c r="A113" s="11">
        <v>52</v>
      </c>
      <c r="B113" s="13" t="s">
        <v>50</v>
      </c>
      <c r="C113" s="2">
        <v>771</v>
      </c>
      <c r="D113" s="2">
        <v>5319</v>
      </c>
      <c r="E113" s="2">
        <v>2</v>
      </c>
      <c r="F113" s="2">
        <v>10</v>
      </c>
      <c r="G113" s="2">
        <v>2</v>
      </c>
      <c r="H113" s="2">
        <v>22</v>
      </c>
      <c r="I113" s="2">
        <v>98</v>
      </c>
      <c r="J113" s="2">
        <v>609</v>
      </c>
      <c r="K113" s="2">
        <v>61</v>
      </c>
      <c r="L113" s="2">
        <v>1477</v>
      </c>
      <c r="M113" s="2">
        <v>1</v>
      </c>
      <c r="N113" s="2">
        <v>6</v>
      </c>
      <c r="O113" s="2">
        <v>25</v>
      </c>
      <c r="P113" s="2">
        <v>198</v>
      </c>
      <c r="Q113" s="2">
        <v>345</v>
      </c>
      <c r="R113" s="2">
        <v>1653</v>
      </c>
      <c r="S113" s="2">
        <v>13</v>
      </c>
      <c r="T113" s="2">
        <v>115</v>
      </c>
      <c r="U113" s="2">
        <v>15</v>
      </c>
      <c r="V113" s="2">
        <v>28</v>
      </c>
      <c r="W113" s="2">
        <v>203</v>
      </c>
      <c r="X113" s="2">
        <v>1036</v>
      </c>
      <c r="Y113" s="87">
        <v>6</v>
      </c>
      <c r="Z113" s="87">
        <v>165</v>
      </c>
      <c r="AA113" s="48">
        <v>52</v>
      </c>
    </row>
    <row r="114" spans="1:27" s="1" customFormat="1" ht="10.5" customHeight="1">
      <c r="A114" s="11"/>
      <c r="B114" s="1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48"/>
    </row>
    <row r="115" spans="1:27" s="1" customFormat="1" ht="10.5" customHeight="1">
      <c r="A115" s="11">
        <v>53</v>
      </c>
      <c r="B115" s="13" t="s">
        <v>51</v>
      </c>
      <c r="C115" s="2">
        <v>67</v>
      </c>
      <c r="D115" s="2">
        <v>394</v>
      </c>
      <c r="E115" s="2">
        <v>2</v>
      </c>
      <c r="F115" s="2">
        <v>9</v>
      </c>
      <c r="G115" s="2">
        <v>0</v>
      </c>
      <c r="H115" s="2">
        <v>0</v>
      </c>
      <c r="I115" s="2">
        <v>9</v>
      </c>
      <c r="J115" s="2">
        <v>74</v>
      </c>
      <c r="K115" s="2">
        <v>3</v>
      </c>
      <c r="L115" s="2">
        <v>46</v>
      </c>
      <c r="M115" s="2">
        <v>0</v>
      </c>
      <c r="N115" s="2">
        <v>0</v>
      </c>
      <c r="O115" s="2">
        <v>2</v>
      </c>
      <c r="P115" s="2">
        <v>15</v>
      </c>
      <c r="Q115" s="2">
        <v>23</v>
      </c>
      <c r="R115" s="2">
        <v>69</v>
      </c>
      <c r="S115" s="2">
        <v>1</v>
      </c>
      <c r="T115" s="2">
        <v>8</v>
      </c>
      <c r="U115" s="2">
        <v>0</v>
      </c>
      <c r="V115" s="2">
        <v>0</v>
      </c>
      <c r="W115" s="2">
        <v>23</v>
      </c>
      <c r="X115" s="2">
        <v>126</v>
      </c>
      <c r="Y115" s="87">
        <v>4</v>
      </c>
      <c r="Z115" s="87">
        <v>47</v>
      </c>
      <c r="AA115" s="48">
        <v>53</v>
      </c>
    </row>
    <row r="116" spans="1:27" s="1" customFormat="1" ht="10.5" customHeight="1">
      <c r="A116" s="11">
        <v>54</v>
      </c>
      <c r="B116" s="82" t="s">
        <v>52</v>
      </c>
      <c r="C116" s="2">
        <v>66</v>
      </c>
      <c r="D116" s="2">
        <v>306</v>
      </c>
      <c r="E116" s="2">
        <v>1</v>
      </c>
      <c r="F116" s="2">
        <v>2</v>
      </c>
      <c r="G116" s="2">
        <v>0</v>
      </c>
      <c r="H116" s="2">
        <v>0</v>
      </c>
      <c r="I116" s="2">
        <v>9</v>
      </c>
      <c r="J116" s="2">
        <v>67</v>
      </c>
      <c r="K116" s="2">
        <v>7</v>
      </c>
      <c r="L116" s="2">
        <v>39</v>
      </c>
      <c r="M116" s="2">
        <v>0</v>
      </c>
      <c r="N116" s="2">
        <v>0</v>
      </c>
      <c r="O116" s="2">
        <v>3</v>
      </c>
      <c r="P116" s="2">
        <v>15</v>
      </c>
      <c r="Q116" s="2">
        <v>22</v>
      </c>
      <c r="R116" s="2">
        <v>59</v>
      </c>
      <c r="S116" s="2">
        <v>0</v>
      </c>
      <c r="T116" s="2">
        <v>0</v>
      </c>
      <c r="U116" s="2">
        <v>0</v>
      </c>
      <c r="V116" s="2">
        <v>0</v>
      </c>
      <c r="W116" s="2">
        <v>21</v>
      </c>
      <c r="X116" s="2">
        <v>92</v>
      </c>
      <c r="Y116" s="87">
        <v>3</v>
      </c>
      <c r="Z116" s="87">
        <v>32</v>
      </c>
      <c r="AA116" s="48">
        <v>54</v>
      </c>
    </row>
    <row r="117" spans="1:27" s="1" customFormat="1" ht="10.5" customHeight="1">
      <c r="A117" s="11">
        <v>55</v>
      </c>
      <c r="B117" s="13" t="s">
        <v>53</v>
      </c>
      <c r="C117" s="2">
        <v>147</v>
      </c>
      <c r="D117" s="2">
        <v>1061</v>
      </c>
      <c r="E117" s="2">
        <v>2</v>
      </c>
      <c r="F117" s="2">
        <v>6</v>
      </c>
      <c r="G117" s="2">
        <v>0</v>
      </c>
      <c r="H117" s="2">
        <v>0</v>
      </c>
      <c r="I117" s="2">
        <v>17</v>
      </c>
      <c r="J117" s="2">
        <v>189</v>
      </c>
      <c r="K117" s="2">
        <v>12</v>
      </c>
      <c r="L117" s="2">
        <v>114</v>
      </c>
      <c r="M117" s="2">
        <v>3</v>
      </c>
      <c r="N117" s="2">
        <v>6</v>
      </c>
      <c r="O117" s="2">
        <v>5</v>
      </c>
      <c r="P117" s="2">
        <v>26</v>
      </c>
      <c r="Q117" s="2">
        <v>45</v>
      </c>
      <c r="R117" s="2">
        <v>345</v>
      </c>
      <c r="S117" s="2">
        <v>1</v>
      </c>
      <c r="T117" s="2">
        <v>5</v>
      </c>
      <c r="U117" s="2">
        <v>3</v>
      </c>
      <c r="V117" s="2">
        <v>8</v>
      </c>
      <c r="W117" s="2">
        <v>55</v>
      </c>
      <c r="X117" s="2">
        <v>325</v>
      </c>
      <c r="Y117" s="87">
        <v>4</v>
      </c>
      <c r="Z117" s="87">
        <v>37</v>
      </c>
      <c r="AA117" s="48">
        <v>55</v>
      </c>
    </row>
    <row r="118" spans="1:27" s="1" customFormat="1" ht="10.5" customHeight="1">
      <c r="A118" s="11">
        <v>56</v>
      </c>
      <c r="B118" s="13" t="s">
        <v>54</v>
      </c>
      <c r="C118" s="2">
        <v>209</v>
      </c>
      <c r="D118" s="76">
        <v>1394</v>
      </c>
      <c r="E118" s="2">
        <v>15</v>
      </c>
      <c r="F118" s="2">
        <v>117</v>
      </c>
      <c r="G118" s="2">
        <v>1</v>
      </c>
      <c r="H118" s="2">
        <v>16</v>
      </c>
      <c r="I118" s="2">
        <v>32</v>
      </c>
      <c r="J118" s="2">
        <v>211</v>
      </c>
      <c r="K118" s="2">
        <v>11</v>
      </c>
      <c r="L118" s="2">
        <v>186</v>
      </c>
      <c r="M118" s="2">
        <v>1</v>
      </c>
      <c r="N118" s="2">
        <v>5</v>
      </c>
      <c r="O118" s="2">
        <v>10</v>
      </c>
      <c r="P118" s="2">
        <v>111</v>
      </c>
      <c r="Q118" s="2">
        <v>63</v>
      </c>
      <c r="R118" s="2">
        <v>303</v>
      </c>
      <c r="S118" s="2">
        <v>2</v>
      </c>
      <c r="T118" s="2">
        <v>13</v>
      </c>
      <c r="U118" s="2">
        <v>0</v>
      </c>
      <c r="V118" s="2">
        <v>0</v>
      </c>
      <c r="W118" s="2">
        <v>68</v>
      </c>
      <c r="X118" s="2">
        <v>370</v>
      </c>
      <c r="Y118" s="87">
        <v>6</v>
      </c>
      <c r="Z118" s="87">
        <v>62</v>
      </c>
      <c r="AA118" s="48">
        <v>56</v>
      </c>
    </row>
    <row r="119" spans="1:27" s="1" customFormat="1" ht="10.5" customHeight="1">
      <c r="A119" s="11">
        <v>57</v>
      </c>
      <c r="B119" s="13" t="s">
        <v>55</v>
      </c>
      <c r="C119" s="2">
        <v>50</v>
      </c>
      <c r="D119" s="2">
        <v>296</v>
      </c>
      <c r="E119" s="2">
        <v>2</v>
      </c>
      <c r="F119" s="2">
        <v>25</v>
      </c>
      <c r="G119" s="2">
        <v>1</v>
      </c>
      <c r="H119" s="2">
        <v>19</v>
      </c>
      <c r="I119" s="2">
        <v>8</v>
      </c>
      <c r="J119" s="2">
        <v>39</v>
      </c>
      <c r="K119" s="2">
        <v>2</v>
      </c>
      <c r="L119" s="2">
        <v>53</v>
      </c>
      <c r="M119" s="2">
        <v>0</v>
      </c>
      <c r="N119" s="2">
        <v>0</v>
      </c>
      <c r="O119" s="2">
        <v>1</v>
      </c>
      <c r="P119" s="2">
        <v>3</v>
      </c>
      <c r="Q119" s="2">
        <v>18</v>
      </c>
      <c r="R119" s="2">
        <v>57</v>
      </c>
      <c r="S119" s="2">
        <v>0</v>
      </c>
      <c r="T119" s="2">
        <v>0</v>
      </c>
      <c r="U119" s="2">
        <v>0</v>
      </c>
      <c r="V119" s="2">
        <v>0</v>
      </c>
      <c r="W119" s="2">
        <v>14</v>
      </c>
      <c r="X119" s="2">
        <v>71</v>
      </c>
      <c r="Y119" s="87">
        <v>4</v>
      </c>
      <c r="Z119" s="87">
        <v>29</v>
      </c>
      <c r="AA119" s="48">
        <v>57</v>
      </c>
    </row>
    <row r="120" spans="1:27" s="1" customFormat="1" ht="10.5" customHeight="1">
      <c r="A120" s="11"/>
      <c r="B120" s="12"/>
      <c r="C120" s="2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48"/>
    </row>
    <row r="121" spans="1:27" s="1" customFormat="1" ht="10.5" customHeight="1">
      <c r="A121" s="154" t="s">
        <v>302</v>
      </c>
      <c r="B121" s="155"/>
      <c r="C121" s="2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48"/>
    </row>
    <row r="122" spans="1:27" s="1" customFormat="1" ht="10.5" customHeight="1">
      <c r="A122" s="11">
        <v>58</v>
      </c>
      <c r="B122" s="82" t="s">
        <v>56</v>
      </c>
      <c r="C122" s="2">
        <v>300</v>
      </c>
      <c r="D122" s="87">
        <v>1724</v>
      </c>
      <c r="E122" s="87">
        <v>4</v>
      </c>
      <c r="F122" s="87">
        <v>28</v>
      </c>
      <c r="G122" s="87">
        <v>1</v>
      </c>
      <c r="H122" s="87">
        <v>19</v>
      </c>
      <c r="I122" s="87">
        <v>66</v>
      </c>
      <c r="J122" s="87">
        <v>340</v>
      </c>
      <c r="K122" s="87">
        <v>24</v>
      </c>
      <c r="L122" s="87">
        <v>282</v>
      </c>
      <c r="M122" s="87">
        <v>3</v>
      </c>
      <c r="N122" s="87">
        <v>26</v>
      </c>
      <c r="O122" s="2">
        <v>15</v>
      </c>
      <c r="P122" s="2">
        <v>108</v>
      </c>
      <c r="Q122" s="2">
        <v>100</v>
      </c>
      <c r="R122" s="2">
        <v>342</v>
      </c>
      <c r="S122" s="2">
        <v>3</v>
      </c>
      <c r="T122" s="2">
        <v>13</v>
      </c>
      <c r="U122" s="2">
        <v>3</v>
      </c>
      <c r="V122" s="2">
        <v>11</v>
      </c>
      <c r="W122" s="2">
        <v>74</v>
      </c>
      <c r="X122" s="2">
        <v>461</v>
      </c>
      <c r="Y122" s="87">
        <v>7</v>
      </c>
      <c r="Z122" s="87">
        <v>94</v>
      </c>
      <c r="AA122" s="48">
        <v>58</v>
      </c>
    </row>
    <row r="123" spans="1:27" s="1" customFormat="1" ht="10.5" customHeight="1">
      <c r="A123" s="11">
        <v>59</v>
      </c>
      <c r="B123" s="13" t="s">
        <v>57</v>
      </c>
      <c r="C123" s="2">
        <v>41</v>
      </c>
      <c r="D123" s="87">
        <v>214</v>
      </c>
      <c r="E123" s="87">
        <v>8</v>
      </c>
      <c r="F123" s="87">
        <v>31</v>
      </c>
      <c r="G123" s="87">
        <v>0</v>
      </c>
      <c r="H123" s="87">
        <v>0</v>
      </c>
      <c r="I123" s="87">
        <v>7</v>
      </c>
      <c r="J123" s="87">
        <v>27</v>
      </c>
      <c r="K123" s="87">
        <v>1</v>
      </c>
      <c r="L123" s="87">
        <v>3</v>
      </c>
      <c r="M123" s="87">
        <v>0</v>
      </c>
      <c r="N123" s="87">
        <v>0</v>
      </c>
      <c r="O123" s="2">
        <v>1</v>
      </c>
      <c r="P123" s="2">
        <v>9</v>
      </c>
      <c r="Q123" s="2">
        <v>6</v>
      </c>
      <c r="R123" s="2">
        <v>17</v>
      </c>
      <c r="S123" s="2">
        <v>0</v>
      </c>
      <c r="T123" s="2">
        <v>0</v>
      </c>
      <c r="U123" s="2">
        <v>0</v>
      </c>
      <c r="V123" s="2">
        <v>0</v>
      </c>
      <c r="W123" s="2">
        <v>15</v>
      </c>
      <c r="X123" s="2">
        <v>99</v>
      </c>
      <c r="Y123" s="87">
        <v>3</v>
      </c>
      <c r="Z123" s="87">
        <v>28</v>
      </c>
      <c r="AA123" s="48">
        <v>59</v>
      </c>
    </row>
    <row r="124" spans="1:27" s="1" customFormat="1" ht="10.5" customHeight="1">
      <c r="A124" s="11">
        <v>60</v>
      </c>
      <c r="B124" s="13" t="s">
        <v>58</v>
      </c>
      <c r="C124" s="2">
        <v>122</v>
      </c>
      <c r="D124" s="87">
        <v>795</v>
      </c>
      <c r="E124" s="87">
        <v>2</v>
      </c>
      <c r="F124" s="87">
        <v>7</v>
      </c>
      <c r="G124" s="87">
        <v>0</v>
      </c>
      <c r="H124" s="87">
        <v>0</v>
      </c>
      <c r="I124" s="87">
        <v>16</v>
      </c>
      <c r="J124" s="87">
        <v>163</v>
      </c>
      <c r="K124" s="87">
        <v>7</v>
      </c>
      <c r="L124" s="87">
        <v>33</v>
      </c>
      <c r="M124" s="87">
        <v>2</v>
      </c>
      <c r="N124" s="87">
        <v>29</v>
      </c>
      <c r="O124" s="2">
        <v>7</v>
      </c>
      <c r="P124" s="2">
        <v>38</v>
      </c>
      <c r="Q124" s="2">
        <v>32</v>
      </c>
      <c r="R124" s="2">
        <v>143</v>
      </c>
      <c r="S124" s="2">
        <v>0</v>
      </c>
      <c r="T124" s="2">
        <v>0</v>
      </c>
      <c r="U124" s="2">
        <v>0</v>
      </c>
      <c r="V124" s="2">
        <v>0</v>
      </c>
      <c r="W124" s="2">
        <v>47</v>
      </c>
      <c r="X124" s="2">
        <v>286</v>
      </c>
      <c r="Y124" s="87">
        <v>9</v>
      </c>
      <c r="Z124" s="87">
        <v>96</v>
      </c>
      <c r="AA124" s="48">
        <v>60</v>
      </c>
    </row>
    <row r="125" spans="1:27" s="1" customFormat="1" ht="10.5" customHeight="1">
      <c r="A125" s="11">
        <v>61</v>
      </c>
      <c r="B125" s="82" t="s">
        <v>59</v>
      </c>
      <c r="C125" s="2">
        <v>44</v>
      </c>
      <c r="D125" s="87">
        <v>656</v>
      </c>
      <c r="E125" s="87">
        <v>1</v>
      </c>
      <c r="F125" s="87">
        <v>3</v>
      </c>
      <c r="G125" s="87">
        <v>0</v>
      </c>
      <c r="H125" s="87">
        <v>0</v>
      </c>
      <c r="I125" s="87">
        <v>3</v>
      </c>
      <c r="J125" s="87">
        <v>25</v>
      </c>
      <c r="K125" s="87">
        <v>2</v>
      </c>
      <c r="L125" s="87">
        <v>162</v>
      </c>
      <c r="M125" s="87">
        <v>1</v>
      </c>
      <c r="N125" s="87">
        <v>3</v>
      </c>
      <c r="O125" s="2">
        <v>3</v>
      </c>
      <c r="P125" s="2">
        <v>15</v>
      </c>
      <c r="Q125" s="2">
        <v>15</v>
      </c>
      <c r="R125" s="2">
        <v>38</v>
      </c>
      <c r="S125" s="2">
        <v>0</v>
      </c>
      <c r="T125" s="2">
        <v>0</v>
      </c>
      <c r="U125" s="2">
        <v>0</v>
      </c>
      <c r="V125" s="2">
        <v>0</v>
      </c>
      <c r="W125" s="2">
        <v>15</v>
      </c>
      <c r="X125" s="2">
        <v>366</v>
      </c>
      <c r="Y125" s="87">
        <v>4</v>
      </c>
      <c r="Z125" s="87">
        <v>44</v>
      </c>
      <c r="AA125" s="48">
        <v>61</v>
      </c>
    </row>
    <row r="126" spans="1:27" s="1" customFormat="1" ht="10.5" customHeight="1">
      <c r="A126" s="11">
        <v>62</v>
      </c>
      <c r="B126" s="13" t="s">
        <v>60</v>
      </c>
      <c r="C126" s="2">
        <v>39</v>
      </c>
      <c r="D126" s="87">
        <v>194</v>
      </c>
      <c r="E126" s="87">
        <v>0</v>
      </c>
      <c r="F126" s="87">
        <v>0</v>
      </c>
      <c r="G126" s="87">
        <v>0</v>
      </c>
      <c r="H126" s="87">
        <v>0</v>
      </c>
      <c r="I126" s="87">
        <v>7</v>
      </c>
      <c r="J126" s="87">
        <v>40</v>
      </c>
      <c r="K126" s="87">
        <v>3</v>
      </c>
      <c r="L126" s="87">
        <v>6</v>
      </c>
      <c r="M126" s="87">
        <v>0</v>
      </c>
      <c r="N126" s="87">
        <v>0</v>
      </c>
      <c r="O126" s="2">
        <v>2</v>
      </c>
      <c r="P126" s="2">
        <v>6</v>
      </c>
      <c r="Q126" s="2">
        <v>11</v>
      </c>
      <c r="R126" s="2">
        <v>28</v>
      </c>
      <c r="S126" s="2">
        <v>0</v>
      </c>
      <c r="T126" s="2">
        <v>0</v>
      </c>
      <c r="U126" s="2">
        <v>0</v>
      </c>
      <c r="V126" s="2">
        <v>0</v>
      </c>
      <c r="W126" s="2">
        <v>12</v>
      </c>
      <c r="X126" s="2">
        <v>83</v>
      </c>
      <c r="Y126" s="87">
        <v>4</v>
      </c>
      <c r="Z126" s="87">
        <v>31</v>
      </c>
      <c r="AA126" s="48">
        <v>62</v>
      </c>
    </row>
    <row r="127" spans="1:27" s="1" customFormat="1" ht="10.5" customHeight="1">
      <c r="A127" s="11">
        <v>63</v>
      </c>
      <c r="B127" s="13" t="s">
        <v>61</v>
      </c>
      <c r="C127" s="2">
        <v>441</v>
      </c>
      <c r="D127" s="87">
        <v>3874</v>
      </c>
      <c r="E127" s="87">
        <v>13</v>
      </c>
      <c r="F127" s="87">
        <v>273</v>
      </c>
      <c r="G127" s="87">
        <v>1</v>
      </c>
      <c r="H127" s="87">
        <v>7</v>
      </c>
      <c r="I127" s="87">
        <v>78</v>
      </c>
      <c r="J127" s="87">
        <v>630</v>
      </c>
      <c r="K127" s="87">
        <v>52</v>
      </c>
      <c r="L127" s="87">
        <v>629</v>
      </c>
      <c r="M127" s="87">
        <v>1</v>
      </c>
      <c r="N127" s="87">
        <v>10</v>
      </c>
      <c r="O127" s="2">
        <v>18</v>
      </c>
      <c r="P127" s="2">
        <v>420</v>
      </c>
      <c r="Q127" s="2">
        <v>141</v>
      </c>
      <c r="R127" s="2">
        <v>914</v>
      </c>
      <c r="S127" s="2">
        <v>2</v>
      </c>
      <c r="T127" s="2">
        <v>10</v>
      </c>
      <c r="U127" s="2">
        <v>1</v>
      </c>
      <c r="V127" s="2">
        <v>1</v>
      </c>
      <c r="W127" s="2">
        <v>126</v>
      </c>
      <c r="X127" s="2">
        <v>881</v>
      </c>
      <c r="Y127" s="87">
        <v>8</v>
      </c>
      <c r="Z127" s="87">
        <v>99</v>
      </c>
      <c r="AA127" s="48">
        <v>63</v>
      </c>
    </row>
    <row r="128" spans="1:27" s="1" customFormat="1" ht="10.5" customHeight="1">
      <c r="A128" s="11"/>
      <c r="B128" s="12"/>
      <c r="C128" s="2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48"/>
    </row>
    <row r="129" spans="1:27" s="1" customFormat="1" ht="10.5" customHeight="1">
      <c r="A129" s="154" t="s">
        <v>303</v>
      </c>
      <c r="B129" s="15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48"/>
    </row>
    <row r="130" spans="1:27" s="1" customFormat="1" ht="10.5" customHeight="1">
      <c r="A130" s="11">
        <v>64</v>
      </c>
      <c r="B130" s="13" t="s">
        <v>62</v>
      </c>
      <c r="C130" s="2">
        <v>200</v>
      </c>
      <c r="D130" s="2">
        <v>1156</v>
      </c>
      <c r="E130" s="2">
        <v>3</v>
      </c>
      <c r="F130" s="2">
        <v>15</v>
      </c>
      <c r="G130" s="2">
        <v>0</v>
      </c>
      <c r="H130" s="2">
        <v>0</v>
      </c>
      <c r="I130" s="2">
        <v>38</v>
      </c>
      <c r="J130" s="2">
        <v>229</v>
      </c>
      <c r="K130" s="2">
        <v>24</v>
      </c>
      <c r="L130" s="2">
        <v>230</v>
      </c>
      <c r="M130" s="2">
        <v>1</v>
      </c>
      <c r="N130" s="2">
        <v>2</v>
      </c>
      <c r="O130" s="2">
        <v>6</v>
      </c>
      <c r="P130" s="2">
        <v>30</v>
      </c>
      <c r="Q130" s="2">
        <v>59</v>
      </c>
      <c r="R130" s="2">
        <v>171</v>
      </c>
      <c r="S130" s="2">
        <v>0</v>
      </c>
      <c r="T130" s="2">
        <v>0</v>
      </c>
      <c r="U130" s="2">
        <v>0</v>
      </c>
      <c r="V130" s="2">
        <v>0</v>
      </c>
      <c r="W130" s="2">
        <v>63</v>
      </c>
      <c r="X130" s="2">
        <v>414</v>
      </c>
      <c r="Y130" s="87">
        <v>6</v>
      </c>
      <c r="Z130" s="87">
        <v>65</v>
      </c>
      <c r="AA130" s="48">
        <v>64</v>
      </c>
    </row>
    <row r="131" spans="1:27" s="1" customFormat="1" ht="10.5" customHeight="1">
      <c r="A131" s="11">
        <v>65</v>
      </c>
      <c r="B131" s="13" t="s">
        <v>63</v>
      </c>
      <c r="C131" s="2">
        <v>517</v>
      </c>
      <c r="D131" s="2">
        <v>5795</v>
      </c>
      <c r="E131" s="2">
        <v>3</v>
      </c>
      <c r="F131" s="2">
        <v>36</v>
      </c>
      <c r="G131" s="2">
        <v>3</v>
      </c>
      <c r="H131" s="2">
        <v>33</v>
      </c>
      <c r="I131" s="2">
        <v>72</v>
      </c>
      <c r="J131" s="2">
        <v>469</v>
      </c>
      <c r="K131" s="2">
        <v>72</v>
      </c>
      <c r="L131" s="2">
        <v>2645</v>
      </c>
      <c r="M131" s="2">
        <v>2</v>
      </c>
      <c r="N131" s="2">
        <v>10</v>
      </c>
      <c r="O131" s="2">
        <v>28</v>
      </c>
      <c r="P131" s="2">
        <v>367</v>
      </c>
      <c r="Q131" s="2">
        <v>183</v>
      </c>
      <c r="R131" s="2">
        <v>821</v>
      </c>
      <c r="S131" s="2">
        <v>5</v>
      </c>
      <c r="T131" s="2">
        <v>47</v>
      </c>
      <c r="U131" s="2">
        <v>7</v>
      </c>
      <c r="V131" s="2">
        <v>74</v>
      </c>
      <c r="W131" s="2">
        <v>136</v>
      </c>
      <c r="X131" s="2">
        <v>1183</v>
      </c>
      <c r="Y131" s="87">
        <v>6</v>
      </c>
      <c r="Z131" s="87">
        <v>110</v>
      </c>
      <c r="AA131" s="48">
        <v>65</v>
      </c>
    </row>
    <row r="132" spans="1:27" s="1" customFormat="1" ht="10.5" customHeight="1">
      <c r="A132" s="11">
        <v>66</v>
      </c>
      <c r="B132" s="13" t="s">
        <v>64</v>
      </c>
      <c r="C132" s="2">
        <v>257</v>
      </c>
      <c r="D132" s="2">
        <v>2773</v>
      </c>
      <c r="E132" s="2">
        <v>6</v>
      </c>
      <c r="F132" s="2">
        <v>40</v>
      </c>
      <c r="G132" s="2">
        <v>0</v>
      </c>
      <c r="H132" s="2">
        <v>0</v>
      </c>
      <c r="I132" s="2">
        <v>22</v>
      </c>
      <c r="J132" s="2">
        <v>198</v>
      </c>
      <c r="K132" s="2">
        <v>35</v>
      </c>
      <c r="L132" s="2">
        <v>877</v>
      </c>
      <c r="M132" s="2">
        <v>2</v>
      </c>
      <c r="N132" s="2">
        <v>6</v>
      </c>
      <c r="O132" s="2">
        <v>7</v>
      </c>
      <c r="P132" s="2">
        <v>58</v>
      </c>
      <c r="Q132" s="2">
        <v>109</v>
      </c>
      <c r="R132" s="2">
        <v>446</v>
      </c>
      <c r="S132" s="2">
        <v>1</v>
      </c>
      <c r="T132" s="2">
        <v>3</v>
      </c>
      <c r="U132" s="2">
        <v>0</v>
      </c>
      <c r="V132" s="2">
        <v>0</v>
      </c>
      <c r="W132" s="2">
        <v>70</v>
      </c>
      <c r="X132" s="2">
        <v>356</v>
      </c>
      <c r="Y132" s="87">
        <v>5</v>
      </c>
      <c r="Z132" s="87">
        <v>789</v>
      </c>
      <c r="AA132" s="48">
        <v>66</v>
      </c>
    </row>
    <row r="133" spans="1:27" s="1" customFormat="1" ht="10.5" customHeight="1">
      <c r="A133" s="11">
        <v>67</v>
      </c>
      <c r="B133" s="13" t="s">
        <v>65</v>
      </c>
      <c r="C133" s="2">
        <v>307</v>
      </c>
      <c r="D133" s="2">
        <v>2516</v>
      </c>
      <c r="E133" s="2">
        <v>2</v>
      </c>
      <c r="F133" s="2">
        <v>2</v>
      </c>
      <c r="G133" s="2">
        <v>0</v>
      </c>
      <c r="H133" s="2">
        <v>0</v>
      </c>
      <c r="I133" s="2">
        <v>61</v>
      </c>
      <c r="J133" s="2">
        <v>401</v>
      </c>
      <c r="K133" s="2">
        <v>40</v>
      </c>
      <c r="L133" s="2">
        <v>727</v>
      </c>
      <c r="M133" s="2">
        <v>1</v>
      </c>
      <c r="N133" s="2">
        <v>5</v>
      </c>
      <c r="O133" s="2">
        <v>10</v>
      </c>
      <c r="P133" s="2">
        <v>97</v>
      </c>
      <c r="Q133" s="2">
        <v>94</v>
      </c>
      <c r="R133" s="2">
        <v>440</v>
      </c>
      <c r="S133" s="2">
        <v>2</v>
      </c>
      <c r="T133" s="2">
        <v>34</v>
      </c>
      <c r="U133" s="2">
        <v>3</v>
      </c>
      <c r="V133" s="2">
        <v>5</v>
      </c>
      <c r="W133" s="2">
        <v>89</v>
      </c>
      <c r="X133" s="2">
        <v>726</v>
      </c>
      <c r="Y133" s="87">
        <v>5</v>
      </c>
      <c r="Z133" s="87">
        <v>79</v>
      </c>
      <c r="AA133" s="48">
        <v>67</v>
      </c>
    </row>
    <row r="134" spans="1:27" s="1" customFormat="1" ht="10.5" customHeight="1">
      <c r="A134" s="11"/>
      <c r="B134" s="1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48"/>
    </row>
    <row r="135" spans="1:27" s="1" customFormat="1" ht="10.5" customHeight="1">
      <c r="A135" s="154" t="s">
        <v>304</v>
      </c>
      <c r="B135" s="15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48"/>
    </row>
    <row r="136" spans="1:27" s="1" customFormat="1" ht="10.5" customHeight="1">
      <c r="A136" s="11">
        <v>68</v>
      </c>
      <c r="B136" s="13" t="s">
        <v>66</v>
      </c>
      <c r="C136" s="2">
        <v>312</v>
      </c>
      <c r="D136" s="2">
        <v>1947</v>
      </c>
      <c r="E136" s="2">
        <v>2</v>
      </c>
      <c r="F136" s="2">
        <v>7</v>
      </c>
      <c r="G136" s="2">
        <v>0</v>
      </c>
      <c r="H136" s="2">
        <v>0</v>
      </c>
      <c r="I136" s="2">
        <v>64</v>
      </c>
      <c r="J136" s="2">
        <v>377</v>
      </c>
      <c r="K136" s="2">
        <v>40</v>
      </c>
      <c r="L136" s="2">
        <v>478</v>
      </c>
      <c r="M136" s="2">
        <v>1</v>
      </c>
      <c r="N136" s="2">
        <v>6</v>
      </c>
      <c r="O136" s="2">
        <v>8</v>
      </c>
      <c r="P136" s="2">
        <v>66</v>
      </c>
      <c r="Q136" s="2">
        <v>111</v>
      </c>
      <c r="R136" s="2">
        <v>401</v>
      </c>
      <c r="S136" s="2">
        <v>2</v>
      </c>
      <c r="T136" s="2">
        <v>16</v>
      </c>
      <c r="U136" s="2">
        <v>0</v>
      </c>
      <c r="V136" s="2">
        <v>0</v>
      </c>
      <c r="W136" s="2">
        <v>78</v>
      </c>
      <c r="X136" s="2">
        <v>531</v>
      </c>
      <c r="Y136" s="87">
        <v>6</v>
      </c>
      <c r="Z136" s="87">
        <v>65</v>
      </c>
      <c r="AA136" s="48">
        <v>68</v>
      </c>
    </row>
    <row r="137" spans="1:27" s="1" customFormat="1" ht="10.5" customHeight="1">
      <c r="A137" s="11">
        <v>69</v>
      </c>
      <c r="B137" s="13" t="s">
        <v>67</v>
      </c>
      <c r="C137" s="2">
        <v>76</v>
      </c>
      <c r="D137" s="2">
        <v>359</v>
      </c>
      <c r="E137" s="2">
        <v>2</v>
      </c>
      <c r="F137" s="2">
        <v>6</v>
      </c>
      <c r="G137" s="2">
        <v>0</v>
      </c>
      <c r="H137" s="2">
        <v>0</v>
      </c>
      <c r="I137" s="2">
        <v>18</v>
      </c>
      <c r="J137" s="2">
        <v>50</v>
      </c>
      <c r="K137" s="2">
        <v>15</v>
      </c>
      <c r="L137" s="2">
        <v>100</v>
      </c>
      <c r="M137" s="2">
        <v>0</v>
      </c>
      <c r="N137" s="2">
        <v>0</v>
      </c>
      <c r="O137" s="2">
        <v>2</v>
      </c>
      <c r="P137" s="2">
        <v>5</v>
      </c>
      <c r="Q137" s="2">
        <v>19</v>
      </c>
      <c r="R137" s="2">
        <v>74</v>
      </c>
      <c r="S137" s="2">
        <v>0</v>
      </c>
      <c r="T137" s="2">
        <v>0</v>
      </c>
      <c r="U137" s="2">
        <v>0</v>
      </c>
      <c r="V137" s="2">
        <v>0</v>
      </c>
      <c r="W137" s="2">
        <v>18</v>
      </c>
      <c r="X137" s="2">
        <v>89</v>
      </c>
      <c r="Y137" s="87">
        <v>2</v>
      </c>
      <c r="Z137" s="87">
        <v>35</v>
      </c>
      <c r="AA137" s="48">
        <v>69</v>
      </c>
    </row>
    <row r="138" spans="1:27" s="1" customFormat="1" ht="10.5" customHeight="1">
      <c r="A138" s="11">
        <v>70</v>
      </c>
      <c r="B138" s="13" t="s">
        <v>68</v>
      </c>
      <c r="C138" s="2">
        <v>105</v>
      </c>
      <c r="D138" s="2">
        <v>663</v>
      </c>
      <c r="E138" s="2">
        <v>1</v>
      </c>
      <c r="F138" s="2">
        <v>13</v>
      </c>
      <c r="G138" s="2">
        <v>0</v>
      </c>
      <c r="H138" s="2">
        <v>0</v>
      </c>
      <c r="I138" s="2">
        <v>33</v>
      </c>
      <c r="J138" s="2">
        <v>134</v>
      </c>
      <c r="K138" s="2">
        <v>15</v>
      </c>
      <c r="L138" s="2">
        <v>120</v>
      </c>
      <c r="M138" s="2">
        <v>1</v>
      </c>
      <c r="N138" s="2">
        <v>1</v>
      </c>
      <c r="O138" s="2">
        <v>4</v>
      </c>
      <c r="P138" s="2">
        <v>23</v>
      </c>
      <c r="Q138" s="2">
        <v>21</v>
      </c>
      <c r="R138" s="2">
        <v>128</v>
      </c>
      <c r="S138" s="2">
        <v>0</v>
      </c>
      <c r="T138" s="2">
        <v>0</v>
      </c>
      <c r="U138" s="2">
        <v>0</v>
      </c>
      <c r="V138" s="2">
        <v>0</v>
      </c>
      <c r="W138" s="2">
        <v>27</v>
      </c>
      <c r="X138" s="2">
        <v>204</v>
      </c>
      <c r="Y138" s="87">
        <v>3</v>
      </c>
      <c r="Z138" s="87">
        <v>40</v>
      </c>
      <c r="AA138" s="48">
        <v>70</v>
      </c>
    </row>
    <row r="139" spans="1:27" s="1" customFormat="1" ht="10.5" customHeight="1">
      <c r="A139" s="11">
        <v>71</v>
      </c>
      <c r="B139" s="13" t="s">
        <v>69</v>
      </c>
      <c r="C139" s="2">
        <v>897</v>
      </c>
      <c r="D139" s="2">
        <v>7160</v>
      </c>
      <c r="E139" s="2">
        <v>4</v>
      </c>
      <c r="F139" s="2">
        <v>29</v>
      </c>
      <c r="G139" s="2">
        <v>1</v>
      </c>
      <c r="H139" s="2">
        <v>15</v>
      </c>
      <c r="I139" s="2">
        <v>97</v>
      </c>
      <c r="J139" s="2">
        <v>685</v>
      </c>
      <c r="K139" s="2">
        <v>84</v>
      </c>
      <c r="L139" s="2">
        <v>1203</v>
      </c>
      <c r="M139" s="2">
        <v>3</v>
      </c>
      <c r="N139" s="2">
        <v>57</v>
      </c>
      <c r="O139" s="2">
        <v>25</v>
      </c>
      <c r="P139" s="2">
        <v>226</v>
      </c>
      <c r="Q139" s="2">
        <v>365</v>
      </c>
      <c r="R139" s="2">
        <v>1865</v>
      </c>
      <c r="S139" s="2">
        <v>7</v>
      </c>
      <c r="T139" s="2">
        <v>102</v>
      </c>
      <c r="U139" s="2">
        <v>19</v>
      </c>
      <c r="V139" s="2">
        <v>52</v>
      </c>
      <c r="W139" s="2">
        <v>281</v>
      </c>
      <c r="X139" s="2">
        <v>2482</v>
      </c>
      <c r="Y139" s="87">
        <v>11</v>
      </c>
      <c r="Z139" s="87">
        <v>444</v>
      </c>
      <c r="AA139" s="48">
        <v>71</v>
      </c>
    </row>
    <row r="140" spans="1:27" s="1" customFormat="1" ht="10.5" customHeight="1">
      <c r="A140" s="11">
        <v>72</v>
      </c>
      <c r="B140" s="82" t="s">
        <v>70</v>
      </c>
      <c r="C140" s="2">
        <v>343</v>
      </c>
      <c r="D140" s="2">
        <v>2289</v>
      </c>
      <c r="E140" s="2">
        <v>1</v>
      </c>
      <c r="F140" s="2">
        <v>5</v>
      </c>
      <c r="G140" s="2">
        <v>1</v>
      </c>
      <c r="H140" s="2">
        <v>21</v>
      </c>
      <c r="I140" s="2">
        <v>48</v>
      </c>
      <c r="J140" s="2">
        <v>379</v>
      </c>
      <c r="K140" s="2">
        <v>38</v>
      </c>
      <c r="L140" s="2">
        <v>549</v>
      </c>
      <c r="M140" s="2">
        <v>2</v>
      </c>
      <c r="N140" s="2">
        <v>15</v>
      </c>
      <c r="O140" s="2">
        <v>11</v>
      </c>
      <c r="P140" s="2">
        <v>75</v>
      </c>
      <c r="Q140" s="2">
        <v>134</v>
      </c>
      <c r="R140" s="2">
        <v>431</v>
      </c>
      <c r="S140" s="2">
        <v>1</v>
      </c>
      <c r="T140" s="2">
        <v>11</v>
      </c>
      <c r="U140" s="2">
        <v>1</v>
      </c>
      <c r="V140" s="2">
        <v>6</v>
      </c>
      <c r="W140" s="2">
        <v>99</v>
      </c>
      <c r="X140" s="2">
        <v>701</v>
      </c>
      <c r="Y140" s="87">
        <v>7</v>
      </c>
      <c r="Z140" s="87">
        <v>96</v>
      </c>
      <c r="AA140" s="48">
        <v>72</v>
      </c>
    </row>
    <row r="141" spans="1:27" s="1" customFormat="1" ht="10.5" customHeight="1">
      <c r="A141" s="11">
        <v>73</v>
      </c>
      <c r="B141" s="13" t="s">
        <v>71</v>
      </c>
      <c r="C141" s="2">
        <v>159</v>
      </c>
      <c r="D141" s="2">
        <v>1745</v>
      </c>
      <c r="E141" s="2">
        <v>4</v>
      </c>
      <c r="F141" s="2">
        <v>36</v>
      </c>
      <c r="G141" s="2">
        <v>0</v>
      </c>
      <c r="H141" s="2">
        <v>0</v>
      </c>
      <c r="I141" s="2">
        <v>20</v>
      </c>
      <c r="J141" s="2">
        <v>163</v>
      </c>
      <c r="K141" s="2">
        <v>32</v>
      </c>
      <c r="L141" s="2">
        <v>922</v>
      </c>
      <c r="M141" s="2">
        <v>2</v>
      </c>
      <c r="N141" s="2">
        <v>10</v>
      </c>
      <c r="O141" s="2">
        <v>5</v>
      </c>
      <c r="P141" s="2">
        <v>30</v>
      </c>
      <c r="Q141" s="2">
        <v>53</v>
      </c>
      <c r="R141" s="2">
        <v>222</v>
      </c>
      <c r="S141" s="2">
        <v>0</v>
      </c>
      <c r="T141" s="2">
        <v>0</v>
      </c>
      <c r="U141" s="2">
        <v>0</v>
      </c>
      <c r="V141" s="2">
        <v>0</v>
      </c>
      <c r="W141" s="2">
        <v>38</v>
      </c>
      <c r="X141" s="2">
        <v>304</v>
      </c>
      <c r="Y141" s="87">
        <v>5</v>
      </c>
      <c r="Z141" s="87">
        <v>58</v>
      </c>
      <c r="AA141" s="48">
        <v>73</v>
      </c>
    </row>
    <row r="142" spans="1:27" s="1" customFormat="1" ht="10.5" customHeight="1">
      <c r="A142" s="11"/>
      <c r="B142" s="1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48"/>
    </row>
    <row r="143" spans="1:27" s="1" customFormat="1" ht="10.5" customHeight="1">
      <c r="A143" s="154" t="s">
        <v>305</v>
      </c>
      <c r="B143" s="15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48"/>
    </row>
    <row r="144" spans="1:27" s="1" customFormat="1" ht="10.5" customHeight="1">
      <c r="A144" s="11">
        <v>74</v>
      </c>
      <c r="B144" s="13" t="s">
        <v>72</v>
      </c>
      <c r="C144" s="2">
        <v>372</v>
      </c>
      <c r="D144" s="2">
        <v>2203</v>
      </c>
      <c r="E144" s="2">
        <v>4</v>
      </c>
      <c r="F144" s="2">
        <v>25</v>
      </c>
      <c r="G144" s="2">
        <v>0</v>
      </c>
      <c r="H144" s="2">
        <v>0</v>
      </c>
      <c r="I144" s="2">
        <v>98</v>
      </c>
      <c r="J144" s="2">
        <v>371</v>
      </c>
      <c r="K144" s="2">
        <v>52</v>
      </c>
      <c r="L144" s="2">
        <v>619</v>
      </c>
      <c r="M144" s="2">
        <v>1</v>
      </c>
      <c r="N144" s="2">
        <v>7</v>
      </c>
      <c r="O144" s="2">
        <v>17</v>
      </c>
      <c r="P144" s="2">
        <v>243</v>
      </c>
      <c r="Q144" s="2">
        <v>95</v>
      </c>
      <c r="R144" s="2">
        <v>276</v>
      </c>
      <c r="S144" s="2">
        <v>3</v>
      </c>
      <c r="T144" s="2">
        <v>13</v>
      </c>
      <c r="U144" s="2">
        <v>2</v>
      </c>
      <c r="V144" s="2">
        <v>2</v>
      </c>
      <c r="W144" s="2">
        <v>92</v>
      </c>
      <c r="X144" s="2">
        <v>520</v>
      </c>
      <c r="Y144" s="87">
        <v>8</v>
      </c>
      <c r="Z144" s="87">
        <v>127</v>
      </c>
      <c r="AA144" s="48">
        <v>74</v>
      </c>
    </row>
    <row r="145" spans="1:27" s="1" customFormat="1" ht="10.5" customHeight="1">
      <c r="A145" s="11">
        <v>75</v>
      </c>
      <c r="B145" s="13" t="s">
        <v>73</v>
      </c>
      <c r="C145" s="2">
        <v>148</v>
      </c>
      <c r="D145" s="2">
        <v>922</v>
      </c>
      <c r="E145" s="2">
        <v>2</v>
      </c>
      <c r="F145" s="2">
        <v>12</v>
      </c>
      <c r="G145" s="2">
        <v>0</v>
      </c>
      <c r="H145" s="2">
        <v>0</v>
      </c>
      <c r="I145" s="2">
        <v>22</v>
      </c>
      <c r="J145" s="2">
        <v>209</v>
      </c>
      <c r="K145" s="2">
        <v>11</v>
      </c>
      <c r="L145" s="2">
        <v>103</v>
      </c>
      <c r="M145" s="2">
        <v>0</v>
      </c>
      <c r="N145" s="2">
        <v>0</v>
      </c>
      <c r="O145" s="2">
        <v>7</v>
      </c>
      <c r="P145" s="2">
        <v>53</v>
      </c>
      <c r="Q145" s="2">
        <v>60</v>
      </c>
      <c r="R145" s="2">
        <v>168</v>
      </c>
      <c r="S145" s="2">
        <v>0</v>
      </c>
      <c r="T145" s="2">
        <v>0</v>
      </c>
      <c r="U145" s="2">
        <v>0</v>
      </c>
      <c r="V145" s="2">
        <v>0</v>
      </c>
      <c r="W145" s="2">
        <v>39</v>
      </c>
      <c r="X145" s="2">
        <v>265</v>
      </c>
      <c r="Y145" s="87">
        <v>7</v>
      </c>
      <c r="Z145" s="87">
        <v>112</v>
      </c>
      <c r="AA145" s="48">
        <v>75</v>
      </c>
    </row>
    <row r="146" spans="1:27" s="1" customFormat="1" ht="10.5" customHeight="1">
      <c r="A146" s="11">
        <v>76</v>
      </c>
      <c r="B146" s="13" t="s">
        <v>74</v>
      </c>
      <c r="C146" s="2">
        <v>274</v>
      </c>
      <c r="D146" s="2">
        <v>1807</v>
      </c>
      <c r="E146" s="2">
        <v>4</v>
      </c>
      <c r="F146" s="2">
        <v>36</v>
      </c>
      <c r="G146" s="2">
        <v>2</v>
      </c>
      <c r="H146" s="2">
        <v>55</v>
      </c>
      <c r="I146" s="2">
        <v>38</v>
      </c>
      <c r="J146" s="2">
        <v>194</v>
      </c>
      <c r="K146" s="2">
        <v>26</v>
      </c>
      <c r="L146" s="2">
        <v>384</v>
      </c>
      <c r="M146" s="2">
        <v>2</v>
      </c>
      <c r="N146" s="2">
        <v>7</v>
      </c>
      <c r="O146" s="2">
        <v>10</v>
      </c>
      <c r="P146" s="2">
        <v>54</v>
      </c>
      <c r="Q146" s="2">
        <v>107</v>
      </c>
      <c r="R146" s="2">
        <v>422</v>
      </c>
      <c r="S146" s="2">
        <v>1</v>
      </c>
      <c r="T146" s="2">
        <v>9</v>
      </c>
      <c r="U146" s="2">
        <v>3</v>
      </c>
      <c r="V146" s="2">
        <v>3</v>
      </c>
      <c r="W146" s="2">
        <v>74</v>
      </c>
      <c r="X146" s="2">
        <v>546</v>
      </c>
      <c r="Y146" s="87">
        <v>7</v>
      </c>
      <c r="Z146" s="87">
        <v>97</v>
      </c>
      <c r="AA146" s="48">
        <v>76</v>
      </c>
    </row>
    <row r="147" spans="1:27" s="1" customFormat="1" ht="10.5" customHeight="1">
      <c r="A147" s="11">
        <v>77</v>
      </c>
      <c r="B147" s="13" t="s">
        <v>75</v>
      </c>
      <c r="C147" s="2">
        <v>325</v>
      </c>
      <c r="D147" s="2">
        <v>2227</v>
      </c>
      <c r="E147" s="2">
        <v>5</v>
      </c>
      <c r="F147" s="2">
        <v>73</v>
      </c>
      <c r="G147" s="2">
        <v>0</v>
      </c>
      <c r="H147" s="2">
        <v>0</v>
      </c>
      <c r="I147" s="2">
        <v>60</v>
      </c>
      <c r="J147" s="2">
        <v>366</v>
      </c>
      <c r="K147" s="2">
        <v>41</v>
      </c>
      <c r="L147" s="2">
        <v>566</v>
      </c>
      <c r="M147" s="2">
        <v>2</v>
      </c>
      <c r="N147" s="2">
        <v>7</v>
      </c>
      <c r="O147" s="2">
        <v>11</v>
      </c>
      <c r="P147" s="2">
        <v>78</v>
      </c>
      <c r="Q147" s="2">
        <v>111</v>
      </c>
      <c r="R147" s="2">
        <v>494</v>
      </c>
      <c r="S147" s="2">
        <v>3</v>
      </c>
      <c r="T147" s="2">
        <v>4</v>
      </c>
      <c r="U147" s="2">
        <v>1</v>
      </c>
      <c r="V147" s="2">
        <v>1</v>
      </c>
      <c r="W147" s="2">
        <v>86</v>
      </c>
      <c r="X147" s="2">
        <v>545</v>
      </c>
      <c r="Y147" s="87">
        <v>5</v>
      </c>
      <c r="Z147" s="87">
        <v>93</v>
      </c>
      <c r="AA147" s="48">
        <v>77</v>
      </c>
    </row>
    <row r="148" spans="1:27" s="1" customFormat="1" ht="10.5" customHeight="1">
      <c r="A148" s="11">
        <v>78</v>
      </c>
      <c r="B148" s="13" t="s">
        <v>76</v>
      </c>
      <c r="C148" s="2">
        <v>296</v>
      </c>
      <c r="D148" s="2">
        <v>2383</v>
      </c>
      <c r="E148" s="2">
        <v>5</v>
      </c>
      <c r="F148" s="2">
        <v>35</v>
      </c>
      <c r="G148" s="2">
        <v>0</v>
      </c>
      <c r="H148" s="2">
        <v>0</v>
      </c>
      <c r="I148" s="2">
        <v>50</v>
      </c>
      <c r="J148" s="2">
        <v>324</v>
      </c>
      <c r="K148" s="2">
        <v>46</v>
      </c>
      <c r="L148" s="2">
        <v>866</v>
      </c>
      <c r="M148" s="2">
        <v>2</v>
      </c>
      <c r="N148" s="2">
        <v>4</v>
      </c>
      <c r="O148" s="2">
        <v>12</v>
      </c>
      <c r="P148" s="2">
        <v>62</v>
      </c>
      <c r="Q148" s="2">
        <v>92</v>
      </c>
      <c r="R148" s="2">
        <v>319</v>
      </c>
      <c r="S148" s="2">
        <v>4</v>
      </c>
      <c r="T148" s="2">
        <v>17</v>
      </c>
      <c r="U148" s="2">
        <v>0</v>
      </c>
      <c r="V148" s="2">
        <v>0</v>
      </c>
      <c r="W148" s="2">
        <v>79</v>
      </c>
      <c r="X148" s="2">
        <v>657</v>
      </c>
      <c r="Y148" s="87">
        <v>6</v>
      </c>
      <c r="Z148" s="87">
        <v>99</v>
      </c>
      <c r="AA148" s="48">
        <v>78</v>
      </c>
    </row>
    <row r="149" spans="1:27" ht="6" customHeight="1" thickBot="1">
      <c r="A149" s="15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51"/>
    </row>
  </sheetData>
  <sheetProtection/>
  <mergeCells count="92">
    <mergeCell ref="W79:X80"/>
    <mergeCell ref="Y79:Z80"/>
    <mergeCell ref="U78:V78"/>
    <mergeCell ref="W78:X78"/>
    <mergeCell ref="Q80:R80"/>
    <mergeCell ref="Y78:Z78"/>
    <mergeCell ref="AA78:AA81"/>
    <mergeCell ref="Q78:R78"/>
    <mergeCell ref="S78:T78"/>
    <mergeCell ref="O77:W77"/>
    <mergeCell ref="X77:AA77"/>
    <mergeCell ref="O79:P80"/>
    <mergeCell ref="S79:T80"/>
    <mergeCell ref="U79:V80"/>
    <mergeCell ref="AA7:AA10"/>
    <mergeCell ref="E7:F7"/>
    <mergeCell ref="G7:H7"/>
    <mergeCell ref="I7:J7"/>
    <mergeCell ref="K7:L7"/>
    <mergeCell ref="M7:N7"/>
    <mergeCell ref="O7:P7"/>
    <mergeCell ref="Y7:Z7"/>
    <mergeCell ref="Q7:R7"/>
    <mergeCell ref="S7:T7"/>
    <mergeCell ref="U7:V7"/>
    <mergeCell ref="W7:X7"/>
    <mergeCell ref="Y8:Z9"/>
    <mergeCell ref="E8:F9"/>
    <mergeCell ref="W8:X9"/>
    <mergeCell ref="M9:N9"/>
    <mergeCell ref="K8:L9"/>
    <mergeCell ref="O8:P9"/>
    <mergeCell ref="U8:V9"/>
    <mergeCell ref="Q8:R8"/>
    <mergeCell ref="Q9:R9"/>
    <mergeCell ref="S8:T9"/>
    <mergeCell ref="M8:N8"/>
    <mergeCell ref="A109:B109"/>
    <mergeCell ref="A1:N1"/>
    <mergeCell ref="O1:AA1"/>
    <mergeCell ref="A2:N2"/>
    <mergeCell ref="O2:AA2"/>
    <mergeCell ref="A12:B12"/>
    <mergeCell ref="I8:J9"/>
    <mergeCell ref="G8:H9"/>
    <mergeCell ref="A7:B10"/>
    <mergeCell ref="C7:D9"/>
    <mergeCell ref="I79:J80"/>
    <mergeCell ref="A3:N3"/>
    <mergeCell ref="O3:AA3"/>
    <mergeCell ref="A135:B135"/>
    <mergeCell ref="A143:B143"/>
    <mergeCell ref="A15:B15"/>
    <mergeCell ref="A75:N75"/>
    <mergeCell ref="A77:N77"/>
    <mergeCell ref="A98:B98"/>
    <mergeCell ref="A103:B103"/>
    <mergeCell ref="A121:B121"/>
    <mergeCell ref="I78:J78"/>
    <mergeCell ref="A87:B87"/>
    <mergeCell ref="A90:B90"/>
    <mergeCell ref="A93:B93"/>
    <mergeCell ref="C78:D80"/>
    <mergeCell ref="E78:F78"/>
    <mergeCell ref="G78:H78"/>
    <mergeCell ref="E79:F80"/>
    <mergeCell ref="G79:H80"/>
    <mergeCell ref="Q79:R79"/>
    <mergeCell ref="K79:L80"/>
    <mergeCell ref="M80:N80"/>
    <mergeCell ref="M79:N79"/>
    <mergeCell ref="A129:B129"/>
    <mergeCell ref="A55:B55"/>
    <mergeCell ref="A58:B58"/>
    <mergeCell ref="A63:B63"/>
    <mergeCell ref="A83:B83"/>
    <mergeCell ref="A78:B81"/>
    <mergeCell ref="A37:B37"/>
    <mergeCell ref="A44:B44"/>
    <mergeCell ref="A50:B50"/>
    <mergeCell ref="K78:L78"/>
    <mergeCell ref="M78:N78"/>
    <mergeCell ref="O78:P78"/>
    <mergeCell ref="A76:N76"/>
    <mergeCell ref="O76:AA76"/>
    <mergeCell ref="O75:AA75"/>
    <mergeCell ref="A13:B13"/>
    <mergeCell ref="A14:B14"/>
    <mergeCell ref="A18:B18"/>
    <mergeCell ref="A16:B16"/>
    <mergeCell ref="A17:B17"/>
    <mergeCell ref="A32:B3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6"/>
  <sheetViews>
    <sheetView zoomScale="120" zoomScaleNormal="120" zoomScaleSheetLayoutView="120" zoomScalePageLayoutView="0" workbookViewId="0" topLeftCell="A1">
      <selection activeCell="A1" sqref="A1:N1"/>
    </sheetView>
  </sheetViews>
  <sheetFormatPr defaultColWidth="9.00390625" defaultRowHeight="12"/>
  <cols>
    <col min="1" max="1" width="2.625" style="0" customWidth="1"/>
    <col min="3" max="3" width="10.625" style="0" customWidth="1"/>
    <col min="4" max="4" width="10.375" style="0" customWidth="1"/>
    <col min="5" max="6" width="7.625" style="0" customWidth="1"/>
    <col min="7" max="7" width="9.50390625" style="0" customWidth="1"/>
    <col min="8" max="8" width="10.625" style="0" customWidth="1"/>
    <col min="9" max="11" width="7.625" style="0" customWidth="1"/>
    <col min="12" max="12" width="8.625" style="0" customWidth="1"/>
    <col min="13" max="13" width="7.625" style="0" customWidth="1"/>
    <col min="14" max="14" width="10.00390625" style="0" customWidth="1"/>
    <col min="15" max="17" width="7.875" style="0" customWidth="1"/>
    <col min="18" max="18" width="10.125" style="0" customWidth="1"/>
    <col min="19" max="19" width="7.875" style="0" customWidth="1"/>
    <col min="20" max="20" width="9.125" style="0" customWidth="1"/>
    <col min="21" max="21" width="8.625" style="0" customWidth="1"/>
    <col min="22" max="22" width="9.625" style="0" customWidth="1"/>
    <col min="23" max="23" width="7.875" style="0" customWidth="1"/>
    <col min="24" max="24" width="9.875" style="0" customWidth="1"/>
    <col min="25" max="26" width="7.875" style="0" customWidth="1"/>
    <col min="27" max="27" width="11.375" style="0" customWidth="1"/>
    <col min="28" max="28" width="2.625" style="0" customWidth="1"/>
    <col min="30" max="30" width="9.125" style="0" customWidth="1"/>
    <col min="31" max="31" width="9.50390625" style="0" customWidth="1"/>
    <col min="32" max="32" width="7.625" style="0" customWidth="1"/>
    <col min="33" max="33" width="8.625" style="0" customWidth="1"/>
    <col min="34" max="34" width="7.625" style="0" customWidth="1"/>
    <col min="35" max="35" width="8.875" style="0" customWidth="1"/>
    <col min="36" max="36" width="7.625" style="0" customWidth="1"/>
    <col min="37" max="37" width="9.00390625" style="0" customWidth="1"/>
    <col min="38" max="38" width="8.625" style="0" customWidth="1"/>
    <col min="39" max="39" width="9.125" style="0" customWidth="1"/>
    <col min="40" max="40" width="7.625" style="0" customWidth="1"/>
    <col min="41" max="41" width="8.875" style="0" customWidth="1"/>
  </cols>
  <sheetData>
    <row r="1" spans="1:41" s="66" customFormat="1" ht="24" customHeight="1">
      <c r="A1" s="169" t="s">
        <v>406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 t="s">
        <v>710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69" t="s">
        <v>650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1:41" s="67" customFormat="1" ht="39.75" customHeight="1">
      <c r="A2" s="171" t="s">
        <v>78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 t="s">
        <v>597</v>
      </c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203" t="s">
        <v>692</v>
      </c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</row>
    <row r="3" spans="1:41" s="68" customFormat="1" ht="30" customHeight="1">
      <c r="A3" s="166" t="s">
        <v>697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 t="s">
        <v>693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204" t="s">
        <v>695</v>
      </c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</row>
    <row r="4" spans="2:41" s="70" customFormat="1" ht="7.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2:41" s="70" customFormat="1" ht="7.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s="70" customFormat="1" ht="12" customHeight="1" thickBot="1">
      <c r="A6" s="134" t="s">
        <v>598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4"/>
      <c r="Q6" s="114"/>
      <c r="R6" s="114"/>
      <c r="S6" s="114"/>
      <c r="T6" s="114"/>
      <c r="U6" s="114"/>
      <c r="V6" s="114"/>
      <c r="X6" s="115"/>
      <c r="Y6" s="115"/>
      <c r="Z6" s="115"/>
      <c r="AA6" s="115"/>
      <c r="AB6" s="134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s="70" customFormat="1" ht="9.75" customHeight="1">
      <c r="A7" s="179" t="s">
        <v>599</v>
      </c>
      <c r="B7" s="180"/>
      <c r="C7" s="187" t="s">
        <v>666</v>
      </c>
      <c r="D7" s="188"/>
      <c r="E7" s="187" t="s">
        <v>667</v>
      </c>
      <c r="F7" s="188"/>
      <c r="G7" s="187" t="s">
        <v>668</v>
      </c>
      <c r="H7" s="188"/>
      <c r="I7" s="187" t="s">
        <v>669</v>
      </c>
      <c r="J7" s="188"/>
      <c r="K7" s="187" t="s">
        <v>670</v>
      </c>
      <c r="L7" s="188"/>
      <c r="M7" s="187" t="s">
        <v>671</v>
      </c>
      <c r="N7" s="188"/>
      <c r="O7" s="187" t="s">
        <v>672</v>
      </c>
      <c r="P7" s="188"/>
      <c r="Q7" s="187" t="s">
        <v>673</v>
      </c>
      <c r="R7" s="188"/>
      <c r="S7" s="187" t="s">
        <v>674</v>
      </c>
      <c r="T7" s="188"/>
      <c r="U7" s="187" t="s">
        <v>675</v>
      </c>
      <c r="V7" s="188"/>
      <c r="W7" s="187" t="s">
        <v>676</v>
      </c>
      <c r="X7" s="188"/>
      <c r="Y7" s="187" t="s">
        <v>677</v>
      </c>
      <c r="Z7" s="188"/>
      <c r="AA7" s="189" t="s">
        <v>605</v>
      </c>
      <c r="AB7" s="179" t="s">
        <v>599</v>
      </c>
      <c r="AC7" s="180"/>
      <c r="AD7" s="187" t="s">
        <v>573</v>
      </c>
      <c r="AE7" s="188"/>
      <c r="AF7" s="187" t="s">
        <v>678</v>
      </c>
      <c r="AG7" s="188"/>
      <c r="AH7" s="187" t="s">
        <v>679</v>
      </c>
      <c r="AI7" s="188"/>
      <c r="AJ7" s="187" t="s">
        <v>680</v>
      </c>
      <c r="AK7" s="188"/>
      <c r="AL7" s="187" t="s">
        <v>681</v>
      </c>
      <c r="AM7" s="188"/>
      <c r="AN7" s="187" t="s">
        <v>682</v>
      </c>
      <c r="AO7" s="188"/>
    </row>
    <row r="8" spans="1:41" s="70" customFormat="1" ht="12.75" customHeight="1">
      <c r="A8" s="176"/>
      <c r="B8" s="181"/>
      <c r="C8" s="175" t="s">
        <v>611</v>
      </c>
      <c r="D8" s="176"/>
      <c r="E8" s="175" t="s">
        <v>612</v>
      </c>
      <c r="F8" s="176"/>
      <c r="G8" s="175" t="s">
        <v>613</v>
      </c>
      <c r="H8" s="176"/>
      <c r="I8" s="175" t="s">
        <v>614</v>
      </c>
      <c r="J8" s="176"/>
      <c r="K8" s="175" t="s">
        <v>615</v>
      </c>
      <c r="L8" s="176"/>
      <c r="M8" s="175" t="s">
        <v>616</v>
      </c>
      <c r="N8" s="176"/>
      <c r="O8" s="201" t="s">
        <v>617</v>
      </c>
      <c r="P8" s="201"/>
      <c r="Q8" s="175" t="s">
        <v>618</v>
      </c>
      <c r="R8" s="176"/>
      <c r="S8" s="175" t="s">
        <v>619</v>
      </c>
      <c r="T8" s="176"/>
      <c r="U8" s="183" t="s">
        <v>620</v>
      </c>
      <c r="V8" s="184"/>
      <c r="W8" s="183" t="s">
        <v>621</v>
      </c>
      <c r="X8" s="184"/>
      <c r="Y8" s="183" t="s">
        <v>622</v>
      </c>
      <c r="Z8" s="184"/>
      <c r="AA8" s="175"/>
      <c r="AB8" s="176"/>
      <c r="AC8" s="181"/>
      <c r="AD8" s="201" t="s">
        <v>623</v>
      </c>
      <c r="AE8" s="201"/>
      <c r="AF8" s="175" t="s">
        <v>624</v>
      </c>
      <c r="AG8" s="176"/>
      <c r="AH8" s="201" t="s">
        <v>625</v>
      </c>
      <c r="AI8" s="201"/>
      <c r="AJ8" s="201" t="s">
        <v>626</v>
      </c>
      <c r="AK8" s="201"/>
      <c r="AL8" s="199" t="s">
        <v>627</v>
      </c>
      <c r="AM8" s="199"/>
      <c r="AN8" s="199" t="s">
        <v>628</v>
      </c>
      <c r="AO8" s="199"/>
    </row>
    <row r="9" spans="1:41" s="70" customFormat="1" ht="12.75" customHeight="1">
      <c r="A9" s="176"/>
      <c r="B9" s="181"/>
      <c r="C9" s="177"/>
      <c r="D9" s="178"/>
      <c r="E9" s="177"/>
      <c r="F9" s="178"/>
      <c r="G9" s="177"/>
      <c r="H9" s="178"/>
      <c r="I9" s="177"/>
      <c r="J9" s="178"/>
      <c r="K9" s="177"/>
      <c r="L9" s="178"/>
      <c r="M9" s="177" t="s">
        <v>629</v>
      </c>
      <c r="N9" s="178"/>
      <c r="O9" s="202" t="s">
        <v>630</v>
      </c>
      <c r="P9" s="202"/>
      <c r="Q9" s="177"/>
      <c r="R9" s="178"/>
      <c r="S9" s="177"/>
      <c r="T9" s="178"/>
      <c r="U9" s="185"/>
      <c r="V9" s="186"/>
      <c r="W9" s="185"/>
      <c r="X9" s="186"/>
      <c r="Y9" s="185" t="s">
        <v>631</v>
      </c>
      <c r="Z9" s="186"/>
      <c r="AA9" s="175"/>
      <c r="AB9" s="176"/>
      <c r="AC9" s="181"/>
      <c r="AD9" s="202" t="s">
        <v>632</v>
      </c>
      <c r="AE9" s="202"/>
      <c r="AF9" s="177"/>
      <c r="AG9" s="178"/>
      <c r="AH9" s="202" t="s">
        <v>633</v>
      </c>
      <c r="AI9" s="202"/>
      <c r="AJ9" s="202" t="s">
        <v>634</v>
      </c>
      <c r="AK9" s="202"/>
      <c r="AL9" s="200" t="s">
        <v>635</v>
      </c>
      <c r="AM9" s="200"/>
      <c r="AN9" s="200" t="s">
        <v>694</v>
      </c>
      <c r="AO9" s="200"/>
    </row>
    <row r="10" spans="1:41" s="142" customFormat="1" ht="12.75" customHeight="1">
      <c r="A10" s="178"/>
      <c r="B10" s="182"/>
      <c r="C10" s="141" t="s">
        <v>429</v>
      </c>
      <c r="D10" s="141" t="s">
        <v>636</v>
      </c>
      <c r="E10" s="141" t="s">
        <v>429</v>
      </c>
      <c r="F10" s="141" t="s">
        <v>636</v>
      </c>
      <c r="G10" s="141" t="s">
        <v>429</v>
      </c>
      <c r="H10" s="141" t="s">
        <v>636</v>
      </c>
      <c r="I10" s="141" t="s">
        <v>429</v>
      </c>
      <c r="J10" s="141" t="s">
        <v>636</v>
      </c>
      <c r="K10" s="141" t="s">
        <v>429</v>
      </c>
      <c r="L10" s="141" t="s">
        <v>636</v>
      </c>
      <c r="M10" s="141" t="s">
        <v>429</v>
      </c>
      <c r="N10" s="141" t="s">
        <v>636</v>
      </c>
      <c r="O10" s="141" t="s">
        <v>429</v>
      </c>
      <c r="P10" s="141" t="s">
        <v>636</v>
      </c>
      <c r="Q10" s="141" t="s">
        <v>429</v>
      </c>
      <c r="R10" s="141" t="s">
        <v>636</v>
      </c>
      <c r="S10" s="141" t="s">
        <v>429</v>
      </c>
      <c r="T10" s="141" t="s">
        <v>636</v>
      </c>
      <c r="U10" s="141" t="s">
        <v>429</v>
      </c>
      <c r="V10" s="141" t="s">
        <v>636</v>
      </c>
      <c r="W10" s="141" t="s">
        <v>429</v>
      </c>
      <c r="X10" s="141" t="s">
        <v>636</v>
      </c>
      <c r="Y10" s="141" t="s">
        <v>429</v>
      </c>
      <c r="Z10" s="141" t="s">
        <v>636</v>
      </c>
      <c r="AA10" s="177"/>
      <c r="AB10" s="178"/>
      <c r="AC10" s="182"/>
      <c r="AD10" s="141" t="s">
        <v>429</v>
      </c>
      <c r="AE10" s="141" t="s">
        <v>636</v>
      </c>
      <c r="AF10" s="141" t="s">
        <v>429</v>
      </c>
      <c r="AG10" s="141" t="s">
        <v>636</v>
      </c>
      <c r="AH10" s="141" t="s">
        <v>429</v>
      </c>
      <c r="AI10" s="141" t="s">
        <v>636</v>
      </c>
      <c r="AJ10" s="141" t="s">
        <v>429</v>
      </c>
      <c r="AK10" s="141" t="s">
        <v>636</v>
      </c>
      <c r="AL10" s="141" t="s">
        <v>429</v>
      </c>
      <c r="AM10" s="141" t="s">
        <v>636</v>
      </c>
      <c r="AN10" s="141" t="s">
        <v>429</v>
      </c>
      <c r="AO10" s="141" t="s">
        <v>636</v>
      </c>
    </row>
    <row r="11" spans="1:29" s="70" customFormat="1" ht="6" customHeight="1">
      <c r="A11" s="72"/>
      <c r="B11" s="73"/>
      <c r="AA11" s="74"/>
      <c r="AB11" s="72"/>
      <c r="AC11" s="73"/>
    </row>
    <row r="12" spans="1:41" s="70" customFormat="1" ht="11.25" customHeight="1">
      <c r="A12" s="147" t="s">
        <v>637</v>
      </c>
      <c r="B12" s="14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8"/>
      <c r="AB12" s="147" t="s">
        <v>637</v>
      </c>
      <c r="AC12" s="148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</row>
    <row r="13" spans="1:41" s="80" customFormat="1" ht="11.25" customHeight="1">
      <c r="A13" s="145" t="s">
        <v>404</v>
      </c>
      <c r="B13" s="151"/>
      <c r="C13" s="76">
        <v>99954</v>
      </c>
      <c r="D13" s="76">
        <v>921438</v>
      </c>
      <c r="E13" s="76">
        <v>346</v>
      </c>
      <c r="F13" s="76">
        <v>3478</v>
      </c>
      <c r="G13" s="76">
        <v>99608</v>
      </c>
      <c r="H13" s="76">
        <v>917960</v>
      </c>
      <c r="I13" s="76">
        <v>126</v>
      </c>
      <c r="J13" s="76">
        <v>1521</v>
      </c>
      <c r="K13" s="76">
        <v>10418</v>
      </c>
      <c r="L13" s="76">
        <v>92029</v>
      </c>
      <c r="M13" s="76">
        <v>11181</v>
      </c>
      <c r="N13" s="76">
        <v>218520</v>
      </c>
      <c r="O13" s="76">
        <v>182</v>
      </c>
      <c r="P13" s="76">
        <v>5038</v>
      </c>
      <c r="Q13" s="76">
        <v>461</v>
      </c>
      <c r="R13" s="76">
        <v>12563</v>
      </c>
      <c r="S13" s="76">
        <v>2264</v>
      </c>
      <c r="T13" s="76">
        <v>49933</v>
      </c>
      <c r="U13" s="76">
        <v>31587</v>
      </c>
      <c r="V13" s="76">
        <v>198397</v>
      </c>
      <c r="W13" s="76">
        <v>1626</v>
      </c>
      <c r="X13" s="76">
        <v>24458</v>
      </c>
      <c r="Y13" s="76">
        <v>3974</v>
      </c>
      <c r="Z13" s="76">
        <v>9618</v>
      </c>
      <c r="AA13" s="79" t="s">
        <v>638</v>
      </c>
      <c r="AB13" s="145" t="s">
        <v>404</v>
      </c>
      <c r="AC13" s="151"/>
      <c r="AD13" s="76">
        <v>11493</v>
      </c>
      <c r="AE13" s="76">
        <v>56635</v>
      </c>
      <c r="AF13" s="76">
        <v>4127</v>
      </c>
      <c r="AG13" s="76">
        <v>66816</v>
      </c>
      <c r="AH13" s="76">
        <v>3453</v>
      </c>
      <c r="AI13" s="76">
        <v>42511</v>
      </c>
      <c r="AJ13" s="76">
        <v>1305</v>
      </c>
      <c r="AK13" s="76">
        <v>15000</v>
      </c>
      <c r="AL13" s="76">
        <v>16512</v>
      </c>
      <c r="AM13" s="76">
        <v>97967</v>
      </c>
      <c r="AN13" s="76">
        <v>899</v>
      </c>
      <c r="AO13" s="76">
        <v>26954</v>
      </c>
    </row>
    <row r="14" spans="1:41" s="80" customFormat="1" ht="11.25" customHeight="1">
      <c r="A14" s="152" t="s">
        <v>408</v>
      </c>
      <c r="B14" s="153"/>
      <c r="C14" s="2">
        <v>90736</v>
      </c>
      <c r="D14" s="2">
        <v>798724</v>
      </c>
      <c r="E14" s="2">
        <v>315</v>
      </c>
      <c r="F14" s="2">
        <v>3218</v>
      </c>
      <c r="G14" s="2">
        <v>90421</v>
      </c>
      <c r="H14" s="2">
        <v>795506</v>
      </c>
      <c r="I14" s="2">
        <v>116</v>
      </c>
      <c r="J14" s="2">
        <v>1314</v>
      </c>
      <c r="K14" s="2">
        <v>9869</v>
      </c>
      <c r="L14" s="2">
        <v>80802</v>
      </c>
      <c r="M14" s="2">
        <v>9767</v>
      </c>
      <c r="N14" s="2">
        <v>195720</v>
      </c>
      <c r="O14" s="2">
        <v>42</v>
      </c>
      <c r="P14" s="2">
        <v>2956</v>
      </c>
      <c r="Q14" s="2">
        <v>577</v>
      </c>
      <c r="R14" s="2">
        <v>12223</v>
      </c>
      <c r="S14" s="2">
        <v>2164</v>
      </c>
      <c r="T14" s="2">
        <v>51670</v>
      </c>
      <c r="U14" s="2">
        <v>29331</v>
      </c>
      <c r="V14" s="2">
        <v>188770</v>
      </c>
      <c r="W14" s="2">
        <v>1563</v>
      </c>
      <c r="X14" s="2">
        <v>22402</v>
      </c>
      <c r="Y14" s="87">
        <v>4013</v>
      </c>
      <c r="Z14" s="87">
        <v>9177</v>
      </c>
      <c r="AA14" s="110" t="s">
        <v>639</v>
      </c>
      <c r="AB14" s="152" t="s">
        <v>408</v>
      </c>
      <c r="AC14" s="153"/>
      <c r="AD14" s="2">
        <v>10657</v>
      </c>
      <c r="AE14" s="2">
        <v>57288</v>
      </c>
      <c r="AF14" s="2">
        <v>3713</v>
      </c>
      <c r="AG14" s="2">
        <v>59536</v>
      </c>
      <c r="AH14" s="2">
        <v>1999</v>
      </c>
      <c r="AI14" s="2">
        <v>14539</v>
      </c>
      <c r="AJ14" s="2">
        <v>823</v>
      </c>
      <c r="AK14" s="2">
        <v>8169</v>
      </c>
      <c r="AL14" s="2">
        <v>15787</v>
      </c>
      <c r="AM14" s="2">
        <v>90940</v>
      </c>
      <c r="AN14" s="2">
        <v>0</v>
      </c>
      <c r="AO14" s="2">
        <v>0</v>
      </c>
    </row>
    <row r="15" spans="1:41" s="6" customFormat="1" ht="11.25" customHeight="1">
      <c r="A15" s="149" t="s">
        <v>698</v>
      </c>
      <c r="B15" s="150"/>
      <c r="C15" s="58">
        <f>SUM(C17:C65,AD80:AD145)</f>
        <v>92823</v>
      </c>
      <c r="D15" s="58">
        <f aca="true" t="shared" si="0" ref="D15:M15">SUM(D17:D65,AE81:AE145)</f>
        <v>868941</v>
      </c>
      <c r="E15" s="58">
        <f t="shared" si="0"/>
        <v>347</v>
      </c>
      <c r="F15" s="58">
        <f t="shared" si="0"/>
        <v>3582</v>
      </c>
      <c r="G15" s="58">
        <f t="shared" si="0"/>
        <v>92476</v>
      </c>
      <c r="H15" s="58">
        <f t="shared" si="0"/>
        <v>865359</v>
      </c>
      <c r="I15" s="58">
        <f t="shared" si="0"/>
        <v>96</v>
      </c>
      <c r="J15" s="58">
        <f t="shared" si="0"/>
        <v>1052</v>
      </c>
      <c r="K15" s="58">
        <f t="shared" si="0"/>
        <v>9558</v>
      </c>
      <c r="L15" s="58">
        <f t="shared" si="0"/>
        <v>74867</v>
      </c>
      <c r="M15" s="58">
        <f t="shared" si="0"/>
        <v>9097</v>
      </c>
      <c r="N15" s="58">
        <f>SUM(N17:N65,AO80:AO145)</f>
        <v>185187</v>
      </c>
      <c r="O15" s="58">
        <f aca="true" t="shared" si="1" ref="O15:Z15">SUM(O17:O65,C80:C145)</f>
        <v>193</v>
      </c>
      <c r="P15" s="58">
        <f t="shared" si="1"/>
        <v>4826</v>
      </c>
      <c r="Q15" s="58">
        <f t="shared" si="1"/>
        <v>717</v>
      </c>
      <c r="R15" s="58">
        <f t="shared" si="1"/>
        <v>14022</v>
      </c>
      <c r="S15" s="58">
        <f t="shared" si="1"/>
        <v>2116</v>
      </c>
      <c r="T15" s="58">
        <f t="shared" si="1"/>
        <v>46099</v>
      </c>
      <c r="U15" s="58">
        <f t="shared" si="1"/>
        <v>28452</v>
      </c>
      <c r="V15" s="58">
        <f t="shared" si="1"/>
        <v>191183</v>
      </c>
      <c r="W15" s="58">
        <f t="shared" si="1"/>
        <v>1553</v>
      </c>
      <c r="X15" s="58">
        <f t="shared" si="1"/>
        <v>21161</v>
      </c>
      <c r="Y15" s="58">
        <f t="shared" si="1"/>
        <v>4106</v>
      </c>
      <c r="Z15" s="58">
        <f t="shared" si="1"/>
        <v>9664</v>
      </c>
      <c r="AA15" s="59" t="s">
        <v>640</v>
      </c>
      <c r="AB15" s="149" t="s">
        <v>409</v>
      </c>
      <c r="AC15" s="150"/>
      <c r="AD15" s="58">
        <f aca="true" t="shared" si="2" ref="AD15:AO15">SUM(AD17:AD65,O80:O145)</f>
        <v>10414</v>
      </c>
      <c r="AE15" s="58">
        <f t="shared" si="2"/>
        <v>58091</v>
      </c>
      <c r="AF15" s="58">
        <f t="shared" si="2"/>
        <v>4512</v>
      </c>
      <c r="AG15" s="58">
        <f t="shared" si="2"/>
        <v>77038</v>
      </c>
      <c r="AH15" s="58">
        <f t="shared" si="2"/>
        <v>3452</v>
      </c>
      <c r="AI15" s="58">
        <f t="shared" si="2"/>
        <v>42433</v>
      </c>
      <c r="AJ15" s="58">
        <f t="shared" si="2"/>
        <v>1272</v>
      </c>
      <c r="AK15" s="58">
        <f t="shared" si="2"/>
        <v>13291</v>
      </c>
      <c r="AL15" s="58">
        <f t="shared" si="2"/>
        <v>16047</v>
      </c>
      <c r="AM15" s="58">
        <f t="shared" si="2"/>
        <v>99435</v>
      </c>
      <c r="AN15" s="58">
        <f t="shared" si="2"/>
        <v>891</v>
      </c>
      <c r="AO15" s="58">
        <f t="shared" si="2"/>
        <v>27010</v>
      </c>
    </row>
    <row r="16" spans="1:41" s="6" customFormat="1" ht="11.25" customHeight="1">
      <c r="A16" s="128"/>
      <c r="B16" s="12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128"/>
      <c r="AC16" s="129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s="1" customFormat="1" ht="11.25" customHeight="1">
      <c r="A17" s="11">
        <v>1</v>
      </c>
      <c r="B17" s="13" t="s">
        <v>0</v>
      </c>
      <c r="C17" s="2">
        <v>31058</v>
      </c>
      <c r="D17" s="2">
        <v>319639</v>
      </c>
      <c r="E17" s="2">
        <v>37</v>
      </c>
      <c r="F17" s="2">
        <v>418</v>
      </c>
      <c r="G17" s="2">
        <v>31021</v>
      </c>
      <c r="H17" s="2">
        <v>319221</v>
      </c>
      <c r="I17" s="2">
        <v>12</v>
      </c>
      <c r="J17" s="2">
        <v>104</v>
      </c>
      <c r="K17" s="2">
        <v>2775</v>
      </c>
      <c r="L17" s="2">
        <v>25901</v>
      </c>
      <c r="M17" s="2">
        <v>2058</v>
      </c>
      <c r="N17" s="2">
        <v>37714</v>
      </c>
      <c r="O17" s="2">
        <v>28</v>
      </c>
      <c r="P17" s="2">
        <v>1744</v>
      </c>
      <c r="Q17" s="2">
        <v>392</v>
      </c>
      <c r="R17" s="2">
        <v>10494</v>
      </c>
      <c r="S17" s="2">
        <v>615</v>
      </c>
      <c r="T17" s="2">
        <v>17997</v>
      </c>
      <c r="U17" s="2">
        <v>9722</v>
      </c>
      <c r="V17" s="2">
        <v>81159</v>
      </c>
      <c r="W17" s="2">
        <v>657</v>
      </c>
      <c r="X17" s="2">
        <v>11560</v>
      </c>
      <c r="Y17" s="87">
        <v>1794</v>
      </c>
      <c r="Z17" s="87">
        <v>4986</v>
      </c>
      <c r="AA17" s="48">
        <v>1</v>
      </c>
      <c r="AB17" s="11">
        <v>1</v>
      </c>
      <c r="AC17" s="13" t="s">
        <v>0</v>
      </c>
      <c r="AD17" s="2">
        <v>4371</v>
      </c>
      <c r="AE17" s="2">
        <v>25758</v>
      </c>
      <c r="AF17" s="2">
        <v>1492</v>
      </c>
      <c r="AG17" s="2">
        <v>27007</v>
      </c>
      <c r="AH17" s="2">
        <v>965</v>
      </c>
      <c r="AI17" s="2">
        <v>17725</v>
      </c>
      <c r="AJ17" s="2">
        <v>271</v>
      </c>
      <c r="AK17" s="2">
        <v>3153</v>
      </c>
      <c r="AL17" s="2">
        <v>5727</v>
      </c>
      <c r="AM17" s="2">
        <v>43994</v>
      </c>
      <c r="AN17" s="2">
        <v>142</v>
      </c>
      <c r="AO17" s="2">
        <v>9925</v>
      </c>
    </row>
    <row r="18" spans="1:41" s="1" customFormat="1" ht="11.25" customHeight="1">
      <c r="A18" s="11">
        <v>2</v>
      </c>
      <c r="B18" s="13" t="s">
        <v>1</v>
      </c>
      <c r="C18" s="2">
        <v>19600</v>
      </c>
      <c r="D18" s="2">
        <v>197654</v>
      </c>
      <c r="E18" s="2">
        <v>21</v>
      </c>
      <c r="F18" s="2">
        <v>174</v>
      </c>
      <c r="G18" s="2">
        <v>19579</v>
      </c>
      <c r="H18" s="2">
        <v>197480</v>
      </c>
      <c r="I18" s="2">
        <v>6</v>
      </c>
      <c r="J18" s="2">
        <v>59</v>
      </c>
      <c r="K18" s="2">
        <v>1897</v>
      </c>
      <c r="L18" s="2">
        <v>16534</v>
      </c>
      <c r="M18" s="2">
        <v>2150</v>
      </c>
      <c r="N18" s="2">
        <v>47100</v>
      </c>
      <c r="O18" s="2">
        <v>30</v>
      </c>
      <c r="P18" s="2">
        <v>1477</v>
      </c>
      <c r="Q18" s="2">
        <v>139</v>
      </c>
      <c r="R18" s="2">
        <v>1995</v>
      </c>
      <c r="S18" s="2">
        <v>455</v>
      </c>
      <c r="T18" s="2">
        <v>12044</v>
      </c>
      <c r="U18" s="2">
        <v>5901</v>
      </c>
      <c r="V18" s="2">
        <v>41796</v>
      </c>
      <c r="W18" s="2">
        <v>347</v>
      </c>
      <c r="X18" s="2">
        <v>4051</v>
      </c>
      <c r="Y18" s="87">
        <v>1079</v>
      </c>
      <c r="Z18" s="87">
        <v>2349</v>
      </c>
      <c r="AA18" s="48">
        <v>2</v>
      </c>
      <c r="AB18" s="11">
        <v>2</v>
      </c>
      <c r="AC18" s="13" t="s">
        <v>1</v>
      </c>
      <c r="AD18" s="2">
        <v>2390</v>
      </c>
      <c r="AE18" s="2">
        <v>14927</v>
      </c>
      <c r="AF18" s="2">
        <v>953</v>
      </c>
      <c r="AG18" s="2">
        <v>18721</v>
      </c>
      <c r="AH18" s="2">
        <v>639</v>
      </c>
      <c r="AI18" s="2">
        <v>8274</v>
      </c>
      <c r="AJ18" s="2">
        <v>140</v>
      </c>
      <c r="AK18" s="2">
        <v>1355</v>
      </c>
      <c r="AL18" s="2">
        <v>3368</v>
      </c>
      <c r="AM18" s="2">
        <v>23073</v>
      </c>
      <c r="AN18" s="2">
        <v>85</v>
      </c>
      <c r="AO18" s="2">
        <v>3725</v>
      </c>
    </row>
    <row r="19" spans="1:41" s="1" customFormat="1" ht="11.25" customHeight="1">
      <c r="A19" s="11">
        <v>3</v>
      </c>
      <c r="B19" s="13" t="s">
        <v>2</v>
      </c>
      <c r="C19" s="2">
        <v>5318</v>
      </c>
      <c r="D19" s="2">
        <v>46288</v>
      </c>
      <c r="E19" s="2">
        <v>9</v>
      </c>
      <c r="F19" s="2">
        <v>73</v>
      </c>
      <c r="G19" s="2">
        <v>5309</v>
      </c>
      <c r="H19" s="2">
        <v>46215</v>
      </c>
      <c r="I19" s="2">
        <v>2</v>
      </c>
      <c r="J19" s="2">
        <v>24</v>
      </c>
      <c r="K19" s="2">
        <v>492</v>
      </c>
      <c r="L19" s="2">
        <v>4401</v>
      </c>
      <c r="M19" s="2">
        <v>390</v>
      </c>
      <c r="N19" s="2">
        <v>7133</v>
      </c>
      <c r="O19" s="2">
        <v>8</v>
      </c>
      <c r="P19" s="2">
        <v>411</v>
      </c>
      <c r="Q19" s="2">
        <v>46</v>
      </c>
      <c r="R19" s="2">
        <v>513</v>
      </c>
      <c r="S19" s="2">
        <v>79</v>
      </c>
      <c r="T19" s="2">
        <v>1724</v>
      </c>
      <c r="U19" s="2">
        <v>1679</v>
      </c>
      <c r="V19" s="2">
        <v>11593</v>
      </c>
      <c r="W19" s="2">
        <v>104</v>
      </c>
      <c r="X19" s="2">
        <v>1365</v>
      </c>
      <c r="Y19" s="87">
        <v>301</v>
      </c>
      <c r="Z19" s="87">
        <v>579</v>
      </c>
      <c r="AA19" s="48">
        <v>3</v>
      </c>
      <c r="AB19" s="11">
        <v>3</v>
      </c>
      <c r="AC19" s="13" t="s">
        <v>2</v>
      </c>
      <c r="AD19" s="2">
        <v>693</v>
      </c>
      <c r="AE19" s="2">
        <v>3451</v>
      </c>
      <c r="AF19" s="2">
        <v>256</v>
      </c>
      <c r="AG19" s="2">
        <v>4620</v>
      </c>
      <c r="AH19" s="2">
        <v>175</v>
      </c>
      <c r="AI19" s="2">
        <v>2016</v>
      </c>
      <c r="AJ19" s="2">
        <v>67</v>
      </c>
      <c r="AK19" s="2">
        <v>885</v>
      </c>
      <c r="AL19" s="2">
        <v>978</v>
      </c>
      <c r="AM19" s="2">
        <v>6090</v>
      </c>
      <c r="AN19" s="2">
        <v>39</v>
      </c>
      <c r="AO19" s="2">
        <v>1410</v>
      </c>
    </row>
    <row r="20" spans="1:41" s="1" customFormat="1" ht="11.25" customHeight="1">
      <c r="A20" s="11">
        <v>4</v>
      </c>
      <c r="B20" s="13" t="s">
        <v>3</v>
      </c>
      <c r="C20" s="2">
        <v>3023</v>
      </c>
      <c r="D20" s="2">
        <v>26788</v>
      </c>
      <c r="E20" s="2">
        <v>6</v>
      </c>
      <c r="F20" s="2">
        <v>88</v>
      </c>
      <c r="G20" s="2">
        <v>3017</v>
      </c>
      <c r="H20" s="2">
        <v>26700</v>
      </c>
      <c r="I20" s="2">
        <v>3</v>
      </c>
      <c r="J20" s="2">
        <v>32</v>
      </c>
      <c r="K20" s="2">
        <v>320</v>
      </c>
      <c r="L20" s="2">
        <v>1968</v>
      </c>
      <c r="M20" s="2">
        <v>279</v>
      </c>
      <c r="N20" s="2">
        <v>7827</v>
      </c>
      <c r="O20" s="2">
        <v>4</v>
      </c>
      <c r="P20" s="2">
        <v>90</v>
      </c>
      <c r="Q20" s="2">
        <v>17</v>
      </c>
      <c r="R20" s="2">
        <v>211</v>
      </c>
      <c r="S20" s="2">
        <v>64</v>
      </c>
      <c r="T20" s="2">
        <v>1540</v>
      </c>
      <c r="U20" s="2">
        <v>939</v>
      </c>
      <c r="V20" s="2">
        <v>4849</v>
      </c>
      <c r="W20" s="2">
        <v>46</v>
      </c>
      <c r="X20" s="2">
        <v>475</v>
      </c>
      <c r="Y20" s="87">
        <v>160</v>
      </c>
      <c r="Z20" s="87">
        <v>337</v>
      </c>
      <c r="AA20" s="48">
        <v>4</v>
      </c>
      <c r="AB20" s="11">
        <v>4</v>
      </c>
      <c r="AC20" s="13" t="s">
        <v>3</v>
      </c>
      <c r="AD20" s="2">
        <v>307</v>
      </c>
      <c r="AE20" s="2">
        <v>1255</v>
      </c>
      <c r="AF20" s="2">
        <v>166</v>
      </c>
      <c r="AG20" s="2">
        <v>2486</v>
      </c>
      <c r="AH20" s="2">
        <v>116</v>
      </c>
      <c r="AI20" s="2">
        <v>1127</v>
      </c>
      <c r="AJ20" s="2">
        <v>38</v>
      </c>
      <c r="AK20" s="2">
        <v>343</v>
      </c>
      <c r="AL20" s="2">
        <v>529</v>
      </c>
      <c r="AM20" s="2">
        <v>3516</v>
      </c>
      <c r="AN20" s="2">
        <v>29</v>
      </c>
      <c r="AO20" s="2">
        <v>644</v>
      </c>
    </row>
    <row r="21" spans="1:41" s="1" customFormat="1" ht="11.25" customHeight="1">
      <c r="A21" s="11">
        <v>5</v>
      </c>
      <c r="B21" s="13" t="s">
        <v>4</v>
      </c>
      <c r="C21" s="2">
        <v>2805</v>
      </c>
      <c r="D21" s="2">
        <v>22535</v>
      </c>
      <c r="E21" s="2">
        <v>7</v>
      </c>
      <c r="F21" s="2">
        <v>229</v>
      </c>
      <c r="G21" s="2">
        <v>2798</v>
      </c>
      <c r="H21" s="2">
        <v>22306</v>
      </c>
      <c r="I21" s="2">
        <v>11</v>
      </c>
      <c r="J21" s="2">
        <v>62</v>
      </c>
      <c r="K21" s="2">
        <v>233</v>
      </c>
      <c r="L21" s="2">
        <v>1551</v>
      </c>
      <c r="M21" s="2">
        <v>331</v>
      </c>
      <c r="N21" s="2">
        <v>5941</v>
      </c>
      <c r="O21" s="2">
        <v>8</v>
      </c>
      <c r="P21" s="2">
        <v>134</v>
      </c>
      <c r="Q21" s="2">
        <v>13</v>
      </c>
      <c r="R21" s="2">
        <v>54</v>
      </c>
      <c r="S21" s="2">
        <v>97</v>
      </c>
      <c r="T21" s="2">
        <v>1000</v>
      </c>
      <c r="U21" s="2">
        <v>851</v>
      </c>
      <c r="V21" s="2">
        <v>4729</v>
      </c>
      <c r="W21" s="2">
        <v>44</v>
      </c>
      <c r="X21" s="2">
        <v>464</v>
      </c>
      <c r="Y21" s="87">
        <v>90</v>
      </c>
      <c r="Z21" s="87">
        <v>145</v>
      </c>
      <c r="AA21" s="48">
        <v>5</v>
      </c>
      <c r="AB21" s="11">
        <v>5</v>
      </c>
      <c r="AC21" s="13" t="s">
        <v>4</v>
      </c>
      <c r="AD21" s="2">
        <v>263</v>
      </c>
      <c r="AE21" s="2">
        <v>1136</v>
      </c>
      <c r="AF21" s="2">
        <v>151</v>
      </c>
      <c r="AG21" s="2">
        <v>2528</v>
      </c>
      <c r="AH21" s="2">
        <v>140</v>
      </c>
      <c r="AI21" s="2">
        <v>1146</v>
      </c>
      <c r="AJ21" s="2">
        <v>55</v>
      </c>
      <c r="AK21" s="2">
        <v>413</v>
      </c>
      <c r="AL21" s="2">
        <v>477</v>
      </c>
      <c r="AM21" s="2">
        <v>2183</v>
      </c>
      <c r="AN21" s="2">
        <v>34</v>
      </c>
      <c r="AO21" s="2">
        <v>820</v>
      </c>
    </row>
    <row r="22" spans="1:41" s="1" customFormat="1" ht="11.25" customHeight="1">
      <c r="A22" s="11"/>
      <c r="B22" s="1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8"/>
      <c r="AB22" s="11"/>
      <c r="AC22" s="1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1" customFormat="1" ht="11.25" customHeight="1">
      <c r="A23" s="11">
        <v>6</v>
      </c>
      <c r="B23" s="13" t="s">
        <v>5</v>
      </c>
      <c r="C23" s="2">
        <v>1760</v>
      </c>
      <c r="D23" s="2">
        <v>15691</v>
      </c>
      <c r="E23" s="2">
        <v>20</v>
      </c>
      <c r="F23" s="2">
        <v>121</v>
      </c>
      <c r="G23" s="2">
        <v>1740</v>
      </c>
      <c r="H23" s="2">
        <v>15570</v>
      </c>
      <c r="I23" s="2">
        <v>1</v>
      </c>
      <c r="J23" s="2">
        <v>3</v>
      </c>
      <c r="K23" s="2">
        <v>120</v>
      </c>
      <c r="L23" s="2">
        <v>905</v>
      </c>
      <c r="M23" s="2">
        <v>383</v>
      </c>
      <c r="N23" s="2">
        <v>7206</v>
      </c>
      <c r="O23" s="2">
        <v>3</v>
      </c>
      <c r="P23" s="2">
        <v>60</v>
      </c>
      <c r="Q23" s="2">
        <v>9</v>
      </c>
      <c r="R23" s="2">
        <v>42</v>
      </c>
      <c r="S23" s="2">
        <v>25</v>
      </c>
      <c r="T23" s="2">
        <v>553</v>
      </c>
      <c r="U23" s="2">
        <v>529</v>
      </c>
      <c r="V23" s="2">
        <v>2889</v>
      </c>
      <c r="W23" s="2">
        <v>24</v>
      </c>
      <c r="X23" s="2">
        <v>254</v>
      </c>
      <c r="Y23" s="87">
        <v>66</v>
      </c>
      <c r="Z23" s="87">
        <v>85</v>
      </c>
      <c r="AA23" s="48">
        <v>6</v>
      </c>
      <c r="AB23" s="11">
        <v>6</v>
      </c>
      <c r="AC23" s="13" t="s">
        <v>5</v>
      </c>
      <c r="AD23" s="2">
        <v>128</v>
      </c>
      <c r="AE23" s="2">
        <v>453</v>
      </c>
      <c r="AF23" s="2">
        <v>79</v>
      </c>
      <c r="AG23" s="2">
        <v>996</v>
      </c>
      <c r="AH23" s="2">
        <v>68</v>
      </c>
      <c r="AI23" s="2">
        <v>543</v>
      </c>
      <c r="AJ23" s="2">
        <v>21</v>
      </c>
      <c r="AK23" s="2">
        <v>251</v>
      </c>
      <c r="AL23" s="2">
        <v>270</v>
      </c>
      <c r="AM23" s="2">
        <v>1017</v>
      </c>
      <c r="AN23" s="2">
        <v>14</v>
      </c>
      <c r="AO23" s="2">
        <v>313</v>
      </c>
    </row>
    <row r="24" spans="1:41" s="1" customFormat="1" ht="11.25" customHeight="1">
      <c r="A24" s="11">
        <v>7</v>
      </c>
      <c r="B24" s="13" t="s">
        <v>6</v>
      </c>
      <c r="C24" s="2">
        <v>2022</v>
      </c>
      <c r="D24" s="2">
        <v>24064</v>
      </c>
      <c r="E24" s="2">
        <v>7</v>
      </c>
      <c r="F24" s="2">
        <v>40</v>
      </c>
      <c r="G24" s="2">
        <v>2015</v>
      </c>
      <c r="H24" s="2">
        <v>24024</v>
      </c>
      <c r="I24" s="2">
        <v>3</v>
      </c>
      <c r="J24" s="2">
        <v>26</v>
      </c>
      <c r="K24" s="2">
        <v>191</v>
      </c>
      <c r="L24" s="2">
        <v>1343</v>
      </c>
      <c r="M24" s="2">
        <v>237</v>
      </c>
      <c r="N24" s="2">
        <v>10659</v>
      </c>
      <c r="O24" s="2">
        <v>5</v>
      </c>
      <c r="P24" s="2">
        <v>72</v>
      </c>
      <c r="Q24" s="2">
        <v>15</v>
      </c>
      <c r="R24" s="2">
        <v>64</v>
      </c>
      <c r="S24" s="2">
        <v>29</v>
      </c>
      <c r="T24" s="2">
        <v>752</v>
      </c>
      <c r="U24" s="2">
        <v>627</v>
      </c>
      <c r="V24" s="2">
        <v>4081</v>
      </c>
      <c r="W24" s="2">
        <v>33</v>
      </c>
      <c r="X24" s="2">
        <v>389</v>
      </c>
      <c r="Y24" s="87">
        <v>87</v>
      </c>
      <c r="Z24" s="87">
        <v>175</v>
      </c>
      <c r="AA24" s="48">
        <v>7</v>
      </c>
      <c r="AB24" s="11">
        <v>7</v>
      </c>
      <c r="AC24" s="13" t="s">
        <v>6</v>
      </c>
      <c r="AD24" s="2">
        <v>149</v>
      </c>
      <c r="AE24" s="2">
        <v>1008</v>
      </c>
      <c r="AF24" s="2">
        <v>107</v>
      </c>
      <c r="AG24" s="2">
        <v>1627</v>
      </c>
      <c r="AH24" s="2">
        <v>96</v>
      </c>
      <c r="AI24" s="2">
        <v>1074</v>
      </c>
      <c r="AJ24" s="2">
        <v>29</v>
      </c>
      <c r="AK24" s="2">
        <v>403</v>
      </c>
      <c r="AL24" s="2">
        <v>382</v>
      </c>
      <c r="AM24" s="2">
        <v>1783</v>
      </c>
      <c r="AN24" s="2">
        <v>25</v>
      </c>
      <c r="AO24" s="2">
        <v>568</v>
      </c>
    </row>
    <row r="25" spans="1:41" s="1" customFormat="1" ht="11.25" customHeight="1">
      <c r="A25" s="11">
        <v>8</v>
      </c>
      <c r="B25" s="13" t="s">
        <v>7</v>
      </c>
      <c r="C25" s="2">
        <v>1527</v>
      </c>
      <c r="D25" s="2">
        <v>11800</v>
      </c>
      <c r="E25" s="2">
        <v>3</v>
      </c>
      <c r="F25" s="2">
        <v>11</v>
      </c>
      <c r="G25" s="2">
        <v>1524</v>
      </c>
      <c r="H25" s="2">
        <v>11789</v>
      </c>
      <c r="I25" s="2">
        <v>1</v>
      </c>
      <c r="J25" s="2">
        <v>13</v>
      </c>
      <c r="K25" s="2">
        <v>135</v>
      </c>
      <c r="L25" s="2">
        <v>1191</v>
      </c>
      <c r="M25" s="2">
        <v>105</v>
      </c>
      <c r="N25" s="2">
        <v>2092</v>
      </c>
      <c r="O25" s="2">
        <v>4</v>
      </c>
      <c r="P25" s="2">
        <v>93</v>
      </c>
      <c r="Q25" s="2">
        <v>8</v>
      </c>
      <c r="R25" s="2">
        <v>40</v>
      </c>
      <c r="S25" s="2">
        <v>24</v>
      </c>
      <c r="T25" s="2">
        <v>550</v>
      </c>
      <c r="U25" s="2">
        <v>447</v>
      </c>
      <c r="V25" s="2">
        <v>2524</v>
      </c>
      <c r="W25" s="2">
        <v>22</v>
      </c>
      <c r="X25" s="2">
        <v>206</v>
      </c>
      <c r="Y25" s="87">
        <v>163</v>
      </c>
      <c r="Z25" s="87">
        <v>271</v>
      </c>
      <c r="AA25" s="48">
        <v>8</v>
      </c>
      <c r="AB25" s="11">
        <v>8</v>
      </c>
      <c r="AC25" s="13" t="s">
        <v>7</v>
      </c>
      <c r="AD25" s="2">
        <v>152</v>
      </c>
      <c r="AE25" s="2">
        <v>659</v>
      </c>
      <c r="AF25" s="2">
        <v>62</v>
      </c>
      <c r="AG25" s="2">
        <v>1090</v>
      </c>
      <c r="AH25" s="2">
        <v>81</v>
      </c>
      <c r="AI25" s="2">
        <v>841</v>
      </c>
      <c r="AJ25" s="2">
        <v>29</v>
      </c>
      <c r="AK25" s="2">
        <v>294</v>
      </c>
      <c r="AL25" s="2">
        <v>257</v>
      </c>
      <c r="AM25" s="2">
        <v>1234</v>
      </c>
      <c r="AN25" s="2">
        <v>34</v>
      </c>
      <c r="AO25" s="2">
        <v>691</v>
      </c>
    </row>
    <row r="26" spans="1:41" s="1" customFormat="1" ht="11.25" customHeight="1">
      <c r="A26" s="11">
        <v>9</v>
      </c>
      <c r="B26" s="13" t="s">
        <v>8</v>
      </c>
      <c r="C26" s="2">
        <v>1563</v>
      </c>
      <c r="D26" s="2">
        <v>11572</v>
      </c>
      <c r="E26" s="2">
        <v>20</v>
      </c>
      <c r="F26" s="2">
        <v>91</v>
      </c>
      <c r="G26" s="2">
        <v>1543</v>
      </c>
      <c r="H26" s="2">
        <v>11481</v>
      </c>
      <c r="I26" s="2">
        <v>4</v>
      </c>
      <c r="J26" s="2">
        <v>82</v>
      </c>
      <c r="K26" s="2">
        <v>147</v>
      </c>
      <c r="L26" s="2">
        <v>1561</v>
      </c>
      <c r="M26" s="2">
        <v>124</v>
      </c>
      <c r="N26" s="2">
        <v>2394</v>
      </c>
      <c r="O26" s="2">
        <v>4</v>
      </c>
      <c r="P26" s="2">
        <v>63</v>
      </c>
      <c r="Q26" s="2">
        <v>9</v>
      </c>
      <c r="R26" s="2">
        <v>50</v>
      </c>
      <c r="S26" s="2">
        <v>39</v>
      </c>
      <c r="T26" s="2">
        <v>534</v>
      </c>
      <c r="U26" s="2">
        <v>493</v>
      </c>
      <c r="V26" s="2">
        <v>2474</v>
      </c>
      <c r="W26" s="2">
        <v>25</v>
      </c>
      <c r="X26" s="2">
        <v>197</v>
      </c>
      <c r="Y26" s="87">
        <v>41</v>
      </c>
      <c r="Z26" s="87">
        <v>72</v>
      </c>
      <c r="AA26" s="48">
        <v>9</v>
      </c>
      <c r="AB26" s="11">
        <v>9</v>
      </c>
      <c r="AC26" s="13" t="s">
        <v>8</v>
      </c>
      <c r="AD26" s="2">
        <v>153</v>
      </c>
      <c r="AE26" s="2">
        <v>610</v>
      </c>
      <c r="AF26" s="2">
        <v>65</v>
      </c>
      <c r="AG26" s="2">
        <v>818</v>
      </c>
      <c r="AH26" s="2">
        <v>81</v>
      </c>
      <c r="AI26" s="2">
        <v>711</v>
      </c>
      <c r="AJ26" s="2">
        <v>37</v>
      </c>
      <c r="AK26" s="2">
        <v>410</v>
      </c>
      <c r="AL26" s="2">
        <v>285</v>
      </c>
      <c r="AM26" s="2">
        <v>964</v>
      </c>
      <c r="AN26" s="2">
        <v>36</v>
      </c>
      <c r="AO26" s="2">
        <v>541</v>
      </c>
    </row>
    <row r="27" spans="1:41" s="1" customFormat="1" ht="11.25" customHeight="1">
      <c r="A27" s="11">
        <v>10</v>
      </c>
      <c r="B27" s="13" t="s">
        <v>9</v>
      </c>
      <c r="C27" s="2">
        <v>1708</v>
      </c>
      <c r="D27" s="2">
        <v>16159</v>
      </c>
      <c r="E27" s="2">
        <v>2</v>
      </c>
      <c r="F27" s="2">
        <v>8</v>
      </c>
      <c r="G27" s="2">
        <v>1706</v>
      </c>
      <c r="H27" s="2">
        <v>16151</v>
      </c>
      <c r="I27" s="2">
        <v>10</v>
      </c>
      <c r="J27" s="2">
        <v>125</v>
      </c>
      <c r="K27" s="2">
        <v>155</v>
      </c>
      <c r="L27" s="2">
        <v>975</v>
      </c>
      <c r="M27" s="2">
        <v>257</v>
      </c>
      <c r="N27" s="2">
        <v>6525</v>
      </c>
      <c r="O27" s="2">
        <v>4</v>
      </c>
      <c r="P27" s="2">
        <v>75</v>
      </c>
      <c r="Q27" s="2">
        <v>10</v>
      </c>
      <c r="R27" s="2">
        <v>229</v>
      </c>
      <c r="S27" s="2">
        <v>71</v>
      </c>
      <c r="T27" s="2">
        <v>1126</v>
      </c>
      <c r="U27" s="2">
        <v>588</v>
      </c>
      <c r="V27" s="2">
        <v>3163</v>
      </c>
      <c r="W27" s="2">
        <v>38</v>
      </c>
      <c r="X27" s="2">
        <v>361</v>
      </c>
      <c r="Y27" s="87">
        <v>31</v>
      </c>
      <c r="Z27" s="87">
        <v>73</v>
      </c>
      <c r="AA27" s="48">
        <v>10</v>
      </c>
      <c r="AB27" s="11">
        <v>10</v>
      </c>
      <c r="AC27" s="13" t="s">
        <v>9</v>
      </c>
      <c r="AD27" s="2">
        <v>99</v>
      </c>
      <c r="AE27" s="2">
        <v>491</v>
      </c>
      <c r="AF27" s="2">
        <v>70</v>
      </c>
      <c r="AG27" s="2">
        <v>912</v>
      </c>
      <c r="AH27" s="2">
        <v>77</v>
      </c>
      <c r="AI27" s="2">
        <v>561</v>
      </c>
      <c r="AJ27" s="2">
        <v>30</v>
      </c>
      <c r="AK27" s="2">
        <v>190</v>
      </c>
      <c r="AL27" s="2">
        <v>247</v>
      </c>
      <c r="AM27" s="2">
        <v>958</v>
      </c>
      <c r="AN27" s="2">
        <v>19</v>
      </c>
      <c r="AO27" s="2">
        <v>387</v>
      </c>
    </row>
    <row r="28" spans="1:41" s="1" customFormat="1" ht="11.25" customHeight="1">
      <c r="A28" s="11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8"/>
      <c r="AB28" s="11"/>
      <c r="AC28" s="1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" customFormat="1" ht="11.25" customHeight="1">
      <c r="A29" s="154" t="s">
        <v>641</v>
      </c>
      <c r="B29" s="15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8"/>
      <c r="AB29" s="154" t="s">
        <v>641</v>
      </c>
      <c r="AC29" s="15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1" customFormat="1" ht="11.25" customHeight="1">
      <c r="A30" s="11">
        <v>11</v>
      </c>
      <c r="B30" s="13" t="s">
        <v>10</v>
      </c>
      <c r="C30" s="2">
        <v>427</v>
      </c>
      <c r="D30" s="2">
        <v>5343</v>
      </c>
      <c r="E30" s="2">
        <v>7</v>
      </c>
      <c r="F30" s="2">
        <v>57</v>
      </c>
      <c r="G30" s="2">
        <v>420</v>
      </c>
      <c r="H30" s="2">
        <v>5286</v>
      </c>
      <c r="I30" s="2">
        <v>4</v>
      </c>
      <c r="J30" s="2">
        <v>96</v>
      </c>
      <c r="K30" s="2">
        <v>59</v>
      </c>
      <c r="L30" s="2">
        <v>396</v>
      </c>
      <c r="M30" s="2">
        <v>56</v>
      </c>
      <c r="N30" s="2">
        <v>2465</v>
      </c>
      <c r="O30" s="2">
        <v>1</v>
      </c>
      <c r="P30" s="2">
        <v>12</v>
      </c>
      <c r="Q30" s="2">
        <v>2</v>
      </c>
      <c r="R30" s="2">
        <v>4</v>
      </c>
      <c r="S30" s="2">
        <v>10</v>
      </c>
      <c r="T30" s="2">
        <v>131</v>
      </c>
      <c r="U30" s="2">
        <v>125</v>
      </c>
      <c r="V30" s="2">
        <v>657</v>
      </c>
      <c r="W30" s="2">
        <v>4</v>
      </c>
      <c r="X30" s="2">
        <v>28</v>
      </c>
      <c r="Y30" s="87">
        <v>1</v>
      </c>
      <c r="Z30" s="87">
        <v>3</v>
      </c>
      <c r="AA30" s="48">
        <v>11</v>
      </c>
      <c r="AB30" s="11">
        <v>11</v>
      </c>
      <c r="AC30" s="13" t="s">
        <v>10</v>
      </c>
      <c r="AD30" s="2">
        <v>22</v>
      </c>
      <c r="AE30" s="2">
        <v>89</v>
      </c>
      <c r="AF30" s="2">
        <v>22</v>
      </c>
      <c r="AG30" s="2">
        <v>258</v>
      </c>
      <c r="AH30" s="2">
        <v>17</v>
      </c>
      <c r="AI30" s="2">
        <v>144</v>
      </c>
      <c r="AJ30" s="2">
        <v>17</v>
      </c>
      <c r="AK30" s="2">
        <v>158</v>
      </c>
      <c r="AL30" s="2">
        <v>70</v>
      </c>
      <c r="AM30" s="2">
        <v>576</v>
      </c>
      <c r="AN30" s="2">
        <v>10</v>
      </c>
      <c r="AO30" s="2">
        <v>269</v>
      </c>
    </row>
    <row r="31" spans="1:41" s="1" customFormat="1" ht="11.25" customHeight="1">
      <c r="A31" s="11">
        <v>12</v>
      </c>
      <c r="B31" s="13" t="s">
        <v>11</v>
      </c>
      <c r="C31" s="2">
        <v>343</v>
      </c>
      <c r="D31" s="2">
        <v>2332</v>
      </c>
      <c r="E31" s="2">
        <v>5</v>
      </c>
      <c r="F31" s="2">
        <v>28</v>
      </c>
      <c r="G31" s="2">
        <v>338</v>
      </c>
      <c r="H31" s="2">
        <v>2304</v>
      </c>
      <c r="I31" s="2">
        <v>0</v>
      </c>
      <c r="J31" s="2">
        <v>0</v>
      </c>
      <c r="K31" s="2">
        <v>36</v>
      </c>
      <c r="L31" s="2">
        <v>242</v>
      </c>
      <c r="M31" s="2">
        <v>30</v>
      </c>
      <c r="N31" s="2">
        <v>381</v>
      </c>
      <c r="O31" s="2">
        <v>2</v>
      </c>
      <c r="P31" s="2">
        <v>28</v>
      </c>
      <c r="Q31" s="2">
        <v>1</v>
      </c>
      <c r="R31" s="2">
        <v>1</v>
      </c>
      <c r="S31" s="2">
        <v>9</v>
      </c>
      <c r="T31" s="2">
        <v>57</v>
      </c>
      <c r="U31" s="2">
        <v>114</v>
      </c>
      <c r="V31" s="2">
        <v>420</v>
      </c>
      <c r="W31" s="2">
        <v>4</v>
      </c>
      <c r="X31" s="2">
        <v>46</v>
      </c>
      <c r="Y31" s="87">
        <v>1</v>
      </c>
      <c r="Z31" s="87">
        <v>0</v>
      </c>
      <c r="AA31" s="48">
        <v>12</v>
      </c>
      <c r="AB31" s="11">
        <v>12</v>
      </c>
      <c r="AC31" s="13" t="s">
        <v>11</v>
      </c>
      <c r="AD31" s="2">
        <v>26</v>
      </c>
      <c r="AE31" s="2">
        <v>166</v>
      </c>
      <c r="AF31" s="2">
        <v>19</v>
      </c>
      <c r="AG31" s="2">
        <v>270</v>
      </c>
      <c r="AH31" s="2">
        <v>12</v>
      </c>
      <c r="AI31" s="2">
        <v>107</v>
      </c>
      <c r="AJ31" s="2">
        <v>10</v>
      </c>
      <c r="AK31" s="2">
        <v>65</v>
      </c>
      <c r="AL31" s="2">
        <v>64</v>
      </c>
      <c r="AM31" s="2">
        <v>397</v>
      </c>
      <c r="AN31" s="2">
        <v>10</v>
      </c>
      <c r="AO31" s="2">
        <v>124</v>
      </c>
    </row>
    <row r="32" spans="1:41" s="1" customFormat="1" ht="11.25" customHeight="1">
      <c r="A32" s="11">
        <v>13</v>
      </c>
      <c r="B32" s="13" t="s">
        <v>12</v>
      </c>
      <c r="C32" s="2">
        <v>259</v>
      </c>
      <c r="D32" s="2">
        <v>2071</v>
      </c>
      <c r="E32" s="2">
        <v>8</v>
      </c>
      <c r="F32" s="2">
        <v>94</v>
      </c>
      <c r="G32" s="2">
        <v>251</v>
      </c>
      <c r="H32" s="2">
        <v>1977</v>
      </c>
      <c r="I32" s="2">
        <v>0</v>
      </c>
      <c r="J32" s="2">
        <v>0</v>
      </c>
      <c r="K32" s="2">
        <v>48</v>
      </c>
      <c r="L32" s="2">
        <v>286</v>
      </c>
      <c r="M32" s="2">
        <v>26</v>
      </c>
      <c r="N32" s="2">
        <v>592</v>
      </c>
      <c r="O32" s="2">
        <v>1</v>
      </c>
      <c r="P32" s="2">
        <v>7</v>
      </c>
      <c r="Q32" s="2">
        <v>0</v>
      </c>
      <c r="R32" s="2">
        <v>0</v>
      </c>
      <c r="S32" s="2">
        <v>4</v>
      </c>
      <c r="T32" s="2">
        <v>46</v>
      </c>
      <c r="U32" s="2">
        <v>68</v>
      </c>
      <c r="V32" s="2">
        <v>229</v>
      </c>
      <c r="W32" s="2">
        <v>0</v>
      </c>
      <c r="X32" s="2">
        <v>0</v>
      </c>
      <c r="Y32" s="87">
        <v>0</v>
      </c>
      <c r="Z32" s="87">
        <v>0</v>
      </c>
      <c r="AA32" s="48">
        <v>13</v>
      </c>
      <c r="AB32" s="11">
        <v>13</v>
      </c>
      <c r="AC32" s="13" t="s">
        <v>12</v>
      </c>
      <c r="AD32" s="2">
        <v>19</v>
      </c>
      <c r="AE32" s="2">
        <v>54</v>
      </c>
      <c r="AF32" s="2">
        <v>18</v>
      </c>
      <c r="AG32" s="2">
        <v>257</v>
      </c>
      <c r="AH32" s="2">
        <v>14</v>
      </c>
      <c r="AI32" s="2">
        <v>194</v>
      </c>
      <c r="AJ32" s="2">
        <v>9</v>
      </c>
      <c r="AK32" s="2">
        <v>93</v>
      </c>
      <c r="AL32" s="2">
        <v>36</v>
      </c>
      <c r="AM32" s="2">
        <v>56</v>
      </c>
      <c r="AN32" s="2">
        <v>8</v>
      </c>
      <c r="AO32" s="2">
        <v>163</v>
      </c>
    </row>
    <row r="33" spans="1:41" s="1" customFormat="1" ht="11.25" customHeight="1">
      <c r="A33" s="11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8"/>
      <c r="AB33" s="11"/>
      <c r="AC33" s="1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1" customFormat="1" ht="11.25" customHeight="1">
      <c r="A34" s="154" t="s">
        <v>642</v>
      </c>
      <c r="B34" s="15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8"/>
      <c r="AB34" s="154" t="s">
        <v>642</v>
      </c>
      <c r="AC34" s="15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1" customFormat="1" ht="11.25" customHeight="1">
      <c r="A35" s="11">
        <v>14</v>
      </c>
      <c r="B35" s="13" t="s">
        <v>13</v>
      </c>
      <c r="C35" s="2">
        <v>547</v>
      </c>
      <c r="D35" s="2">
        <v>5365</v>
      </c>
      <c r="E35" s="2">
        <v>1</v>
      </c>
      <c r="F35" s="2">
        <v>1</v>
      </c>
      <c r="G35" s="2">
        <v>546</v>
      </c>
      <c r="H35" s="2">
        <v>5364</v>
      </c>
      <c r="I35" s="2">
        <v>0</v>
      </c>
      <c r="J35" s="2">
        <v>0</v>
      </c>
      <c r="K35" s="2">
        <v>46</v>
      </c>
      <c r="L35" s="2">
        <v>344</v>
      </c>
      <c r="M35" s="2">
        <v>67</v>
      </c>
      <c r="N35" s="2">
        <v>1852</v>
      </c>
      <c r="O35" s="2">
        <v>3</v>
      </c>
      <c r="P35" s="2">
        <v>12</v>
      </c>
      <c r="Q35" s="2">
        <v>4</v>
      </c>
      <c r="R35" s="2">
        <v>20</v>
      </c>
      <c r="S35" s="2">
        <v>18</v>
      </c>
      <c r="T35" s="2">
        <v>400</v>
      </c>
      <c r="U35" s="2">
        <v>182</v>
      </c>
      <c r="V35" s="2">
        <v>843</v>
      </c>
      <c r="W35" s="2">
        <v>8</v>
      </c>
      <c r="X35" s="2">
        <v>94</v>
      </c>
      <c r="Y35" s="87">
        <v>5</v>
      </c>
      <c r="Z35" s="87">
        <v>7</v>
      </c>
      <c r="AA35" s="48">
        <v>14</v>
      </c>
      <c r="AB35" s="11">
        <v>14</v>
      </c>
      <c r="AC35" s="13" t="s">
        <v>13</v>
      </c>
      <c r="AD35" s="2">
        <v>41</v>
      </c>
      <c r="AE35" s="2">
        <v>142</v>
      </c>
      <c r="AF35" s="2">
        <v>39</v>
      </c>
      <c r="AG35" s="2">
        <v>602</v>
      </c>
      <c r="AH35" s="2">
        <v>26</v>
      </c>
      <c r="AI35" s="2">
        <v>318</v>
      </c>
      <c r="AJ35" s="2">
        <v>10</v>
      </c>
      <c r="AK35" s="2">
        <v>133</v>
      </c>
      <c r="AL35" s="2">
        <v>90</v>
      </c>
      <c r="AM35" s="2">
        <v>398</v>
      </c>
      <c r="AN35" s="2">
        <v>7</v>
      </c>
      <c r="AO35" s="2">
        <v>199</v>
      </c>
    </row>
    <row r="36" spans="1:41" s="1" customFormat="1" ht="11.25" customHeight="1">
      <c r="A36" s="11">
        <v>15</v>
      </c>
      <c r="B36" s="13" t="s">
        <v>14</v>
      </c>
      <c r="C36" s="2">
        <v>681</v>
      </c>
      <c r="D36" s="2">
        <v>5708</v>
      </c>
      <c r="E36" s="2">
        <v>2</v>
      </c>
      <c r="F36" s="2">
        <v>12</v>
      </c>
      <c r="G36" s="2">
        <v>679</v>
      </c>
      <c r="H36" s="2">
        <v>5696</v>
      </c>
      <c r="I36" s="2">
        <v>0</v>
      </c>
      <c r="J36" s="2">
        <v>0</v>
      </c>
      <c r="K36" s="2">
        <v>75</v>
      </c>
      <c r="L36" s="2">
        <v>446</v>
      </c>
      <c r="M36" s="2">
        <v>36</v>
      </c>
      <c r="N36" s="2">
        <v>976</v>
      </c>
      <c r="O36" s="2">
        <v>5</v>
      </c>
      <c r="P36" s="2">
        <v>26</v>
      </c>
      <c r="Q36" s="2">
        <v>6</v>
      </c>
      <c r="R36" s="2">
        <v>10</v>
      </c>
      <c r="S36" s="2">
        <v>16</v>
      </c>
      <c r="T36" s="2">
        <v>208</v>
      </c>
      <c r="U36" s="2">
        <v>211</v>
      </c>
      <c r="V36" s="2">
        <v>1626</v>
      </c>
      <c r="W36" s="2">
        <v>12</v>
      </c>
      <c r="X36" s="2">
        <v>80</v>
      </c>
      <c r="Y36" s="87">
        <v>3</v>
      </c>
      <c r="Z36" s="87">
        <v>6</v>
      </c>
      <c r="AA36" s="48">
        <v>15</v>
      </c>
      <c r="AB36" s="11">
        <v>15</v>
      </c>
      <c r="AC36" s="13" t="s">
        <v>14</v>
      </c>
      <c r="AD36" s="2">
        <v>72</v>
      </c>
      <c r="AE36" s="2">
        <v>400</v>
      </c>
      <c r="AF36" s="2">
        <v>58</v>
      </c>
      <c r="AG36" s="2">
        <v>757</v>
      </c>
      <c r="AH36" s="2">
        <v>49</v>
      </c>
      <c r="AI36" s="2">
        <v>304</v>
      </c>
      <c r="AJ36" s="2">
        <v>7</v>
      </c>
      <c r="AK36" s="2">
        <v>84</v>
      </c>
      <c r="AL36" s="2">
        <v>123</v>
      </c>
      <c r="AM36" s="2">
        <v>560</v>
      </c>
      <c r="AN36" s="2">
        <v>6</v>
      </c>
      <c r="AO36" s="2">
        <v>213</v>
      </c>
    </row>
    <row r="37" spans="1:41" s="1" customFormat="1" ht="11.25" customHeight="1">
      <c r="A37" s="11">
        <v>16</v>
      </c>
      <c r="B37" s="13" t="s">
        <v>15</v>
      </c>
      <c r="C37" s="2">
        <v>279</v>
      </c>
      <c r="D37" s="2">
        <v>2406</v>
      </c>
      <c r="E37" s="2">
        <v>2</v>
      </c>
      <c r="F37" s="2">
        <v>57</v>
      </c>
      <c r="G37" s="2">
        <v>277</v>
      </c>
      <c r="H37" s="2">
        <v>2349</v>
      </c>
      <c r="I37" s="2">
        <v>1</v>
      </c>
      <c r="J37" s="2">
        <v>5</v>
      </c>
      <c r="K37" s="2">
        <v>36</v>
      </c>
      <c r="L37" s="2">
        <v>167</v>
      </c>
      <c r="M37" s="2">
        <v>47</v>
      </c>
      <c r="N37" s="2">
        <v>800</v>
      </c>
      <c r="O37" s="2">
        <v>1</v>
      </c>
      <c r="P37" s="2">
        <v>5</v>
      </c>
      <c r="Q37" s="2">
        <v>1</v>
      </c>
      <c r="R37" s="2">
        <v>2</v>
      </c>
      <c r="S37" s="2">
        <v>16</v>
      </c>
      <c r="T37" s="2">
        <v>197</v>
      </c>
      <c r="U37" s="2">
        <v>68</v>
      </c>
      <c r="V37" s="2">
        <v>360</v>
      </c>
      <c r="W37" s="2">
        <v>2</v>
      </c>
      <c r="X37" s="2">
        <v>12</v>
      </c>
      <c r="Y37" s="87">
        <v>1</v>
      </c>
      <c r="Z37" s="87">
        <v>7</v>
      </c>
      <c r="AA37" s="48">
        <v>16</v>
      </c>
      <c r="AB37" s="11">
        <v>16</v>
      </c>
      <c r="AC37" s="13" t="s">
        <v>15</v>
      </c>
      <c r="AD37" s="2">
        <v>16</v>
      </c>
      <c r="AE37" s="2">
        <v>103</v>
      </c>
      <c r="AF37" s="2">
        <v>20</v>
      </c>
      <c r="AG37" s="2">
        <v>182</v>
      </c>
      <c r="AH37" s="2">
        <v>18</v>
      </c>
      <c r="AI37" s="2">
        <v>88</v>
      </c>
      <c r="AJ37" s="2">
        <v>4</v>
      </c>
      <c r="AK37" s="2">
        <v>42</v>
      </c>
      <c r="AL37" s="2">
        <v>40</v>
      </c>
      <c r="AM37" s="2">
        <v>302</v>
      </c>
      <c r="AN37" s="2">
        <v>6</v>
      </c>
      <c r="AO37" s="2">
        <v>77</v>
      </c>
    </row>
    <row r="38" spans="1:41" s="1" customFormat="1" ht="11.25" customHeight="1">
      <c r="A38" s="11">
        <v>17</v>
      </c>
      <c r="B38" s="13" t="s">
        <v>16</v>
      </c>
      <c r="C38" s="2">
        <v>249</v>
      </c>
      <c r="D38" s="2">
        <v>2539</v>
      </c>
      <c r="E38" s="2">
        <v>2</v>
      </c>
      <c r="F38" s="2">
        <v>41</v>
      </c>
      <c r="G38" s="2">
        <v>247</v>
      </c>
      <c r="H38" s="2">
        <v>2498</v>
      </c>
      <c r="I38" s="2">
        <v>1</v>
      </c>
      <c r="J38" s="2">
        <v>8</v>
      </c>
      <c r="K38" s="2">
        <v>54</v>
      </c>
      <c r="L38" s="2">
        <v>294</v>
      </c>
      <c r="M38" s="2">
        <v>38</v>
      </c>
      <c r="N38" s="2">
        <v>1141</v>
      </c>
      <c r="O38" s="2">
        <v>1</v>
      </c>
      <c r="P38" s="2">
        <v>7</v>
      </c>
      <c r="Q38" s="2">
        <v>0</v>
      </c>
      <c r="R38" s="2">
        <v>0</v>
      </c>
      <c r="S38" s="2">
        <v>7</v>
      </c>
      <c r="T38" s="2">
        <v>70</v>
      </c>
      <c r="U38" s="2">
        <v>57</v>
      </c>
      <c r="V38" s="2">
        <v>256</v>
      </c>
      <c r="W38" s="2">
        <v>1</v>
      </c>
      <c r="X38" s="2">
        <v>2</v>
      </c>
      <c r="Y38" s="87">
        <v>0</v>
      </c>
      <c r="Z38" s="87">
        <v>0</v>
      </c>
      <c r="AA38" s="48">
        <v>17</v>
      </c>
      <c r="AB38" s="11">
        <v>17</v>
      </c>
      <c r="AC38" s="13" t="s">
        <v>16</v>
      </c>
      <c r="AD38" s="2">
        <v>7</v>
      </c>
      <c r="AE38" s="2">
        <v>39</v>
      </c>
      <c r="AF38" s="2">
        <v>15</v>
      </c>
      <c r="AG38" s="2">
        <v>221</v>
      </c>
      <c r="AH38" s="2">
        <v>16</v>
      </c>
      <c r="AI38" s="2">
        <v>167</v>
      </c>
      <c r="AJ38" s="2">
        <v>8</v>
      </c>
      <c r="AK38" s="2">
        <v>54</v>
      </c>
      <c r="AL38" s="2">
        <v>35</v>
      </c>
      <c r="AM38" s="2">
        <v>145</v>
      </c>
      <c r="AN38" s="2">
        <v>7</v>
      </c>
      <c r="AO38" s="2">
        <v>94</v>
      </c>
    </row>
    <row r="39" spans="1:41" s="1" customFormat="1" ht="11.25" customHeight="1">
      <c r="A39" s="11">
        <v>18</v>
      </c>
      <c r="B39" s="13" t="s">
        <v>17</v>
      </c>
      <c r="C39" s="2">
        <v>286</v>
      </c>
      <c r="D39" s="2">
        <v>2134</v>
      </c>
      <c r="E39" s="2">
        <v>0</v>
      </c>
      <c r="F39" s="2">
        <v>0</v>
      </c>
      <c r="G39" s="2">
        <v>286</v>
      </c>
      <c r="H39" s="2">
        <v>2134</v>
      </c>
      <c r="I39" s="2">
        <v>0</v>
      </c>
      <c r="J39" s="2">
        <v>0</v>
      </c>
      <c r="K39" s="2">
        <v>47</v>
      </c>
      <c r="L39" s="2">
        <v>303</v>
      </c>
      <c r="M39" s="2">
        <v>43</v>
      </c>
      <c r="N39" s="2">
        <v>618</v>
      </c>
      <c r="O39" s="2">
        <v>3</v>
      </c>
      <c r="P39" s="2">
        <v>20</v>
      </c>
      <c r="Q39" s="2">
        <v>0</v>
      </c>
      <c r="R39" s="2">
        <v>0</v>
      </c>
      <c r="S39" s="2">
        <v>4</v>
      </c>
      <c r="T39" s="2">
        <v>23</v>
      </c>
      <c r="U39" s="2">
        <v>89</v>
      </c>
      <c r="V39" s="2">
        <v>389</v>
      </c>
      <c r="W39" s="2">
        <v>3</v>
      </c>
      <c r="X39" s="2">
        <v>37</v>
      </c>
      <c r="Y39" s="87">
        <v>1</v>
      </c>
      <c r="Z39" s="87">
        <v>1</v>
      </c>
      <c r="AA39" s="48">
        <v>18</v>
      </c>
      <c r="AB39" s="11">
        <v>18</v>
      </c>
      <c r="AC39" s="13" t="s">
        <v>17</v>
      </c>
      <c r="AD39" s="2">
        <v>14</v>
      </c>
      <c r="AE39" s="2">
        <v>98</v>
      </c>
      <c r="AF39" s="2">
        <v>17</v>
      </c>
      <c r="AG39" s="2">
        <v>104</v>
      </c>
      <c r="AH39" s="2">
        <v>9</v>
      </c>
      <c r="AI39" s="2">
        <v>88</v>
      </c>
      <c r="AJ39" s="2">
        <v>10</v>
      </c>
      <c r="AK39" s="2">
        <v>80</v>
      </c>
      <c r="AL39" s="2">
        <v>38</v>
      </c>
      <c r="AM39" s="2">
        <v>285</v>
      </c>
      <c r="AN39" s="2">
        <v>8</v>
      </c>
      <c r="AO39" s="2">
        <v>88</v>
      </c>
    </row>
    <row r="40" spans="1:41" s="1" customFormat="1" ht="11.25" customHeight="1">
      <c r="A40" s="11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8"/>
      <c r="AB40" s="11"/>
      <c r="AC40" s="1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1" customFormat="1" ht="11.25" customHeight="1">
      <c r="A41" s="154" t="s">
        <v>643</v>
      </c>
      <c r="B41" s="15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8"/>
      <c r="AB41" s="154" t="s">
        <v>643</v>
      </c>
      <c r="AC41" s="15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1" customFormat="1" ht="11.25" customHeight="1">
      <c r="A42" s="11">
        <v>19</v>
      </c>
      <c r="B42" s="13" t="s">
        <v>18</v>
      </c>
      <c r="C42" s="2">
        <v>661</v>
      </c>
      <c r="D42" s="2">
        <v>4045</v>
      </c>
      <c r="E42" s="2">
        <v>2</v>
      </c>
      <c r="F42" s="2">
        <v>15</v>
      </c>
      <c r="G42" s="2">
        <v>659</v>
      </c>
      <c r="H42" s="2">
        <v>4030</v>
      </c>
      <c r="I42" s="2">
        <v>0</v>
      </c>
      <c r="J42" s="2">
        <v>0</v>
      </c>
      <c r="K42" s="2">
        <v>51</v>
      </c>
      <c r="L42" s="2">
        <v>259</v>
      </c>
      <c r="M42" s="2">
        <v>55</v>
      </c>
      <c r="N42" s="2">
        <v>748</v>
      </c>
      <c r="O42" s="2">
        <v>3</v>
      </c>
      <c r="P42" s="2">
        <v>5</v>
      </c>
      <c r="Q42" s="2">
        <v>2</v>
      </c>
      <c r="R42" s="2">
        <v>5</v>
      </c>
      <c r="S42" s="2">
        <v>97</v>
      </c>
      <c r="T42" s="2">
        <v>1043</v>
      </c>
      <c r="U42" s="2">
        <v>176</v>
      </c>
      <c r="V42" s="2">
        <v>650</v>
      </c>
      <c r="W42" s="2">
        <v>6</v>
      </c>
      <c r="X42" s="2">
        <v>110</v>
      </c>
      <c r="Y42" s="87">
        <v>19</v>
      </c>
      <c r="Z42" s="87">
        <v>45</v>
      </c>
      <c r="AA42" s="48">
        <v>19</v>
      </c>
      <c r="AB42" s="11">
        <v>19</v>
      </c>
      <c r="AC42" s="13" t="s">
        <v>18</v>
      </c>
      <c r="AD42" s="2">
        <v>99</v>
      </c>
      <c r="AE42" s="2">
        <v>365</v>
      </c>
      <c r="AF42" s="2">
        <v>30</v>
      </c>
      <c r="AG42" s="2">
        <v>207</v>
      </c>
      <c r="AH42" s="2">
        <v>24</v>
      </c>
      <c r="AI42" s="2">
        <v>134</v>
      </c>
      <c r="AJ42" s="2">
        <v>8</v>
      </c>
      <c r="AK42" s="2">
        <v>91</v>
      </c>
      <c r="AL42" s="2">
        <v>85</v>
      </c>
      <c r="AM42" s="2">
        <v>296</v>
      </c>
      <c r="AN42" s="2">
        <v>4</v>
      </c>
      <c r="AO42" s="2">
        <v>72</v>
      </c>
    </row>
    <row r="43" spans="1:41" s="1" customFormat="1" ht="11.25" customHeight="1">
      <c r="A43" s="11">
        <v>20</v>
      </c>
      <c r="B43" s="13" t="s">
        <v>19</v>
      </c>
      <c r="C43" s="2">
        <v>230</v>
      </c>
      <c r="D43" s="2">
        <v>2115</v>
      </c>
      <c r="E43" s="2">
        <v>3</v>
      </c>
      <c r="F43" s="2">
        <v>48</v>
      </c>
      <c r="G43" s="2">
        <v>227</v>
      </c>
      <c r="H43" s="2">
        <v>2067</v>
      </c>
      <c r="I43" s="2">
        <v>3</v>
      </c>
      <c r="J43" s="2">
        <v>16</v>
      </c>
      <c r="K43" s="2">
        <v>26</v>
      </c>
      <c r="L43" s="2">
        <v>117</v>
      </c>
      <c r="M43" s="2">
        <v>40</v>
      </c>
      <c r="N43" s="2">
        <v>1115</v>
      </c>
      <c r="O43" s="2">
        <v>1</v>
      </c>
      <c r="P43" s="2">
        <v>5</v>
      </c>
      <c r="Q43" s="2">
        <v>1</v>
      </c>
      <c r="R43" s="2">
        <v>2</v>
      </c>
      <c r="S43" s="2">
        <v>9</v>
      </c>
      <c r="T43" s="2">
        <v>111</v>
      </c>
      <c r="U43" s="2">
        <v>63</v>
      </c>
      <c r="V43" s="2">
        <v>230</v>
      </c>
      <c r="W43" s="2">
        <v>4</v>
      </c>
      <c r="X43" s="2">
        <v>15</v>
      </c>
      <c r="Y43" s="87">
        <v>0</v>
      </c>
      <c r="Z43" s="87">
        <v>0</v>
      </c>
      <c r="AA43" s="48">
        <v>20</v>
      </c>
      <c r="AB43" s="11">
        <v>20</v>
      </c>
      <c r="AC43" s="13" t="s">
        <v>19</v>
      </c>
      <c r="AD43" s="2">
        <v>13</v>
      </c>
      <c r="AE43" s="2">
        <v>36</v>
      </c>
      <c r="AF43" s="2">
        <v>8</v>
      </c>
      <c r="AG43" s="2">
        <v>145</v>
      </c>
      <c r="AH43" s="2">
        <v>18</v>
      </c>
      <c r="AI43" s="2">
        <v>82</v>
      </c>
      <c r="AJ43" s="2">
        <v>6</v>
      </c>
      <c r="AK43" s="2">
        <v>47</v>
      </c>
      <c r="AL43" s="2">
        <v>28</v>
      </c>
      <c r="AM43" s="2">
        <v>78</v>
      </c>
      <c r="AN43" s="2">
        <v>7</v>
      </c>
      <c r="AO43" s="2">
        <v>68</v>
      </c>
    </row>
    <row r="44" spans="1:41" s="1" customFormat="1" ht="11.25" customHeight="1">
      <c r="A44" s="11">
        <v>21</v>
      </c>
      <c r="B44" s="82" t="s">
        <v>20</v>
      </c>
      <c r="C44" s="2">
        <v>185</v>
      </c>
      <c r="D44" s="2">
        <v>1348</v>
      </c>
      <c r="E44" s="2">
        <v>4</v>
      </c>
      <c r="F44" s="2">
        <v>53</v>
      </c>
      <c r="G44" s="2">
        <v>181</v>
      </c>
      <c r="H44" s="2">
        <v>1295</v>
      </c>
      <c r="I44" s="2">
        <v>0</v>
      </c>
      <c r="J44" s="2">
        <v>0</v>
      </c>
      <c r="K44" s="2">
        <v>39</v>
      </c>
      <c r="L44" s="2">
        <v>167</v>
      </c>
      <c r="M44" s="2">
        <v>35</v>
      </c>
      <c r="N44" s="2">
        <v>493</v>
      </c>
      <c r="O44" s="2">
        <v>0</v>
      </c>
      <c r="P44" s="2">
        <v>0</v>
      </c>
      <c r="Q44" s="2">
        <v>0</v>
      </c>
      <c r="R44" s="2">
        <v>0</v>
      </c>
      <c r="S44" s="2">
        <v>6</v>
      </c>
      <c r="T44" s="2">
        <v>39</v>
      </c>
      <c r="U44" s="2">
        <v>50</v>
      </c>
      <c r="V44" s="2">
        <v>151</v>
      </c>
      <c r="W44" s="2">
        <v>1</v>
      </c>
      <c r="X44" s="2">
        <v>9</v>
      </c>
      <c r="Y44" s="87">
        <v>0</v>
      </c>
      <c r="Z44" s="87">
        <v>0</v>
      </c>
      <c r="AA44" s="48">
        <v>21</v>
      </c>
      <c r="AB44" s="11">
        <v>21</v>
      </c>
      <c r="AC44" s="82" t="s">
        <v>20</v>
      </c>
      <c r="AD44" s="2">
        <v>10</v>
      </c>
      <c r="AE44" s="2">
        <v>39</v>
      </c>
      <c r="AF44" s="2">
        <v>9</v>
      </c>
      <c r="AG44" s="2">
        <v>92</v>
      </c>
      <c r="AH44" s="2">
        <v>6</v>
      </c>
      <c r="AI44" s="2">
        <v>70</v>
      </c>
      <c r="AJ44" s="2">
        <v>3</v>
      </c>
      <c r="AK44" s="2">
        <v>36</v>
      </c>
      <c r="AL44" s="2">
        <v>17</v>
      </c>
      <c r="AM44" s="2">
        <v>119</v>
      </c>
      <c r="AN44" s="2">
        <v>5</v>
      </c>
      <c r="AO44" s="2">
        <v>80</v>
      </c>
    </row>
    <row r="45" spans="1:41" s="1" customFormat="1" ht="11.25" customHeight="1">
      <c r="A45" s="11">
        <v>22</v>
      </c>
      <c r="B45" s="13" t="s">
        <v>21</v>
      </c>
      <c r="C45" s="2">
        <v>554</v>
      </c>
      <c r="D45" s="2">
        <v>4713</v>
      </c>
      <c r="E45" s="2">
        <v>3</v>
      </c>
      <c r="F45" s="2">
        <v>94</v>
      </c>
      <c r="G45" s="2">
        <v>551</v>
      </c>
      <c r="H45" s="2">
        <v>4619</v>
      </c>
      <c r="I45" s="2">
        <v>0</v>
      </c>
      <c r="J45" s="2">
        <v>0</v>
      </c>
      <c r="K45" s="2">
        <v>59</v>
      </c>
      <c r="L45" s="2">
        <v>247</v>
      </c>
      <c r="M45" s="2">
        <v>79</v>
      </c>
      <c r="N45" s="2">
        <v>1169</v>
      </c>
      <c r="O45" s="2">
        <v>1</v>
      </c>
      <c r="P45" s="2">
        <v>6</v>
      </c>
      <c r="Q45" s="2">
        <v>1</v>
      </c>
      <c r="R45" s="2">
        <v>1</v>
      </c>
      <c r="S45" s="2">
        <v>12</v>
      </c>
      <c r="T45" s="2">
        <v>146</v>
      </c>
      <c r="U45" s="2">
        <v>178</v>
      </c>
      <c r="V45" s="2">
        <v>1006</v>
      </c>
      <c r="W45" s="2">
        <v>9</v>
      </c>
      <c r="X45" s="2">
        <v>82</v>
      </c>
      <c r="Y45" s="87">
        <v>9</v>
      </c>
      <c r="Z45" s="87">
        <v>14</v>
      </c>
      <c r="AA45" s="48">
        <v>22</v>
      </c>
      <c r="AB45" s="11">
        <v>22</v>
      </c>
      <c r="AC45" s="13" t="s">
        <v>21</v>
      </c>
      <c r="AD45" s="2">
        <v>45</v>
      </c>
      <c r="AE45" s="2">
        <v>283</v>
      </c>
      <c r="AF45" s="2">
        <v>30</v>
      </c>
      <c r="AG45" s="2">
        <v>593</v>
      </c>
      <c r="AH45" s="2">
        <v>25</v>
      </c>
      <c r="AI45" s="2">
        <v>259</v>
      </c>
      <c r="AJ45" s="2">
        <v>6</v>
      </c>
      <c r="AK45" s="2">
        <v>107</v>
      </c>
      <c r="AL45" s="2">
        <v>85</v>
      </c>
      <c r="AM45" s="2">
        <v>338</v>
      </c>
      <c r="AN45" s="2">
        <v>12</v>
      </c>
      <c r="AO45" s="2">
        <v>368</v>
      </c>
    </row>
    <row r="46" spans="1:41" s="1" customFormat="1" ht="11.25" customHeight="1">
      <c r="A46" s="11"/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8"/>
      <c r="AB46" s="11"/>
      <c r="AC46" s="1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1" customFormat="1" ht="11.25" customHeight="1">
      <c r="A47" s="154" t="s">
        <v>644</v>
      </c>
      <c r="B47" s="15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8"/>
      <c r="AB47" s="154" t="s">
        <v>644</v>
      </c>
      <c r="AC47" s="155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1" customFormat="1" ht="11.25" customHeight="1">
      <c r="A48" s="11">
        <v>23</v>
      </c>
      <c r="B48" s="13" t="s">
        <v>22</v>
      </c>
      <c r="C48" s="2">
        <v>391</v>
      </c>
      <c r="D48" s="2">
        <v>2707</v>
      </c>
      <c r="E48" s="2">
        <v>4</v>
      </c>
      <c r="F48" s="2">
        <v>261</v>
      </c>
      <c r="G48" s="2">
        <v>387</v>
      </c>
      <c r="H48" s="2">
        <v>2446</v>
      </c>
      <c r="I48" s="2">
        <v>0</v>
      </c>
      <c r="J48" s="2">
        <v>0</v>
      </c>
      <c r="K48" s="2">
        <v>37</v>
      </c>
      <c r="L48" s="2">
        <v>233</v>
      </c>
      <c r="M48" s="2">
        <v>37</v>
      </c>
      <c r="N48" s="2">
        <v>547</v>
      </c>
      <c r="O48" s="2">
        <v>1</v>
      </c>
      <c r="P48" s="2">
        <v>3</v>
      </c>
      <c r="Q48" s="2">
        <v>1</v>
      </c>
      <c r="R48" s="2">
        <v>1</v>
      </c>
      <c r="S48" s="2">
        <v>14</v>
      </c>
      <c r="T48" s="2">
        <v>144</v>
      </c>
      <c r="U48" s="2">
        <v>124</v>
      </c>
      <c r="V48" s="2">
        <v>412</v>
      </c>
      <c r="W48" s="2">
        <v>2</v>
      </c>
      <c r="X48" s="2">
        <v>30</v>
      </c>
      <c r="Y48" s="87">
        <v>3</v>
      </c>
      <c r="Z48" s="87">
        <v>6</v>
      </c>
      <c r="AA48" s="48">
        <v>23</v>
      </c>
      <c r="AB48" s="11">
        <v>23</v>
      </c>
      <c r="AC48" s="13" t="s">
        <v>22</v>
      </c>
      <c r="AD48" s="2">
        <v>74</v>
      </c>
      <c r="AE48" s="2">
        <v>363</v>
      </c>
      <c r="AF48" s="2">
        <v>13</v>
      </c>
      <c r="AG48" s="2">
        <v>219</v>
      </c>
      <c r="AH48" s="2">
        <v>18</v>
      </c>
      <c r="AI48" s="2">
        <v>105</v>
      </c>
      <c r="AJ48" s="2">
        <v>8</v>
      </c>
      <c r="AK48" s="2">
        <v>89</v>
      </c>
      <c r="AL48" s="2">
        <v>49</v>
      </c>
      <c r="AM48" s="2">
        <v>180</v>
      </c>
      <c r="AN48" s="2">
        <v>6</v>
      </c>
      <c r="AO48" s="2">
        <v>114</v>
      </c>
    </row>
    <row r="49" spans="1:41" s="1" customFormat="1" ht="11.25" customHeight="1">
      <c r="A49" s="11">
        <v>24</v>
      </c>
      <c r="B49" s="13" t="s">
        <v>23</v>
      </c>
      <c r="C49" s="2">
        <v>609</v>
      </c>
      <c r="D49" s="2">
        <v>6772</v>
      </c>
      <c r="E49" s="2">
        <v>4</v>
      </c>
      <c r="F49" s="2">
        <v>23</v>
      </c>
      <c r="G49" s="2">
        <v>605</v>
      </c>
      <c r="H49" s="2">
        <v>6749</v>
      </c>
      <c r="I49" s="2">
        <v>0</v>
      </c>
      <c r="J49" s="2">
        <v>0</v>
      </c>
      <c r="K49" s="2">
        <v>90</v>
      </c>
      <c r="L49" s="2">
        <v>489</v>
      </c>
      <c r="M49" s="2">
        <v>71</v>
      </c>
      <c r="N49" s="2">
        <v>2455</v>
      </c>
      <c r="O49" s="2">
        <v>2</v>
      </c>
      <c r="P49" s="2">
        <v>24</v>
      </c>
      <c r="Q49" s="2">
        <v>1</v>
      </c>
      <c r="R49" s="2">
        <v>2</v>
      </c>
      <c r="S49" s="2">
        <v>15</v>
      </c>
      <c r="T49" s="2">
        <v>133</v>
      </c>
      <c r="U49" s="2">
        <v>204</v>
      </c>
      <c r="V49" s="2">
        <v>1346</v>
      </c>
      <c r="W49" s="2">
        <v>7</v>
      </c>
      <c r="X49" s="2">
        <v>64</v>
      </c>
      <c r="Y49" s="87">
        <v>2</v>
      </c>
      <c r="Z49" s="87">
        <v>5</v>
      </c>
      <c r="AA49" s="48">
        <v>24</v>
      </c>
      <c r="AB49" s="11">
        <v>24</v>
      </c>
      <c r="AC49" s="13" t="s">
        <v>23</v>
      </c>
      <c r="AD49" s="2">
        <v>27</v>
      </c>
      <c r="AE49" s="2">
        <v>141</v>
      </c>
      <c r="AF49" s="2">
        <v>36</v>
      </c>
      <c r="AG49" s="2">
        <v>1138</v>
      </c>
      <c r="AH49" s="2">
        <v>23</v>
      </c>
      <c r="AI49" s="2">
        <v>239</v>
      </c>
      <c r="AJ49" s="2">
        <v>14</v>
      </c>
      <c r="AK49" s="2">
        <v>151</v>
      </c>
      <c r="AL49" s="2">
        <v>101</v>
      </c>
      <c r="AM49" s="2">
        <v>361</v>
      </c>
      <c r="AN49" s="2">
        <v>12</v>
      </c>
      <c r="AO49" s="2">
        <v>201</v>
      </c>
    </row>
    <row r="50" spans="1:41" s="1" customFormat="1" ht="11.25" customHeight="1">
      <c r="A50" s="11">
        <v>25</v>
      </c>
      <c r="B50" s="13" t="s">
        <v>24</v>
      </c>
      <c r="C50" s="2">
        <v>413</v>
      </c>
      <c r="D50" s="2">
        <v>4591</v>
      </c>
      <c r="E50" s="2">
        <v>1</v>
      </c>
      <c r="F50" s="2">
        <v>53</v>
      </c>
      <c r="G50" s="2">
        <v>412</v>
      </c>
      <c r="H50" s="2">
        <v>4538</v>
      </c>
      <c r="I50" s="2">
        <v>0</v>
      </c>
      <c r="J50" s="2">
        <v>0</v>
      </c>
      <c r="K50" s="2">
        <v>46</v>
      </c>
      <c r="L50" s="2">
        <v>231</v>
      </c>
      <c r="M50" s="2">
        <v>64</v>
      </c>
      <c r="N50" s="2">
        <v>1401</v>
      </c>
      <c r="O50" s="2">
        <v>0</v>
      </c>
      <c r="P50" s="2">
        <v>0</v>
      </c>
      <c r="Q50" s="2">
        <v>0</v>
      </c>
      <c r="R50" s="2">
        <v>0</v>
      </c>
      <c r="S50" s="2">
        <v>21</v>
      </c>
      <c r="T50" s="2">
        <v>1012</v>
      </c>
      <c r="U50" s="2">
        <v>130</v>
      </c>
      <c r="V50" s="2">
        <v>758</v>
      </c>
      <c r="W50" s="2">
        <v>4</v>
      </c>
      <c r="X50" s="2">
        <v>34</v>
      </c>
      <c r="Y50" s="87">
        <v>4</v>
      </c>
      <c r="Z50" s="87">
        <v>13</v>
      </c>
      <c r="AA50" s="48">
        <v>25</v>
      </c>
      <c r="AB50" s="11">
        <v>25</v>
      </c>
      <c r="AC50" s="13" t="s">
        <v>24</v>
      </c>
      <c r="AD50" s="2">
        <v>30</v>
      </c>
      <c r="AE50" s="2">
        <v>140</v>
      </c>
      <c r="AF50" s="2">
        <v>19</v>
      </c>
      <c r="AG50" s="2">
        <v>253</v>
      </c>
      <c r="AH50" s="2">
        <v>15</v>
      </c>
      <c r="AI50" s="2">
        <v>138</v>
      </c>
      <c r="AJ50" s="2">
        <v>5</v>
      </c>
      <c r="AK50" s="2">
        <v>76</v>
      </c>
      <c r="AL50" s="2">
        <v>68</v>
      </c>
      <c r="AM50" s="2">
        <v>394</v>
      </c>
      <c r="AN50" s="2">
        <v>6</v>
      </c>
      <c r="AO50" s="2">
        <v>88</v>
      </c>
    </row>
    <row r="51" spans="1:41" s="1" customFormat="1" ht="11.25" customHeight="1">
      <c r="A51" s="11"/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8"/>
      <c r="AB51" s="11"/>
      <c r="AC51" s="1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1" customFormat="1" ht="11.25" customHeight="1">
      <c r="A52" s="154" t="s">
        <v>645</v>
      </c>
      <c r="B52" s="15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8"/>
      <c r="AB52" s="154" t="s">
        <v>645</v>
      </c>
      <c r="AC52" s="155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1" customFormat="1" ht="11.25" customHeight="1">
      <c r="A53" s="11">
        <v>26</v>
      </c>
      <c r="B53" s="13" t="s">
        <v>646</v>
      </c>
      <c r="C53" s="2">
        <v>478</v>
      </c>
      <c r="D53" s="2">
        <v>3317</v>
      </c>
      <c r="E53" s="2">
        <v>5</v>
      </c>
      <c r="F53" s="2">
        <v>49</v>
      </c>
      <c r="G53" s="2">
        <v>473</v>
      </c>
      <c r="H53" s="2">
        <v>3268</v>
      </c>
      <c r="I53" s="2">
        <v>1</v>
      </c>
      <c r="J53" s="2">
        <v>7</v>
      </c>
      <c r="K53" s="2">
        <v>58</v>
      </c>
      <c r="L53" s="2">
        <v>311</v>
      </c>
      <c r="M53" s="2">
        <v>64</v>
      </c>
      <c r="N53" s="2">
        <v>562</v>
      </c>
      <c r="O53" s="2">
        <v>1</v>
      </c>
      <c r="P53" s="2">
        <v>9</v>
      </c>
      <c r="Q53" s="2">
        <v>2</v>
      </c>
      <c r="R53" s="2">
        <v>12</v>
      </c>
      <c r="S53" s="2">
        <v>14</v>
      </c>
      <c r="T53" s="2">
        <v>173</v>
      </c>
      <c r="U53" s="2">
        <v>145</v>
      </c>
      <c r="V53" s="2">
        <v>989</v>
      </c>
      <c r="W53" s="2">
        <v>5</v>
      </c>
      <c r="X53" s="2">
        <v>63</v>
      </c>
      <c r="Y53" s="87">
        <v>10</v>
      </c>
      <c r="Z53" s="87">
        <v>22</v>
      </c>
      <c r="AA53" s="48">
        <v>26</v>
      </c>
      <c r="AB53" s="11">
        <v>26</v>
      </c>
      <c r="AC53" s="13" t="s">
        <v>646</v>
      </c>
      <c r="AD53" s="2">
        <v>30</v>
      </c>
      <c r="AE53" s="2">
        <v>131</v>
      </c>
      <c r="AF53" s="2">
        <v>35</v>
      </c>
      <c r="AG53" s="2">
        <v>447</v>
      </c>
      <c r="AH53" s="2">
        <v>19</v>
      </c>
      <c r="AI53" s="2">
        <v>142</v>
      </c>
      <c r="AJ53" s="2">
        <v>6</v>
      </c>
      <c r="AK53" s="2">
        <v>91</v>
      </c>
      <c r="AL53" s="2">
        <v>78</v>
      </c>
      <c r="AM53" s="2">
        <v>189</v>
      </c>
      <c r="AN53" s="2">
        <v>5</v>
      </c>
      <c r="AO53" s="2">
        <v>120</v>
      </c>
    </row>
    <row r="54" spans="1:41" s="1" customFormat="1" ht="11.25" customHeight="1">
      <c r="A54" s="11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8"/>
      <c r="AB54" s="11"/>
      <c r="AC54" s="4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1" customFormat="1" ht="11.25" customHeight="1">
      <c r="A55" s="154" t="s">
        <v>647</v>
      </c>
      <c r="B55" s="15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8"/>
      <c r="AB55" s="154" t="s">
        <v>647</v>
      </c>
      <c r="AC55" s="155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1" customFormat="1" ht="11.25" customHeight="1">
      <c r="A56" s="11">
        <v>27</v>
      </c>
      <c r="B56" s="13" t="s">
        <v>25</v>
      </c>
      <c r="C56" s="2">
        <v>433</v>
      </c>
      <c r="D56" s="2">
        <v>4485</v>
      </c>
      <c r="E56" s="2">
        <v>0</v>
      </c>
      <c r="F56" s="2">
        <v>0</v>
      </c>
      <c r="G56" s="2">
        <v>433</v>
      </c>
      <c r="H56" s="2">
        <v>4485</v>
      </c>
      <c r="I56" s="2">
        <v>0</v>
      </c>
      <c r="J56" s="2">
        <v>0</v>
      </c>
      <c r="K56" s="2">
        <v>45</v>
      </c>
      <c r="L56" s="2">
        <v>291</v>
      </c>
      <c r="M56" s="2">
        <v>45</v>
      </c>
      <c r="N56" s="2">
        <v>429</v>
      </c>
      <c r="O56" s="2">
        <v>2</v>
      </c>
      <c r="P56" s="2">
        <v>8</v>
      </c>
      <c r="Q56" s="2">
        <v>3</v>
      </c>
      <c r="R56" s="2">
        <v>42</v>
      </c>
      <c r="S56" s="2">
        <v>22</v>
      </c>
      <c r="T56" s="2">
        <v>549</v>
      </c>
      <c r="U56" s="2">
        <v>147</v>
      </c>
      <c r="V56" s="2">
        <v>1352</v>
      </c>
      <c r="W56" s="2">
        <v>4</v>
      </c>
      <c r="X56" s="2">
        <v>43</v>
      </c>
      <c r="Y56" s="87">
        <v>19</v>
      </c>
      <c r="Z56" s="87">
        <v>37</v>
      </c>
      <c r="AA56" s="48">
        <v>27</v>
      </c>
      <c r="AB56" s="11">
        <v>27</v>
      </c>
      <c r="AC56" s="13" t="s">
        <v>25</v>
      </c>
      <c r="AD56" s="2">
        <v>32</v>
      </c>
      <c r="AE56" s="2">
        <v>330</v>
      </c>
      <c r="AF56" s="2">
        <v>19</v>
      </c>
      <c r="AG56" s="2">
        <v>573</v>
      </c>
      <c r="AH56" s="2">
        <v>14</v>
      </c>
      <c r="AI56" s="2">
        <v>266</v>
      </c>
      <c r="AJ56" s="2">
        <v>2</v>
      </c>
      <c r="AK56" s="2">
        <v>42</v>
      </c>
      <c r="AL56" s="2">
        <v>76</v>
      </c>
      <c r="AM56" s="2">
        <v>454</v>
      </c>
      <c r="AN56" s="2">
        <v>3</v>
      </c>
      <c r="AO56" s="2">
        <v>69</v>
      </c>
    </row>
    <row r="57" spans="1:41" s="1" customFormat="1" ht="11.25" customHeight="1">
      <c r="A57" s="11">
        <v>28</v>
      </c>
      <c r="B57" s="13" t="s">
        <v>26</v>
      </c>
      <c r="C57" s="2">
        <v>148</v>
      </c>
      <c r="D57" s="2">
        <v>787</v>
      </c>
      <c r="E57" s="2">
        <v>1</v>
      </c>
      <c r="F57" s="2">
        <v>4</v>
      </c>
      <c r="G57" s="2">
        <v>147</v>
      </c>
      <c r="H57" s="2">
        <v>783</v>
      </c>
      <c r="I57" s="2">
        <v>0</v>
      </c>
      <c r="J57" s="2">
        <v>0</v>
      </c>
      <c r="K57" s="2">
        <v>28</v>
      </c>
      <c r="L57" s="2">
        <v>181</v>
      </c>
      <c r="M57" s="2">
        <v>18</v>
      </c>
      <c r="N57" s="2">
        <v>135</v>
      </c>
      <c r="O57" s="2">
        <v>0</v>
      </c>
      <c r="P57" s="2">
        <v>0</v>
      </c>
      <c r="Q57" s="2">
        <v>0</v>
      </c>
      <c r="R57" s="2">
        <v>0</v>
      </c>
      <c r="S57" s="2">
        <v>3</v>
      </c>
      <c r="T57" s="2">
        <v>17</v>
      </c>
      <c r="U57" s="2">
        <v>35</v>
      </c>
      <c r="V57" s="2">
        <v>145</v>
      </c>
      <c r="W57" s="2">
        <v>1</v>
      </c>
      <c r="X57" s="2">
        <v>1</v>
      </c>
      <c r="Y57" s="87">
        <v>0</v>
      </c>
      <c r="Z57" s="87">
        <v>0</v>
      </c>
      <c r="AA57" s="48">
        <v>28</v>
      </c>
      <c r="AB57" s="11">
        <v>28</v>
      </c>
      <c r="AC57" s="13" t="s">
        <v>26</v>
      </c>
      <c r="AD57" s="2">
        <v>16</v>
      </c>
      <c r="AE57" s="2">
        <v>96</v>
      </c>
      <c r="AF57" s="2">
        <v>8</v>
      </c>
      <c r="AG57" s="2">
        <v>45</v>
      </c>
      <c r="AH57" s="2">
        <v>2</v>
      </c>
      <c r="AI57" s="2">
        <v>26</v>
      </c>
      <c r="AJ57" s="2">
        <v>3</v>
      </c>
      <c r="AK57" s="2">
        <v>19</v>
      </c>
      <c r="AL57" s="2">
        <v>29</v>
      </c>
      <c r="AM57" s="2">
        <v>70</v>
      </c>
      <c r="AN57" s="2">
        <v>4</v>
      </c>
      <c r="AO57" s="2">
        <v>48</v>
      </c>
    </row>
    <row r="58" spans="1:41" s="1" customFormat="1" ht="11.25" customHeight="1">
      <c r="A58" s="11">
        <v>29</v>
      </c>
      <c r="B58" s="13" t="s">
        <v>27</v>
      </c>
      <c r="C58" s="2">
        <v>145</v>
      </c>
      <c r="D58" s="2">
        <v>821</v>
      </c>
      <c r="E58" s="2">
        <v>0</v>
      </c>
      <c r="F58" s="2">
        <v>0</v>
      </c>
      <c r="G58" s="2">
        <v>145</v>
      </c>
      <c r="H58" s="2">
        <v>821</v>
      </c>
      <c r="I58" s="2">
        <v>0</v>
      </c>
      <c r="J58" s="2">
        <v>0</v>
      </c>
      <c r="K58" s="2">
        <v>23</v>
      </c>
      <c r="L58" s="2">
        <v>91</v>
      </c>
      <c r="M58" s="2">
        <v>18</v>
      </c>
      <c r="N58" s="2">
        <v>262</v>
      </c>
      <c r="O58" s="2">
        <v>1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29</v>
      </c>
      <c r="V58" s="2">
        <v>165</v>
      </c>
      <c r="W58" s="2">
        <v>4</v>
      </c>
      <c r="X58" s="2">
        <v>5</v>
      </c>
      <c r="Y58" s="87">
        <v>12</v>
      </c>
      <c r="Z58" s="87">
        <v>14</v>
      </c>
      <c r="AA58" s="48">
        <v>29</v>
      </c>
      <c r="AB58" s="11">
        <v>29</v>
      </c>
      <c r="AC58" s="13" t="s">
        <v>27</v>
      </c>
      <c r="AD58" s="2">
        <v>6</v>
      </c>
      <c r="AE58" s="2">
        <v>11</v>
      </c>
      <c r="AF58" s="2">
        <v>10</v>
      </c>
      <c r="AG58" s="2">
        <v>56</v>
      </c>
      <c r="AH58" s="2">
        <v>7</v>
      </c>
      <c r="AI58" s="2">
        <v>41</v>
      </c>
      <c r="AJ58" s="2">
        <v>2</v>
      </c>
      <c r="AK58" s="2">
        <v>18</v>
      </c>
      <c r="AL58" s="2">
        <v>28</v>
      </c>
      <c r="AM58" s="2">
        <v>99</v>
      </c>
      <c r="AN58" s="2">
        <v>5</v>
      </c>
      <c r="AO58" s="2">
        <v>58</v>
      </c>
    </row>
    <row r="59" spans="1:41" s="1" customFormat="1" ht="11.25" customHeight="1">
      <c r="A59" s="11"/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8"/>
      <c r="AB59" s="11"/>
      <c r="AC59" s="1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1" customFormat="1" ht="11.25" customHeight="1">
      <c r="A60" s="154" t="s">
        <v>648</v>
      </c>
      <c r="B60" s="15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8"/>
      <c r="AB60" s="154" t="s">
        <v>648</v>
      </c>
      <c r="AC60" s="155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1" customFormat="1" ht="11.25" customHeight="1">
      <c r="A61" s="11">
        <v>30</v>
      </c>
      <c r="B61" s="13" t="s">
        <v>28</v>
      </c>
      <c r="C61" s="2">
        <v>227</v>
      </c>
      <c r="D61" s="2">
        <v>1967</v>
      </c>
      <c r="E61" s="2">
        <v>1</v>
      </c>
      <c r="F61" s="2">
        <v>5</v>
      </c>
      <c r="G61" s="2">
        <v>226</v>
      </c>
      <c r="H61" s="2">
        <v>1962</v>
      </c>
      <c r="I61" s="2">
        <v>2</v>
      </c>
      <c r="J61" s="2">
        <v>20</v>
      </c>
      <c r="K61" s="2">
        <v>31</v>
      </c>
      <c r="L61" s="2">
        <v>202</v>
      </c>
      <c r="M61" s="2">
        <v>53</v>
      </c>
      <c r="N61" s="2">
        <v>1037</v>
      </c>
      <c r="O61" s="2">
        <v>0</v>
      </c>
      <c r="P61" s="2">
        <v>0</v>
      </c>
      <c r="Q61" s="2">
        <v>0</v>
      </c>
      <c r="R61" s="2">
        <v>0</v>
      </c>
      <c r="S61" s="2">
        <v>4</v>
      </c>
      <c r="T61" s="2">
        <v>65</v>
      </c>
      <c r="U61" s="2">
        <v>56</v>
      </c>
      <c r="V61" s="2">
        <v>234</v>
      </c>
      <c r="W61" s="2">
        <v>1</v>
      </c>
      <c r="X61" s="2">
        <v>12</v>
      </c>
      <c r="Y61" s="87">
        <v>9</v>
      </c>
      <c r="Z61" s="87">
        <v>17</v>
      </c>
      <c r="AA61" s="48">
        <v>30</v>
      </c>
      <c r="AB61" s="11">
        <v>30</v>
      </c>
      <c r="AC61" s="13" t="s">
        <v>28</v>
      </c>
      <c r="AD61" s="2">
        <v>4</v>
      </c>
      <c r="AE61" s="2">
        <v>19</v>
      </c>
      <c r="AF61" s="2">
        <v>10</v>
      </c>
      <c r="AG61" s="2">
        <v>74</v>
      </c>
      <c r="AH61" s="2">
        <v>14</v>
      </c>
      <c r="AI61" s="2">
        <v>80</v>
      </c>
      <c r="AJ61" s="2">
        <v>3</v>
      </c>
      <c r="AK61" s="2">
        <v>46</v>
      </c>
      <c r="AL61" s="2">
        <v>35</v>
      </c>
      <c r="AM61" s="2">
        <v>89</v>
      </c>
      <c r="AN61" s="2">
        <v>4</v>
      </c>
      <c r="AO61" s="2">
        <v>67</v>
      </c>
    </row>
    <row r="62" spans="1:41" s="1" customFormat="1" ht="11.25" customHeight="1">
      <c r="A62" s="11">
        <v>31</v>
      </c>
      <c r="B62" s="13" t="s">
        <v>29</v>
      </c>
      <c r="C62" s="2">
        <v>444</v>
      </c>
      <c r="D62" s="2">
        <v>3552</v>
      </c>
      <c r="E62" s="2">
        <v>0</v>
      </c>
      <c r="F62" s="2">
        <v>0</v>
      </c>
      <c r="G62" s="2">
        <v>444</v>
      </c>
      <c r="H62" s="2">
        <v>3552</v>
      </c>
      <c r="I62" s="2">
        <v>0</v>
      </c>
      <c r="J62" s="2">
        <v>0</v>
      </c>
      <c r="K62" s="2">
        <v>37</v>
      </c>
      <c r="L62" s="2">
        <v>216</v>
      </c>
      <c r="M62" s="2">
        <v>46</v>
      </c>
      <c r="N62" s="2">
        <v>910</v>
      </c>
      <c r="O62" s="2">
        <v>2</v>
      </c>
      <c r="P62" s="2">
        <v>9</v>
      </c>
      <c r="Q62" s="2">
        <v>5</v>
      </c>
      <c r="R62" s="2">
        <v>46</v>
      </c>
      <c r="S62" s="2">
        <v>10</v>
      </c>
      <c r="T62" s="2">
        <v>119</v>
      </c>
      <c r="U62" s="2">
        <v>137</v>
      </c>
      <c r="V62" s="2">
        <v>608</v>
      </c>
      <c r="W62" s="2">
        <v>5</v>
      </c>
      <c r="X62" s="2">
        <v>42</v>
      </c>
      <c r="Y62" s="87">
        <v>13</v>
      </c>
      <c r="Z62" s="87">
        <v>21</v>
      </c>
      <c r="AA62" s="48">
        <v>31</v>
      </c>
      <c r="AB62" s="11">
        <v>31</v>
      </c>
      <c r="AC62" s="13" t="s">
        <v>29</v>
      </c>
      <c r="AD62" s="2">
        <v>50</v>
      </c>
      <c r="AE62" s="2">
        <v>235</v>
      </c>
      <c r="AF62" s="2">
        <v>22</v>
      </c>
      <c r="AG62" s="2">
        <v>429</v>
      </c>
      <c r="AH62" s="2">
        <v>29</v>
      </c>
      <c r="AI62" s="2">
        <v>297</v>
      </c>
      <c r="AJ62" s="2">
        <v>7</v>
      </c>
      <c r="AK62" s="2">
        <v>79</v>
      </c>
      <c r="AL62" s="2">
        <v>77</v>
      </c>
      <c r="AM62" s="2">
        <v>447</v>
      </c>
      <c r="AN62" s="2">
        <v>4</v>
      </c>
      <c r="AO62" s="2">
        <v>94</v>
      </c>
    </row>
    <row r="63" spans="1:41" s="1" customFormat="1" ht="11.25" customHeight="1">
      <c r="A63" s="11">
        <v>32</v>
      </c>
      <c r="B63" s="13" t="s">
        <v>30</v>
      </c>
      <c r="C63" s="2">
        <v>598</v>
      </c>
      <c r="D63" s="2">
        <v>6436</v>
      </c>
      <c r="E63" s="2">
        <v>0</v>
      </c>
      <c r="F63" s="2">
        <v>0</v>
      </c>
      <c r="G63" s="2">
        <v>598</v>
      </c>
      <c r="H63" s="2">
        <v>6436</v>
      </c>
      <c r="I63" s="2">
        <v>1</v>
      </c>
      <c r="J63" s="2">
        <v>1</v>
      </c>
      <c r="K63" s="2">
        <v>53</v>
      </c>
      <c r="L63" s="2">
        <v>323</v>
      </c>
      <c r="M63" s="2">
        <v>109</v>
      </c>
      <c r="N63" s="2">
        <v>2340</v>
      </c>
      <c r="O63" s="2">
        <v>2</v>
      </c>
      <c r="P63" s="2">
        <v>9</v>
      </c>
      <c r="Q63" s="2">
        <v>0</v>
      </c>
      <c r="R63" s="2">
        <v>0</v>
      </c>
      <c r="S63" s="2">
        <v>19</v>
      </c>
      <c r="T63" s="2">
        <v>445</v>
      </c>
      <c r="U63" s="2">
        <v>201</v>
      </c>
      <c r="V63" s="2">
        <v>1493</v>
      </c>
      <c r="W63" s="2">
        <v>6</v>
      </c>
      <c r="X63" s="2">
        <v>84</v>
      </c>
      <c r="Y63" s="87">
        <v>8</v>
      </c>
      <c r="Z63" s="87">
        <v>10</v>
      </c>
      <c r="AA63" s="48">
        <v>32</v>
      </c>
      <c r="AB63" s="11">
        <v>32</v>
      </c>
      <c r="AC63" s="13" t="s">
        <v>30</v>
      </c>
      <c r="AD63" s="2">
        <v>38</v>
      </c>
      <c r="AE63" s="2">
        <v>349</v>
      </c>
      <c r="AF63" s="2">
        <v>28</v>
      </c>
      <c r="AG63" s="2">
        <v>341</v>
      </c>
      <c r="AH63" s="2">
        <v>22</v>
      </c>
      <c r="AI63" s="2">
        <v>390</v>
      </c>
      <c r="AJ63" s="2">
        <v>9</v>
      </c>
      <c r="AK63" s="2">
        <v>98</v>
      </c>
      <c r="AL63" s="2">
        <v>95</v>
      </c>
      <c r="AM63" s="2">
        <v>412</v>
      </c>
      <c r="AN63" s="2">
        <v>7</v>
      </c>
      <c r="AO63" s="2">
        <v>141</v>
      </c>
    </row>
    <row r="64" spans="1:41" s="1" customFormat="1" ht="11.25" customHeight="1">
      <c r="A64" s="11">
        <v>33</v>
      </c>
      <c r="B64" s="13" t="s">
        <v>31</v>
      </c>
      <c r="C64" s="2">
        <v>279</v>
      </c>
      <c r="D64" s="2">
        <v>1730</v>
      </c>
      <c r="E64" s="2">
        <v>1</v>
      </c>
      <c r="F64" s="2">
        <v>12</v>
      </c>
      <c r="G64" s="2">
        <v>278</v>
      </c>
      <c r="H64" s="2">
        <v>1718</v>
      </c>
      <c r="I64" s="2">
        <v>0</v>
      </c>
      <c r="J64" s="2">
        <v>0</v>
      </c>
      <c r="K64" s="2">
        <v>27</v>
      </c>
      <c r="L64" s="2">
        <v>187</v>
      </c>
      <c r="M64" s="2">
        <v>36</v>
      </c>
      <c r="N64" s="2">
        <v>449</v>
      </c>
      <c r="O64" s="2">
        <v>1</v>
      </c>
      <c r="P64" s="2">
        <v>6</v>
      </c>
      <c r="Q64" s="2">
        <v>0</v>
      </c>
      <c r="R64" s="2">
        <v>0</v>
      </c>
      <c r="S64" s="2">
        <v>5</v>
      </c>
      <c r="T64" s="2">
        <v>69</v>
      </c>
      <c r="U64" s="2">
        <v>128</v>
      </c>
      <c r="V64" s="2">
        <v>475</v>
      </c>
      <c r="W64" s="2">
        <v>4</v>
      </c>
      <c r="X64" s="2">
        <v>30</v>
      </c>
      <c r="Y64" s="87">
        <v>3</v>
      </c>
      <c r="Z64" s="87">
        <v>4</v>
      </c>
      <c r="AA64" s="48">
        <v>33</v>
      </c>
      <c r="AB64" s="11">
        <v>33</v>
      </c>
      <c r="AC64" s="13" t="s">
        <v>31</v>
      </c>
      <c r="AD64" s="2">
        <v>6</v>
      </c>
      <c r="AE64" s="2">
        <v>24</v>
      </c>
      <c r="AF64" s="2">
        <v>13</v>
      </c>
      <c r="AG64" s="2">
        <v>211</v>
      </c>
      <c r="AH64" s="2">
        <v>9</v>
      </c>
      <c r="AI64" s="2">
        <v>54</v>
      </c>
      <c r="AJ64" s="2">
        <v>2</v>
      </c>
      <c r="AK64" s="2">
        <v>30</v>
      </c>
      <c r="AL64" s="2">
        <v>40</v>
      </c>
      <c r="AM64" s="2">
        <v>109</v>
      </c>
      <c r="AN64" s="2">
        <v>4</v>
      </c>
      <c r="AO64" s="2">
        <v>70</v>
      </c>
    </row>
    <row r="65" spans="1:41" s="1" customFormat="1" ht="11.25" customHeight="1">
      <c r="A65" s="11">
        <v>34</v>
      </c>
      <c r="B65" s="13" t="s">
        <v>32</v>
      </c>
      <c r="C65" s="2">
        <v>429</v>
      </c>
      <c r="D65" s="2">
        <v>5858</v>
      </c>
      <c r="E65" s="2">
        <v>0</v>
      </c>
      <c r="F65" s="2">
        <v>0</v>
      </c>
      <c r="G65" s="2">
        <v>429</v>
      </c>
      <c r="H65" s="2">
        <v>5858</v>
      </c>
      <c r="I65" s="2">
        <v>0</v>
      </c>
      <c r="J65" s="2">
        <v>0</v>
      </c>
      <c r="K65" s="2">
        <v>27</v>
      </c>
      <c r="L65" s="2">
        <v>95</v>
      </c>
      <c r="M65" s="2">
        <v>68</v>
      </c>
      <c r="N65" s="2">
        <v>3599</v>
      </c>
      <c r="O65" s="2">
        <v>3</v>
      </c>
      <c r="P65" s="2">
        <v>21</v>
      </c>
      <c r="Q65" s="2">
        <v>3</v>
      </c>
      <c r="R65" s="2">
        <v>31</v>
      </c>
      <c r="S65" s="2">
        <v>13</v>
      </c>
      <c r="T65" s="2">
        <v>246</v>
      </c>
      <c r="U65" s="2">
        <v>123</v>
      </c>
      <c r="V65" s="2">
        <v>643</v>
      </c>
      <c r="W65" s="2">
        <v>4</v>
      </c>
      <c r="X65" s="2">
        <v>29</v>
      </c>
      <c r="Y65" s="87">
        <v>29</v>
      </c>
      <c r="Z65" s="87">
        <v>43</v>
      </c>
      <c r="AA65" s="48">
        <v>34</v>
      </c>
      <c r="AB65" s="11">
        <v>34</v>
      </c>
      <c r="AC65" s="13" t="s">
        <v>32</v>
      </c>
      <c r="AD65" s="2">
        <v>39</v>
      </c>
      <c r="AE65" s="2">
        <v>201</v>
      </c>
      <c r="AF65" s="2">
        <v>27</v>
      </c>
      <c r="AG65" s="2">
        <v>400</v>
      </c>
      <c r="AH65" s="2">
        <v>26</v>
      </c>
      <c r="AI65" s="2">
        <v>141</v>
      </c>
      <c r="AJ65" s="2">
        <v>4</v>
      </c>
      <c r="AK65" s="2">
        <v>48</v>
      </c>
      <c r="AL65" s="2">
        <v>58</v>
      </c>
      <c r="AM65" s="2">
        <v>290</v>
      </c>
      <c r="AN65" s="2">
        <v>5</v>
      </c>
      <c r="AO65" s="2">
        <v>71</v>
      </c>
    </row>
    <row r="66" spans="1:41" s="1" customFormat="1" ht="6" customHeight="1" thickBot="1">
      <c r="A66" s="7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50"/>
      <c r="AB66" s="7"/>
      <c r="AC66" s="14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8" s="1" customFormat="1" ht="9" customHeight="1">
      <c r="A67" s="136" t="s">
        <v>696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97" t="s">
        <v>649</v>
      </c>
      <c r="W67" s="197"/>
      <c r="X67" s="197"/>
      <c r="Y67" s="197"/>
      <c r="Z67" s="197"/>
      <c r="AA67" s="197"/>
      <c r="AB67" s="136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</row>
    <row r="68" spans="1:48" s="1" customFormat="1" ht="9" customHeight="1">
      <c r="A68" s="136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98"/>
      <c r="W68" s="198"/>
      <c r="X68" s="198"/>
      <c r="Y68" s="198"/>
      <c r="Z68" s="198"/>
      <c r="AA68" s="198"/>
      <c r="AB68" s="136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</row>
    <row r="69" spans="1:48" s="1" customFormat="1" ht="9" customHeight="1">
      <c r="A69" s="136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36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</row>
    <row r="70" spans="1:48" s="1" customFormat="1" ht="9" customHeight="1">
      <c r="A70" s="13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37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</row>
    <row r="71" spans="1:48" s="1" customFormat="1" ht="9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</row>
    <row r="72" spans="1:41" ht="24" customHeight="1">
      <c r="A72" s="168" t="s">
        <v>699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90" t="s">
        <v>407</v>
      </c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68" t="s">
        <v>651</v>
      </c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</row>
    <row r="73" spans="1:41" s="4" customFormat="1" ht="30" customHeight="1">
      <c r="A73" s="166" t="s">
        <v>695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205" t="s">
        <v>683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167" t="s">
        <v>652</v>
      </c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</row>
    <row r="74" spans="1:41" s="1" customFormat="1" ht="12" customHeight="1" thickBo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92"/>
      <c r="Y74" s="192"/>
      <c r="Z74" s="192"/>
      <c r="AA74" s="192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</row>
    <row r="75" spans="1:41" s="1" customFormat="1" ht="9.75" customHeight="1">
      <c r="A75" s="164" t="s">
        <v>653</v>
      </c>
      <c r="B75" s="165"/>
      <c r="C75" s="187" t="s">
        <v>684</v>
      </c>
      <c r="D75" s="188"/>
      <c r="E75" s="187" t="s">
        <v>685</v>
      </c>
      <c r="F75" s="188"/>
      <c r="G75" s="187" t="s">
        <v>686</v>
      </c>
      <c r="H75" s="188"/>
      <c r="I75" s="187" t="s">
        <v>602</v>
      </c>
      <c r="J75" s="188"/>
      <c r="K75" s="187" t="s">
        <v>603</v>
      </c>
      <c r="L75" s="188"/>
      <c r="M75" s="187" t="s">
        <v>604</v>
      </c>
      <c r="N75" s="188"/>
      <c r="O75" s="187" t="s">
        <v>687</v>
      </c>
      <c r="P75" s="188"/>
      <c r="Q75" s="187" t="s">
        <v>606</v>
      </c>
      <c r="R75" s="188"/>
      <c r="S75" s="187" t="s">
        <v>607</v>
      </c>
      <c r="T75" s="188"/>
      <c r="U75" s="187" t="s">
        <v>608</v>
      </c>
      <c r="V75" s="188"/>
      <c r="W75" s="187" t="s">
        <v>609</v>
      </c>
      <c r="X75" s="188"/>
      <c r="Y75" s="187" t="s">
        <v>610</v>
      </c>
      <c r="Z75" s="188"/>
      <c r="AA75" s="191" t="s">
        <v>654</v>
      </c>
      <c r="AB75" s="164" t="s">
        <v>653</v>
      </c>
      <c r="AC75" s="165"/>
      <c r="AD75" s="187" t="s">
        <v>600</v>
      </c>
      <c r="AE75" s="188"/>
      <c r="AF75" s="187" t="s">
        <v>688</v>
      </c>
      <c r="AG75" s="188"/>
      <c r="AH75" s="187" t="s">
        <v>689</v>
      </c>
      <c r="AI75" s="188"/>
      <c r="AJ75" s="187" t="s">
        <v>601</v>
      </c>
      <c r="AK75" s="188"/>
      <c r="AL75" s="187" t="s">
        <v>690</v>
      </c>
      <c r="AM75" s="188"/>
      <c r="AN75" s="187" t="s">
        <v>691</v>
      </c>
      <c r="AO75" s="188"/>
    </row>
    <row r="76" spans="1:41" s="1" customFormat="1" ht="12.75" customHeight="1">
      <c r="A76" s="160"/>
      <c r="B76" s="158"/>
      <c r="C76" s="201" t="s">
        <v>617</v>
      </c>
      <c r="D76" s="201"/>
      <c r="E76" s="175" t="s">
        <v>618</v>
      </c>
      <c r="F76" s="176"/>
      <c r="G76" s="175" t="s">
        <v>619</v>
      </c>
      <c r="H76" s="176"/>
      <c r="I76" s="183" t="s">
        <v>620</v>
      </c>
      <c r="J76" s="184"/>
      <c r="K76" s="183" t="s">
        <v>621</v>
      </c>
      <c r="L76" s="184"/>
      <c r="M76" s="183" t="s">
        <v>622</v>
      </c>
      <c r="N76" s="184"/>
      <c r="O76" s="201" t="s">
        <v>623</v>
      </c>
      <c r="P76" s="201"/>
      <c r="Q76" s="175" t="s">
        <v>624</v>
      </c>
      <c r="R76" s="176"/>
      <c r="S76" s="201" t="s">
        <v>625</v>
      </c>
      <c r="T76" s="201"/>
      <c r="U76" s="201" t="s">
        <v>626</v>
      </c>
      <c r="V76" s="201"/>
      <c r="W76" s="199" t="s">
        <v>627</v>
      </c>
      <c r="X76" s="199"/>
      <c r="Y76" s="199" t="s">
        <v>628</v>
      </c>
      <c r="Z76" s="199"/>
      <c r="AA76" s="159"/>
      <c r="AB76" s="160"/>
      <c r="AC76" s="158"/>
      <c r="AD76" s="175" t="s">
        <v>611</v>
      </c>
      <c r="AE76" s="176"/>
      <c r="AF76" s="175" t="s">
        <v>612</v>
      </c>
      <c r="AG76" s="176"/>
      <c r="AH76" s="175" t="s">
        <v>613</v>
      </c>
      <c r="AI76" s="176"/>
      <c r="AJ76" s="175" t="s">
        <v>614</v>
      </c>
      <c r="AK76" s="176"/>
      <c r="AL76" s="175" t="s">
        <v>615</v>
      </c>
      <c r="AM76" s="176"/>
      <c r="AN76" s="175" t="s">
        <v>616</v>
      </c>
      <c r="AO76" s="176"/>
    </row>
    <row r="77" spans="1:41" s="1" customFormat="1" ht="12.75" customHeight="1">
      <c r="A77" s="160"/>
      <c r="B77" s="158"/>
      <c r="C77" s="202" t="s">
        <v>630</v>
      </c>
      <c r="D77" s="202"/>
      <c r="E77" s="177"/>
      <c r="F77" s="178"/>
      <c r="G77" s="177"/>
      <c r="H77" s="178"/>
      <c r="I77" s="185"/>
      <c r="J77" s="186"/>
      <c r="K77" s="185"/>
      <c r="L77" s="186"/>
      <c r="M77" s="185" t="s">
        <v>631</v>
      </c>
      <c r="N77" s="186"/>
      <c r="O77" s="202" t="s">
        <v>632</v>
      </c>
      <c r="P77" s="202"/>
      <c r="Q77" s="177"/>
      <c r="R77" s="178"/>
      <c r="S77" s="202" t="s">
        <v>633</v>
      </c>
      <c r="T77" s="202"/>
      <c r="U77" s="202" t="s">
        <v>634</v>
      </c>
      <c r="V77" s="202"/>
      <c r="W77" s="200" t="s">
        <v>635</v>
      </c>
      <c r="X77" s="200"/>
      <c r="Y77" s="200" t="s">
        <v>694</v>
      </c>
      <c r="Z77" s="200"/>
      <c r="AA77" s="159"/>
      <c r="AB77" s="160"/>
      <c r="AC77" s="158"/>
      <c r="AD77" s="177"/>
      <c r="AE77" s="178"/>
      <c r="AF77" s="177"/>
      <c r="AG77" s="178"/>
      <c r="AH77" s="177"/>
      <c r="AI77" s="178"/>
      <c r="AJ77" s="177"/>
      <c r="AK77" s="178"/>
      <c r="AL77" s="177"/>
      <c r="AM77" s="178"/>
      <c r="AN77" s="177" t="s">
        <v>629</v>
      </c>
      <c r="AO77" s="178"/>
    </row>
    <row r="78" spans="1:41" s="144" customFormat="1" ht="12.75" customHeight="1">
      <c r="A78" s="162"/>
      <c r="B78" s="163"/>
      <c r="C78" s="143" t="s">
        <v>429</v>
      </c>
      <c r="D78" s="143" t="s">
        <v>636</v>
      </c>
      <c r="E78" s="143" t="s">
        <v>429</v>
      </c>
      <c r="F78" s="143" t="s">
        <v>636</v>
      </c>
      <c r="G78" s="143" t="s">
        <v>429</v>
      </c>
      <c r="H78" s="143" t="s">
        <v>636</v>
      </c>
      <c r="I78" s="143" t="s">
        <v>429</v>
      </c>
      <c r="J78" s="143" t="s">
        <v>636</v>
      </c>
      <c r="K78" s="143" t="s">
        <v>429</v>
      </c>
      <c r="L78" s="143" t="s">
        <v>636</v>
      </c>
      <c r="M78" s="143" t="s">
        <v>429</v>
      </c>
      <c r="N78" s="143" t="s">
        <v>636</v>
      </c>
      <c r="O78" s="143" t="s">
        <v>429</v>
      </c>
      <c r="P78" s="143" t="s">
        <v>636</v>
      </c>
      <c r="Q78" s="143" t="s">
        <v>429</v>
      </c>
      <c r="R78" s="143" t="s">
        <v>636</v>
      </c>
      <c r="S78" s="143" t="s">
        <v>429</v>
      </c>
      <c r="T78" s="143" t="s">
        <v>636</v>
      </c>
      <c r="U78" s="143" t="s">
        <v>429</v>
      </c>
      <c r="V78" s="143" t="s">
        <v>636</v>
      </c>
      <c r="W78" s="143" t="s">
        <v>429</v>
      </c>
      <c r="X78" s="143" t="s">
        <v>636</v>
      </c>
      <c r="Y78" s="143" t="s">
        <v>429</v>
      </c>
      <c r="Z78" s="143" t="s">
        <v>636</v>
      </c>
      <c r="AA78" s="161"/>
      <c r="AB78" s="162"/>
      <c r="AC78" s="163"/>
      <c r="AD78" s="143" t="s">
        <v>429</v>
      </c>
      <c r="AE78" s="143" t="s">
        <v>636</v>
      </c>
      <c r="AF78" s="143" t="s">
        <v>429</v>
      </c>
      <c r="AG78" s="143" t="s">
        <v>636</v>
      </c>
      <c r="AH78" s="143" t="s">
        <v>429</v>
      </c>
      <c r="AI78" s="143" t="s">
        <v>636</v>
      </c>
      <c r="AJ78" s="143" t="s">
        <v>429</v>
      </c>
      <c r="AK78" s="143" t="s">
        <v>636</v>
      </c>
      <c r="AL78" s="143" t="s">
        <v>429</v>
      </c>
      <c r="AM78" s="143" t="s">
        <v>636</v>
      </c>
      <c r="AN78" s="143" t="s">
        <v>429</v>
      </c>
      <c r="AO78" s="143" t="s">
        <v>636</v>
      </c>
    </row>
    <row r="79" spans="1:29" s="1" customFormat="1" ht="6" customHeight="1">
      <c r="A79" s="9"/>
      <c r="B79" s="10"/>
      <c r="AA79" s="47"/>
      <c r="AB79" s="9"/>
      <c r="AC79" s="10"/>
    </row>
    <row r="80" spans="1:41" s="1" customFormat="1" ht="10.5" customHeight="1">
      <c r="A80" s="154" t="s">
        <v>655</v>
      </c>
      <c r="B80" s="15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48"/>
      <c r="AB80" s="154" t="s">
        <v>655</v>
      </c>
      <c r="AC80" s="155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1" customFormat="1" ht="10.5" customHeight="1">
      <c r="A81" s="11">
        <v>35</v>
      </c>
      <c r="B81" s="13" t="s">
        <v>33</v>
      </c>
      <c r="C81" s="2">
        <v>1</v>
      </c>
      <c r="D81" s="2">
        <v>7</v>
      </c>
      <c r="E81" s="2">
        <v>2</v>
      </c>
      <c r="F81" s="2">
        <v>7</v>
      </c>
      <c r="G81" s="2">
        <v>19</v>
      </c>
      <c r="H81" s="2">
        <v>251</v>
      </c>
      <c r="I81" s="2">
        <v>254</v>
      </c>
      <c r="J81" s="2">
        <v>1075</v>
      </c>
      <c r="K81" s="2">
        <v>8</v>
      </c>
      <c r="L81" s="2">
        <v>60</v>
      </c>
      <c r="M81" s="2">
        <v>12</v>
      </c>
      <c r="N81" s="2">
        <v>18</v>
      </c>
      <c r="O81" s="2">
        <v>29</v>
      </c>
      <c r="P81" s="2">
        <v>88</v>
      </c>
      <c r="Q81" s="2">
        <v>29</v>
      </c>
      <c r="R81" s="2">
        <v>440</v>
      </c>
      <c r="S81" s="2">
        <v>55</v>
      </c>
      <c r="T81" s="2">
        <v>305</v>
      </c>
      <c r="U81" s="2">
        <v>16</v>
      </c>
      <c r="V81" s="2">
        <v>190</v>
      </c>
      <c r="W81" s="2">
        <v>136</v>
      </c>
      <c r="X81" s="2">
        <v>531</v>
      </c>
      <c r="Y81" s="87">
        <v>11</v>
      </c>
      <c r="Z81" s="87">
        <v>178</v>
      </c>
      <c r="AA81" s="48">
        <v>35</v>
      </c>
      <c r="AB81" s="11">
        <v>35</v>
      </c>
      <c r="AC81" s="13" t="s">
        <v>33</v>
      </c>
      <c r="AD81" s="2">
        <v>827</v>
      </c>
      <c r="AE81" s="2">
        <v>6414</v>
      </c>
      <c r="AF81" s="2">
        <v>7</v>
      </c>
      <c r="AG81" s="2">
        <v>103</v>
      </c>
      <c r="AH81" s="2">
        <v>820</v>
      </c>
      <c r="AI81" s="2">
        <v>6311</v>
      </c>
      <c r="AJ81" s="2">
        <v>3</v>
      </c>
      <c r="AK81" s="2">
        <v>23</v>
      </c>
      <c r="AL81" s="2">
        <v>100</v>
      </c>
      <c r="AM81" s="2">
        <v>864</v>
      </c>
      <c r="AN81" s="2">
        <v>145</v>
      </c>
      <c r="AO81" s="2">
        <v>2274</v>
      </c>
    </row>
    <row r="82" spans="1:41" s="1" customFormat="1" ht="10.5" customHeight="1">
      <c r="A82" s="11">
        <v>36</v>
      </c>
      <c r="B82" s="13" t="s">
        <v>34</v>
      </c>
      <c r="C82" s="2">
        <v>0</v>
      </c>
      <c r="D82" s="2">
        <v>0</v>
      </c>
      <c r="E82" s="2">
        <v>0</v>
      </c>
      <c r="F82" s="2">
        <v>0</v>
      </c>
      <c r="G82" s="2">
        <v>6</v>
      </c>
      <c r="H82" s="2">
        <v>30</v>
      </c>
      <c r="I82" s="2">
        <v>72</v>
      </c>
      <c r="J82" s="2">
        <v>249</v>
      </c>
      <c r="K82" s="2">
        <v>0</v>
      </c>
      <c r="L82" s="2">
        <v>0</v>
      </c>
      <c r="M82" s="2">
        <v>0</v>
      </c>
      <c r="N82" s="2">
        <v>0</v>
      </c>
      <c r="O82" s="2">
        <v>10</v>
      </c>
      <c r="P82" s="2">
        <v>30</v>
      </c>
      <c r="Q82" s="2">
        <v>9</v>
      </c>
      <c r="R82" s="2">
        <v>116</v>
      </c>
      <c r="S82" s="2">
        <v>13</v>
      </c>
      <c r="T82" s="2">
        <v>74</v>
      </c>
      <c r="U82" s="2">
        <v>10</v>
      </c>
      <c r="V82" s="2">
        <v>81</v>
      </c>
      <c r="W82" s="2">
        <v>44</v>
      </c>
      <c r="X82" s="2">
        <v>89</v>
      </c>
      <c r="Y82" s="87">
        <v>7</v>
      </c>
      <c r="Z82" s="87">
        <v>95</v>
      </c>
      <c r="AA82" s="48">
        <v>36</v>
      </c>
      <c r="AB82" s="11">
        <v>36</v>
      </c>
      <c r="AC82" s="13" t="s">
        <v>34</v>
      </c>
      <c r="AD82" s="2">
        <v>299</v>
      </c>
      <c r="AE82" s="2">
        <v>1515</v>
      </c>
      <c r="AF82" s="2">
        <v>6</v>
      </c>
      <c r="AG82" s="2">
        <v>37</v>
      </c>
      <c r="AH82" s="2">
        <v>293</v>
      </c>
      <c r="AI82" s="2">
        <v>1478</v>
      </c>
      <c r="AJ82" s="2">
        <v>0</v>
      </c>
      <c r="AK82" s="2">
        <v>0</v>
      </c>
      <c r="AL82" s="2">
        <v>55</v>
      </c>
      <c r="AM82" s="2">
        <v>184</v>
      </c>
      <c r="AN82" s="2">
        <v>67</v>
      </c>
      <c r="AO82" s="2">
        <v>530</v>
      </c>
    </row>
    <row r="83" spans="1:41" s="1" customFormat="1" ht="10.5" customHeight="1">
      <c r="A83" s="11"/>
      <c r="B83" s="1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8"/>
      <c r="AB83" s="11"/>
      <c r="AC83" s="1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1" customFormat="1" ht="10.5" customHeight="1">
      <c r="A84" s="154" t="s">
        <v>656</v>
      </c>
      <c r="B84" s="15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48"/>
      <c r="AB84" s="154" t="s">
        <v>656</v>
      </c>
      <c r="AC84" s="155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1" customFormat="1" ht="10.5" customHeight="1">
      <c r="A85" s="11">
        <v>37</v>
      </c>
      <c r="B85" s="13" t="s">
        <v>35</v>
      </c>
      <c r="C85" s="2">
        <v>1</v>
      </c>
      <c r="D85" s="2">
        <v>1</v>
      </c>
      <c r="E85" s="2">
        <v>0</v>
      </c>
      <c r="F85" s="2">
        <v>0</v>
      </c>
      <c r="G85" s="2">
        <v>6</v>
      </c>
      <c r="H85" s="2">
        <v>123</v>
      </c>
      <c r="I85" s="2">
        <v>87</v>
      </c>
      <c r="J85" s="2">
        <v>289</v>
      </c>
      <c r="K85" s="2">
        <v>2</v>
      </c>
      <c r="L85" s="2">
        <v>11</v>
      </c>
      <c r="M85" s="2">
        <v>0</v>
      </c>
      <c r="N85" s="2">
        <v>0</v>
      </c>
      <c r="O85" s="2">
        <v>6</v>
      </c>
      <c r="P85" s="2">
        <v>18</v>
      </c>
      <c r="Q85" s="2">
        <v>11</v>
      </c>
      <c r="R85" s="2">
        <v>126</v>
      </c>
      <c r="S85" s="2">
        <v>16</v>
      </c>
      <c r="T85" s="2">
        <v>80</v>
      </c>
      <c r="U85" s="2">
        <v>8</v>
      </c>
      <c r="V85" s="2">
        <v>69</v>
      </c>
      <c r="W85" s="2">
        <v>47</v>
      </c>
      <c r="X85" s="2">
        <v>97</v>
      </c>
      <c r="Y85" s="87">
        <v>7</v>
      </c>
      <c r="Z85" s="87">
        <v>73</v>
      </c>
      <c r="AA85" s="48">
        <v>37</v>
      </c>
      <c r="AB85" s="11">
        <v>37</v>
      </c>
      <c r="AC85" s="13" t="s">
        <v>35</v>
      </c>
      <c r="AD85" s="2">
        <v>320</v>
      </c>
      <c r="AE85" s="2">
        <v>1856</v>
      </c>
      <c r="AF85" s="2">
        <v>1</v>
      </c>
      <c r="AG85" s="2">
        <v>48</v>
      </c>
      <c r="AH85" s="2">
        <v>319</v>
      </c>
      <c r="AI85" s="2">
        <v>1808</v>
      </c>
      <c r="AJ85" s="2">
        <v>2</v>
      </c>
      <c r="AK85" s="2">
        <v>41</v>
      </c>
      <c r="AL85" s="2">
        <v>63</v>
      </c>
      <c r="AM85" s="2">
        <v>231</v>
      </c>
      <c r="AN85" s="2">
        <v>63</v>
      </c>
      <c r="AO85" s="2">
        <v>649</v>
      </c>
    </row>
    <row r="86" spans="1:41" s="1" customFormat="1" ht="10.5" customHeight="1">
      <c r="A86" s="11"/>
      <c r="B86" s="1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48"/>
      <c r="AB86" s="11"/>
      <c r="AC86" s="1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1" customFormat="1" ht="10.5" customHeight="1">
      <c r="A87" s="154" t="s">
        <v>657</v>
      </c>
      <c r="B87" s="15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48"/>
      <c r="AB87" s="154" t="s">
        <v>657</v>
      </c>
      <c r="AC87" s="155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1" customFormat="1" ht="10.5" customHeight="1">
      <c r="A88" s="11">
        <v>38</v>
      </c>
      <c r="B88" s="13" t="s">
        <v>36</v>
      </c>
      <c r="C88" s="2">
        <v>1</v>
      </c>
      <c r="D88" s="2">
        <v>6</v>
      </c>
      <c r="E88" s="2">
        <v>1</v>
      </c>
      <c r="F88" s="2">
        <v>3</v>
      </c>
      <c r="G88" s="2">
        <v>5</v>
      </c>
      <c r="H88" s="2">
        <v>66</v>
      </c>
      <c r="I88" s="2">
        <v>175</v>
      </c>
      <c r="J88" s="2">
        <v>1020</v>
      </c>
      <c r="K88" s="2">
        <v>10</v>
      </c>
      <c r="L88" s="2">
        <v>101</v>
      </c>
      <c r="M88" s="2">
        <v>5</v>
      </c>
      <c r="N88" s="2">
        <v>21</v>
      </c>
      <c r="O88" s="2">
        <v>29</v>
      </c>
      <c r="P88" s="2">
        <v>114</v>
      </c>
      <c r="Q88" s="2">
        <v>29</v>
      </c>
      <c r="R88" s="2">
        <v>503</v>
      </c>
      <c r="S88" s="2">
        <v>42</v>
      </c>
      <c r="T88" s="2">
        <v>264</v>
      </c>
      <c r="U88" s="2">
        <v>13</v>
      </c>
      <c r="V88" s="2">
        <v>104</v>
      </c>
      <c r="W88" s="2">
        <v>113</v>
      </c>
      <c r="X88" s="2">
        <v>365</v>
      </c>
      <c r="Y88" s="87">
        <v>5</v>
      </c>
      <c r="Z88" s="87">
        <v>230</v>
      </c>
      <c r="AA88" s="48">
        <v>38</v>
      </c>
      <c r="AB88" s="11">
        <v>38</v>
      </c>
      <c r="AC88" s="13" t="s">
        <v>36</v>
      </c>
      <c r="AD88" s="2">
        <v>605</v>
      </c>
      <c r="AE88" s="2">
        <v>4588</v>
      </c>
      <c r="AF88" s="2">
        <v>1</v>
      </c>
      <c r="AG88" s="2">
        <v>5</v>
      </c>
      <c r="AH88" s="2">
        <v>604</v>
      </c>
      <c r="AI88" s="2">
        <v>4583</v>
      </c>
      <c r="AJ88" s="2">
        <v>1</v>
      </c>
      <c r="AK88" s="2">
        <v>2</v>
      </c>
      <c r="AL88" s="2">
        <v>99</v>
      </c>
      <c r="AM88" s="2">
        <v>594</v>
      </c>
      <c r="AN88" s="2">
        <v>76</v>
      </c>
      <c r="AO88" s="2">
        <v>1190</v>
      </c>
    </row>
    <row r="89" spans="1:41" s="1" customFormat="1" ht="10.5" customHeight="1">
      <c r="A89" s="11"/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48"/>
      <c r="AB89" s="11"/>
      <c r="AC89" s="1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1" customFormat="1" ht="10.5" customHeight="1">
      <c r="A90" s="154" t="s">
        <v>658</v>
      </c>
      <c r="B90" s="15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8"/>
      <c r="AB90" s="154" t="s">
        <v>658</v>
      </c>
      <c r="AC90" s="15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1" customFormat="1" ht="10.5" customHeight="1">
      <c r="A91" s="11">
        <v>39</v>
      </c>
      <c r="B91" s="13" t="s">
        <v>37</v>
      </c>
      <c r="C91" s="2">
        <v>0</v>
      </c>
      <c r="D91" s="2">
        <v>0</v>
      </c>
      <c r="E91" s="2">
        <v>0</v>
      </c>
      <c r="F91" s="2">
        <v>0</v>
      </c>
      <c r="G91" s="2">
        <v>2</v>
      </c>
      <c r="H91" s="2">
        <v>17</v>
      </c>
      <c r="I91" s="2">
        <v>40</v>
      </c>
      <c r="J91" s="2">
        <v>141</v>
      </c>
      <c r="K91" s="2">
        <v>0</v>
      </c>
      <c r="L91" s="2">
        <v>0</v>
      </c>
      <c r="M91" s="2">
        <v>0</v>
      </c>
      <c r="N91" s="2">
        <v>0</v>
      </c>
      <c r="O91" s="2">
        <v>5</v>
      </c>
      <c r="P91" s="2">
        <v>17</v>
      </c>
      <c r="Q91" s="2">
        <v>6</v>
      </c>
      <c r="R91" s="2">
        <v>44</v>
      </c>
      <c r="S91" s="2">
        <v>5</v>
      </c>
      <c r="T91" s="2">
        <v>44</v>
      </c>
      <c r="U91" s="2">
        <v>4</v>
      </c>
      <c r="V91" s="2">
        <v>22</v>
      </c>
      <c r="W91" s="2">
        <v>22</v>
      </c>
      <c r="X91" s="2">
        <v>49</v>
      </c>
      <c r="Y91" s="87">
        <v>5</v>
      </c>
      <c r="Z91" s="87">
        <v>55</v>
      </c>
      <c r="AA91" s="48">
        <v>39</v>
      </c>
      <c r="AB91" s="11">
        <v>39</v>
      </c>
      <c r="AC91" s="13" t="s">
        <v>37</v>
      </c>
      <c r="AD91" s="2">
        <v>131</v>
      </c>
      <c r="AE91" s="2">
        <v>797</v>
      </c>
      <c r="AF91" s="2">
        <v>4</v>
      </c>
      <c r="AG91" s="2">
        <v>23</v>
      </c>
      <c r="AH91" s="2">
        <v>127</v>
      </c>
      <c r="AI91" s="2">
        <v>774</v>
      </c>
      <c r="AJ91" s="2">
        <v>0</v>
      </c>
      <c r="AK91" s="2">
        <v>0</v>
      </c>
      <c r="AL91" s="2">
        <v>21</v>
      </c>
      <c r="AM91" s="2">
        <v>125</v>
      </c>
      <c r="AN91" s="2">
        <v>17</v>
      </c>
      <c r="AO91" s="2">
        <v>260</v>
      </c>
    </row>
    <row r="92" spans="1:41" s="1" customFormat="1" ht="10.5" customHeight="1">
      <c r="A92" s="11">
        <v>40</v>
      </c>
      <c r="B92" s="13" t="s">
        <v>38</v>
      </c>
      <c r="C92" s="2">
        <v>0</v>
      </c>
      <c r="D92" s="2">
        <v>0</v>
      </c>
      <c r="E92" s="2">
        <v>0</v>
      </c>
      <c r="F92" s="2">
        <v>0</v>
      </c>
      <c r="G92" s="2">
        <v>13</v>
      </c>
      <c r="H92" s="2">
        <v>101</v>
      </c>
      <c r="I92" s="2">
        <v>130</v>
      </c>
      <c r="J92" s="2">
        <v>394</v>
      </c>
      <c r="K92" s="2">
        <v>4</v>
      </c>
      <c r="L92" s="2">
        <v>22</v>
      </c>
      <c r="M92" s="2">
        <v>0</v>
      </c>
      <c r="N92" s="2">
        <v>0</v>
      </c>
      <c r="O92" s="2">
        <v>16</v>
      </c>
      <c r="P92" s="2">
        <v>39</v>
      </c>
      <c r="Q92" s="2">
        <v>14</v>
      </c>
      <c r="R92" s="2">
        <v>147</v>
      </c>
      <c r="S92" s="2">
        <v>18</v>
      </c>
      <c r="T92" s="2">
        <v>114</v>
      </c>
      <c r="U92" s="2">
        <v>11</v>
      </c>
      <c r="V92" s="2">
        <v>83</v>
      </c>
      <c r="W92" s="2">
        <v>55</v>
      </c>
      <c r="X92" s="2">
        <v>236</v>
      </c>
      <c r="Y92" s="87">
        <v>4</v>
      </c>
      <c r="Z92" s="87">
        <v>95</v>
      </c>
      <c r="AA92" s="48">
        <v>40</v>
      </c>
      <c r="AB92" s="11">
        <v>40</v>
      </c>
      <c r="AC92" s="13" t="s">
        <v>38</v>
      </c>
      <c r="AD92" s="2">
        <v>399</v>
      </c>
      <c r="AE92" s="2">
        <v>2216</v>
      </c>
      <c r="AF92" s="2">
        <v>1</v>
      </c>
      <c r="AG92" s="2">
        <v>8</v>
      </c>
      <c r="AH92" s="2">
        <v>398</v>
      </c>
      <c r="AI92" s="2">
        <v>2208</v>
      </c>
      <c r="AJ92" s="2">
        <v>2</v>
      </c>
      <c r="AK92" s="2">
        <v>35</v>
      </c>
      <c r="AL92" s="2">
        <v>76</v>
      </c>
      <c r="AM92" s="2">
        <v>421</v>
      </c>
      <c r="AN92" s="2">
        <v>55</v>
      </c>
      <c r="AO92" s="2">
        <v>521</v>
      </c>
    </row>
    <row r="93" spans="1:41" s="1" customFormat="1" ht="10.5" customHeight="1">
      <c r="A93" s="11">
        <v>41</v>
      </c>
      <c r="B93" s="13" t="s">
        <v>39</v>
      </c>
      <c r="C93" s="2">
        <v>2</v>
      </c>
      <c r="D93" s="2">
        <v>12</v>
      </c>
      <c r="E93" s="2">
        <v>4</v>
      </c>
      <c r="F93" s="2">
        <v>16</v>
      </c>
      <c r="G93" s="2">
        <v>7</v>
      </c>
      <c r="H93" s="2">
        <v>35</v>
      </c>
      <c r="I93" s="2">
        <v>137</v>
      </c>
      <c r="J93" s="2">
        <v>404</v>
      </c>
      <c r="K93" s="2">
        <v>3</v>
      </c>
      <c r="L93" s="2">
        <v>23</v>
      </c>
      <c r="M93" s="2">
        <v>2</v>
      </c>
      <c r="N93" s="2">
        <v>10</v>
      </c>
      <c r="O93" s="2">
        <v>18</v>
      </c>
      <c r="P93" s="2">
        <v>54</v>
      </c>
      <c r="Q93" s="2">
        <v>21</v>
      </c>
      <c r="R93" s="2">
        <v>415</v>
      </c>
      <c r="S93" s="2">
        <v>21</v>
      </c>
      <c r="T93" s="2">
        <v>182</v>
      </c>
      <c r="U93" s="2">
        <v>11</v>
      </c>
      <c r="V93" s="2">
        <v>118</v>
      </c>
      <c r="W93" s="2">
        <v>66</v>
      </c>
      <c r="X93" s="2">
        <v>272</v>
      </c>
      <c r="Y93" s="87">
        <v>9</v>
      </c>
      <c r="Z93" s="87">
        <v>102</v>
      </c>
      <c r="AA93" s="48">
        <v>41</v>
      </c>
      <c r="AB93" s="11">
        <v>41</v>
      </c>
      <c r="AC93" s="13" t="s">
        <v>39</v>
      </c>
      <c r="AD93" s="2">
        <v>387</v>
      </c>
      <c r="AE93" s="2">
        <v>2359</v>
      </c>
      <c r="AF93" s="2">
        <v>6</v>
      </c>
      <c r="AG93" s="2">
        <v>49</v>
      </c>
      <c r="AH93" s="2">
        <v>381</v>
      </c>
      <c r="AI93" s="2">
        <v>2310</v>
      </c>
      <c r="AJ93" s="2">
        <v>1</v>
      </c>
      <c r="AK93" s="2">
        <v>15</v>
      </c>
      <c r="AL93" s="2">
        <v>49</v>
      </c>
      <c r="AM93" s="2">
        <v>314</v>
      </c>
      <c r="AN93" s="2">
        <v>30</v>
      </c>
      <c r="AO93" s="2">
        <v>338</v>
      </c>
    </row>
    <row r="94" spans="1:41" s="1" customFormat="1" ht="10.5" customHeight="1">
      <c r="A94" s="11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48"/>
      <c r="AB94" s="11"/>
      <c r="AC94" s="1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1" customFormat="1" ht="10.5" customHeight="1">
      <c r="A95" s="154" t="s">
        <v>659</v>
      </c>
      <c r="B95" s="15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48"/>
      <c r="AB95" s="154" t="s">
        <v>659</v>
      </c>
      <c r="AC95" s="155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1" customFormat="1" ht="10.5" customHeight="1">
      <c r="A96" s="11">
        <v>42</v>
      </c>
      <c r="B96" s="13" t="s">
        <v>40</v>
      </c>
      <c r="C96" s="2">
        <v>2</v>
      </c>
      <c r="D96" s="2">
        <v>53</v>
      </c>
      <c r="E96" s="2">
        <v>0</v>
      </c>
      <c r="F96" s="2">
        <v>0</v>
      </c>
      <c r="G96" s="2">
        <v>8</v>
      </c>
      <c r="H96" s="2">
        <v>73</v>
      </c>
      <c r="I96" s="2">
        <v>122</v>
      </c>
      <c r="J96" s="2">
        <v>493</v>
      </c>
      <c r="K96" s="2">
        <v>5</v>
      </c>
      <c r="L96" s="2">
        <v>38</v>
      </c>
      <c r="M96" s="2">
        <v>22</v>
      </c>
      <c r="N96" s="2">
        <v>25</v>
      </c>
      <c r="O96" s="2">
        <v>30</v>
      </c>
      <c r="P96" s="2">
        <v>90</v>
      </c>
      <c r="Q96" s="2">
        <v>22</v>
      </c>
      <c r="R96" s="2">
        <v>352</v>
      </c>
      <c r="S96" s="2">
        <v>20</v>
      </c>
      <c r="T96" s="2">
        <v>145</v>
      </c>
      <c r="U96" s="2">
        <v>11</v>
      </c>
      <c r="V96" s="2">
        <v>84</v>
      </c>
      <c r="W96" s="2">
        <v>58</v>
      </c>
      <c r="X96" s="2">
        <v>159</v>
      </c>
      <c r="Y96" s="87">
        <v>6</v>
      </c>
      <c r="Z96" s="87">
        <v>66</v>
      </c>
      <c r="AA96" s="48">
        <v>42</v>
      </c>
      <c r="AB96" s="11">
        <v>42</v>
      </c>
      <c r="AC96" s="13" t="s">
        <v>40</v>
      </c>
      <c r="AD96" s="2">
        <v>386</v>
      </c>
      <c r="AE96" s="2">
        <v>2744</v>
      </c>
      <c r="AF96" s="2">
        <v>2</v>
      </c>
      <c r="AG96" s="2">
        <v>35</v>
      </c>
      <c r="AH96" s="2">
        <v>384</v>
      </c>
      <c r="AI96" s="2">
        <v>2709</v>
      </c>
      <c r="AJ96" s="2">
        <v>1</v>
      </c>
      <c r="AK96" s="2">
        <v>6</v>
      </c>
      <c r="AL96" s="2">
        <v>36</v>
      </c>
      <c r="AM96" s="2">
        <v>251</v>
      </c>
      <c r="AN96" s="2">
        <v>41</v>
      </c>
      <c r="AO96" s="2">
        <v>874</v>
      </c>
    </row>
    <row r="97" spans="1:41" s="1" customFormat="1" ht="10.5" customHeight="1">
      <c r="A97" s="11">
        <v>43</v>
      </c>
      <c r="B97" s="13" t="s">
        <v>41</v>
      </c>
      <c r="C97" s="2">
        <v>1</v>
      </c>
      <c r="D97" s="2">
        <v>1</v>
      </c>
      <c r="E97" s="2">
        <v>0</v>
      </c>
      <c r="F97" s="2">
        <v>0</v>
      </c>
      <c r="G97" s="2">
        <v>5</v>
      </c>
      <c r="H97" s="2">
        <v>83</v>
      </c>
      <c r="I97" s="2">
        <v>91</v>
      </c>
      <c r="J97" s="2">
        <v>246</v>
      </c>
      <c r="K97" s="2">
        <v>2</v>
      </c>
      <c r="L97" s="2">
        <v>2</v>
      </c>
      <c r="M97" s="2">
        <v>1</v>
      </c>
      <c r="N97" s="2">
        <v>1</v>
      </c>
      <c r="O97" s="2">
        <v>17</v>
      </c>
      <c r="P97" s="2">
        <v>37</v>
      </c>
      <c r="Q97" s="2">
        <v>10</v>
      </c>
      <c r="R97" s="2">
        <v>144</v>
      </c>
      <c r="S97" s="2">
        <v>9</v>
      </c>
      <c r="T97" s="2">
        <v>76</v>
      </c>
      <c r="U97" s="2">
        <v>7</v>
      </c>
      <c r="V97" s="2">
        <v>52</v>
      </c>
      <c r="W97" s="2">
        <v>38</v>
      </c>
      <c r="X97" s="2">
        <v>118</v>
      </c>
      <c r="Y97" s="87">
        <v>6</v>
      </c>
      <c r="Z97" s="87">
        <v>80</v>
      </c>
      <c r="AA97" s="48">
        <v>43</v>
      </c>
      <c r="AB97" s="11">
        <v>43</v>
      </c>
      <c r="AC97" s="13" t="s">
        <v>41</v>
      </c>
      <c r="AD97" s="2">
        <v>335</v>
      </c>
      <c r="AE97" s="2">
        <v>1399</v>
      </c>
      <c r="AF97" s="2">
        <v>0</v>
      </c>
      <c r="AG97" s="2">
        <v>0</v>
      </c>
      <c r="AH97" s="2">
        <v>335</v>
      </c>
      <c r="AI97" s="2">
        <v>1399</v>
      </c>
      <c r="AJ97" s="2">
        <v>0</v>
      </c>
      <c r="AK97" s="2">
        <v>0</v>
      </c>
      <c r="AL97" s="2">
        <v>49</v>
      </c>
      <c r="AM97" s="2">
        <v>180</v>
      </c>
      <c r="AN97" s="2">
        <v>99</v>
      </c>
      <c r="AO97" s="2">
        <v>379</v>
      </c>
    </row>
    <row r="98" spans="1:41" s="1" customFormat="1" ht="10.5" customHeight="1">
      <c r="A98" s="11">
        <v>44</v>
      </c>
      <c r="B98" s="13" t="s">
        <v>42</v>
      </c>
      <c r="C98" s="2">
        <v>1</v>
      </c>
      <c r="D98" s="2">
        <v>14</v>
      </c>
      <c r="E98" s="2">
        <v>0</v>
      </c>
      <c r="F98" s="2">
        <v>0</v>
      </c>
      <c r="G98" s="2">
        <v>3</v>
      </c>
      <c r="H98" s="2">
        <v>56</v>
      </c>
      <c r="I98" s="2">
        <v>41</v>
      </c>
      <c r="J98" s="2">
        <v>110</v>
      </c>
      <c r="K98" s="2">
        <v>1</v>
      </c>
      <c r="L98" s="2">
        <v>2</v>
      </c>
      <c r="M98" s="2">
        <v>0</v>
      </c>
      <c r="N98" s="2">
        <v>0</v>
      </c>
      <c r="O98" s="2">
        <v>6</v>
      </c>
      <c r="P98" s="2">
        <v>12</v>
      </c>
      <c r="Q98" s="2">
        <v>11</v>
      </c>
      <c r="R98" s="2">
        <v>56</v>
      </c>
      <c r="S98" s="2">
        <v>6</v>
      </c>
      <c r="T98" s="2">
        <v>42</v>
      </c>
      <c r="U98" s="2">
        <v>13</v>
      </c>
      <c r="V98" s="2">
        <v>103</v>
      </c>
      <c r="W98" s="2">
        <v>30</v>
      </c>
      <c r="X98" s="2">
        <v>54</v>
      </c>
      <c r="Y98" s="87">
        <v>5</v>
      </c>
      <c r="Z98" s="87">
        <v>83</v>
      </c>
      <c r="AA98" s="48">
        <v>44</v>
      </c>
      <c r="AB98" s="11">
        <v>44</v>
      </c>
      <c r="AC98" s="13" t="s">
        <v>42</v>
      </c>
      <c r="AD98" s="2">
        <v>163</v>
      </c>
      <c r="AE98" s="2">
        <v>917</v>
      </c>
      <c r="AF98" s="2">
        <v>2</v>
      </c>
      <c r="AG98" s="2">
        <v>18</v>
      </c>
      <c r="AH98" s="2">
        <v>161</v>
      </c>
      <c r="AI98" s="2">
        <v>899</v>
      </c>
      <c r="AJ98" s="2">
        <v>1</v>
      </c>
      <c r="AK98" s="2">
        <v>1</v>
      </c>
      <c r="AL98" s="2">
        <v>24</v>
      </c>
      <c r="AM98" s="2">
        <v>150</v>
      </c>
      <c r="AN98" s="2">
        <v>19</v>
      </c>
      <c r="AO98" s="2">
        <v>216</v>
      </c>
    </row>
    <row r="99" spans="1:41" s="1" customFormat="1" ht="10.5" customHeight="1">
      <c r="A99" s="11"/>
      <c r="B99" s="1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87"/>
      <c r="Z99" s="88"/>
      <c r="AA99" s="87"/>
      <c r="AB99" s="11"/>
      <c r="AC99" s="1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1" customFormat="1" ht="10.5" customHeight="1">
      <c r="A100" s="154" t="s">
        <v>660</v>
      </c>
      <c r="B100" s="15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87"/>
      <c r="Z100" s="87"/>
      <c r="AA100" s="48"/>
      <c r="AB100" s="154" t="s">
        <v>660</v>
      </c>
      <c r="AC100" s="155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1" customFormat="1" ht="10.5" customHeight="1">
      <c r="A101" s="11">
        <v>45</v>
      </c>
      <c r="B101" s="13" t="s">
        <v>43</v>
      </c>
      <c r="C101" s="2">
        <v>1</v>
      </c>
      <c r="D101" s="2">
        <v>2</v>
      </c>
      <c r="E101" s="2">
        <v>0</v>
      </c>
      <c r="F101" s="2">
        <v>0</v>
      </c>
      <c r="G101" s="2">
        <v>5</v>
      </c>
      <c r="H101" s="2">
        <v>8</v>
      </c>
      <c r="I101" s="2">
        <v>71</v>
      </c>
      <c r="J101" s="2">
        <v>259</v>
      </c>
      <c r="K101" s="2">
        <v>1</v>
      </c>
      <c r="L101" s="2">
        <v>4</v>
      </c>
      <c r="M101" s="2">
        <v>2</v>
      </c>
      <c r="N101" s="2">
        <v>3</v>
      </c>
      <c r="O101" s="2">
        <v>10</v>
      </c>
      <c r="P101" s="2">
        <v>34</v>
      </c>
      <c r="Q101" s="2">
        <v>10</v>
      </c>
      <c r="R101" s="2">
        <v>115</v>
      </c>
      <c r="S101" s="2">
        <v>12</v>
      </c>
      <c r="T101" s="2">
        <v>84</v>
      </c>
      <c r="U101" s="2">
        <v>7</v>
      </c>
      <c r="V101" s="2">
        <v>70</v>
      </c>
      <c r="W101" s="2">
        <v>32</v>
      </c>
      <c r="X101" s="2">
        <v>61</v>
      </c>
      <c r="Y101" s="87">
        <v>6</v>
      </c>
      <c r="Z101" s="87">
        <v>74</v>
      </c>
      <c r="AA101" s="48">
        <v>45</v>
      </c>
      <c r="AB101" s="11">
        <v>45</v>
      </c>
      <c r="AC101" s="13" t="s">
        <v>43</v>
      </c>
      <c r="AD101" s="2">
        <v>216</v>
      </c>
      <c r="AE101" s="2">
        <v>1107</v>
      </c>
      <c r="AF101" s="2">
        <v>2</v>
      </c>
      <c r="AG101" s="2">
        <v>24</v>
      </c>
      <c r="AH101" s="2">
        <v>214</v>
      </c>
      <c r="AI101" s="2">
        <v>1083</v>
      </c>
      <c r="AJ101" s="2">
        <v>0</v>
      </c>
      <c r="AK101" s="2">
        <v>0</v>
      </c>
      <c r="AL101" s="2">
        <v>32</v>
      </c>
      <c r="AM101" s="2">
        <v>184</v>
      </c>
      <c r="AN101" s="2">
        <v>25</v>
      </c>
      <c r="AO101" s="2">
        <v>185</v>
      </c>
    </row>
    <row r="102" spans="1:41" s="1" customFormat="1" ht="10.5" customHeight="1">
      <c r="A102" s="11">
        <v>46</v>
      </c>
      <c r="B102" s="13" t="s">
        <v>44</v>
      </c>
      <c r="C102" s="2">
        <v>0</v>
      </c>
      <c r="D102" s="2">
        <v>0</v>
      </c>
      <c r="E102" s="2">
        <v>0</v>
      </c>
      <c r="F102" s="2">
        <v>0</v>
      </c>
      <c r="G102" s="2">
        <v>1</v>
      </c>
      <c r="H102" s="2">
        <v>2</v>
      </c>
      <c r="I102" s="2">
        <v>38</v>
      </c>
      <c r="J102" s="2">
        <v>127</v>
      </c>
      <c r="K102" s="2">
        <v>2</v>
      </c>
      <c r="L102" s="2">
        <v>3</v>
      </c>
      <c r="M102" s="2">
        <v>2</v>
      </c>
      <c r="N102" s="2">
        <v>3</v>
      </c>
      <c r="O102" s="2">
        <v>6</v>
      </c>
      <c r="P102" s="2">
        <v>21</v>
      </c>
      <c r="Q102" s="2">
        <v>8</v>
      </c>
      <c r="R102" s="2">
        <v>67</v>
      </c>
      <c r="S102" s="2">
        <v>7</v>
      </c>
      <c r="T102" s="2">
        <v>46</v>
      </c>
      <c r="U102" s="2">
        <v>7</v>
      </c>
      <c r="V102" s="2">
        <v>80</v>
      </c>
      <c r="W102" s="2">
        <v>18</v>
      </c>
      <c r="X102" s="2">
        <v>63</v>
      </c>
      <c r="Y102" s="87">
        <v>7</v>
      </c>
      <c r="Z102" s="87">
        <v>90</v>
      </c>
      <c r="AA102" s="48">
        <v>46</v>
      </c>
      <c r="AB102" s="11">
        <v>46</v>
      </c>
      <c r="AC102" s="13" t="s">
        <v>44</v>
      </c>
      <c r="AD102" s="2">
        <v>124</v>
      </c>
      <c r="AE102" s="2">
        <v>710</v>
      </c>
      <c r="AF102" s="2">
        <v>1</v>
      </c>
      <c r="AG102" s="2">
        <v>2</v>
      </c>
      <c r="AH102" s="2">
        <v>123</v>
      </c>
      <c r="AI102" s="2">
        <v>708</v>
      </c>
      <c r="AJ102" s="2">
        <v>1</v>
      </c>
      <c r="AK102" s="2">
        <v>6</v>
      </c>
      <c r="AL102" s="2">
        <v>17</v>
      </c>
      <c r="AM102" s="2">
        <v>86</v>
      </c>
      <c r="AN102" s="2">
        <v>9</v>
      </c>
      <c r="AO102" s="2">
        <v>114</v>
      </c>
    </row>
    <row r="103" spans="1:41" s="1" customFormat="1" ht="10.5" customHeight="1">
      <c r="A103" s="11">
        <v>47</v>
      </c>
      <c r="B103" s="13" t="s">
        <v>45</v>
      </c>
      <c r="C103" s="2">
        <v>1</v>
      </c>
      <c r="D103" s="2">
        <v>4</v>
      </c>
      <c r="E103" s="2">
        <v>0</v>
      </c>
      <c r="F103" s="2">
        <v>0</v>
      </c>
      <c r="G103" s="2">
        <v>3</v>
      </c>
      <c r="H103" s="2">
        <v>21</v>
      </c>
      <c r="I103" s="2">
        <v>36</v>
      </c>
      <c r="J103" s="2">
        <v>109</v>
      </c>
      <c r="K103" s="2">
        <v>2</v>
      </c>
      <c r="L103" s="2">
        <v>3</v>
      </c>
      <c r="M103" s="2">
        <v>2</v>
      </c>
      <c r="N103" s="2">
        <v>4</v>
      </c>
      <c r="O103" s="2">
        <v>8</v>
      </c>
      <c r="P103" s="2">
        <v>23</v>
      </c>
      <c r="Q103" s="2">
        <v>8</v>
      </c>
      <c r="R103" s="2">
        <v>52</v>
      </c>
      <c r="S103" s="2">
        <v>13</v>
      </c>
      <c r="T103" s="2">
        <v>143</v>
      </c>
      <c r="U103" s="2">
        <v>7</v>
      </c>
      <c r="V103" s="2">
        <v>65</v>
      </c>
      <c r="W103" s="2">
        <v>38</v>
      </c>
      <c r="X103" s="2">
        <v>83</v>
      </c>
      <c r="Y103" s="87">
        <v>7</v>
      </c>
      <c r="Z103" s="87">
        <v>79</v>
      </c>
      <c r="AA103" s="48">
        <v>47</v>
      </c>
      <c r="AB103" s="11">
        <v>47</v>
      </c>
      <c r="AC103" s="13" t="s">
        <v>45</v>
      </c>
      <c r="AD103" s="2">
        <v>191</v>
      </c>
      <c r="AE103" s="2">
        <v>1090</v>
      </c>
      <c r="AF103" s="2">
        <v>10</v>
      </c>
      <c r="AG103" s="2">
        <v>116</v>
      </c>
      <c r="AH103" s="2">
        <v>181</v>
      </c>
      <c r="AI103" s="2">
        <v>974</v>
      </c>
      <c r="AJ103" s="2">
        <v>2</v>
      </c>
      <c r="AK103" s="2">
        <v>12</v>
      </c>
      <c r="AL103" s="2">
        <v>31</v>
      </c>
      <c r="AM103" s="2">
        <v>176</v>
      </c>
      <c r="AN103" s="2">
        <v>23</v>
      </c>
      <c r="AO103" s="2">
        <v>200</v>
      </c>
    </row>
    <row r="104" spans="1:41" s="1" customFormat="1" ht="10.5" customHeight="1">
      <c r="A104" s="11">
        <v>48</v>
      </c>
      <c r="B104" s="13" t="s">
        <v>46</v>
      </c>
      <c r="C104" s="2">
        <v>0</v>
      </c>
      <c r="D104" s="2">
        <v>0</v>
      </c>
      <c r="E104" s="2">
        <v>0</v>
      </c>
      <c r="F104" s="2">
        <v>0</v>
      </c>
      <c r="G104" s="2">
        <v>5</v>
      </c>
      <c r="H104" s="2">
        <v>33</v>
      </c>
      <c r="I104" s="2">
        <v>56</v>
      </c>
      <c r="J104" s="2">
        <v>189</v>
      </c>
      <c r="K104" s="2">
        <v>2</v>
      </c>
      <c r="L104" s="2">
        <v>8</v>
      </c>
      <c r="M104" s="2">
        <v>0</v>
      </c>
      <c r="N104" s="2">
        <v>0</v>
      </c>
      <c r="O104" s="2">
        <v>13</v>
      </c>
      <c r="P104" s="2">
        <v>27</v>
      </c>
      <c r="Q104" s="2">
        <v>4</v>
      </c>
      <c r="R104" s="2">
        <v>30</v>
      </c>
      <c r="S104" s="2">
        <v>5</v>
      </c>
      <c r="T104" s="2">
        <v>44</v>
      </c>
      <c r="U104" s="2">
        <v>7</v>
      </c>
      <c r="V104" s="2">
        <v>76</v>
      </c>
      <c r="W104" s="2">
        <v>39</v>
      </c>
      <c r="X104" s="2">
        <v>57</v>
      </c>
      <c r="Y104" s="87">
        <v>6</v>
      </c>
      <c r="Z104" s="87">
        <v>62</v>
      </c>
      <c r="AA104" s="48">
        <v>48</v>
      </c>
      <c r="AB104" s="11">
        <v>48</v>
      </c>
      <c r="AC104" s="13" t="s">
        <v>46</v>
      </c>
      <c r="AD104" s="2">
        <v>184</v>
      </c>
      <c r="AE104" s="2">
        <v>865</v>
      </c>
      <c r="AF104" s="2">
        <v>1</v>
      </c>
      <c r="AG104" s="2">
        <v>4</v>
      </c>
      <c r="AH104" s="2">
        <v>183</v>
      </c>
      <c r="AI104" s="2">
        <v>861</v>
      </c>
      <c r="AJ104" s="2">
        <v>0</v>
      </c>
      <c r="AK104" s="2">
        <v>0</v>
      </c>
      <c r="AL104" s="2">
        <v>31</v>
      </c>
      <c r="AM104" s="2">
        <v>111</v>
      </c>
      <c r="AN104" s="2">
        <v>15</v>
      </c>
      <c r="AO104" s="2">
        <v>224</v>
      </c>
    </row>
    <row r="105" spans="1:41" s="1" customFormat="1" ht="10.5" customHeight="1">
      <c r="A105" s="11"/>
      <c r="B105" s="1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48"/>
      <c r="AB105" s="11"/>
      <c r="AC105" s="1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1" customFormat="1" ht="10.5" customHeight="1">
      <c r="A106" s="154" t="s">
        <v>661</v>
      </c>
      <c r="B106" s="15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8"/>
      <c r="AB106" s="154" t="s">
        <v>661</v>
      </c>
      <c r="AC106" s="155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1" customFormat="1" ht="10.5" customHeight="1">
      <c r="A107" s="11">
        <v>49</v>
      </c>
      <c r="B107" s="13" t="s">
        <v>47</v>
      </c>
      <c r="C107" s="2">
        <v>11</v>
      </c>
      <c r="D107" s="2">
        <v>51</v>
      </c>
      <c r="E107" s="2">
        <v>0</v>
      </c>
      <c r="F107" s="2">
        <v>0</v>
      </c>
      <c r="G107" s="2">
        <v>20</v>
      </c>
      <c r="H107" s="2">
        <v>154</v>
      </c>
      <c r="I107" s="2">
        <v>199</v>
      </c>
      <c r="J107" s="2">
        <v>941</v>
      </c>
      <c r="K107" s="2">
        <v>8</v>
      </c>
      <c r="L107" s="2">
        <v>80</v>
      </c>
      <c r="M107" s="2">
        <v>3</v>
      </c>
      <c r="N107" s="2">
        <v>4</v>
      </c>
      <c r="O107" s="2">
        <v>44</v>
      </c>
      <c r="P107" s="2">
        <v>158</v>
      </c>
      <c r="Q107" s="2">
        <v>24</v>
      </c>
      <c r="R107" s="2">
        <v>443</v>
      </c>
      <c r="S107" s="2">
        <v>20</v>
      </c>
      <c r="T107" s="2">
        <v>195</v>
      </c>
      <c r="U107" s="2">
        <v>12</v>
      </c>
      <c r="V107" s="2">
        <v>289</v>
      </c>
      <c r="W107" s="2">
        <v>100</v>
      </c>
      <c r="X107" s="2">
        <v>367</v>
      </c>
      <c r="Y107" s="87">
        <v>15</v>
      </c>
      <c r="Z107" s="87">
        <v>386</v>
      </c>
      <c r="AA107" s="48">
        <v>49</v>
      </c>
      <c r="AB107" s="11">
        <v>49</v>
      </c>
      <c r="AC107" s="13" t="s">
        <v>47</v>
      </c>
      <c r="AD107" s="2">
        <v>615</v>
      </c>
      <c r="AE107" s="2">
        <v>4671</v>
      </c>
      <c r="AF107" s="2">
        <v>4</v>
      </c>
      <c r="AG107" s="2">
        <v>10</v>
      </c>
      <c r="AH107" s="2">
        <v>611</v>
      </c>
      <c r="AI107" s="2">
        <v>4661</v>
      </c>
      <c r="AJ107" s="2">
        <v>2</v>
      </c>
      <c r="AK107" s="2">
        <v>13</v>
      </c>
      <c r="AL107" s="2">
        <v>81</v>
      </c>
      <c r="AM107" s="2">
        <v>548</v>
      </c>
      <c r="AN107" s="2">
        <v>72</v>
      </c>
      <c r="AO107" s="2">
        <v>1032</v>
      </c>
    </row>
    <row r="108" spans="1:41" s="1" customFormat="1" ht="10.5" customHeight="1">
      <c r="A108" s="11">
        <v>50</v>
      </c>
      <c r="B108" s="13" t="s">
        <v>48</v>
      </c>
      <c r="C108" s="2">
        <v>1</v>
      </c>
      <c r="D108" s="2">
        <v>9</v>
      </c>
      <c r="E108" s="2">
        <v>5</v>
      </c>
      <c r="F108" s="2">
        <v>40</v>
      </c>
      <c r="G108" s="2">
        <v>12</v>
      </c>
      <c r="H108" s="2">
        <v>115</v>
      </c>
      <c r="I108" s="2">
        <v>272</v>
      </c>
      <c r="J108" s="2">
        <v>1324</v>
      </c>
      <c r="K108" s="2">
        <v>10</v>
      </c>
      <c r="L108" s="2">
        <v>98</v>
      </c>
      <c r="M108" s="2">
        <v>16</v>
      </c>
      <c r="N108" s="2">
        <v>18</v>
      </c>
      <c r="O108" s="2">
        <v>46</v>
      </c>
      <c r="P108" s="2">
        <v>123</v>
      </c>
      <c r="Q108" s="2">
        <v>38</v>
      </c>
      <c r="R108" s="2">
        <v>1150</v>
      </c>
      <c r="S108" s="2">
        <v>31</v>
      </c>
      <c r="T108" s="2">
        <v>263</v>
      </c>
      <c r="U108" s="2">
        <v>21</v>
      </c>
      <c r="V108" s="2">
        <v>191</v>
      </c>
      <c r="W108" s="2">
        <v>135</v>
      </c>
      <c r="X108" s="2">
        <v>656</v>
      </c>
      <c r="Y108" s="87">
        <v>11</v>
      </c>
      <c r="Z108" s="87">
        <v>123</v>
      </c>
      <c r="AA108" s="48">
        <v>50</v>
      </c>
      <c r="AB108" s="11">
        <v>50</v>
      </c>
      <c r="AC108" s="13" t="s">
        <v>48</v>
      </c>
      <c r="AD108" s="2">
        <v>803</v>
      </c>
      <c r="AE108" s="2">
        <v>6639</v>
      </c>
      <c r="AF108" s="2">
        <v>10</v>
      </c>
      <c r="AG108" s="2">
        <v>56</v>
      </c>
      <c r="AH108" s="2">
        <v>793</v>
      </c>
      <c r="AI108" s="2">
        <v>6583</v>
      </c>
      <c r="AJ108" s="2">
        <v>0</v>
      </c>
      <c r="AK108" s="2">
        <v>0</v>
      </c>
      <c r="AL108" s="2">
        <v>120</v>
      </c>
      <c r="AM108" s="2">
        <v>880</v>
      </c>
      <c r="AN108" s="2">
        <v>75</v>
      </c>
      <c r="AO108" s="2">
        <v>1593</v>
      </c>
    </row>
    <row r="109" spans="1:41" s="1" customFormat="1" ht="10.5" customHeight="1">
      <c r="A109" s="11">
        <v>51</v>
      </c>
      <c r="B109" s="13" t="s">
        <v>49</v>
      </c>
      <c r="C109" s="2">
        <v>1</v>
      </c>
      <c r="D109" s="2">
        <v>2</v>
      </c>
      <c r="E109" s="2">
        <v>0</v>
      </c>
      <c r="F109" s="2">
        <v>0</v>
      </c>
      <c r="G109" s="2">
        <v>5</v>
      </c>
      <c r="H109" s="2">
        <v>14</v>
      </c>
      <c r="I109" s="2">
        <v>70</v>
      </c>
      <c r="J109" s="2">
        <v>180</v>
      </c>
      <c r="K109" s="2">
        <v>2</v>
      </c>
      <c r="L109" s="2">
        <v>16</v>
      </c>
      <c r="M109" s="2">
        <v>9</v>
      </c>
      <c r="N109" s="2">
        <v>9</v>
      </c>
      <c r="O109" s="2">
        <v>51</v>
      </c>
      <c r="P109" s="2">
        <v>502</v>
      </c>
      <c r="Q109" s="2">
        <v>10</v>
      </c>
      <c r="R109" s="2">
        <v>163</v>
      </c>
      <c r="S109" s="2">
        <v>9</v>
      </c>
      <c r="T109" s="2">
        <v>60</v>
      </c>
      <c r="U109" s="2">
        <v>7</v>
      </c>
      <c r="V109" s="2">
        <v>72</v>
      </c>
      <c r="W109" s="2">
        <v>42</v>
      </c>
      <c r="X109" s="2">
        <v>156</v>
      </c>
      <c r="Y109" s="87">
        <v>11</v>
      </c>
      <c r="Z109" s="87">
        <v>86</v>
      </c>
      <c r="AA109" s="48">
        <v>51</v>
      </c>
      <c r="AB109" s="11">
        <v>51</v>
      </c>
      <c r="AC109" s="13" t="s">
        <v>49</v>
      </c>
      <c r="AD109" s="2">
        <v>274</v>
      </c>
      <c r="AE109" s="2">
        <v>1550</v>
      </c>
      <c r="AF109" s="2">
        <v>1</v>
      </c>
      <c r="AG109" s="2">
        <v>3</v>
      </c>
      <c r="AH109" s="2">
        <v>273</v>
      </c>
      <c r="AI109" s="2">
        <v>1547</v>
      </c>
      <c r="AJ109" s="2">
        <v>1</v>
      </c>
      <c r="AK109" s="2">
        <v>8</v>
      </c>
      <c r="AL109" s="2">
        <v>40</v>
      </c>
      <c r="AM109" s="2">
        <v>157</v>
      </c>
      <c r="AN109" s="2">
        <v>15</v>
      </c>
      <c r="AO109" s="2">
        <v>122</v>
      </c>
    </row>
    <row r="110" spans="1:41" s="1" customFormat="1" ht="10.5" customHeight="1">
      <c r="A110" s="11">
        <v>52</v>
      </c>
      <c r="B110" s="13" t="s">
        <v>50</v>
      </c>
      <c r="C110" s="2">
        <v>1</v>
      </c>
      <c r="D110" s="2">
        <v>6</v>
      </c>
      <c r="E110" s="2">
        <v>4</v>
      </c>
      <c r="F110" s="2">
        <v>10</v>
      </c>
      <c r="G110" s="2">
        <v>17</v>
      </c>
      <c r="H110" s="2">
        <v>141</v>
      </c>
      <c r="I110" s="2">
        <v>245</v>
      </c>
      <c r="J110" s="2">
        <v>1291</v>
      </c>
      <c r="K110" s="2">
        <v>12</v>
      </c>
      <c r="L110" s="2">
        <v>111</v>
      </c>
      <c r="M110" s="2">
        <v>15</v>
      </c>
      <c r="N110" s="2">
        <v>28</v>
      </c>
      <c r="O110" s="2">
        <v>110</v>
      </c>
      <c r="P110" s="2">
        <v>396</v>
      </c>
      <c r="Q110" s="2">
        <v>35</v>
      </c>
      <c r="R110" s="2">
        <v>327</v>
      </c>
      <c r="S110" s="2">
        <v>39</v>
      </c>
      <c r="T110" s="2">
        <v>226</v>
      </c>
      <c r="U110" s="2">
        <v>8</v>
      </c>
      <c r="V110" s="2">
        <v>102</v>
      </c>
      <c r="W110" s="2">
        <v>116</v>
      </c>
      <c r="X110" s="2">
        <v>398</v>
      </c>
      <c r="Y110" s="87">
        <v>6</v>
      </c>
      <c r="Z110" s="87">
        <v>165</v>
      </c>
      <c r="AA110" s="48">
        <v>52</v>
      </c>
      <c r="AB110" s="11">
        <v>52</v>
      </c>
      <c r="AC110" s="13" t="s">
        <v>50</v>
      </c>
      <c r="AD110" s="2">
        <v>771</v>
      </c>
      <c r="AE110" s="2">
        <v>5319</v>
      </c>
      <c r="AF110" s="2">
        <v>2</v>
      </c>
      <c r="AG110" s="2">
        <v>10</v>
      </c>
      <c r="AH110" s="2">
        <v>769</v>
      </c>
      <c r="AI110" s="2">
        <v>5309</v>
      </c>
      <c r="AJ110" s="2">
        <v>2</v>
      </c>
      <c r="AK110" s="2">
        <v>22</v>
      </c>
      <c r="AL110" s="2">
        <v>98</v>
      </c>
      <c r="AM110" s="2">
        <v>609</v>
      </c>
      <c r="AN110" s="2">
        <v>61</v>
      </c>
      <c r="AO110" s="2">
        <v>1477</v>
      </c>
    </row>
    <row r="111" spans="1:41" s="1" customFormat="1" ht="10.5" customHeight="1">
      <c r="A111" s="11"/>
      <c r="B111" s="1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48"/>
      <c r="AB111" s="11"/>
      <c r="AC111" s="1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1" customFormat="1" ht="10.5" customHeight="1">
      <c r="A112" s="11">
        <v>53</v>
      </c>
      <c r="B112" s="13" t="s">
        <v>51</v>
      </c>
      <c r="C112" s="2">
        <v>0</v>
      </c>
      <c r="D112" s="2">
        <v>0</v>
      </c>
      <c r="E112" s="2">
        <v>0</v>
      </c>
      <c r="F112" s="2">
        <v>0</v>
      </c>
      <c r="G112" s="2">
        <v>1</v>
      </c>
      <c r="H112" s="2">
        <v>2</v>
      </c>
      <c r="I112" s="2">
        <v>23</v>
      </c>
      <c r="J112" s="2">
        <v>69</v>
      </c>
      <c r="K112" s="2">
        <v>1</v>
      </c>
      <c r="L112" s="2">
        <v>8</v>
      </c>
      <c r="M112" s="2">
        <v>0</v>
      </c>
      <c r="N112" s="2">
        <v>0</v>
      </c>
      <c r="O112" s="2">
        <v>3</v>
      </c>
      <c r="P112" s="2">
        <v>12</v>
      </c>
      <c r="Q112" s="2">
        <v>6</v>
      </c>
      <c r="R112" s="2">
        <v>44</v>
      </c>
      <c r="S112" s="2">
        <v>2</v>
      </c>
      <c r="T112" s="2">
        <v>26</v>
      </c>
      <c r="U112" s="2">
        <v>3</v>
      </c>
      <c r="V112" s="2">
        <v>39</v>
      </c>
      <c r="W112" s="2">
        <v>10</v>
      </c>
      <c r="X112" s="2">
        <v>18</v>
      </c>
      <c r="Y112" s="87">
        <v>4</v>
      </c>
      <c r="Z112" s="87">
        <v>47</v>
      </c>
      <c r="AA112" s="48">
        <v>53</v>
      </c>
      <c r="AB112" s="11">
        <v>53</v>
      </c>
      <c r="AC112" s="13" t="s">
        <v>51</v>
      </c>
      <c r="AD112" s="2">
        <v>67</v>
      </c>
      <c r="AE112" s="2">
        <v>394</v>
      </c>
      <c r="AF112" s="2">
        <v>2</v>
      </c>
      <c r="AG112" s="2">
        <v>9</v>
      </c>
      <c r="AH112" s="2">
        <v>65</v>
      </c>
      <c r="AI112" s="2">
        <v>385</v>
      </c>
      <c r="AJ112" s="2">
        <v>0</v>
      </c>
      <c r="AK112" s="2">
        <v>0</v>
      </c>
      <c r="AL112" s="2">
        <v>9</v>
      </c>
      <c r="AM112" s="2">
        <v>74</v>
      </c>
      <c r="AN112" s="2">
        <v>3</v>
      </c>
      <c r="AO112" s="2">
        <v>46</v>
      </c>
    </row>
    <row r="113" spans="1:41" s="1" customFormat="1" ht="10.5" customHeight="1">
      <c r="A113" s="11">
        <v>54</v>
      </c>
      <c r="B113" s="82" t="s">
        <v>52</v>
      </c>
      <c r="C113" s="2">
        <v>0</v>
      </c>
      <c r="D113" s="2">
        <v>0</v>
      </c>
      <c r="E113" s="2">
        <v>0</v>
      </c>
      <c r="F113" s="2">
        <v>0</v>
      </c>
      <c r="G113" s="2">
        <v>2</v>
      </c>
      <c r="H113" s="2">
        <v>6</v>
      </c>
      <c r="I113" s="2">
        <v>18</v>
      </c>
      <c r="J113" s="2">
        <v>47</v>
      </c>
      <c r="K113" s="2">
        <v>0</v>
      </c>
      <c r="L113" s="2">
        <v>0</v>
      </c>
      <c r="M113" s="2">
        <v>0</v>
      </c>
      <c r="N113" s="2">
        <v>0</v>
      </c>
      <c r="O113" s="2">
        <v>6</v>
      </c>
      <c r="P113" s="2">
        <v>19</v>
      </c>
      <c r="Q113" s="2">
        <v>4</v>
      </c>
      <c r="R113" s="2">
        <v>27</v>
      </c>
      <c r="S113" s="2">
        <v>3</v>
      </c>
      <c r="T113" s="2">
        <v>31</v>
      </c>
      <c r="U113" s="2">
        <v>3</v>
      </c>
      <c r="V113" s="2">
        <v>20</v>
      </c>
      <c r="W113" s="2">
        <v>10</v>
      </c>
      <c r="X113" s="2">
        <v>16</v>
      </c>
      <c r="Y113" s="87">
        <v>3</v>
      </c>
      <c r="Z113" s="87">
        <v>32</v>
      </c>
      <c r="AA113" s="48">
        <v>54</v>
      </c>
      <c r="AB113" s="11">
        <v>54</v>
      </c>
      <c r="AC113" s="82" t="s">
        <v>52</v>
      </c>
      <c r="AD113" s="2">
        <v>66</v>
      </c>
      <c r="AE113" s="2">
        <v>306</v>
      </c>
      <c r="AF113" s="2">
        <v>1</v>
      </c>
      <c r="AG113" s="2">
        <v>2</v>
      </c>
      <c r="AH113" s="2">
        <v>65</v>
      </c>
      <c r="AI113" s="2">
        <v>304</v>
      </c>
      <c r="AJ113" s="2">
        <v>0</v>
      </c>
      <c r="AK113" s="2">
        <v>0</v>
      </c>
      <c r="AL113" s="2">
        <v>9</v>
      </c>
      <c r="AM113" s="2">
        <v>67</v>
      </c>
      <c r="AN113" s="2">
        <v>7</v>
      </c>
      <c r="AO113" s="2">
        <v>39</v>
      </c>
    </row>
    <row r="114" spans="1:41" s="1" customFormat="1" ht="10.5" customHeight="1">
      <c r="A114" s="11">
        <v>55</v>
      </c>
      <c r="B114" s="13" t="s">
        <v>53</v>
      </c>
      <c r="C114" s="2">
        <v>3</v>
      </c>
      <c r="D114" s="2">
        <v>6</v>
      </c>
      <c r="E114" s="2">
        <v>0</v>
      </c>
      <c r="F114" s="2">
        <v>0</v>
      </c>
      <c r="G114" s="2">
        <v>3</v>
      </c>
      <c r="H114" s="2">
        <v>14</v>
      </c>
      <c r="I114" s="2">
        <v>29</v>
      </c>
      <c r="J114" s="2">
        <v>245</v>
      </c>
      <c r="K114" s="2">
        <v>1</v>
      </c>
      <c r="L114" s="2">
        <v>5</v>
      </c>
      <c r="M114" s="2">
        <v>3</v>
      </c>
      <c r="N114" s="2">
        <v>8</v>
      </c>
      <c r="O114" s="2">
        <v>36</v>
      </c>
      <c r="P114" s="2">
        <v>218</v>
      </c>
      <c r="Q114" s="2">
        <v>7</v>
      </c>
      <c r="R114" s="2">
        <v>59</v>
      </c>
      <c r="S114" s="2">
        <v>5</v>
      </c>
      <c r="T114" s="2">
        <v>48</v>
      </c>
      <c r="U114" s="2">
        <v>3</v>
      </c>
      <c r="V114" s="2">
        <v>43</v>
      </c>
      <c r="W114" s="2">
        <v>22</v>
      </c>
      <c r="X114" s="2">
        <v>69</v>
      </c>
      <c r="Y114" s="87">
        <v>4</v>
      </c>
      <c r="Z114" s="87">
        <v>37</v>
      </c>
      <c r="AA114" s="48">
        <v>55</v>
      </c>
      <c r="AB114" s="11">
        <v>55</v>
      </c>
      <c r="AC114" s="13" t="s">
        <v>53</v>
      </c>
      <c r="AD114" s="2">
        <v>147</v>
      </c>
      <c r="AE114" s="2">
        <v>1061</v>
      </c>
      <c r="AF114" s="2">
        <v>2</v>
      </c>
      <c r="AG114" s="2">
        <v>6</v>
      </c>
      <c r="AH114" s="2">
        <v>145</v>
      </c>
      <c r="AI114" s="2">
        <v>1055</v>
      </c>
      <c r="AJ114" s="2">
        <v>0</v>
      </c>
      <c r="AK114" s="2">
        <v>0</v>
      </c>
      <c r="AL114" s="2">
        <v>17</v>
      </c>
      <c r="AM114" s="2">
        <v>189</v>
      </c>
      <c r="AN114" s="2">
        <v>12</v>
      </c>
      <c r="AO114" s="2">
        <v>114</v>
      </c>
    </row>
    <row r="115" spans="1:41" s="1" customFormat="1" ht="10.5" customHeight="1">
      <c r="A115" s="11">
        <v>56</v>
      </c>
      <c r="B115" s="13" t="s">
        <v>54</v>
      </c>
      <c r="C115" s="2">
        <v>1</v>
      </c>
      <c r="D115" s="76">
        <v>5</v>
      </c>
      <c r="E115" s="2">
        <v>1</v>
      </c>
      <c r="F115" s="2">
        <v>8</v>
      </c>
      <c r="G115" s="2">
        <v>8</v>
      </c>
      <c r="H115" s="2">
        <v>94</v>
      </c>
      <c r="I115" s="2">
        <v>47</v>
      </c>
      <c r="J115" s="2">
        <v>213</v>
      </c>
      <c r="K115" s="2">
        <v>2</v>
      </c>
      <c r="L115" s="2">
        <v>13</v>
      </c>
      <c r="M115" s="2">
        <v>0</v>
      </c>
      <c r="N115" s="2">
        <v>0</v>
      </c>
      <c r="O115" s="2">
        <v>28</v>
      </c>
      <c r="P115" s="2">
        <v>141</v>
      </c>
      <c r="Q115" s="2">
        <v>7</v>
      </c>
      <c r="R115" s="2">
        <v>65</v>
      </c>
      <c r="S115" s="2">
        <v>9</v>
      </c>
      <c r="T115" s="2">
        <v>79</v>
      </c>
      <c r="U115" s="2">
        <v>5</v>
      </c>
      <c r="V115" s="2">
        <v>92</v>
      </c>
      <c r="W115" s="2">
        <v>36</v>
      </c>
      <c r="X115" s="2">
        <v>92</v>
      </c>
      <c r="Y115" s="87">
        <v>6</v>
      </c>
      <c r="Z115" s="87">
        <v>62</v>
      </c>
      <c r="AA115" s="48">
        <v>56</v>
      </c>
      <c r="AB115" s="11">
        <v>56</v>
      </c>
      <c r="AC115" s="13" t="s">
        <v>54</v>
      </c>
      <c r="AD115" s="2">
        <v>209</v>
      </c>
      <c r="AE115" s="76">
        <v>1394</v>
      </c>
      <c r="AF115" s="2">
        <v>15</v>
      </c>
      <c r="AG115" s="2">
        <v>117</v>
      </c>
      <c r="AH115" s="2">
        <v>194</v>
      </c>
      <c r="AI115" s="2">
        <v>1277</v>
      </c>
      <c r="AJ115" s="2">
        <v>1</v>
      </c>
      <c r="AK115" s="2">
        <v>16</v>
      </c>
      <c r="AL115" s="2">
        <v>32</v>
      </c>
      <c r="AM115" s="2">
        <v>211</v>
      </c>
      <c r="AN115" s="2">
        <v>11</v>
      </c>
      <c r="AO115" s="2">
        <v>186</v>
      </c>
    </row>
    <row r="116" spans="1:41" s="1" customFormat="1" ht="10.5" customHeight="1">
      <c r="A116" s="11">
        <v>57</v>
      </c>
      <c r="B116" s="13" t="s">
        <v>55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16</v>
      </c>
      <c r="J116" s="2">
        <v>53</v>
      </c>
      <c r="K116" s="2">
        <v>0</v>
      </c>
      <c r="L116" s="2">
        <v>0</v>
      </c>
      <c r="M116" s="2">
        <v>0</v>
      </c>
      <c r="N116" s="2">
        <v>0</v>
      </c>
      <c r="O116" s="2">
        <v>4</v>
      </c>
      <c r="P116" s="2">
        <v>13</v>
      </c>
      <c r="Q116" s="2">
        <v>3</v>
      </c>
      <c r="R116" s="2">
        <v>11</v>
      </c>
      <c r="S116" s="2">
        <v>2</v>
      </c>
      <c r="T116" s="2">
        <v>27</v>
      </c>
      <c r="U116" s="2">
        <v>2</v>
      </c>
      <c r="V116" s="2">
        <v>11</v>
      </c>
      <c r="W116" s="2">
        <v>6</v>
      </c>
      <c r="X116" s="2">
        <v>16</v>
      </c>
      <c r="Y116" s="87">
        <v>4</v>
      </c>
      <c r="Z116" s="87">
        <v>29</v>
      </c>
      <c r="AA116" s="48">
        <v>57</v>
      </c>
      <c r="AB116" s="11">
        <v>57</v>
      </c>
      <c r="AC116" s="13" t="s">
        <v>55</v>
      </c>
      <c r="AD116" s="2">
        <v>50</v>
      </c>
      <c r="AE116" s="2">
        <v>296</v>
      </c>
      <c r="AF116" s="2">
        <v>2</v>
      </c>
      <c r="AG116" s="2">
        <v>25</v>
      </c>
      <c r="AH116" s="2">
        <v>48</v>
      </c>
      <c r="AI116" s="2">
        <v>271</v>
      </c>
      <c r="AJ116" s="2">
        <v>1</v>
      </c>
      <c r="AK116" s="2">
        <v>19</v>
      </c>
      <c r="AL116" s="2">
        <v>8</v>
      </c>
      <c r="AM116" s="2">
        <v>39</v>
      </c>
      <c r="AN116" s="2">
        <v>2</v>
      </c>
      <c r="AO116" s="2">
        <v>53</v>
      </c>
    </row>
    <row r="117" spans="1:41" s="1" customFormat="1" ht="10.5" customHeight="1">
      <c r="A117" s="11"/>
      <c r="B117" s="12"/>
      <c r="C117" s="2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48"/>
      <c r="AB117" s="11"/>
      <c r="AC117" s="12"/>
      <c r="AD117" s="2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</row>
    <row r="118" spans="1:41" s="1" customFormat="1" ht="10.5" customHeight="1">
      <c r="A118" s="154" t="s">
        <v>662</v>
      </c>
      <c r="B118" s="155"/>
      <c r="C118" s="2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48"/>
      <c r="AB118" s="154" t="s">
        <v>662</v>
      </c>
      <c r="AC118" s="155"/>
      <c r="AD118" s="2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</row>
    <row r="119" spans="1:41" s="1" customFormat="1" ht="10.5" customHeight="1">
      <c r="A119" s="11">
        <v>58</v>
      </c>
      <c r="B119" s="82" t="s">
        <v>56</v>
      </c>
      <c r="C119" s="2">
        <v>3</v>
      </c>
      <c r="D119" s="87">
        <v>26</v>
      </c>
      <c r="E119" s="87">
        <v>0</v>
      </c>
      <c r="F119" s="87">
        <v>0</v>
      </c>
      <c r="G119" s="87">
        <v>11</v>
      </c>
      <c r="H119" s="87">
        <v>74</v>
      </c>
      <c r="I119" s="87">
        <v>89</v>
      </c>
      <c r="J119" s="87">
        <v>315</v>
      </c>
      <c r="K119" s="87">
        <v>3</v>
      </c>
      <c r="L119" s="87">
        <v>13</v>
      </c>
      <c r="M119" s="87">
        <v>5</v>
      </c>
      <c r="N119" s="87">
        <v>14</v>
      </c>
      <c r="O119" s="2">
        <v>13</v>
      </c>
      <c r="P119" s="2">
        <v>38</v>
      </c>
      <c r="Q119" s="2">
        <v>15</v>
      </c>
      <c r="R119" s="2">
        <v>209</v>
      </c>
      <c r="S119" s="2">
        <v>6</v>
      </c>
      <c r="T119" s="2">
        <v>55</v>
      </c>
      <c r="U119" s="2">
        <v>9</v>
      </c>
      <c r="V119" s="2">
        <v>110</v>
      </c>
      <c r="W119" s="2">
        <v>44</v>
      </c>
      <c r="X119" s="2">
        <v>107</v>
      </c>
      <c r="Y119" s="87">
        <v>7</v>
      </c>
      <c r="Z119" s="87">
        <v>94</v>
      </c>
      <c r="AA119" s="48">
        <v>58</v>
      </c>
      <c r="AB119" s="11">
        <v>58</v>
      </c>
      <c r="AC119" s="82" t="s">
        <v>56</v>
      </c>
      <c r="AD119" s="2">
        <v>300</v>
      </c>
      <c r="AE119" s="87">
        <v>1724</v>
      </c>
      <c r="AF119" s="87">
        <v>4</v>
      </c>
      <c r="AG119" s="87">
        <v>28</v>
      </c>
      <c r="AH119" s="87">
        <v>296</v>
      </c>
      <c r="AI119" s="87">
        <v>1696</v>
      </c>
      <c r="AJ119" s="87">
        <v>1</v>
      </c>
      <c r="AK119" s="87">
        <v>19</v>
      </c>
      <c r="AL119" s="87">
        <v>66</v>
      </c>
      <c r="AM119" s="87">
        <v>340</v>
      </c>
      <c r="AN119" s="87">
        <v>24</v>
      </c>
      <c r="AO119" s="87">
        <v>282</v>
      </c>
    </row>
    <row r="120" spans="1:41" s="1" customFormat="1" ht="10.5" customHeight="1">
      <c r="A120" s="11">
        <v>59</v>
      </c>
      <c r="B120" s="13" t="s">
        <v>57</v>
      </c>
      <c r="C120" s="2">
        <v>0</v>
      </c>
      <c r="D120" s="87">
        <v>0</v>
      </c>
      <c r="E120" s="87">
        <v>1</v>
      </c>
      <c r="F120" s="87">
        <v>3</v>
      </c>
      <c r="G120" s="87">
        <v>0</v>
      </c>
      <c r="H120" s="87">
        <v>0</v>
      </c>
      <c r="I120" s="87">
        <v>5</v>
      </c>
      <c r="J120" s="87">
        <v>13</v>
      </c>
      <c r="K120" s="87">
        <v>0</v>
      </c>
      <c r="L120" s="87">
        <v>0</v>
      </c>
      <c r="M120" s="87">
        <v>0</v>
      </c>
      <c r="N120" s="87">
        <v>0</v>
      </c>
      <c r="O120" s="2">
        <v>2</v>
      </c>
      <c r="P120" s="2">
        <v>14</v>
      </c>
      <c r="Q120" s="2">
        <v>4</v>
      </c>
      <c r="R120" s="2">
        <v>20</v>
      </c>
      <c r="S120" s="2">
        <v>2</v>
      </c>
      <c r="T120" s="2">
        <v>26</v>
      </c>
      <c r="U120" s="2">
        <v>3</v>
      </c>
      <c r="V120" s="2">
        <v>43</v>
      </c>
      <c r="W120" s="2">
        <v>5</v>
      </c>
      <c r="X120" s="2">
        <v>6</v>
      </c>
      <c r="Y120" s="87">
        <v>3</v>
      </c>
      <c r="Z120" s="87">
        <v>28</v>
      </c>
      <c r="AA120" s="48">
        <v>59</v>
      </c>
      <c r="AB120" s="11">
        <v>59</v>
      </c>
      <c r="AC120" s="13" t="s">
        <v>57</v>
      </c>
      <c r="AD120" s="2">
        <v>41</v>
      </c>
      <c r="AE120" s="87">
        <v>214</v>
      </c>
      <c r="AF120" s="87">
        <v>8</v>
      </c>
      <c r="AG120" s="87">
        <v>31</v>
      </c>
      <c r="AH120" s="87">
        <v>33</v>
      </c>
      <c r="AI120" s="87">
        <v>183</v>
      </c>
      <c r="AJ120" s="87">
        <v>0</v>
      </c>
      <c r="AK120" s="87">
        <v>0</v>
      </c>
      <c r="AL120" s="87">
        <v>7</v>
      </c>
      <c r="AM120" s="87">
        <v>27</v>
      </c>
      <c r="AN120" s="87">
        <v>1</v>
      </c>
      <c r="AO120" s="87">
        <v>3</v>
      </c>
    </row>
    <row r="121" spans="1:41" s="1" customFormat="1" ht="10.5" customHeight="1">
      <c r="A121" s="11">
        <v>60</v>
      </c>
      <c r="B121" s="13" t="s">
        <v>58</v>
      </c>
      <c r="C121" s="2">
        <v>2</v>
      </c>
      <c r="D121" s="87">
        <v>29</v>
      </c>
      <c r="E121" s="87">
        <v>0</v>
      </c>
      <c r="F121" s="87">
        <v>0</v>
      </c>
      <c r="G121" s="87">
        <v>4</v>
      </c>
      <c r="H121" s="87">
        <v>14</v>
      </c>
      <c r="I121" s="87">
        <v>27</v>
      </c>
      <c r="J121" s="87">
        <v>127</v>
      </c>
      <c r="K121" s="87">
        <v>0</v>
      </c>
      <c r="L121" s="87">
        <v>0</v>
      </c>
      <c r="M121" s="87">
        <v>0</v>
      </c>
      <c r="N121" s="87">
        <v>0</v>
      </c>
      <c r="O121" s="2">
        <v>18</v>
      </c>
      <c r="P121" s="2">
        <v>93</v>
      </c>
      <c r="Q121" s="2">
        <v>9</v>
      </c>
      <c r="R121" s="2">
        <v>30</v>
      </c>
      <c r="S121" s="2">
        <v>2</v>
      </c>
      <c r="T121" s="2">
        <v>30</v>
      </c>
      <c r="U121" s="2">
        <v>7</v>
      </c>
      <c r="V121" s="2">
        <v>76</v>
      </c>
      <c r="W121" s="2">
        <v>19</v>
      </c>
      <c r="X121" s="2">
        <v>97</v>
      </c>
      <c r="Y121" s="87">
        <v>9</v>
      </c>
      <c r="Z121" s="87">
        <v>96</v>
      </c>
      <c r="AA121" s="48">
        <v>60</v>
      </c>
      <c r="AB121" s="11">
        <v>60</v>
      </c>
      <c r="AC121" s="13" t="s">
        <v>58</v>
      </c>
      <c r="AD121" s="2">
        <v>122</v>
      </c>
      <c r="AE121" s="87">
        <v>795</v>
      </c>
      <c r="AF121" s="87">
        <v>2</v>
      </c>
      <c r="AG121" s="87">
        <v>7</v>
      </c>
      <c r="AH121" s="87">
        <v>120</v>
      </c>
      <c r="AI121" s="87">
        <v>788</v>
      </c>
      <c r="AJ121" s="87">
        <v>0</v>
      </c>
      <c r="AK121" s="87">
        <v>0</v>
      </c>
      <c r="AL121" s="87">
        <v>16</v>
      </c>
      <c r="AM121" s="87">
        <v>163</v>
      </c>
      <c r="AN121" s="87">
        <v>7</v>
      </c>
      <c r="AO121" s="87">
        <v>33</v>
      </c>
    </row>
    <row r="122" spans="1:41" s="1" customFormat="1" ht="10.5" customHeight="1">
      <c r="A122" s="11">
        <v>61</v>
      </c>
      <c r="B122" s="82" t="s">
        <v>59</v>
      </c>
      <c r="C122" s="2">
        <v>1</v>
      </c>
      <c r="D122" s="87">
        <v>3</v>
      </c>
      <c r="E122" s="87">
        <v>0</v>
      </c>
      <c r="F122" s="87">
        <v>0</v>
      </c>
      <c r="G122" s="87">
        <v>2</v>
      </c>
      <c r="H122" s="87">
        <v>6</v>
      </c>
      <c r="I122" s="87">
        <v>12</v>
      </c>
      <c r="J122" s="87">
        <v>31</v>
      </c>
      <c r="K122" s="87">
        <v>0</v>
      </c>
      <c r="L122" s="87">
        <v>0</v>
      </c>
      <c r="M122" s="87">
        <v>0</v>
      </c>
      <c r="N122" s="87">
        <v>0</v>
      </c>
      <c r="O122" s="2">
        <v>7</v>
      </c>
      <c r="P122" s="2">
        <v>33</v>
      </c>
      <c r="Q122" s="2">
        <v>2</v>
      </c>
      <c r="R122" s="2">
        <v>11</v>
      </c>
      <c r="S122" s="2">
        <v>3</v>
      </c>
      <c r="T122" s="2">
        <v>26</v>
      </c>
      <c r="U122" s="2">
        <v>3</v>
      </c>
      <c r="V122" s="2">
        <v>79</v>
      </c>
      <c r="W122" s="2">
        <v>4</v>
      </c>
      <c r="X122" s="2">
        <v>233</v>
      </c>
      <c r="Y122" s="87">
        <v>4</v>
      </c>
      <c r="Z122" s="87">
        <v>44</v>
      </c>
      <c r="AA122" s="48">
        <v>61</v>
      </c>
      <c r="AB122" s="11">
        <v>61</v>
      </c>
      <c r="AC122" s="82" t="s">
        <v>59</v>
      </c>
      <c r="AD122" s="2">
        <v>44</v>
      </c>
      <c r="AE122" s="87">
        <v>656</v>
      </c>
      <c r="AF122" s="87">
        <v>1</v>
      </c>
      <c r="AG122" s="87">
        <v>3</v>
      </c>
      <c r="AH122" s="87">
        <v>43</v>
      </c>
      <c r="AI122" s="87">
        <v>653</v>
      </c>
      <c r="AJ122" s="87">
        <v>0</v>
      </c>
      <c r="AK122" s="87">
        <v>0</v>
      </c>
      <c r="AL122" s="87">
        <v>3</v>
      </c>
      <c r="AM122" s="87">
        <v>25</v>
      </c>
      <c r="AN122" s="87">
        <v>2</v>
      </c>
      <c r="AO122" s="87">
        <v>162</v>
      </c>
    </row>
    <row r="123" spans="1:41" s="1" customFormat="1" ht="10.5" customHeight="1">
      <c r="A123" s="11">
        <v>62</v>
      </c>
      <c r="B123" s="13" t="s">
        <v>60</v>
      </c>
      <c r="C123" s="2">
        <v>0</v>
      </c>
      <c r="D123" s="87">
        <v>0</v>
      </c>
      <c r="E123" s="87">
        <v>0</v>
      </c>
      <c r="F123" s="87">
        <v>0</v>
      </c>
      <c r="G123" s="87">
        <v>1</v>
      </c>
      <c r="H123" s="87">
        <v>1</v>
      </c>
      <c r="I123" s="87">
        <v>8</v>
      </c>
      <c r="J123" s="87">
        <v>21</v>
      </c>
      <c r="K123" s="87">
        <v>0</v>
      </c>
      <c r="L123" s="87">
        <v>0</v>
      </c>
      <c r="M123" s="87">
        <v>0</v>
      </c>
      <c r="N123" s="87">
        <v>0</v>
      </c>
      <c r="O123" s="2">
        <v>5</v>
      </c>
      <c r="P123" s="2">
        <v>27</v>
      </c>
      <c r="Q123" s="2">
        <v>1</v>
      </c>
      <c r="R123" s="2">
        <v>15</v>
      </c>
      <c r="S123" s="2">
        <v>3</v>
      </c>
      <c r="T123" s="2">
        <v>19</v>
      </c>
      <c r="U123" s="2">
        <v>2</v>
      </c>
      <c r="V123" s="2">
        <v>9</v>
      </c>
      <c r="W123" s="2">
        <v>5</v>
      </c>
      <c r="X123" s="2">
        <v>25</v>
      </c>
      <c r="Y123" s="87">
        <v>4</v>
      </c>
      <c r="Z123" s="87">
        <v>31</v>
      </c>
      <c r="AA123" s="48">
        <v>62</v>
      </c>
      <c r="AB123" s="11">
        <v>62</v>
      </c>
      <c r="AC123" s="13" t="s">
        <v>60</v>
      </c>
      <c r="AD123" s="2">
        <v>39</v>
      </c>
      <c r="AE123" s="87">
        <v>194</v>
      </c>
      <c r="AF123" s="87">
        <v>0</v>
      </c>
      <c r="AG123" s="87">
        <v>0</v>
      </c>
      <c r="AH123" s="87">
        <v>39</v>
      </c>
      <c r="AI123" s="87">
        <v>194</v>
      </c>
      <c r="AJ123" s="87">
        <v>0</v>
      </c>
      <c r="AK123" s="87">
        <v>0</v>
      </c>
      <c r="AL123" s="87">
        <v>7</v>
      </c>
      <c r="AM123" s="87">
        <v>40</v>
      </c>
      <c r="AN123" s="87">
        <v>3</v>
      </c>
      <c r="AO123" s="87">
        <v>6</v>
      </c>
    </row>
    <row r="124" spans="1:41" s="1" customFormat="1" ht="10.5" customHeight="1">
      <c r="A124" s="11">
        <v>63</v>
      </c>
      <c r="B124" s="13" t="s">
        <v>61</v>
      </c>
      <c r="C124" s="2">
        <v>1</v>
      </c>
      <c r="D124" s="87">
        <v>10</v>
      </c>
      <c r="E124" s="87">
        <v>0</v>
      </c>
      <c r="F124" s="87">
        <v>0</v>
      </c>
      <c r="G124" s="87">
        <v>8</v>
      </c>
      <c r="H124" s="87">
        <v>362</v>
      </c>
      <c r="I124" s="87">
        <v>122</v>
      </c>
      <c r="J124" s="87">
        <v>857</v>
      </c>
      <c r="K124" s="87">
        <v>2</v>
      </c>
      <c r="L124" s="87">
        <v>10</v>
      </c>
      <c r="M124" s="87">
        <v>1</v>
      </c>
      <c r="N124" s="87">
        <v>1</v>
      </c>
      <c r="O124" s="2">
        <v>21</v>
      </c>
      <c r="P124" s="2">
        <v>61</v>
      </c>
      <c r="Q124" s="2">
        <v>26</v>
      </c>
      <c r="R124" s="2">
        <v>467</v>
      </c>
      <c r="S124" s="2">
        <v>21</v>
      </c>
      <c r="T124" s="2">
        <v>132</v>
      </c>
      <c r="U124" s="2">
        <v>20</v>
      </c>
      <c r="V124" s="2">
        <v>159</v>
      </c>
      <c r="W124" s="2">
        <v>67</v>
      </c>
      <c r="X124" s="2">
        <v>177</v>
      </c>
      <c r="Y124" s="87">
        <v>8</v>
      </c>
      <c r="Z124" s="87">
        <v>99</v>
      </c>
      <c r="AA124" s="48">
        <v>63</v>
      </c>
      <c r="AB124" s="11">
        <v>63</v>
      </c>
      <c r="AC124" s="13" t="s">
        <v>61</v>
      </c>
      <c r="AD124" s="2">
        <v>441</v>
      </c>
      <c r="AE124" s="87">
        <v>3874</v>
      </c>
      <c r="AF124" s="87">
        <v>13</v>
      </c>
      <c r="AG124" s="87">
        <v>273</v>
      </c>
      <c r="AH124" s="87">
        <v>428</v>
      </c>
      <c r="AI124" s="87">
        <v>3601</v>
      </c>
      <c r="AJ124" s="87">
        <v>1</v>
      </c>
      <c r="AK124" s="87">
        <v>7</v>
      </c>
      <c r="AL124" s="87">
        <v>78</v>
      </c>
      <c r="AM124" s="87">
        <v>630</v>
      </c>
      <c r="AN124" s="87">
        <v>52</v>
      </c>
      <c r="AO124" s="87">
        <v>629</v>
      </c>
    </row>
    <row r="125" spans="1:41" s="1" customFormat="1" ht="10.5" customHeight="1">
      <c r="A125" s="11"/>
      <c r="B125" s="12"/>
      <c r="C125" s="2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48"/>
      <c r="AB125" s="11"/>
      <c r="AC125" s="12"/>
      <c r="AD125" s="2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</row>
    <row r="126" spans="1:41" s="1" customFormat="1" ht="10.5" customHeight="1">
      <c r="A126" s="154" t="s">
        <v>663</v>
      </c>
      <c r="B126" s="15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48"/>
      <c r="AB126" s="154" t="s">
        <v>663</v>
      </c>
      <c r="AC126" s="15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s="1" customFormat="1" ht="10.5" customHeight="1">
      <c r="A127" s="11">
        <v>64</v>
      </c>
      <c r="B127" s="13" t="s">
        <v>62</v>
      </c>
      <c r="C127" s="2">
        <v>1</v>
      </c>
      <c r="D127" s="2">
        <v>2</v>
      </c>
      <c r="E127" s="2">
        <v>0</v>
      </c>
      <c r="F127" s="2">
        <v>0</v>
      </c>
      <c r="G127" s="2">
        <v>2</v>
      </c>
      <c r="H127" s="2">
        <v>3</v>
      </c>
      <c r="I127" s="2">
        <v>55</v>
      </c>
      <c r="J127" s="2">
        <v>167</v>
      </c>
      <c r="K127" s="2">
        <v>0</v>
      </c>
      <c r="L127" s="2">
        <v>0</v>
      </c>
      <c r="M127" s="2">
        <v>0</v>
      </c>
      <c r="N127" s="2">
        <v>0</v>
      </c>
      <c r="O127" s="2">
        <v>8</v>
      </c>
      <c r="P127" s="2">
        <v>44</v>
      </c>
      <c r="Q127" s="2">
        <v>7</v>
      </c>
      <c r="R127" s="2">
        <v>39</v>
      </c>
      <c r="S127" s="2">
        <v>16</v>
      </c>
      <c r="T127" s="2">
        <v>91</v>
      </c>
      <c r="U127" s="2">
        <v>7</v>
      </c>
      <c r="V127" s="2">
        <v>69</v>
      </c>
      <c r="W127" s="2">
        <v>33</v>
      </c>
      <c r="X127" s="2">
        <v>202</v>
      </c>
      <c r="Y127" s="87">
        <v>6</v>
      </c>
      <c r="Z127" s="87">
        <v>65</v>
      </c>
      <c r="AA127" s="48">
        <v>64</v>
      </c>
      <c r="AB127" s="11">
        <v>64</v>
      </c>
      <c r="AC127" s="13" t="s">
        <v>62</v>
      </c>
      <c r="AD127" s="2">
        <v>200</v>
      </c>
      <c r="AE127" s="2">
        <v>1156</v>
      </c>
      <c r="AF127" s="2">
        <v>3</v>
      </c>
      <c r="AG127" s="2">
        <v>15</v>
      </c>
      <c r="AH127" s="2">
        <v>197</v>
      </c>
      <c r="AI127" s="2">
        <v>1141</v>
      </c>
      <c r="AJ127" s="2">
        <v>0</v>
      </c>
      <c r="AK127" s="2">
        <v>0</v>
      </c>
      <c r="AL127" s="2">
        <v>38</v>
      </c>
      <c r="AM127" s="2">
        <v>229</v>
      </c>
      <c r="AN127" s="2">
        <v>24</v>
      </c>
      <c r="AO127" s="2">
        <v>230</v>
      </c>
    </row>
    <row r="128" spans="1:41" s="1" customFormat="1" ht="10.5" customHeight="1">
      <c r="A128" s="11">
        <v>65</v>
      </c>
      <c r="B128" s="13" t="s">
        <v>63</v>
      </c>
      <c r="C128" s="2">
        <v>2</v>
      </c>
      <c r="D128" s="2">
        <v>10</v>
      </c>
      <c r="E128" s="2">
        <v>2</v>
      </c>
      <c r="F128" s="2">
        <v>3</v>
      </c>
      <c r="G128" s="2">
        <v>21</v>
      </c>
      <c r="H128" s="2">
        <v>316</v>
      </c>
      <c r="I128" s="2">
        <v>143</v>
      </c>
      <c r="J128" s="2">
        <v>683</v>
      </c>
      <c r="K128" s="2">
        <v>5</v>
      </c>
      <c r="L128" s="2">
        <v>47</v>
      </c>
      <c r="M128" s="2">
        <v>7</v>
      </c>
      <c r="N128" s="2">
        <v>74</v>
      </c>
      <c r="O128" s="2">
        <v>43</v>
      </c>
      <c r="P128" s="2">
        <v>153</v>
      </c>
      <c r="Q128" s="2">
        <v>23</v>
      </c>
      <c r="R128" s="2">
        <v>425</v>
      </c>
      <c r="S128" s="2">
        <v>25</v>
      </c>
      <c r="T128" s="2">
        <v>298</v>
      </c>
      <c r="U128" s="2">
        <v>12</v>
      </c>
      <c r="V128" s="2">
        <v>112</v>
      </c>
      <c r="W128" s="2">
        <v>78</v>
      </c>
      <c r="X128" s="2">
        <v>381</v>
      </c>
      <c r="Y128" s="87">
        <v>6</v>
      </c>
      <c r="Z128" s="87">
        <v>110</v>
      </c>
      <c r="AA128" s="48">
        <v>65</v>
      </c>
      <c r="AB128" s="11">
        <v>65</v>
      </c>
      <c r="AC128" s="13" t="s">
        <v>63</v>
      </c>
      <c r="AD128" s="2">
        <v>517</v>
      </c>
      <c r="AE128" s="2">
        <v>5795</v>
      </c>
      <c r="AF128" s="2">
        <v>3</v>
      </c>
      <c r="AG128" s="2">
        <v>36</v>
      </c>
      <c r="AH128" s="2">
        <v>514</v>
      </c>
      <c r="AI128" s="2">
        <v>5759</v>
      </c>
      <c r="AJ128" s="2">
        <v>3</v>
      </c>
      <c r="AK128" s="2">
        <v>33</v>
      </c>
      <c r="AL128" s="2">
        <v>72</v>
      </c>
      <c r="AM128" s="2">
        <v>469</v>
      </c>
      <c r="AN128" s="2">
        <v>72</v>
      </c>
      <c r="AO128" s="2">
        <v>2645</v>
      </c>
    </row>
    <row r="129" spans="1:41" s="1" customFormat="1" ht="10.5" customHeight="1">
      <c r="A129" s="11">
        <v>66</v>
      </c>
      <c r="B129" s="13" t="s">
        <v>64</v>
      </c>
      <c r="C129" s="2">
        <v>2</v>
      </c>
      <c r="D129" s="2">
        <v>6</v>
      </c>
      <c r="E129" s="2">
        <v>0</v>
      </c>
      <c r="F129" s="2">
        <v>0</v>
      </c>
      <c r="G129" s="2">
        <v>4</v>
      </c>
      <c r="H129" s="2">
        <v>28</v>
      </c>
      <c r="I129" s="2">
        <v>87</v>
      </c>
      <c r="J129" s="2">
        <v>371</v>
      </c>
      <c r="K129" s="2">
        <v>1</v>
      </c>
      <c r="L129" s="2">
        <v>3</v>
      </c>
      <c r="M129" s="2">
        <v>0</v>
      </c>
      <c r="N129" s="2">
        <v>0</v>
      </c>
      <c r="O129" s="2">
        <v>24</v>
      </c>
      <c r="P129" s="2">
        <v>82</v>
      </c>
      <c r="Q129" s="2">
        <v>11</v>
      </c>
      <c r="R129" s="2">
        <v>71</v>
      </c>
      <c r="S129" s="2">
        <v>16</v>
      </c>
      <c r="T129" s="2">
        <v>87</v>
      </c>
      <c r="U129" s="2">
        <v>7</v>
      </c>
      <c r="V129" s="2">
        <v>100</v>
      </c>
      <c r="W129" s="2">
        <v>37</v>
      </c>
      <c r="X129" s="2">
        <v>121</v>
      </c>
      <c r="Y129" s="87">
        <v>5</v>
      </c>
      <c r="Z129" s="87">
        <v>789</v>
      </c>
      <c r="AA129" s="48">
        <v>66</v>
      </c>
      <c r="AB129" s="11">
        <v>66</v>
      </c>
      <c r="AC129" s="13" t="s">
        <v>64</v>
      </c>
      <c r="AD129" s="2">
        <v>257</v>
      </c>
      <c r="AE129" s="2">
        <v>2773</v>
      </c>
      <c r="AF129" s="2">
        <v>6</v>
      </c>
      <c r="AG129" s="2">
        <v>40</v>
      </c>
      <c r="AH129" s="2">
        <v>251</v>
      </c>
      <c r="AI129" s="2">
        <v>2733</v>
      </c>
      <c r="AJ129" s="2">
        <v>0</v>
      </c>
      <c r="AK129" s="2">
        <v>0</v>
      </c>
      <c r="AL129" s="2">
        <v>22</v>
      </c>
      <c r="AM129" s="2">
        <v>198</v>
      </c>
      <c r="AN129" s="2">
        <v>35</v>
      </c>
      <c r="AO129" s="2">
        <v>877</v>
      </c>
    </row>
    <row r="130" spans="1:41" s="1" customFormat="1" ht="10.5" customHeight="1">
      <c r="A130" s="11">
        <v>67</v>
      </c>
      <c r="B130" s="13" t="s">
        <v>65</v>
      </c>
      <c r="C130" s="2">
        <v>1</v>
      </c>
      <c r="D130" s="2">
        <v>5</v>
      </c>
      <c r="E130" s="2">
        <v>0</v>
      </c>
      <c r="F130" s="2">
        <v>0</v>
      </c>
      <c r="G130" s="2">
        <v>6</v>
      </c>
      <c r="H130" s="2">
        <v>66</v>
      </c>
      <c r="I130" s="2">
        <v>80</v>
      </c>
      <c r="J130" s="2">
        <v>400</v>
      </c>
      <c r="K130" s="2">
        <v>2</v>
      </c>
      <c r="L130" s="2">
        <v>34</v>
      </c>
      <c r="M130" s="2">
        <v>3</v>
      </c>
      <c r="N130" s="2">
        <v>5</v>
      </c>
      <c r="O130" s="2">
        <v>15</v>
      </c>
      <c r="P130" s="2">
        <v>43</v>
      </c>
      <c r="Q130" s="2">
        <v>25</v>
      </c>
      <c r="R130" s="2">
        <v>401</v>
      </c>
      <c r="S130" s="2">
        <v>10</v>
      </c>
      <c r="T130" s="2">
        <v>125</v>
      </c>
      <c r="U130" s="2">
        <v>7</v>
      </c>
      <c r="V130" s="2">
        <v>55</v>
      </c>
      <c r="W130" s="2">
        <v>50</v>
      </c>
      <c r="X130" s="2">
        <v>173</v>
      </c>
      <c r="Y130" s="87">
        <v>5</v>
      </c>
      <c r="Z130" s="87">
        <v>79</v>
      </c>
      <c r="AA130" s="48">
        <v>67</v>
      </c>
      <c r="AB130" s="11">
        <v>67</v>
      </c>
      <c r="AC130" s="13" t="s">
        <v>65</v>
      </c>
      <c r="AD130" s="2">
        <v>307</v>
      </c>
      <c r="AE130" s="2">
        <v>2516</v>
      </c>
      <c r="AF130" s="2">
        <v>2</v>
      </c>
      <c r="AG130" s="2">
        <v>2</v>
      </c>
      <c r="AH130" s="2">
        <v>305</v>
      </c>
      <c r="AI130" s="2">
        <v>2514</v>
      </c>
      <c r="AJ130" s="2">
        <v>0</v>
      </c>
      <c r="AK130" s="2">
        <v>0</v>
      </c>
      <c r="AL130" s="2">
        <v>61</v>
      </c>
      <c r="AM130" s="2">
        <v>401</v>
      </c>
      <c r="AN130" s="2">
        <v>40</v>
      </c>
      <c r="AO130" s="2">
        <v>727</v>
      </c>
    </row>
    <row r="131" spans="1:41" s="1" customFormat="1" ht="10.5" customHeight="1">
      <c r="A131" s="11"/>
      <c r="B131" s="1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48"/>
      <c r="AB131" s="11"/>
      <c r="AC131" s="1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s="1" customFormat="1" ht="10.5" customHeight="1">
      <c r="A132" s="154" t="s">
        <v>664</v>
      </c>
      <c r="B132" s="15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48"/>
      <c r="AB132" s="154" t="s">
        <v>664</v>
      </c>
      <c r="AC132" s="155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s="1" customFormat="1" ht="10.5" customHeight="1">
      <c r="A133" s="11">
        <v>68</v>
      </c>
      <c r="B133" s="13" t="s">
        <v>66</v>
      </c>
      <c r="C133" s="2">
        <v>1</v>
      </c>
      <c r="D133" s="2">
        <v>6</v>
      </c>
      <c r="E133" s="2">
        <v>0</v>
      </c>
      <c r="F133" s="2">
        <v>0</v>
      </c>
      <c r="G133" s="2">
        <v>4</v>
      </c>
      <c r="H133" s="2">
        <v>35</v>
      </c>
      <c r="I133" s="2">
        <v>87</v>
      </c>
      <c r="J133" s="2">
        <v>353</v>
      </c>
      <c r="K133" s="2">
        <v>2</v>
      </c>
      <c r="L133" s="2">
        <v>16</v>
      </c>
      <c r="M133" s="2">
        <v>0</v>
      </c>
      <c r="N133" s="2">
        <v>0</v>
      </c>
      <c r="O133" s="2">
        <v>27</v>
      </c>
      <c r="P133" s="2">
        <v>104</v>
      </c>
      <c r="Q133" s="2">
        <v>10</v>
      </c>
      <c r="R133" s="2">
        <v>133</v>
      </c>
      <c r="S133" s="2">
        <v>10</v>
      </c>
      <c r="T133" s="2">
        <v>70</v>
      </c>
      <c r="U133" s="2">
        <v>10</v>
      </c>
      <c r="V133" s="2">
        <v>157</v>
      </c>
      <c r="W133" s="2">
        <v>49</v>
      </c>
      <c r="X133" s="2">
        <v>146</v>
      </c>
      <c r="Y133" s="87">
        <v>6</v>
      </c>
      <c r="Z133" s="87">
        <v>65</v>
      </c>
      <c r="AA133" s="48">
        <v>68</v>
      </c>
      <c r="AB133" s="11">
        <v>68</v>
      </c>
      <c r="AC133" s="13" t="s">
        <v>66</v>
      </c>
      <c r="AD133" s="2">
        <v>312</v>
      </c>
      <c r="AE133" s="2">
        <v>1947</v>
      </c>
      <c r="AF133" s="2">
        <v>2</v>
      </c>
      <c r="AG133" s="2">
        <v>7</v>
      </c>
      <c r="AH133" s="2">
        <v>310</v>
      </c>
      <c r="AI133" s="2">
        <v>1940</v>
      </c>
      <c r="AJ133" s="2">
        <v>0</v>
      </c>
      <c r="AK133" s="2">
        <v>0</v>
      </c>
      <c r="AL133" s="2">
        <v>64</v>
      </c>
      <c r="AM133" s="2">
        <v>377</v>
      </c>
      <c r="AN133" s="2">
        <v>40</v>
      </c>
      <c r="AO133" s="2">
        <v>478</v>
      </c>
    </row>
    <row r="134" spans="1:41" s="1" customFormat="1" ht="10.5" customHeight="1">
      <c r="A134" s="11">
        <v>69</v>
      </c>
      <c r="B134" s="13" t="s">
        <v>67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17</v>
      </c>
      <c r="J134" s="2">
        <v>38</v>
      </c>
      <c r="K134" s="2">
        <v>0</v>
      </c>
      <c r="L134" s="2">
        <v>0</v>
      </c>
      <c r="M134" s="2">
        <v>0</v>
      </c>
      <c r="N134" s="2">
        <v>0</v>
      </c>
      <c r="O134" s="2">
        <v>5</v>
      </c>
      <c r="P134" s="2">
        <v>57</v>
      </c>
      <c r="Q134" s="2">
        <v>1</v>
      </c>
      <c r="R134" s="2">
        <v>11</v>
      </c>
      <c r="S134" s="2">
        <v>4</v>
      </c>
      <c r="T134" s="2">
        <v>31</v>
      </c>
      <c r="U134" s="2">
        <v>3</v>
      </c>
      <c r="V134" s="2">
        <v>16</v>
      </c>
      <c r="W134" s="2">
        <v>9</v>
      </c>
      <c r="X134" s="2">
        <v>15</v>
      </c>
      <c r="Y134" s="87">
        <v>2</v>
      </c>
      <c r="Z134" s="87">
        <v>35</v>
      </c>
      <c r="AA134" s="48">
        <v>69</v>
      </c>
      <c r="AB134" s="11">
        <v>69</v>
      </c>
      <c r="AC134" s="13" t="s">
        <v>67</v>
      </c>
      <c r="AD134" s="2">
        <v>76</v>
      </c>
      <c r="AE134" s="2">
        <v>359</v>
      </c>
      <c r="AF134" s="2">
        <v>2</v>
      </c>
      <c r="AG134" s="2">
        <v>6</v>
      </c>
      <c r="AH134" s="2">
        <v>74</v>
      </c>
      <c r="AI134" s="2">
        <v>353</v>
      </c>
      <c r="AJ134" s="2">
        <v>0</v>
      </c>
      <c r="AK134" s="2">
        <v>0</v>
      </c>
      <c r="AL134" s="2">
        <v>18</v>
      </c>
      <c r="AM134" s="2">
        <v>50</v>
      </c>
      <c r="AN134" s="2">
        <v>15</v>
      </c>
      <c r="AO134" s="2">
        <v>100</v>
      </c>
    </row>
    <row r="135" spans="1:41" s="1" customFormat="1" ht="10.5" customHeight="1">
      <c r="A135" s="11">
        <v>70</v>
      </c>
      <c r="B135" s="13" t="s">
        <v>68</v>
      </c>
      <c r="C135" s="2">
        <v>1</v>
      </c>
      <c r="D135" s="2">
        <v>1</v>
      </c>
      <c r="E135" s="2">
        <v>0</v>
      </c>
      <c r="F135" s="2">
        <v>0</v>
      </c>
      <c r="G135" s="2">
        <v>2</v>
      </c>
      <c r="H135" s="2">
        <v>13</v>
      </c>
      <c r="I135" s="2">
        <v>18</v>
      </c>
      <c r="J135" s="2">
        <v>121</v>
      </c>
      <c r="K135" s="2">
        <v>0</v>
      </c>
      <c r="L135" s="2">
        <v>0</v>
      </c>
      <c r="M135" s="2">
        <v>0</v>
      </c>
      <c r="N135" s="2">
        <v>0</v>
      </c>
      <c r="O135" s="2">
        <v>8</v>
      </c>
      <c r="P135" s="2">
        <v>41</v>
      </c>
      <c r="Q135" s="2">
        <v>3</v>
      </c>
      <c r="R135" s="2">
        <v>20</v>
      </c>
      <c r="S135" s="2">
        <v>6</v>
      </c>
      <c r="T135" s="2">
        <v>33</v>
      </c>
      <c r="U135" s="2">
        <v>3</v>
      </c>
      <c r="V135" s="2">
        <v>99</v>
      </c>
      <c r="W135" s="2">
        <v>12</v>
      </c>
      <c r="X135" s="2">
        <v>28</v>
      </c>
      <c r="Y135" s="87">
        <v>3</v>
      </c>
      <c r="Z135" s="87">
        <v>40</v>
      </c>
      <c r="AA135" s="48">
        <v>70</v>
      </c>
      <c r="AB135" s="11">
        <v>70</v>
      </c>
      <c r="AC135" s="13" t="s">
        <v>68</v>
      </c>
      <c r="AD135" s="2">
        <v>105</v>
      </c>
      <c r="AE135" s="2">
        <v>663</v>
      </c>
      <c r="AF135" s="2">
        <v>1</v>
      </c>
      <c r="AG135" s="2">
        <v>13</v>
      </c>
      <c r="AH135" s="2">
        <v>104</v>
      </c>
      <c r="AI135" s="2">
        <v>650</v>
      </c>
      <c r="AJ135" s="2">
        <v>0</v>
      </c>
      <c r="AK135" s="2">
        <v>0</v>
      </c>
      <c r="AL135" s="2">
        <v>33</v>
      </c>
      <c r="AM135" s="2">
        <v>134</v>
      </c>
      <c r="AN135" s="2">
        <v>15</v>
      </c>
      <c r="AO135" s="2">
        <v>120</v>
      </c>
    </row>
    <row r="136" spans="1:41" s="1" customFormat="1" ht="10.5" customHeight="1">
      <c r="A136" s="11">
        <v>71</v>
      </c>
      <c r="B136" s="13" t="s">
        <v>69</v>
      </c>
      <c r="C136" s="2">
        <v>3</v>
      </c>
      <c r="D136" s="2">
        <v>57</v>
      </c>
      <c r="E136" s="2">
        <v>5</v>
      </c>
      <c r="F136" s="2">
        <v>15</v>
      </c>
      <c r="G136" s="2">
        <v>10</v>
      </c>
      <c r="H136" s="2">
        <v>138</v>
      </c>
      <c r="I136" s="2">
        <v>251</v>
      </c>
      <c r="J136" s="2">
        <v>1442</v>
      </c>
      <c r="K136" s="2">
        <v>7</v>
      </c>
      <c r="L136" s="2">
        <v>102</v>
      </c>
      <c r="M136" s="2">
        <v>24</v>
      </c>
      <c r="N136" s="2">
        <v>57</v>
      </c>
      <c r="O136" s="2">
        <v>152</v>
      </c>
      <c r="P136" s="2">
        <v>1166</v>
      </c>
      <c r="Q136" s="2">
        <v>41</v>
      </c>
      <c r="R136" s="2">
        <v>637</v>
      </c>
      <c r="S136" s="2">
        <v>30</v>
      </c>
      <c r="T136" s="2">
        <v>228</v>
      </c>
      <c r="U136" s="2">
        <v>26</v>
      </c>
      <c r="V136" s="2">
        <v>209</v>
      </c>
      <c r="W136" s="2">
        <v>151</v>
      </c>
      <c r="X136" s="2">
        <v>733</v>
      </c>
      <c r="Y136" s="87">
        <v>11</v>
      </c>
      <c r="Z136" s="87">
        <v>444</v>
      </c>
      <c r="AA136" s="48">
        <v>71</v>
      </c>
      <c r="AB136" s="11">
        <v>71</v>
      </c>
      <c r="AC136" s="13" t="s">
        <v>69</v>
      </c>
      <c r="AD136" s="2">
        <v>897</v>
      </c>
      <c r="AE136" s="2">
        <v>7160</v>
      </c>
      <c r="AF136" s="2">
        <v>4</v>
      </c>
      <c r="AG136" s="2">
        <v>29</v>
      </c>
      <c r="AH136" s="2">
        <v>893</v>
      </c>
      <c r="AI136" s="2">
        <v>7131</v>
      </c>
      <c r="AJ136" s="2">
        <v>1</v>
      </c>
      <c r="AK136" s="2">
        <v>15</v>
      </c>
      <c r="AL136" s="2">
        <v>97</v>
      </c>
      <c r="AM136" s="2">
        <v>685</v>
      </c>
      <c r="AN136" s="2">
        <v>84</v>
      </c>
      <c r="AO136" s="2">
        <v>1203</v>
      </c>
    </row>
    <row r="137" spans="1:41" s="1" customFormat="1" ht="10.5" customHeight="1">
      <c r="A137" s="11">
        <v>72</v>
      </c>
      <c r="B137" s="82" t="s">
        <v>70</v>
      </c>
      <c r="C137" s="2">
        <v>2</v>
      </c>
      <c r="D137" s="2">
        <v>15</v>
      </c>
      <c r="E137" s="2">
        <v>0</v>
      </c>
      <c r="F137" s="2">
        <v>0</v>
      </c>
      <c r="G137" s="2">
        <v>6</v>
      </c>
      <c r="H137" s="2">
        <v>31</v>
      </c>
      <c r="I137" s="2">
        <v>114</v>
      </c>
      <c r="J137" s="2">
        <v>388</v>
      </c>
      <c r="K137" s="2">
        <v>1</v>
      </c>
      <c r="L137" s="2">
        <v>11</v>
      </c>
      <c r="M137" s="2">
        <v>1</v>
      </c>
      <c r="N137" s="2">
        <v>6</v>
      </c>
      <c r="O137" s="2">
        <v>22</v>
      </c>
      <c r="P137" s="2">
        <v>86</v>
      </c>
      <c r="Q137" s="2">
        <v>13</v>
      </c>
      <c r="R137" s="2">
        <v>158</v>
      </c>
      <c r="S137" s="2">
        <v>17</v>
      </c>
      <c r="T137" s="2">
        <v>138</v>
      </c>
      <c r="U137" s="2">
        <v>12</v>
      </c>
      <c r="V137" s="2">
        <v>101</v>
      </c>
      <c r="W137" s="2">
        <v>60</v>
      </c>
      <c r="X137" s="2">
        <v>305</v>
      </c>
      <c r="Y137" s="87">
        <v>7</v>
      </c>
      <c r="Z137" s="87">
        <v>96</v>
      </c>
      <c r="AA137" s="48">
        <v>72</v>
      </c>
      <c r="AB137" s="11">
        <v>72</v>
      </c>
      <c r="AC137" s="82" t="s">
        <v>70</v>
      </c>
      <c r="AD137" s="2">
        <v>343</v>
      </c>
      <c r="AE137" s="2">
        <v>2289</v>
      </c>
      <c r="AF137" s="2">
        <v>1</v>
      </c>
      <c r="AG137" s="2">
        <v>5</v>
      </c>
      <c r="AH137" s="2">
        <v>342</v>
      </c>
      <c r="AI137" s="2">
        <v>2284</v>
      </c>
      <c r="AJ137" s="2">
        <v>1</v>
      </c>
      <c r="AK137" s="2">
        <v>21</v>
      </c>
      <c r="AL137" s="2">
        <v>48</v>
      </c>
      <c r="AM137" s="2">
        <v>379</v>
      </c>
      <c r="AN137" s="2">
        <v>38</v>
      </c>
      <c r="AO137" s="2">
        <v>549</v>
      </c>
    </row>
    <row r="138" spans="1:41" s="1" customFormat="1" ht="10.5" customHeight="1">
      <c r="A138" s="11">
        <v>73</v>
      </c>
      <c r="B138" s="13" t="s">
        <v>71</v>
      </c>
      <c r="C138" s="2">
        <v>2</v>
      </c>
      <c r="D138" s="2">
        <v>10</v>
      </c>
      <c r="E138" s="2">
        <v>0</v>
      </c>
      <c r="F138" s="2">
        <v>0</v>
      </c>
      <c r="G138" s="2">
        <v>2</v>
      </c>
      <c r="H138" s="2">
        <v>11</v>
      </c>
      <c r="I138" s="2">
        <v>47</v>
      </c>
      <c r="J138" s="2">
        <v>171</v>
      </c>
      <c r="K138" s="2">
        <v>0</v>
      </c>
      <c r="L138" s="2">
        <v>0</v>
      </c>
      <c r="M138" s="2">
        <v>0</v>
      </c>
      <c r="N138" s="2">
        <v>0</v>
      </c>
      <c r="O138" s="2">
        <v>7</v>
      </c>
      <c r="P138" s="2">
        <v>69</v>
      </c>
      <c r="Q138" s="2">
        <v>6</v>
      </c>
      <c r="R138" s="2">
        <v>76</v>
      </c>
      <c r="S138" s="2">
        <v>5</v>
      </c>
      <c r="T138" s="2">
        <v>43</v>
      </c>
      <c r="U138" s="2">
        <v>6</v>
      </c>
      <c r="V138" s="2">
        <v>37</v>
      </c>
      <c r="W138" s="2">
        <v>23</v>
      </c>
      <c r="X138" s="2">
        <v>149</v>
      </c>
      <c r="Y138" s="87">
        <v>5</v>
      </c>
      <c r="Z138" s="87">
        <v>58</v>
      </c>
      <c r="AA138" s="48">
        <v>73</v>
      </c>
      <c r="AB138" s="11">
        <v>73</v>
      </c>
      <c r="AC138" s="13" t="s">
        <v>71</v>
      </c>
      <c r="AD138" s="2">
        <v>159</v>
      </c>
      <c r="AE138" s="2">
        <v>1745</v>
      </c>
      <c r="AF138" s="2">
        <v>4</v>
      </c>
      <c r="AG138" s="2">
        <v>36</v>
      </c>
      <c r="AH138" s="2">
        <v>155</v>
      </c>
      <c r="AI138" s="2">
        <v>1709</v>
      </c>
      <c r="AJ138" s="2">
        <v>0</v>
      </c>
      <c r="AK138" s="2">
        <v>0</v>
      </c>
      <c r="AL138" s="2">
        <v>20</v>
      </c>
      <c r="AM138" s="2">
        <v>163</v>
      </c>
      <c r="AN138" s="2">
        <v>32</v>
      </c>
      <c r="AO138" s="2">
        <v>922</v>
      </c>
    </row>
    <row r="139" spans="1:41" s="1" customFormat="1" ht="10.5" customHeight="1">
      <c r="A139" s="11"/>
      <c r="B139" s="1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48"/>
      <c r="AB139" s="11"/>
      <c r="AC139" s="1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s="1" customFormat="1" ht="10.5" customHeight="1">
      <c r="A140" s="154" t="s">
        <v>665</v>
      </c>
      <c r="B140" s="15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48"/>
      <c r="AB140" s="154" t="s">
        <v>665</v>
      </c>
      <c r="AC140" s="155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s="1" customFormat="1" ht="10.5" customHeight="1">
      <c r="A141" s="11">
        <v>74</v>
      </c>
      <c r="B141" s="13" t="s">
        <v>72</v>
      </c>
      <c r="C141" s="2">
        <v>1</v>
      </c>
      <c r="D141" s="2">
        <v>7</v>
      </c>
      <c r="E141" s="2">
        <v>1</v>
      </c>
      <c r="F141" s="2">
        <v>46</v>
      </c>
      <c r="G141" s="2">
        <v>12</v>
      </c>
      <c r="H141" s="2">
        <v>205</v>
      </c>
      <c r="I141" s="2">
        <v>82</v>
      </c>
      <c r="J141" s="2">
        <v>250</v>
      </c>
      <c r="K141" s="2">
        <v>3</v>
      </c>
      <c r="L141" s="2">
        <v>13</v>
      </c>
      <c r="M141" s="2">
        <v>3</v>
      </c>
      <c r="N141" s="2">
        <v>4</v>
      </c>
      <c r="O141" s="2">
        <v>13</v>
      </c>
      <c r="P141" s="2">
        <v>26</v>
      </c>
      <c r="Q141" s="2">
        <v>18</v>
      </c>
      <c r="R141" s="2">
        <v>202</v>
      </c>
      <c r="S141" s="2">
        <v>7</v>
      </c>
      <c r="T141" s="2">
        <v>88</v>
      </c>
      <c r="U141" s="2">
        <v>12</v>
      </c>
      <c r="V141" s="2">
        <v>74</v>
      </c>
      <c r="W141" s="2">
        <v>58</v>
      </c>
      <c r="X141" s="2">
        <v>146</v>
      </c>
      <c r="Y141" s="87">
        <v>8</v>
      </c>
      <c r="Z141" s="87">
        <v>127</v>
      </c>
      <c r="AA141" s="48">
        <v>74</v>
      </c>
      <c r="AB141" s="11">
        <v>74</v>
      </c>
      <c r="AC141" s="13" t="s">
        <v>72</v>
      </c>
      <c r="AD141" s="2">
        <v>372</v>
      </c>
      <c r="AE141" s="2">
        <v>2203</v>
      </c>
      <c r="AF141" s="2">
        <v>4</v>
      </c>
      <c r="AG141" s="2">
        <v>25</v>
      </c>
      <c r="AH141" s="2">
        <v>368</v>
      </c>
      <c r="AI141" s="2">
        <v>2178</v>
      </c>
      <c r="AJ141" s="2">
        <v>0</v>
      </c>
      <c r="AK141" s="2">
        <v>0</v>
      </c>
      <c r="AL141" s="2">
        <v>98</v>
      </c>
      <c r="AM141" s="2">
        <v>371</v>
      </c>
      <c r="AN141" s="2">
        <v>52</v>
      </c>
      <c r="AO141" s="2">
        <v>619</v>
      </c>
    </row>
    <row r="142" spans="1:41" s="1" customFormat="1" ht="10.5" customHeight="1">
      <c r="A142" s="11">
        <v>75</v>
      </c>
      <c r="B142" s="13" t="s">
        <v>73</v>
      </c>
      <c r="C142" s="2">
        <v>0</v>
      </c>
      <c r="D142" s="2">
        <v>0</v>
      </c>
      <c r="E142" s="2">
        <v>0</v>
      </c>
      <c r="F142" s="2">
        <v>0</v>
      </c>
      <c r="G142" s="2">
        <v>2</v>
      </c>
      <c r="H142" s="2">
        <v>21</v>
      </c>
      <c r="I142" s="2">
        <v>52</v>
      </c>
      <c r="J142" s="2">
        <v>124</v>
      </c>
      <c r="K142" s="2">
        <v>0</v>
      </c>
      <c r="L142" s="2">
        <v>0</v>
      </c>
      <c r="M142" s="2">
        <v>0</v>
      </c>
      <c r="N142" s="2">
        <v>0</v>
      </c>
      <c r="O142" s="2">
        <v>8</v>
      </c>
      <c r="P142" s="2">
        <v>44</v>
      </c>
      <c r="Q142" s="2">
        <v>6</v>
      </c>
      <c r="R142" s="2">
        <v>43</v>
      </c>
      <c r="S142" s="2">
        <v>4</v>
      </c>
      <c r="T142" s="2">
        <v>42</v>
      </c>
      <c r="U142" s="2">
        <v>13</v>
      </c>
      <c r="V142" s="2">
        <v>57</v>
      </c>
      <c r="W142" s="2">
        <v>21</v>
      </c>
      <c r="X142" s="2">
        <v>155</v>
      </c>
      <c r="Y142" s="87">
        <v>7</v>
      </c>
      <c r="Z142" s="87">
        <v>112</v>
      </c>
      <c r="AA142" s="48">
        <v>75</v>
      </c>
      <c r="AB142" s="11">
        <v>75</v>
      </c>
      <c r="AC142" s="13" t="s">
        <v>73</v>
      </c>
      <c r="AD142" s="2">
        <v>148</v>
      </c>
      <c r="AE142" s="2">
        <v>922</v>
      </c>
      <c r="AF142" s="2">
        <v>2</v>
      </c>
      <c r="AG142" s="2">
        <v>12</v>
      </c>
      <c r="AH142" s="2">
        <v>146</v>
      </c>
      <c r="AI142" s="2">
        <v>910</v>
      </c>
      <c r="AJ142" s="2">
        <v>0</v>
      </c>
      <c r="AK142" s="2">
        <v>0</v>
      </c>
      <c r="AL142" s="2">
        <v>22</v>
      </c>
      <c r="AM142" s="2">
        <v>209</v>
      </c>
      <c r="AN142" s="2">
        <v>11</v>
      </c>
      <c r="AO142" s="2">
        <v>103</v>
      </c>
    </row>
    <row r="143" spans="1:41" s="1" customFormat="1" ht="10.5" customHeight="1">
      <c r="A143" s="11">
        <v>76</v>
      </c>
      <c r="B143" s="13" t="s">
        <v>74</v>
      </c>
      <c r="C143" s="2">
        <v>2</v>
      </c>
      <c r="D143" s="2">
        <v>7</v>
      </c>
      <c r="E143" s="2">
        <v>0</v>
      </c>
      <c r="F143" s="2">
        <v>0</v>
      </c>
      <c r="G143" s="2">
        <v>7</v>
      </c>
      <c r="H143" s="2">
        <v>23</v>
      </c>
      <c r="I143" s="2">
        <v>89</v>
      </c>
      <c r="J143" s="2">
        <v>377</v>
      </c>
      <c r="K143" s="2">
        <v>1</v>
      </c>
      <c r="L143" s="2">
        <v>9</v>
      </c>
      <c r="M143" s="2">
        <v>3</v>
      </c>
      <c r="N143" s="2">
        <v>3</v>
      </c>
      <c r="O143" s="2">
        <v>18</v>
      </c>
      <c r="P143" s="2">
        <v>45</v>
      </c>
      <c r="Q143" s="2">
        <v>14</v>
      </c>
      <c r="R143" s="2">
        <v>173</v>
      </c>
      <c r="S143" s="2">
        <v>11</v>
      </c>
      <c r="T143" s="2">
        <v>214</v>
      </c>
      <c r="U143" s="2">
        <v>8</v>
      </c>
      <c r="V143" s="2">
        <v>54</v>
      </c>
      <c r="W143" s="2">
        <v>44</v>
      </c>
      <c r="X143" s="2">
        <v>136</v>
      </c>
      <c r="Y143" s="87">
        <v>7</v>
      </c>
      <c r="Z143" s="87">
        <v>97</v>
      </c>
      <c r="AA143" s="48">
        <v>76</v>
      </c>
      <c r="AB143" s="11">
        <v>76</v>
      </c>
      <c r="AC143" s="13" t="s">
        <v>74</v>
      </c>
      <c r="AD143" s="2">
        <v>274</v>
      </c>
      <c r="AE143" s="2">
        <v>1807</v>
      </c>
      <c r="AF143" s="2">
        <v>4</v>
      </c>
      <c r="AG143" s="2">
        <v>36</v>
      </c>
      <c r="AH143" s="2">
        <v>270</v>
      </c>
      <c r="AI143" s="2">
        <v>1771</v>
      </c>
      <c r="AJ143" s="2">
        <v>2</v>
      </c>
      <c r="AK143" s="2">
        <v>55</v>
      </c>
      <c r="AL143" s="2">
        <v>38</v>
      </c>
      <c r="AM143" s="2">
        <v>194</v>
      </c>
      <c r="AN143" s="2">
        <v>26</v>
      </c>
      <c r="AO143" s="2">
        <v>384</v>
      </c>
    </row>
    <row r="144" spans="1:41" s="1" customFormat="1" ht="10.5" customHeight="1">
      <c r="A144" s="11">
        <v>77</v>
      </c>
      <c r="B144" s="13" t="s">
        <v>75</v>
      </c>
      <c r="C144" s="2">
        <v>2</v>
      </c>
      <c r="D144" s="2">
        <v>7</v>
      </c>
      <c r="E144" s="2">
        <v>0</v>
      </c>
      <c r="F144" s="2">
        <v>0</v>
      </c>
      <c r="G144" s="2">
        <v>5</v>
      </c>
      <c r="H144" s="2">
        <v>32</v>
      </c>
      <c r="I144" s="2">
        <v>101</v>
      </c>
      <c r="J144" s="2">
        <v>475</v>
      </c>
      <c r="K144" s="2">
        <v>3</v>
      </c>
      <c r="L144" s="2">
        <v>4</v>
      </c>
      <c r="M144" s="2">
        <v>1</v>
      </c>
      <c r="N144" s="2">
        <v>1</v>
      </c>
      <c r="O144" s="2">
        <v>13</v>
      </c>
      <c r="P144" s="2">
        <v>46</v>
      </c>
      <c r="Q144" s="2">
        <v>9</v>
      </c>
      <c r="R144" s="2">
        <v>72</v>
      </c>
      <c r="S144" s="2">
        <v>14</v>
      </c>
      <c r="T144" s="2">
        <v>96</v>
      </c>
      <c r="U144" s="2">
        <v>12</v>
      </c>
      <c r="V144" s="2">
        <v>74</v>
      </c>
      <c r="W144" s="2">
        <v>54</v>
      </c>
      <c r="X144" s="2">
        <v>322</v>
      </c>
      <c r="Y144" s="87">
        <v>5</v>
      </c>
      <c r="Z144" s="87">
        <v>93</v>
      </c>
      <c r="AA144" s="48">
        <v>77</v>
      </c>
      <c r="AB144" s="11">
        <v>77</v>
      </c>
      <c r="AC144" s="13" t="s">
        <v>75</v>
      </c>
      <c r="AD144" s="2">
        <v>325</v>
      </c>
      <c r="AE144" s="2">
        <v>2227</v>
      </c>
      <c r="AF144" s="2">
        <v>5</v>
      </c>
      <c r="AG144" s="2">
        <v>73</v>
      </c>
      <c r="AH144" s="2">
        <v>320</v>
      </c>
      <c r="AI144" s="2">
        <v>2154</v>
      </c>
      <c r="AJ144" s="2">
        <v>0</v>
      </c>
      <c r="AK144" s="2">
        <v>0</v>
      </c>
      <c r="AL144" s="2">
        <v>60</v>
      </c>
      <c r="AM144" s="2">
        <v>366</v>
      </c>
      <c r="AN144" s="2">
        <v>41</v>
      </c>
      <c r="AO144" s="2">
        <v>566</v>
      </c>
    </row>
    <row r="145" spans="1:41" s="1" customFormat="1" ht="10.5" customHeight="1">
      <c r="A145" s="11">
        <v>78</v>
      </c>
      <c r="B145" s="13" t="s">
        <v>76</v>
      </c>
      <c r="C145" s="2">
        <v>2</v>
      </c>
      <c r="D145" s="2">
        <v>4</v>
      </c>
      <c r="E145" s="2">
        <v>0</v>
      </c>
      <c r="F145" s="2">
        <v>0</v>
      </c>
      <c r="G145" s="2">
        <v>5</v>
      </c>
      <c r="H145" s="2">
        <v>18</v>
      </c>
      <c r="I145" s="2">
        <v>81</v>
      </c>
      <c r="J145" s="2">
        <v>297</v>
      </c>
      <c r="K145" s="2">
        <v>4</v>
      </c>
      <c r="L145" s="2">
        <v>17</v>
      </c>
      <c r="M145" s="2">
        <v>0</v>
      </c>
      <c r="N145" s="2">
        <v>0</v>
      </c>
      <c r="O145" s="2">
        <v>13</v>
      </c>
      <c r="P145" s="2">
        <v>31</v>
      </c>
      <c r="Q145" s="2">
        <v>16</v>
      </c>
      <c r="R145" s="2">
        <v>250</v>
      </c>
      <c r="S145" s="2">
        <v>8</v>
      </c>
      <c r="T145" s="2">
        <v>71</v>
      </c>
      <c r="U145" s="2">
        <v>14</v>
      </c>
      <c r="V145" s="2">
        <v>71</v>
      </c>
      <c r="W145" s="2">
        <v>46</v>
      </c>
      <c r="X145" s="2">
        <v>300</v>
      </c>
      <c r="Y145" s="87">
        <v>6</v>
      </c>
      <c r="Z145" s="87">
        <v>99</v>
      </c>
      <c r="AA145" s="48">
        <v>78</v>
      </c>
      <c r="AB145" s="11">
        <v>78</v>
      </c>
      <c r="AC145" s="13" t="s">
        <v>76</v>
      </c>
      <c r="AD145" s="2">
        <v>296</v>
      </c>
      <c r="AE145" s="2">
        <v>2383</v>
      </c>
      <c r="AF145" s="2">
        <v>5</v>
      </c>
      <c r="AG145" s="2">
        <v>35</v>
      </c>
      <c r="AH145" s="2">
        <v>291</v>
      </c>
      <c r="AI145" s="2">
        <v>2348</v>
      </c>
      <c r="AJ145" s="2">
        <v>0</v>
      </c>
      <c r="AK145" s="2">
        <v>0</v>
      </c>
      <c r="AL145" s="2">
        <v>50</v>
      </c>
      <c r="AM145" s="2">
        <v>324</v>
      </c>
      <c r="AN145" s="2">
        <v>46</v>
      </c>
      <c r="AO145" s="2">
        <v>866</v>
      </c>
    </row>
    <row r="146" spans="1:41" ht="6" customHeight="1" thickBot="1">
      <c r="A146" s="15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51"/>
      <c r="AB146" s="15"/>
      <c r="AC146" s="16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</sheetData>
  <sheetProtection/>
  <mergeCells count="154">
    <mergeCell ref="Y77:Z77"/>
    <mergeCell ref="AH76:AI77"/>
    <mergeCell ref="AJ76:AK77"/>
    <mergeCell ref="W77:X77"/>
    <mergeCell ref="O76:P76"/>
    <mergeCell ref="Q76:R77"/>
    <mergeCell ref="O77:P77"/>
    <mergeCell ref="AA75:AA78"/>
    <mergeCell ref="AD76:AE77"/>
    <mergeCell ref="AD75:AE75"/>
    <mergeCell ref="AN76:AO77"/>
    <mergeCell ref="S76:T76"/>
    <mergeCell ref="U76:V76"/>
    <mergeCell ref="W76:X76"/>
    <mergeCell ref="Y76:Z76"/>
    <mergeCell ref="S77:T77"/>
    <mergeCell ref="U77:V77"/>
    <mergeCell ref="Q75:R75"/>
    <mergeCell ref="S75:T75"/>
    <mergeCell ref="O73:AA73"/>
    <mergeCell ref="AA7:AA10"/>
    <mergeCell ref="O75:P75"/>
    <mergeCell ref="X74:AA74"/>
    <mergeCell ref="U75:V75"/>
    <mergeCell ref="W75:X75"/>
    <mergeCell ref="O74:W74"/>
    <mergeCell ref="Y75:Z75"/>
    <mergeCell ref="O72:AA72"/>
    <mergeCell ref="K8:L9"/>
    <mergeCell ref="Y7:Z7"/>
    <mergeCell ref="Q7:R7"/>
    <mergeCell ref="S7:T7"/>
    <mergeCell ref="U7:V7"/>
    <mergeCell ref="W7:X7"/>
    <mergeCell ref="Y8:Z9"/>
    <mergeCell ref="K7:L7"/>
    <mergeCell ref="O9:P9"/>
    <mergeCell ref="W8:X9"/>
    <mergeCell ref="U8:V9"/>
    <mergeCell ref="S8:T9"/>
    <mergeCell ref="Q8:R9"/>
    <mergeCell ref="M7:N7"/>
    <mergeCell ref="O7:P7"/>
    <mergeCell ref="A1:N1"/>
    <mergeCell ref="O1:AA1"/>
    <mergeCell ref="A2:N2"/>
    <mergeCell ref="O2:AA2"/>
    <mergeCell ref="I8:J9"/>
    <mergeCell ref="G8:H9"/>
    <mergeCell ref="A7:B10"/>
    <mergeCell ref="E8:F9"/>
    <mergeCell ref="C8:D9"/>
    <mergeCell ref="E7:F7"/>
    <mergeCell ref="A140:B140"/>
    <mergeCell ref="A72:N72"/>
    <mergeCell ref="A74:N74"/>
    <mergeCell ref="A95:B95"/>
    <mergeCell ref="A100:B100"/>
    <mergeCell ref="A106:B106"/>
    <mergeCell ref="M76:N77"/>
    <mergeCell ref="C76:D76"/>
    <mergeCell ref="C77:D77"/>
    <mergeCell ref="A3:N3"/>
    <mergeCell ref="O3:AA3"/>
    <mergeCell ref="A132:B132"/>
    <mergeCell ref="C7:D7"/>
    <mergeCell ref="G7:H7"/>
    <mergeCell ref="I7:J7"/>
    <mergeCell ref="M8:N9"/>
    <mergeCell ref="A84:B84"/>
    <mergeCell ref="A87:B87"/>
    <mergeCell ref="A90:B90"/>
    <mergeCell ref="E75:F75"/>
    <mergeCell ref="E76:F77"/>
    <mergeCell ref="C75:D75"/>
    <mergeCell ref="A126:B126"/>
    <mergeCell ref="A52:B52"/>
    <mergeCell ref="A55:B55"/>
    <mergeCell ref="A60:B60"/>
    <mergeCell ref="A80:B80"/>
    <mergeCell ref="A75:B78"/>
    <mergeCell ref="A118:B118"/>
    <mergeCell ref="A73:N73"/>
    <mergeCell ref="K75:L75"/>
    <mergeCell ref="M75:N75"/>
    <mergeCell ref="K76:L77"/>
    <mergeCell ref="A29:B29"/>
    <mergeCell ref="A34:B34"/>
    <mergeCell ref="A41:B41"/>
    <mergeCell ref="A47:B47"/>
    <mergeCell ref="I75:J75"/>
    <mergeCell ref="G75:H75"/>
    <mergeCell ref="G76:H77"/>
    <mergeCell ref="I76:J77"/>
    <mergeCell ref="AH9:AI9"/>
    <mergeCell ref="AD8:AE8"/>
    <mergeCell ref="AD9:AE9"/>
    <mergeCell ref="AF8:AG9"/>
    <mergeCell ref="A12:B12"/>
    <mergeCell ref="A15:B15"/>
    <mergeCell ref="A13:B13"/>
    <mergeCell ref="A14:B14"/>
    <mergeCell ref="AB15:AC15"/>
    <mergeCell ref="O8:P8"/>
    <mergeCell ref="AB1:AO1"/>
    <mergeCell ref="AB2:AO2"/>
    <mergeCell ref="AB3:AO3"/>
    <mergeCell ref="AB7:AC10"/>
    <mergeCell ref="AF7:AG7"/>
    <mergeCell ref="AH7:AI7"/>
    <mergeCell ref="AJ7:AK7"/>
    <mergeCell ref="AL7:AM7"/>
    <mergeCell ref="AN7:AO7"/>
    <mergeCell ref="AH8:AI8"/>
    <mergeCell ref="AN75:AO75"/>
    <mergeCell ref="AN8:AO8"/>
    <mergeCell ref="AN9:AO9"/>
    <mergeCell ref="AJ8:AK8"/>
    <mergeCell ref="AJ9:AK9"/>
    <mergeCell ref="AL8:AM8"/>
    <mergeCell ref="AL9:AM9"/>
    <mergeCell ref="AB73:AO73"/>
    <mergeCell ref="AB74:AO74"/>
    <mergeCell ref="AB12:AC12"/>
    <mergeCell ref="AB87:AC87"/>
    <mergeCell ref="AB90:AC90"/>
    <mergeCell ref="AB75:AC78"/>
    <mergeCell ref="AB14:AC14"/>
    <mergeCell ref="AB13:AC13"/>
    <mergeCell ref="AL76:AM77"/>
    <mergeCell ref="AJ75:AK75"/>
    <mergeCell ref="AL75:AM75"/>
    <mergeCell ref="AH75:AI75"/>
    <mergeCell ref="AB29:AC29"/>
    <mergeCell ref="AF76:AG77"/>
    <mergeCell ref="AB132:AC132"/>
    <mergeCell ref="AB140:AC140"/>
    <mergeCell ref="AB106:AC106"/>
    <mergeCell ref="AB118:AC118"/>
    <mergeCell ref="AD7:AE7"/>
    <mergeCell ref="AB95:AC95"/>
    <mergeCell ref="AB100:AC100"/>
    <mergeCell ref="AB80:AC80"/>
    <mergeCell ref="AB84:AC84"/>
    <mergeCell ref="V67:AA68"/>
    <mergeCell ref="AB34:AC34"/>
    <mergeCell ref="AB126:AC126"/>
    <mergeCell ref="AB41:AC41"/>
    <mergeCell ref="AB47:AC47"/>
    <mergeCell ref="AB52:AC52"/>
    <mergeCell ref="AB55:AC55"/>
    <mergeCell ref="AB60:AC60"/>
    <mergeCell ref="AB72:AO72"/>
    <mergeCell ref="AF75:AG7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rowBreaks count="1" manualBreakCount="1">
    <brk id="71" max="40" man="1"/>
  </rowBreaks>
  <colBreaks count="2" manualBreakCount="2">
    <brk id="14" max="65535" man="1"/>
    <brk id="27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zoomScale="110" zoomScaleNormal="110" zoomScalePageLayoutView="0" workbookViewId="0" topLeftCell="A67">
      <selection activeCell="A79" sqref="A79:K79"/>
    </sheetView>
  </sheetViews>
  <sheetFormatPr defaultColWidth="9.00390625" defaultRowHeight="12"/>
  <cols>
    <col min="1" max="1" width="12.375" style="0" customWidth="1"/>
    <col min="2" max="3" width="10.625" style="0" bestFit="1" customWidth="1"/>
    <col min="4" max="4" width="9.50390625" style="0" bestFit="1" customWidth="1"/>
    <col min="5" max="5" width="10.625" style="0" bestFit="1" customWidth="1"/>
    <col min="6" max="6" width="9.50390625" style="0" bestFit="1" customWidth="1"/>
    <col min="7" max="7" width="10.625" style="0" bestFit="1" customWidth="1"/>
    <col min="9" max="9" width="9.50390625" style="0" bestFit="1" customWidth="1"/>
    <col min="10" max="10" width="10.375" style="0" customWidth="1"/>
    <col min="11" max="11" width="12.625" style="0" customWidth="1"/>
  </cols>
  <sheetData>
    <row r="1" spans="1:11" ht="24" customHeight="1">
      <c r="A1" s="168" t="s">
        <v>700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30" customHeight="1">
      <c r="A2" s="206" t="s">
        <v>100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" customHeight="1" thickBot="1">
      <c r="A3" s="17" t="s">
        <v>591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207" t="s">
        <v>106</v>
      </c>
      <c r="B4" s="213" t="s">
        <v>101</v>
      </c>
      <c r="C4" s="214"/>
      <c r="D4" s="214"/>
      <c r="E4" s="214"/>
      <c r="F4" s="214"/>
      <c r="G4" s="214"/>
      <c r="H4" s="214"/>
      <c r="I4" s="215"/>
      <c r="J4" s="209" t="s">
        <v>320</v>
      </c>
      <c r="K4" s="210"/>
    </row>
    <row r="5" spans="1:11" ht="12" customHeight="1">
      <c r="A5" s="208"/>
      <c r="B5" s="216" t="s">
        <v>102</v>
      </c>
      <c r="C5" s="216"/>
      <c r="D5" s="216" t="s">
        <v>103</v>
      </c>
      <c r="E5" s="216"/>
      <c r="F5" s="216" t="s">
        <v>104</v>
      </c>
      <c r="G5" s="216"/>
      <c r="H5" s="216" t="s">
        <v>105</v>
      </c>
      <c r="I5" s="216"/>
      <c r="J5" s="211"/>
      <c r="K5" s="212"/>
    </row>
    <row r="6" spans="1:11" ht="12" customHeight="1">
      <c r="A6" s="208"/>
      <c r="B6" s="20" t="s">
        <v>80</v>
      </c>
      <c r="C6" s="20" t="s">
        <v>321</v>
      </c>
      <c r="D6" s="20" t="s">
        <v>80</v>
      </c>
      <c r="E6" s="20" t="s">
        <v>322</v>
      </c>
      <c r="F6" s="20" t="s">
        <v>80</v>
      </c>
      <c r="G6" s="20" t="s">
        <v>323</v>
      </c>
      <c r="H6" s="20" t="s">
        <v>80</v>
      </c>
      <c r="I6" s="20" t="s">
        <v>324</v>
      </c>
      <c r="J6" s="20" t="s">
        <v>80</v>
      </c>
      <c r="K6" s="20" t="s">
        <v>325</v>
      </c>
    </row>
    <row r="7" ht="3" customHeight="1">
      <c r="A7" s="22"/>
    </row>
    <row r="8" spans="1:11" s="19" customFormat="1" ht="10.5" customHeight="1">
      <c r="A8" s="23" t="s">
        <v>413</v>
      </c>
      <c r="B8" s="18">
        <v>98756</v>
      </c>
      <c r="C8" s="18">
        <v>752902</v>
      </c>
      <c r="D8" s="18">
        <v>61059</v>
      </c>
      <c r="E8" s="18">
        <v>174204</v>
      </c>
      <c r="F8" s="18">
        <v>32475</v>
      </c>
      <c r="G8" s="18">
        <v>518949</v>
      </c>
      <c r="H8" s="18">
        <v>5222</v>
      </c>
      <c r="I8" s="18">
        <v>59749</v>
      </c>
      <c r="J8" s="18">
        <v>3974</v>
      </c>
      <c r="K8" s="18">
        <v>82505</v>
      </c>
    </row>
    <row r="9" spans="1:11" s="19" customFormat="1" ht="9" customHeight="1">
      <c r="A9" s="24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19" customFormat="1" ht="10.5" customHeight="1">
      <c r="A10" s="23" t="s">
        <v>416</v>
      </c>
      <c r="B10" s="55">
        <v>96731</v>
      </c>
      <c r="C10" s="55">
        <v>805306</v>
      </c>
      <c r="D10" s="55">
        <v>53805</v>
      </c>
      <c r="E10" s="55">
        <v>151690</v>
      </c>
      <c r="F10" s="55">
        <v>37381</v>
      </c>
      <c r="G10" s="55">
        <v>583557</v>
      </c>
      <c r="H10" s="55">
        <v>5545</v>
      </c>
      <c r="I10" s="55">
        <v>70059</v>
      </c>
      <c r="J10" s="55">
        <v>3811</v>
      </c>
      <c r="K10" s="55">
        <v>78068</v>
      </c>
    </row>
    <row r="11" spans="1:11" s="19" customFormat="1" ht="9" customHeight="1">
      <c r="A11" s="23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s="56" customFormat="1" ht="10.5" customHeight="1">
      <c r="A12" s="81" t="s">
        <v>386</v>
      </c>
      <c r="B12" s="55">
        <v>96070</v>
      </c>
      <c r="C12" s="55">
        <v>839850</v>
      </c>
      <c r="D12" s="55">
        <v>49001</v>
      </c>
      <c r="E12" s="55">
        <v>134490</v>
      </c>
      <c r="F12" s="55">
        <v>41011</v>
      </c>
      <c r="G12" s="55">
        <v>621206</v>
      </c>
      <c r="H12" s="55">
        <v>6058</v>
      </c>
      <c r="I12" s="55">
        <v>84154</v>
      </c>
      <c r="J12" s="55">
        <v>3884</v>
      </c>
      <c r="K12" s="55">
        <v>81588</v>
      </c>
    </row>
    <row r="13" spans="1:11" s="56" customFormat="1" ht="10.5" customHeight="1">
      <c r="A13" s="23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s="56" customFormat="1" ht="10.5" customHeight="1">
      <c r="A14" s="112" t="s">
        <v>414</v>
      </c>
      <c r="B14" s="55">
        <v>90736</v>
      </c>
      <c r="C14" s="55">
        <v>798724</v>
      </c>
      <c r="D14" s="55">
        <v>44618</v>
      </c>
      <c r="E14" s="55">
        <v>115270</v>
      </c>
      <c r="F14" s="55">
        <v>39884</v>
      </c>
      <c r="G14" s="55">
        <v>592962</v>
      </c>
      <c r="H14" s="111">
        <f>B14-D14-F14</f>
        <v>6234</v>
      </c>
      <c r="I14" s="111">
        <f>C14-E14-G14</f>
        <v>90492</v>
      </c>
      <c r="J14" s="111" t="s">
        <v>393</v>
      </c>
      <c r="K14" s="111" t="s">
        <v>393</v>
      </c>
    </row>
    <row r="15" spans="1:11" s="19" customFormat="1" ht="9" customHeight="1">
      <c r="A15" s="23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9" customFormat="1" ht="10.5" customHeight="1">
      <c r="A16" s="60" t="s">
        <v>415</v>
      </c>
      <c r="B16" s="61">
        <f>B18+B20</f>
        <v>88770</v>
      </c>
      <c r="C16" s="61">
        <f aca="true" t="shared" si="0" ref="C16:K16">C18+C20</f>
        <v>786440</v>
      </c>
      <c r="D16" s="61">
        <f t="shared" si="0"/>
        <v>42688</v>
      </c>
      <c r="E16" s="61">
        <f t="shared" si="0"/>
        <v>116693</v>
      </c>
      <c r="F16" s="61">
        <f t="shared" si="0"/>
        <v>39875</v>
      </c>
      <c r="G16" s="61">
        <f t="shared" si="0"/>
        <v>577575</v>
      </c>
      <c r="H16" s="61">
        <f t="shared" si="0"/>
        <v>6207</v>
      </c>
      <c r="I16" s="61">
        <f t="shared" si="0"/>
        <v>92172</v>
      </c>
      <c r="J16" s="61">
        <f t="shared" si="0"/>
        <v>-3801</v>
      </c>
      <c r="K16" s="61">
        <f t="shared" si="0"/>
        <v>-435783</v>
      </c>
    </row>
    <row r="17" spans="1:11" s="19" customFormat="1" ht="10.5" customHeight="1">
      <c r="A17" s="62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9" customFormat="1" ht="10.5" customHeight="1">
      <c r="A18" s="62" t="s">
        <v>387</v>
      </c>
      <c r="B18" s="61">
        <f aca="true" t="shared" si="1" ref="B18:G18">SUM(B23:B27,B29:B33)</f>
        <v>68066</v>
      </c>
      <c r="C18" s="61">
        <f t="shared" si="1"/>
        <v>633088</v>
      </c>
      <c r="D18" s="61">
        <f t="shared" si="1"/>
        <v>31265</v>
      </c>
      <c r="E18" s="61">
        <f t="shared" si="1"/>
        <v>86953</v>
      </c>
      <c r="F18" s="61">
        <f t="shared" si="1"/>
        <v>32588</v>
      </c>
      <c r="G18" s="61">
        <f t="shared" si="1"/>
        <v>473768</v>
      </c>
      <c r="H18" s="89">
        <f>B18-D18-F18</f>
        <v>4213</v>
      </c>
      <c r="I18" s="89">
        <f>C18-E18-G18</f>
        <v>72367</v>
      </c>
      <c r="J18" s="89">
        <f>D18-F18-H18</f>
        <v>-5536</v>
      </c>
      <c r="K18" s="89">
        <f>E18-G18-I18</f>
        <v>-459182</v>
      </c>
    </row>
    <row r="19" spans="1:11" s="19" customFormat="1" ht="10.5" customHeight="1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19" customFormat="1" ht="10.5" customHeight="1">
      <c r="A20" s="62" t="s">
        <v>388</v>
      </c>
      <c r="B20" s="61">
        <f aca="true" t="shared" si="2" ref="B20:K20">SUM(B36:B75,B86:B147)</f>
        <v>20704</v>
      </c>
      <c r="C20" s="61">
        <f t="shared" si="2"/>
        <v>153352</v>
      </c>
      <c r="D20" s="61">
        <f t="shared" si="2"/>
        <v>11423</v>
      </c>
      <c r="E20" s="61">
        <f t="shared" si="2"/>
        <v>29740</v>
      </c>
      <c r="F20" s="61">
        <f t="shared" si="2"/>
        <v>7287</v>
      </c>
      <c r="G20" s="61">
        <f t="shared" si="2"/>
        <v>103807</v>
      </c>
      <c r="H20" s="61">
        <f t="shared" si="2"/>
        <v>1994</v>
      </c>
      <c r="I20" s="61">
        <f t="shared" si="2"/>
        <v>19805</v>
      </c>
      <c r="J20" s="61">
        <f t="shared" si="2"/>
        <v>1735</v>
      </c>
      <c r="K20" s="61">
        <f t="shared" si="2"/>
        <v>23399</v>
      </c>
    </row>
    <row r="21" spans="1:11" s="19" customFormat="1" ht="10.5" customHeight="1">
      <c r="A21" s="26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19" customFormat="1" ht="10.5" customHeight="1">
      <c r="A22" s="26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19" customFormat="1" ht="10.5" customHeight="1">
      <c r="A23" s="26" t="s">
        <v>107</v>
      </c>
      <c r="B23" s="18">
        <v>30273</v>
      </c>
      <c r="C23" s="18">
        <v>289062</v>
      </c>
      <c r="D23" s="18">
        <v>12756</v>
      </c>
      <c r="E23" s="18">
        <v>35722</v>
      </c>
      <c r="F23" s="18">
        <v>15763</v>
      </c>
      <c r="G23" s="18">
        <v>219616</v>
      </c>
      <c r="H23" s="90">
        <v>1754</v>
      </c>
      <c r="I23" s="90">
        <v>33724</v>
      </c>
      <c r="J23" s="90">
        <v>785</v>
      </c>
      <c r="K23" s="90">
        <v>30577</v>
      </c>
    </row>
    <row r="24" spans="1:11" s="19" customFormat="1" ht="10.5" customHeight="1">
      <c r="A24" s="26" t="s">
        <v>108</v>
      </c>
      <c r="B24" s="18">
        <v>19074</v>
      </c>
      <c r="C24" s="18">
        <v>185028</v>
      </c>
      <c r="D24" s="18">
        <v>9197</v>
      </c>
      <c r="E24" s="18">
        <v>25525</v>
      </c>
      <c r="F24" s="18">
        <v>8877</v>
      </c>
      <c r="G24" s="18">
        <v>139035</v>
      </c>
      <c r="H24" s="18">
        <v>1000</v>
      </c>
      <c r="I24" s="18">
        <v>20468</v>
      </c>
      <c r="J24" s="90">
        <v>526</v>
      </c>
      <c r="K24" s="90">
        <v>12626</v>
      </c>
    </row>
    <row r="25" spans="1:11" s="19" customFormat="1" ht="10.5" customHeight="1">
      <c r="A25" s="26" t="s">
        <v>109</v>
      </c>
      <c r="B25" s="18">
        <v>5156</v>
      </c>
      <c r="C25" s="18">
        <v>42810</v>
      </c>
      <c r="D25" s="18">
        <v>2316</v>
      </c>
      <c r="E25" s="18">
        <v>6587</v>
      </c>
      <c r="F25" s="18">
        <v>2474</v>
      </c>
      <c r="G25" s="18">
        <v>30382</v>
      </c>
      <c r="H25" s="18">
        <v>366</v>
      </c>
      <c r="I25" s="18">
        <v>5841</v>
      </c>
      <c r="J25" s="90">
        <v>162</v>
      </c>
      <c r="K25" s="90">
        <v>3478</v>
      </c>
    </row>
    <row r="26" spans="1:11" s="19" customFormat="1" ht="10.5" customHeight="1">
      <c r="A26" s="26" t="s">
        <v>110</v>
      </c>
      <c r="B26" s="18">
        <v>2883</v>
      </c>
      <c r="C26" s="18">
        <v>24063</v>
      </c>
      <c r="D26" s="18">
        <v>1537</v>
      </c>
      <c r="E26" s="18">
        <v>4071</v>
      </c>
      <c r="F26" s="18">
        <v>1152</v>
      </c>
      <c r="G26" s="18">
        <v>17449</v>
      </c>
      <c r="H26" s="18">
        <v>194</v>
      </c>
      <c r="I26" s="18">
        <v>2543</v>
      </c>
      <c r="J26" s="90">
        <v>140</v>
      </c>
      <c r="K26" s="90">
        <v>2725</v>
      </c>
    </row>
    <row r="27" spans="1:11" s="19" customFormat="1" ht="10.5" customHeight="1">
      <c r="A27" s="26" t="s">
        <v>111</v>
      </c>
      <c r="B27" s="18">
        <v>2631</v>
      </c>
      <c r="C27" s="18">
        <v>20036</v>
      </c>
      <c r="D27" s="18">
        <v>1459</v>
      </c>
      <c r="E27" s="18">
        <v>4114</v>
      </c>
      <c r="F27" s="18">
        <v>955</v>
      </c>
      <c r="G27" s="18">
        <v>13218</v>
      </c>
      <c r="H27" s="18">
        <v>217</v>
      </c>
      <c r="I27" s="18">
        <v>2704</v>
      </c>
      <c r="J27" s="90">
        <v>174</v>
      </c>
      <c r="K27" s="90">
        <v>2499</v>
      </c>
    </row>
    <row r="28" spans="1:11" s="19" customFormat="1" ht="9" customHeight="1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s="19" customFormat="1" ht="10.5" customHeight="1">
      <c r="A29" s="26" t="s">
        <v>112</v>
      </c>
      <c r="B29" s="18">
        <v>1679</v>
      </c>
      <c r="C29" s="18">
        <v>14521</v>
      </c>
      <c r="D29" s="18">
        <v>913</v>
      </c>
      <c r="E29" s="18">
        <v>2457</v>
      </c>
      <c r="F29" s="18">
        <v>655</v>
      </c>
      <c r="G29" s="18">
        <v>10968</v>
      </c>
      <c r="H29" s="18">
        <v>111</v>
      </c>
      <c r="I29" s="18">
        <v>1096</v>
      </c>
      <c r="J29" s="90">
        <v>81</v>
      </c>
      <c r="K29" s="90">
        <v>1170</v>
      </c>
    </row>
    <row r="30" spans="1:11" s="19" customFormat="1" ht="10.5" customHeight="1">
      <c r="A30" s="26" t="s">
        <v>113</v>
      </c>
      <c r="B30" s="18">
        <v>1918</v>
      </c>
      <c r="C30" s="18">
        <v>22233</v>
      </c>
      <c r="D30" s="18">
        <v>858</v>
      </c>
      <c r="E30" s="18">
        <v>2450</v>
      </c>
      <c r="F30" s="18">
        <v>898</v>
      </c>
      <c r="G30" s="18">
        <v>17698</v>
      </c>
      <c r="H30" s="18">
        <v>162</v>
      </c>
      <c r="I30" s="18">
        <v>2085</v>
      </c>
      <c r="J30" s="90">
        <v>104</v>
      </c>
      <c r="K30" s="90">
        <v>1831</v>
      </c>
    </row>
    <row r="31" spans="1:11" s="19" customFormat="1" ht="10.5" customHeight="1">
      <c r="A31" s="26" t="s">
        <v>114</v>
      </c>
      <c r="B31" s="18">
        <v>1410</v>
      </c>
      <c r="C31" s="18">
        <v>10377</v>
      </c>
      <c r="D31" s="18">
        <v>722</v>
      </c>
      <c r="E31" s="18">
        <v>1890</v>
      </c>
      <c r="F31" s="18">
        <v>544</v>
      </c>
      <c r="G31" s="18">
        <v>6680</v>
      </c>
      <c r="H31" s="18">
        <v>144</v>
      </c>
      <c r="I31" s="18">
        <v>1807</v>
      </c>
      <c r="J31" s="90">
        <v>117</v>
      </c>
      <c r="K31" s="90">
        <v>1423</v>
      </c>
    </row>
    <row r="32" spans="1:11" s="19" customFormat="1" ht="10.5" customHeight="1">
      <c r="A32" s="26" t="s">
        <v>115</v>
      </c>
      <c r="B32" s="18">
        <v>1428</v>
      </c>
      <c r="C32" s="18">
        <v>10132</v>
      </c>
      <c r="D32" s="18">
        <v>708</v>
      </c>
      <c r="E32" s="18">
        <v>1866</v>
      </c>
      <c r="F32" s="18">
        <v>556</v>
      </c>
      <c r="G32" s="18">
        <v>6993</v>
      </c>
      <c r="H32" s="18">
        <v>164</v>
      </c>
      <c r="I32" s="18">
        <v>1273</v>
      </c>
      <c r="J32" s="90">
        <v>135</v>
      </c>
      <c r="K32" s="90">
        <v>1440</v>
      </c>
    </row>
    <row r="33" spans="1:11" s="19" customFormat="1" ht="10.5" customHeight="1">
      <c r="A33" s="26" t="s">
        <v>116</v>
      </c>
      <c r="B33" s="18">
        <v>1614</v>
      </c>
      <c r="C33" s="18">
        <v>14826</v>
      </c>
      <c r="D33" s="18">
        <v>799</v>
      </c>
      <c r="E33" s="18">
        <v>2271</v>
      </c>
      <c r="F33" s="18">
        <v>714</v>
      </c>
      <c r="G33" s="18">
        <v>11729</v>
      </c>
      <c r="H33" s="18">
        <v>101</v>
      </c>
      <c r="I33" s="18">
        <v>826</v>
      </c>
      <c r="J33" s="90">
        <v>94</v>
      </c>
      <c r="K33" s="90">
        <v>1333</v>
      </c>
    </row>
    <row r="34" spans="1:11" s="19" customFormat="1" ht="10.5" customHeight="1">
      <c r="A34" s="26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9" customFormat="1" ht="10.5" customHeight="1">
      <c r="A35" s="25" t="s">
        <v>117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9" customFormat="1" ht="10.5" customHeight="1">
      <c r="A36" s="26" t="s">
        <v>118</v>
      </c>
      <c r="B36" s="18">
        <v>387</v>
      </c>
      <c r="C36" s="18">
        <v>4720</v>
      </c>
      <c r="D36" s="18">
        <v>174</v>
      </c>
      <c r="E36" s="18">
        <v>484</v>
      </c>
      <c r="F36" s="18">
        <v>176</v>
      </c>
      <c r="G36" s="18">
        <v>3941</v>
      </c>
      <c r="H36" s="18">
        <v>37</v>
      </c>
      <c r="I36" s="18">
        <v>295</v>
      </c>
      <c r="J36" s="90">
        <v>40</v>
      </c>
      <c r="K36" s="90">
        <v>623</v>
      </c>
    </row>
    <row r="37" spans="1:11" s="19" customFormat="1" ht="10.5" customHeight="1">
      <c r="A37" s="26" t="s">
        <v>119</v>
      </c>
      <c r="B37" s="18">
        <v>303</v>
      </c>
      <c r="C37" s="18">
        <v>1772</v>
      </c>
      <c r="D37" s="18">
        <v>160</v>
      </c>
      <c r="E37" s="18">
        <v>372</v>
      </c>
      <c r="F37" s="18">
        <v>109</v>
      </c>
      <c r="G37" s="18">
        <v>1166</v>
      </c>
      <c r="H37" s="18">
        <v>34</v>
      </c>
      <c r="I37" s="18">
        <v>234</v>
      </c>
      <c r="J37" s="90">
        <v>40</v>
      </c>
      <c r="K37" s="90">
        <v>560</v>
      </c>
    </row>
    <row r="38" spans="1:11" s="19" customFormat="1" ht="10.5" customHeight="1">
      <c r="A38" s="26" t="s">
        <v>12</v>
      </c>
      <c r="B38" s="18">
        <v>228</v>
      </c>
      <c r="C38" s="18">
        <v>1664</v>
      </c>
      <c r="D38" s="18">
        <v>134</v>
      </c>
      <c r="E38" s="18">
        <v>305</v>
      </c>
      <c r="F38" s="18">
        <v>60</v>
      </c>
      <c r="G38" s="18">
        <v>917</v>
      </c>
      <c r="H38" s="18">
        <v>34</v>
      </c>
      <c r="I38" s="18">
        <v>442</v>
      </c>
      <c r="J38" s="90">
        <v>31</v>
      </c>
      <c r="K38" s="90">
        <v>407</v>
      </c>
    </row>
    <row r="39" spans="1:11" s="19" customFormat="1" ht="10.5" customHeight="1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9" customFormat="1" ht="10.5" customHeight="1">
      <c r="A40" s="25" t="s">
        <v>120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9" customFormat="1" ht="10.5" customHeight="1">
      <c r="A41" s="26" t="s">
        <v>121</v>
      </c>
      <c r="B41" s="18">
        <v>512</v>
      </c>
      <c r="C41" s="18">
        <v>4699</v>
      </c>
      <c r="D41" s="18">
        <v>266</v>
      </c>
      <c r="E41" s="18">
        <v>740</v>
      </c>
      <c r="F41" s="18">
        <v>206</v>
      </c>
      <c r="G41" s="18">
        <v>3374</v>
      </c>
      <c r="H41" s="18">
        <v>40</v>
      </c>
      <c r="I41" s="18">
        <v>585</v>
      </c>
      <c r="J41" s="90">
        <v>35</v>
      </c>
      <c r="K41" s="90">
        <v>666</v>
      </c>
    </row>
    <row r="42" spans="1:11" s="19" customFormat="1" ht="10.5" customHeight="1">
      <c r="A42" s="26" t="s">
        <v>122</v>
      </c>
      <c r="B42" s="18">
        <v>645</v>
      </c>
      <c r="C42" s="18">
        <v>5041</v>
      </c>
      <c r="D42" s="18">
        <v>315</v>
      </c>
      <c r="E42" s="18">
        <v>1007</v>
      </c>
      <c r="F42" s="18">
        <v>270</v>
      </c>
      <c r="G42" s="18">
        <v>3223</v>
      </c>
      <c r="H42" s="18">
        <v>60</v>
      </c>
      <c r="I42" s="18">
        <v>811</v>
      </c>
      <c r="J42" s="90">
        <v>36</v>
      </c>
      <c r="K42" s="90">
        <v>667</v>
      </c>
    </row>
    <row r="43" spans="1:11" s="19" customFormat="1" ht="10.5" customHeight="1">
      <c r="A43" s="26" t="s">
        <v>123</v>
      </c>
      <c r="B43" s="18">
        <v>255</v>
      </c>
      <c r="C43" s="18">
        <v>2191</v>
      </c>
      <c r="D43" s="18">
        <v>112</v>
      </c>
      <c r="E43" s="18">
        <v>318</v>
      </c>
      <c r="F43" s="18">
        <v>116</v>
      </c>
      <c r="G43" s="18">
        <v>1672</v>
      </c>
      <c r="H43" s="18">
        <v>27</v>
      </c>
      <c r="I43" s="18">
        <v>201</v>
      </c>
      <c r="J43" s="90">
        <v>24</v>
      </c>
      <c r="K43" s="90">
        <v>215</v>
      </c>
    </row>
    <row r="44" spans="1:11" s="19" customFormat="1" ht="10.5" customHeight="1">
      <c r="A44" s="26" t="s">
        <v>124</v>
      </c>
      <c r="B44" s="18">
        <v>227</v>
      </c>
      <c r="C44" s="18">
        <v>2245</v>
      </c>
      <c r="D44" s="18">
        <v>119</v>
      </c>
      <c r="E44" s="18">
        <v>301</v>
      </c>
      <c r="F44" s="18">
        <v>90</v>
      </c>
      <c r="G44" s="18">
        <v>1667</v>
      </c>
      <c r="H44" s="18">
        <v>18</v>
      </c>
      <c r="I44" s="18">
        <v>277</v>
      </c>
      <c r="J44" s="90">
        <v>22</v>
      </c>
      <c r="K44" s="90">
        <v>294</v>
      </c>
    </row>
    <row r="45" spans="1:11" s="19" customFormat="1" ht="10.5" customHeight="1">
      <c r="A45" s="26" t="s">
        <v>125</v>
      </c>
      <c r="B45" s="18">
        <v>253</v>
      </c>
      <c r="C45" s="18">
        <v>1846</v>
      </c>
      <c r="D45" s="18">
        <v>121</v>
      </c>
      <c r="E45" s="18">
        <v>307</v>
      </c>
      <c r="F45" s="18">
        <v>107</v>
      </c>
      <c r="G45" s="18">
        <v>1407</v>
      </c>
      <c r="H45" s="18">
        <v>25</v>
      </c>
      <c r="I45" s="18">
        <v>132</v>
      </c>
      <c r="J45" s="90">
        <v>33</v>
      </c>
      <c r="K45" s="90">
        <v>288</v>
      </c>
    </row>
    <row r="46" spans="1:11" s="19" customFormat="1" ht="10.5" customHeight="1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s="19" customFormat="1" ht="10.5" customHeight="1">
      <c r="A47" s="25" t="s">
        <v>126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s="19" customFormat="1" ht="10.5" customHeight="1">
      <c r="A48" s="26" t="s">
        <v>127</v>
      </c>
      <c r="B48" s="18">
        <v>629</v>
      </c>
      <c r="C48" s="18">
        <v>3753</v>
      </c>
      <c r="D48" s="18">
        <v>311</v>
      </c>
      <c r="E48" s="18">
        <v>770</v>
      </c>
      <c r="F48" s="18">
        <v>285</v>
      </c>
      <c r="G48" s="18">
        <v>2648</v>
      </c>
      <c r="H48" s="18">
        <v>33</v>
      </c>
      <c r="I48" s="18">
        <v>335</v>
      </c>
      <c r="J48" s="90">
        <v>32</v>
      </c>
      <c r="K48" s="90">
        <v>292</v>
      </c>
    </row>
    <row r="49" spans="1:11" s="19" customFormat="1" ht="10.5" customHeight="1">
      <c r="A49" s="26" t="s">
        <v>128</v>
      </c>
      <c r="B49" s="18">
        <v>201</v>
      </c>
      <c r="C49" s="18">
        <v>1820</v>
      </c>
      <c r="D49" s="18">
        <v>92</v>
      </c>
      <c r="E49" s="18">
        <v>209</v>
      </c>
      <c r="F49" s="18">
        <v>94</v>
      </c>
      <c r="G49" s="18">
        <v>1496</v>
      </c>
      <c r="H49" s="18">
        <v>15</v>
      </c>
      <c r="I49" s="18">
        <v>115</v>
      </c>
      <c r="J49" s="90">
        <v>29</v>
      </c>
      <c r="K49" s="90">
        <v>295</v>
      </c>
    </row>
    <row r="50" spans="1:11" s="19" customFormat="1" ht="10.5" customHeight="1">
      <c r="A50" s="26" t="s">
        <v>129</v>
      </c>
      <c r="B50" s="18">
        <v>167</v>
      </c>
      <c r="C50" s="18">
        <v>1145</v>
      </c>
      <c r="D50" s="18">
        <v>103</v>
      </c>
      <c r="E50" s="18">
        <v>233</v>
      </c>
      <c r="F50" s="18">
        <v>56</v>
      </c>
      <c r="G50" s="18">
        <v>838</v>
      </c>
      <c r="H50" s="18">
        <v>8</v>
      </c>
      <c r="I50" s="18">
        <v>74</v>
      </c>
      <c r="J50" s="90">
        <v>18</v>
      </c>
      <c r="K50" s="90">
        <v>203</v>
      </c>
    </row>
    <row r="51" spans="1:11" s="19" customFormat="1" ht="10.5" customHeight="1">
      <c r="A51" s="26" t="s">
        <v>130</v>
      </c>
      <c r="B51" s="18">
        <v>506</v>
      </c>
      <c r="C51" s="18">
        <v>3856</v>
      </c>
      <c r="D51" s="18">
        <v>281</v>
      </c>
      <c r="E51" s="18">
        <v>849</v>
      </c>
      <c r="F51" s="18">
        <v>189</v>
      </c>
      <c r="G51" s="18">
        <v>2349</v>
      </c>
      <c r="H51" s="18">
        <v>36</v>
      </c>
      <c r="I51" s="18">
        <v>658</v>
      </c>
      <c r="J51" s="90">
        <v>48</v>
      </c>
      <c r="K51" s="90">
        <v>857</v>
      </c>
    </row>
    <row r="52" spans="1:11" s="19" customFormat="1" ht="10.5" customHeight="1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19" customFormat="1" ht="10.5" customHeight="1">
      <c r="A53" s="25" t="s">
        <v>131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9" customFormat="1" ht="10.5" customHeight="1">
      <c r="A54" s="26" t="s">
        <v>132</v>
      </c>
      <c r="B54" s="18">
        <v>365</v>
      </c>
      <c r="C54" s="18">
        <v>2340</v>
      </c>
      <c r="D54" s="18">
        <v>211</v>
      </c>
      <c r="E54" s="18">
        <v>568</v>
      </c>
      <c r="F54" s="18">
        <v>117</v>
      </c>
      <c r="G54" s="18">
        <v>1505</v>
      </c>
      <c r="H54" s="18">
        <v>37</v>
      </c>
      <c r="I54" s="18">
        <v>267</v>
      </c>
      <c r="J54" s="90">
        <v>26</v>
      </c>
      <c r="K54" s="90">
        <v>367</v>
      </c>
    </row>
    <row r="55" spans="1:11" s="19" customFormat="1" ht="10.5" customHeight="1">
      <c r="A55" s="26" t="s">
        <v>133</v>
      </c>
      <c r="B55" s="18">
        <v>565</v>
      </c>
      <c r="C55" s="18">
        <v>5278</v>
      </c>
      <c r="D55" s="18">
        <v>267</v>
      </c>
      <c r="E55" s="18">
        <v>723</v>
      </c>
      <c r="F55" s="18">
        <v>240</v>
      </c>
      <c r="G55" s="18">
        <v>4164</v>
      </c>
      <c r="H55" s="18">
        <v>58</v>
      </c>
      <c r="I55" s="18">
        <v>391</v>
      </c>
      <c r="J55" s="90">
        <v>44</v>
      </c>
      <c r="K55" s="90">
        <v>1494</v>
      </c>
    </row>
    <row r="56" spans="1:11" s="19" customFormat="1" ht="10.5" customHeight="1">
      <c r="A56" s="26" t="s">
        <v>134</v>
      </c>
      <c r="B56" s="18">
        <v>385</v>
      </c>
      <c r="C56" s="18">
        <v>4272</v>
      </c>
      <c r="D56" s="18">
        <v>195</v>
      </c>
      <c r="E56" s="18">
        <v>538</v>
      </c>
      <c r="F56" s="18">
        <v>163</v>
      </c>
      <c r="G56" s="18">
        <v>3329</v>
      </c>
      <c r="H56" s="18">
        <v>27</v>
      </c>
      <c r="I56" s="18">
        <v>405</v>
      </c>
      <c r="J56" s="90">
        <v>28</v>
      </c>
      <c r="K56" s="90">
        <v>319</v>
      </c>
    </row>
    <row r="57" spans="1:11" s="19" customFormat="1" ht="10.5" customHeight="1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19" customFormat="1" ht="10.5" customHeight="1">
      <c r="A58" s="25" t="s">
        <v>135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19" customFormat="1" ht="10.5" customHeight="1">
      <c r="A59" s="26" t="s">
        <v>136</v>
      </c>
      <c r="B59" s="18">
        <v>457</v>
      </c>
      <c r="C59" s="18">
        <v>2980</v>
      </c>
      <c r="D59" s="18">
        <v>246</v>
      </c>
      <c r="E59" s="18">
        <v>721</v>
      </c>
      <c r="F59" s="18">
        <v>173</v>
      </c>
      <c r="G59" s="18">
        <v>1789</v>
      </c>
      <c r="H59" s="18">
        <v>38</v>
      </c>
      <c r="I59" s="18">
        <v>470</v>
      </c>
      <c r="J59" s="90">
        <v>21</v>
      </c>
      <c r="K59" s="90">
        <v>337</v>
      </c>
    </row>
    <row r="60" spans="1:11" s="19" customFormat="1" ht="10.5" customHeight="1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19" customFormat="1" ht="10.5" customHeight="1">
      <c r="A61" s="25" t="s">
        <v>149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9" customFormat="1" ht="10.5" customHeight="1">
      <c r="A62" s="26" t="s">
        <v>137</v>
      </c>
      <c r="B62" s="18">
        <v>413</v>
      </c>
      <c r="C62" s="18">
        <v>3741</v>
      </c>
      <c r="D62" s="18">
        <v>187</v>
      </c>
      <c r="E62" s="18">
        <v>492</v>
      </c>
      <c r="F62" s="18">
        <v>202</v>
      </c>
      <c r="G62" s="18">
        <v>3038</v>
      </c>
      <c r="H62" s="18">
        <v>24</v>
      </c>
      <c r="I62" s="18">
        <v>211</v>
      </c>
      <c r="J62" s="90">
        <v>20</v>
      </c>
      <c r="K62" s="90">
        <v>744</v>
      </c>
    </row>
    <row r="63" spans="1:11" s="19" customFormat="1" ht="10.5" customHeight="1">
      <c r="A63" s="26" t="s">
        <v>138</v>
      </c>
      <c r="B63" s="18">
        <v>137</v>
      </c>
      <c r="C63" s="18">
        <v>701</v>
      </c>
      <c r="D63" s="18">
        <v>68</v>
      </c>
      <c r="E63" s="18">
        <v>193</v>
      </c>
      <c r="F63" s="18">
        <v>55</v>
      </c>
      <c r="G63" s="18">
        <v>424</v>
      </c>
      <c r="H63" s="18">
        <v>14</v>
      </c>
      <c r="I63" s="18">
        <v>84</v>
      </c>
      <c r="J63" s="90">
        <v>11</v>
      </c>
      <c r="K63" s="90">
        <v>86</v>
      </c>
    </row>
    <row r="64" spans="1:11" s="19" customFormat="1" ht="10.5" customHeight="1">
      <c r="A64" s="26" t="s">
        <v>139</v>
      </c>
      <c r="B64" s="18">
        <v>132</v>
      </c>
      <c r="C64" s="18">
        <v>702</v>
      </c>
      <c r="D64" s="18">
        <v>89</v>
      </c>
      <c r="E64" s="18">
        <v>230</v>
      </c>
      <c r="F64" s="18">
        <v>36</v>
      </c>
      <c r="G64" s="18">
        <v>425</v>
      </c>
      <c r="H64" s="18">
        <v>7</v>
      </c>
      <c r="I64" s="18">
        <v>47</v>
      </c>
      <c r="J64" s="90">
        <v>13</v>
      </c>
      <c r="K64" s="90">
        <v>119</v>
      </c>
    </row>
    <row r="65" spans="1:11" s="19" customFormat="1" ht="10.5" customHeight="1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19" customFormat="1" ht="10.5" customHeight="1">
      <c r="A66" s="25" t="s">
        <v>148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19" customFormat="1" ht="10.5" customHeight="1">
      <c r="A67" s="83" t="s">
        <v>140</v>
      </c>
      <c r="B67" s="18">
        <v>215</v>
      </c>
      <c r="C67" s="18">
        <v>1825</v>
      </c>
      <c r="D67" s="18">
        <v>130</v>
      </c>
      <c r="E67" s="18">
        <v>327</v>
      </c>
      <c r="F67" s="18">
        <v>71</v>
      </c>
      <c r="G67" s="18">
        <v>1370</v>
      </c>
      <c r="H67" s="18">
        <v>14</v>
      </c>
      <c r="I67" s="18">
        <v>128</v>
      </c>
      <c r="J67" s="90">
        <v>12</v>
      </c>
      <c r="K67" s="90">
        <v>142</v>
      </c>
    </row>
    <row r="68" spans="1:11" s="19" customFormat="1" ht="10.5" customHeight="1">
      <c r="A68" s="26" t="s">
        <v>141</v>
      </c>
      <c r="B68" s="18">
        <v>429</v>
      </c>
      <c r="C68" s="18">
        <v>3318</v>
      </c>
      <c r="D68" s="18">
        <v>255</v>
      </c>
      <c r="E68" s="18">
        <v>750</v>
      </c>
      <c r="F68" s="18">
        <v>122</v>
      </c>
      <c r="G68" s="18">
        <v>1742</v>
      </c>
      <c r="H68" s="18">
        <v>52</v>
      </c>
      <c r="I68" s="18">
        <v>826</v>
      </c>
      <c r="J68" s="90">
        <v>15</v>
      </c>
      <c r="K68" s="90">
        <v>234</v>
      </c>
    </row>
    <row r="69" spans="1:11" s="19" customFormat="1" ht="10.5" customHeight="1">
      <c r="A69" s="26" t="s">
        <v>142</v>
      </c>
      <c r="B69" s="18">
        <v>571</v>
      </c>
      <c r="C69" s="18">
        <v>5978</v>
      </c>
      <c r="D69" s="18">
        <v>318</v>
      </c>
      <c r="E69" s="18">
        <v>1021</v>
      </c>
      <c r="F69" s="18">
        <v>207</v>
      </c>
      <c r="G69" s="18">
        <v>4300</v>
      </c>
      <c r="H69" s="18">
        <v>46</v>
      </c>
      <c r="I69" s="18">
        <v>657</v>
      </c>
      <c r="J69" s="90">
        <v>27</v>
      </c>
      <c r="K69" s="90">
        <v>458</v>
      </c>
    </row>
    <row r="70" spans="1:11" s="19" customFormat="1" ht="10.5" customHeight="1">
      <c r="A70" s="26" t="s">
        <v>143</v>
      </c>
      <c r="B70" s="18">
        <v>264</v>
      </c>
      <c r="C70" s="18">
        <v>1563</v>
      </c>
      <c r="D70" s="18">
        <v>187</v>
      </c>
      <c r="E70" s="18">
        <v>445</v>
      </c>
      <c r="F70" s="18">
        <v>61</v>
      </c>
      <c r="G70" s="18">
        <v>860</v>
      </c>
      <c r="H70" s="18">
        <v>16</v>
      </c>
      <c r="I70" s="18">
        <v>258</v>
      </c>
      <c r="J70" s="90">
        <v>15</v>
      </c>
      <c r="K70" s="90">
        <v>167</v>
      </c>
    </row>
    <row r="71" spans="1:11" s="19" customFormat="1" ht="10.5" customHeight="1">
      <c r="A71" s="26" t="s">
        <v>144</v>
      </c>
      <c r="B71" s="18">
        <v>409</v>
      </c>
      <c r="C71" s="18">
        <v>5632</v>
      </c>
      <c r="D71" s="18">
        <v>222</v>
      </c>
      <c r="E71" s="18">
        <v>660</v>
      </c>
      <c r="F71" s="18">
        <v>165</v>
      </c>
      <c r="G71" s="18">
        <v>4624</v>
      </c>
      <c r="H71" s="18">
        <v>22</v>
      </c>
      <c r="I71" s="18">
        <v>348</v>
      </c>
      <c r="J71" s="90">
        <v>20</v>
      </c>
      <c r="K71" s="90">
        <v>226</v>
      </c>
    </row>
    <row r="72" spans="1:11" s="19" customFormat="1" ht="10.5" customHeight="1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19" customFormat="1" ht="10.5" customHeight="1">
      <c r="A73" s="25" t="s">
        <v>147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19" customFormat="1" ht="10.5" customHeight="1">
      <c r="A74" s="26" t="s">
        <v>145</v>
      </c>
      <c r="B74" s="18">
        <v>771</v>
      </c>
      <c r="C74" s="18">
        <v>5659</v>
      </c>
      <c r="D74" s="18">
        <v>446</v>
      </c>
      <c r="E74" s="18">
        <v>1175</v>
      </c>
      <c r="F74" s="18">
        <v>263</v>
      </c>
      <c r="G74" s="18">
        <v>4046</v>
      </c>
      <c r="H74" s="18">
        <v>62</v>
      </c>
      <c r="I74" s="18">
        <v>438</v>
      </c>
      <c r="J74" s="90">
        <v>56</v>
      </c>
      <c r="K74" s="90">
        <v>755</v>
      </c>
    </row>
    <row r="75" spans="1:11" s="19" customFormat="1" ht="10.5" customHeight="1">
      <c r="A75" s="26" t="s">
        <v>146</v>
      </c>
      <c r="B75" s="18">
        <v>279</v>
      </c>
      <c r="C75" s="18">
        <v>1273</v>
      </c>
      <c r="D75" s="18">
        <v>179</v>
      </c>
      <c r="E75" s="18">
        <v>405</v>
      </c>
      <c r="F75" s="18">
        <v>59</v>
      </c>
      <c r="G75" s="18">
        <v>646</v>
      </c>
      <c r="H75" s="18">
        <v>41</v>
      </c>
      <c r="I75" s="18">
        <v>222</v>
      </c>
      <c r="J75" s="90">
        <v>20</v>
      </c>
      <c r="K75" s="90">
        <v>242</v>
      </c>
    </row>
    <row r="76" spans="1:11" s="19" customFormat="1" ht="3" customHeight="1" thickBot="1">
      <c r="A76" s="27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s="19" customFormat="1" ht="9" customHeight="1">
      <c r="A77" s="3" t="s">
        <v>588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s="19" customFormat="1" ht="12" customHeight="1">
      <c r="A78" s="135" t="s">
        <v>589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ht="24" customHeight="1">
      <c r="A79" s="217" t="s">
        <v>701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</row>
    <row r="80" spans="1:11" ht="30" customHeight="1">
      <c r="A80" s="205" t="s">
        <v>590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</row>
    <row r="81" spans="1:11" ht="12" customHeight="1" thickBot="1">
      <c r="A81" s="3"/>
      <c r="B81" s="3"/>
      <c r="C81" s="3"/>
      <c r="D81" s="3"/>
      <c r="E81" s="3"/>
      <c r="H81" s="119"/>
      <c r="I81" s="119"/>
      <c r="J81" s="119"/>
      <c r="K81" s="119"/>
    </row>
    <row r="82" spans="1:11" ht="12" customHeight="1">
      <c r="A82" s="207" t="s">
        <v>326</v>
      </c>
      <c r="B82" s="213" t="s">
        <v>101</v>
      </c>
      <c r="C82" s="214"/>
      <c r="D82" s="214"/>
      <c r="E82" s="214"/>
      <c r="F82" s="214"/>
      <c r="G82" s="214"/>
      <c r="H82" s="214"/>
      <c r="I82" s="215"/>
      <c r="J82" s="209" t="s">
        <v>327</v>
      </c>
      <c r="K82" s="210"/>
    </row>
    <row r="83" spans="1:11" ht="12" customHeight="1">
      <c r="A83" s="208"/>
      <c r="B83" s="216" t="s">
        <v>102</v>
      </c>
      <c r="C83" s="216"/>
      <c r="D83" s="216" t="s">
        <v>103</v>
      </c>
      <c r="E83" s="216"/>
      <c r="F83" s="216" t="s">
        <v>104</v>
      </c>
      <c r="G83" s="216"/>
      <c r="H83" s="216" t="s">
        <v>105</v>
      </c>
      <c r="I83" s="216"/>
      <c r="J83" s="211"/>
      <c r="K83" s="212"/>
    </row>
    <row r="84" spans="1:11" ht="12" customHeight="1">
      <c r="A84" s="208"/>
      <c r="B84" s="20" t="s">
        <v>80</v>
      </c>
      <c r="C84" s="20" t="s">
        <v>321</v>
      </c>
      <c r="D84" s="20" t="s">
        <v>80</v>
      </c>
      <c r="E84" s="20" t="s">
        <v>322</v>
      </c>
      <c r="F84" s="20" t="s">
        <v>80</v>
      </c>
      <c r="G84" s="20" t="s">
        <v>323</v>
      </c>
      <c r="H84" s="20" t="s">
        <v>80</v>
      </c>
      <c r="I84" s="20" t="s">
        <v>324</v>
      </c>
      <c r="J84" s="20" t="s">
        <v>80</v>
      </c>
      <c r="K84" s="20" t="s">
        <v>325</v>
      </c>
    </row>
    <row r="85" ht="6" customHeight="1">
      <c r="A85" s="22"/>
    </row>
    <row r="86" spans="1:11" s="19" customFormat="1" ht="11.25" customHeight="1">
      <c r="A86" s="25" t="s">
        <v>150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s="19" customFormat="1" ht="11.25" customHeight="1">
      <c r="A87" s="26" t="s">
        <v>151</v>
      </c>
      <c r="B87" s="18">
        <v>295</v>
      </c>
      <c r="C87" s="18">
        <v>1636</v>
      </c>
      <c r="D87" s="18">
        <v>191</v>
      </c>
      <c r="E87" s="18">
        <v>426</v>
      </c>
      <c r="F87" s="18">
        <v>60</v>
      </c>
      <c r="G87" s="18">
        <v>1008</v>
      </c>
      <c r="H87" s="18">
        <v>44</v>
      </c>
      <c r="I87" s="18">
        <v>202</v>
      </c>
      <c r="J87" s="90">
        <v>25</v>
      </c>
      <c r="K87" s="90">
        <v>220</v>
      </c>
    </row>
    <row r="88" spans="1:11" s="19" customFormat="1" ht="11.25" customHeight="1">
      <c r="A88" s="26"/>
      <c r="B88" s="18"/>
      <c r="C88" s="18"/>
      <c r="D88" s="18"/>
      <c r="E88" s="18"/>
      <c r="F88" s="18"/>
      <c r="G88" s="18"/>
      <c r="H88" s="18"/>
      <c r="I88" s="18"/>
      <c r="J88" s="90"/>
      <c r="K88" s="90"/>
    </row>
    <row r="89" spans="1:11" s="19" customFormat="1" ht="11.25" customHeight="1">
      <c r="A89" s="25" t="s">
        <v>152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19" customFormat="1" ht="11.25" customHeight="1">
      <c r="A90" s="26" t="s">
        <v>153</v>
      </c>
      <c r="B90" s="18">
        <v>573</v>
      </c>
      <c r="C90" s="18">
        <v>4007</v>
      </c>
      <c r="D90" s="18">
        <v>307</v>
      </c>
      <c r="E90" s="18">
        <v>950</v>
      </c>
      <c r="F90" s="18">
        <v>221</v>
      </c>
      <c r="G90" s="18">
        <v>2632</v>
      </c>
      <c r="H90" s="18">
        <v>45</v>
      </c>
      <c r="I90" s="18">
        <v>425</v>
      </c>
      <c r="J90" s="90">
        <v>32</v>
      </c>
      <c r="K90" s="90">
        <v>581</v>
      </c>
    </row>
    <row r="91" spans="1:11" s="19" customFormat="1" ht="11.25" customHeight="1">
      <c r="A91" s="26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19" customFormat="1" ht="11.25" customHeight="1">
      <c r="A92" s="25" t="s">
        <v>154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s="19" customFormat="1" ht="11.25" customHeight="1">
      <c r="A93" s="26" t="s">
        <v>155</v>
      </c>
      <c r="B93" s="18">
        <v>117</v>
      </c>
      <c r="C93" s="18">
        <v>678</v>
      </c>
      <c r="D93" s="18">
        <v>69</v>
      </c>
      <c r="E93" s="18">
        <v>161</v>
      </c>
      <c r="F93" s="18">
        <v>34</v>
      </c>
      <c r="G93" s="18">
        <v>448</v>
      </c>
      <c r="H93" s="18">
        <v>14</v>
      </c>
      <c r="I93" s="18">
        <v>69</v>
      </c>
      <c r="J93" s="90">
        <v>14</v>
      </c>
      <c r="K93" s="90">
        <v>119</v>
      </c>
    </row>
    <row r="94" spans="1:11" s="19" customFormat="1" ht="11.25" customHeight="1">
      <c r="A94" s="26" t="s">
        <v>156</v>
      </c>
      <c r="B94" s="18">
        <v>373</v>
      </c>
      <c r="C94" s="18">
        <v>1954</v>
      </c>
      <c r="D94" s="18">
        <v>232</v>
      </c>
      <c r="E94" s="18">
        <v>530</v>
      </c>
      <c r="F94" s="18">
        <v>104</v>
      </c>
      <c r="G94" s="18">
        <v>1201</v>
      </c>
      <c r="H94" s="18">
        <v>37</v>
      </c>
      <c r="I94" s="18">
        <v>223</v>
      </c>
      <c r="J94" s="90">
        <v>26</v>
      </c>
      <c r="K94" s="90">
        <v>262</v>
      </c>
    </row>
    <row r="95" spans="1:11" s="19" customFormat="1" ht="11.25" customHeight="1">
      <c r="A95" s="26" t="s">
        <v>157</v>
      </c>
      <c r="B95" s="18">
        <v>343</v>
      </c>
      <c r="C95" s="18">
        <v>1947</v>
      </c>
      <c r="D95" s="18">
        <v>181</v>
      </c>
      <c r="E95" s="18">
        <v>378</v>
      </c>
      <c r="F95" s="18">
        <v>118</v>
      </c>
      <c r="G95" s="18">
        <v>994</v>
      </c>
      <c r="H95" s="18">
        <v>44</v>
      </c>
      <c r="I95" s="18">
        <v>575</v>
      </c>
      <c r="J95" s="90">
        <v>44</v>
      </c>
      <c r="K95" s="90">
        <v>412</v>
      </c>
    </row>
    <row r="96" spans="1:11" s="19" customFormat="1" ht="11.25" customHeight="1">
      <c r="A96" s="26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s="19" customFormat="1" ht="11.25" customHeight="1">
      <c r="A97" s="25" t="s">
        <v>158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s="19" customFormat="1" ht="11.25" customHeight="1">
      <c r="A98" s="26" t="s">
        <v>159</v>
      </c>
      <c r="B98" s="18">
        <v>350</v>
      </c>
      <c r="C98" s="18">
        <v>2250</v>
      </c>
      <c r="D98" s="18">
        <v>223</v>
      </c>
      <c r="E98" s="18">
        <v>585</v>
      </c>
      <c r="F98" s="18">
        <v>91</v>
      </c>
      <c r="G98" s="18">
        <v>1488</v>
      </c>
      <c r="H98" s="18">
        <v>36</v>
      </c>
      <c r="I98" s="18">
        <v>177</v>
      </c>
      <c r="J98" s="90">
        <v>36</v>
      </c>
      <c r="K98" s="90">
        <v>494</v>
      </c>
    </row>
    <row r="99" spans="1:11" s="19" customFormat="1" ht="11.25" customHeight="1">
      <c r="A99" s="26" t="s">
        <v>160</v>
      </c>
      <c r="B99" s="18">
        <v>313</v>
      </c>
      <c r="C99" s="18">
        <v>1147</v>
      </c>
      <c r="D99" s="18">
        <v>245</v>
      </c>
      <c r="E99" s="18">
        <v>453</v>
      </c>
      <c r="F99" s="18">
        <v>42</v>
      </c>
      <c r="G99" s="18">
        <v>491</v>
      </c>
      <c r="H99" s="18">
        <v>26</v>
      </c>
      <c r="I99" s="18">
        <v>203</v>
      </c>
      <c r="J99" s="90">
        <v>22</v>
      </c>
      <c r="K99" s="90">
        <v>252</v>
      </c>
    </row>
    <row r="100" spans="1:11" s="19" customFormat="1" ht="11.25" customHeight="1">
      <c r="A100" s="26" t="s">
        <v>161</v>
      </c>
      <c r="B100" s="18">
        <v>142</v>
      </c>
      <c r="C100" s="18">
        <v>738</v>
      </c>
      <c r="D100" s="18">
        <v>89</v>
      </c>
      <c r="E100" s="18">
        <v>219</v>
      </c>
      <c r="F100" s="18">
        <v>31</v>
      </c>
      <c r="G100" s="18">
        <v>392</v>
      </c>
      <c r="H100" s="18">
        <v>22</v>
      </c>
      <c r="I100" s="18">
        <v>127</v>
      </c>
      <c r="J100" s="90">
        <v>21</v>
      </c>
      <c r="K100" s="90">
        <v>179</v>
      </c>
    </row>
    <row r="101" spans="1:11" s="19" customFormat="1" ht="11.25" customHeight="1">
      <c r="A101" s="26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s="19" customFormat="1" ht="11.25" customHeight="1">
      <c r="A102" s="25" t="s">
        <v>162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s="19" customFormat="1" ht="11.25" customHeight="1">
      <c r="A103" s="26" t="s">
        <v>163</v>
      </c>
      <c r="B103" s="18">
        <v>187</v>
      </c>
      <c r="C103" s="18">
        <v>907</v>
      </c>
      <c r="D103" s="18">
        <v>114</v>
      </c>
      <c r="E103" s="18">
        <v>247</v>
      </c>
      <c r="F103" s="18">
        <v>52</v>
      </c>
      <c r="G103" s="18">
        <v>484</v>
      </c>
      <c r="H103" s="18">
        <v>21</v>
      </c>
      <c r="I103" s="18">
        <v>176</v>
      </c>
      <c r="J103" s="90">
        <v>29</v>
      </c>
      <c r="K103" s="90">
        <v>200</v>
      </c>
    </row>
    <row r="104" spans="1:11" s="19" customFormat="1" ht="11.25" customHeight="1">
      <c r="A104" s="26" t="s">
        <v>164</v>
      </c>
      <c r="B104" s="18">
        <v>102</v>
      </c>
      <c r="C104" s="18">
        <v>526</v>
      </c>
      <c r="D104" s="18">
        <v>63</v>
      </c>
      <c r="E104" s="18">
        <v>169</v>
      </c>
      <c r="F104" s="18">
        <v>19</v>
      </c>
      <c r="G104" s="18">
        <v>191</v>
      </c>
      <c r="H104" s="18">
        <v>20</v>
      </c>
      <c r="I104" s="18">
        <v>166</v>
      </c>
      <c r="J104" s="90">
        <v>22</v>
      </c>
      <c r="K104" s="90">
        <v>184</v>
      </c>
    </row>
    <row r="105" spans="1:11" s="19" customFormat="1" ht="11.25" customHeight="1">
      <c r="A105" s="26" t="s">
        <v>165</v>
      </c>
      <c r="B105" s="18">
        <v>164</v>
      </c>
      <c r="C105" s="18">
        <v>806</v>
      </c>
      <c r="D105" s="18">
        <v>76</v>
      </c>
      <c r="E105" s="18">
        <v>141</v>
      </c>
      <c r="F105" s="18">
        <v>59</v>
      </c>
      <c r="G105" s="18">
        <v>523</v>
      </c>
      <c r="H105" s="18">
        <v>29</v>
      </c>
      <c r="I105" s="18">
        <v>142</v>
      </c>
      <c r="J105" s="90">
        <v>27</v>
      </c>
      <c r="K105" s="90">
        <v>284</v>
      </c>
    </row>
    <row r="106" spans="1:11" s="19" customFormat="1" ht="11.25" customHeight="1">
      <c r="A106" s="26" t="s">
        <v>166</v>
      </c>
      <c r="B106" s="18">
        <v>168</v>
      </c>
      <c r="C106" s="18">
        <v>705</v>
      </c>
      <c r="D106" s="18">
        <v>111</v>
      </c>
      <c r="E106" s="18">
        <v>234</v>
      </c>
      <c r="F106" s="18">
        <v>39</v>
      </c>
      <c r="G106" s="18">
        <v>391</v>
      </c>
      <c r="H106" s="18">
        <v>18</v>
      </c>
      <c r="I106" s="18">
        <v>80</v>
      </c>
      <c r="J106" s="90">
        <v>16</v>
      </c>
      <c r="K106" s="90">
        <v>160</v>
      </c>
    </row>
    <row r="107" spans="1:11" s="19" customFormat="1" ht="11.25" customHeight="1">
      <c r="A107" s="26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s="19" customFormat="1" ht="11.25" customHeight="1">
      <c r="A108" s="25" t="s">
        <v>197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s="19" customFormat="1" ht="11.25" customHeight="1">
      <c r="A109" s="26" t="s">
        <v>167</v>
      </c>
      <c r="B109" s="18">
        <v>564</v>
      </c>
      <c r="C109" s="18">
        <v>3976</v>
      </c>
      <c r="D109" s="18">
        <v>337</v>
      </c>
      <c r="E109" s="18">
        <v>1039</v>
      </c>
      <c r="F109" s="18">
        <v>163</v>
      </c>
      <c r="G109" s="18">
        <v>2100</v>
      </c>
      <c r="H109" s="18">
        <v>64</v>
      </c>
      <c r="I109" s="18">
        <v>837</v>
      </c>
      <c r="J109" s="90">
        <v>51</v>
      </c>
      <c r="K109" s="90">
        <v>695</v>
      </c>
    </row>
    <row r="110" spans="1:11" s="19" customFormat="1" ht="11.25" customHeight="1">
      <c r="A110" s="26" t="s">
        <v>168</v>
      </c>
      <c r="B110" s="18">
        <v>759</v>
      </c>
      <c r="C110" s="18">
        <v>6142</v>
      </c>
      <c r="D110" s="18">
        <v>376</v>
      </c>
      <c r="E110" s="18">
        <v>943</v>
      </c>
      <c r="F110" s="18">
        <v>316</v>
      </c>
      <c r="G110" s="18">
        <v>3862</v>
      </c>
      <c r="H110" s="18">
        <v>67</v>
      </c>
      <c r="I110" s="18">
        <v>1337</v>
      </c>
      <c r="J110" s="90">
        <v>44</v>
      </c>
      <c r="K110" s="90">
        <v>497</v>
      </c>
    </row>
    <row r="111" spans="1:11" s="19" customFormat="1" ht="11.25" customHeight="1">
      <c r="A111" s="26" t="s">
        <v>169</v>
      </c>
      <c r="B111" s="18">
        <v>246</v>
      </c>
      <c r="C111" s="18">
        <v>1235</v>
      </c>
      <c r="D111" s="18">
        <v>163</v>
      </c>
      <c r="E111" s="18">
        <v>365</v>
      </c>
      <c r="F111" s="18">
        <v>60</v>
      </c>
      <c r="G111" s="18">
        <v>731</v>
      </c>
      <c r="H111" s="18">
        <v>23</v>
      </c>
      <c r="I111" s="18">
        <v>139</v>
      </c>
      <c r="J111" s="90">
        <v>28</v>
      </c>
      <c r="K111" s="90">
        <v>315</v>
      </c>
    </row>
    <row r="112" spans="1:11" s="19" customFormat="1" ht="11.25" customHeight="1">
      <c r="A112" s="26" t="s">
        <v>170</v>
      </c>
      <c r="B112" s="18">
        <v>743</v>
      </c>
      <c r="C112" s="18">
        <v>4887</v>
      </c>
      <c r="D112" s="18">
        <v>426</v>
      </c>
      <c r="E112" s="18">
        <v>1173</v>
      </c>
      <c r="F112" s="18">
        <v>267</v>
      </c>
      <c r="G112" s="18">
        <v>3363</v>
      </c>
      <c r="H112" s="18">
        <v>50</v>
      </c>
      <c r="I112" s="18">
        <v>351</v>
      </c>
      <c r="J112" s="90">
        <v>28</v>
      </c>
      <c r="K112" s="90">
        <v>432</v>
      </c>
    </row>
    <row r="113" spans="1:11" s="19" customFormat="1" ht="11.25" customHeight="1">
      <c r="A113" s="26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s="19" customFormat="1" ht="11.25" customHeight="1">
      <c r="A114" s="26" t="s">
        <v>171</v>
      </c>
      <c r="B114" s="18">
        <v>56</v>
      </c>
      <c r="C114" s="18">
        <v>291</v>
      </c>
      <c r="D114" s="18">
        <v>32</v>
      </c>
      <c r="E114" s="18">
        <v>72</v>
      </c>
      <c r="F114" s="18">
        <v>11</v>
      </c>
      <c r="G114" s="18">
        <v>132</v>
      </c>
      <c r="H114" s="18">
        <v>13</v>
      </c>
      <c r="I114" s="18">
        <v>87</v>
      </c>
      <c r="J114" s="90">
        <v>11</v>
      </c>
      <c r="K114" s="90">
        <v>103</v>
      </c>
    </row>
    <row r="115" spans="1:11" s="19" customFormat="1" ht="11.25" customHeight="1">
      <c r="A115" s="26" t="s">
        <v>172</v>
      </c>
      <c r="B115" s="18">
        <v>53</v>
      </c>
      <c r="C115" s="18">
        <v>201</v>
      </c>
      <c r="D115" s="18">
        <v>31</v>
      </c>
      <c r="E115" s="18">
        <v>55</v>
      </c>
      <c r="F115" s="18">
        <v>15</v>
      </c>
      <c r="G115" s="18">
        <v>127</v>
      </c>
      <c r="H115" s="18">
        <v>7</v>
      </c>
      <c r="I115" s="18">
        <v>19</v>
      </c>
      <c r="J115" s="90">
        <v>13</v>
      </c>
      <c r="K115" s="90">
        <v>105</v>
      </c>
    </row>
    <row r="116" spans="1:11" s="19" customFormat="1" ht="11.25" customHeight="1">
      <c r="A116" s="26" t="s">
        <v>173</v>
      </c>
      <c r="B116" s="18">
        <v>130</v>
      </c>
      <c r="C116" s="18">
        <v>955</v>
      </c>
      <c r="D116" s="18">
        <v>64</v>
      </c>
      <c r="E116" s="18">
        <v>155</v>
      </c>
      <c r="F116" s="18">
        <v>53</v>
      </c>
      <c r="G116" s="18">
        <v>616</v>
      </c>
      <c r="H116" s="18">
        <v>13</v>
      </c>
      <c r="I116" s="18">
        <v>184</v>
      </c>
      <c r="J116" s="90">
        <v>17</v>
      </c>
      <c r="K116" s="90">
        <v>106</v>
      </c>
    </row>
    <row r="117" spans="1:11" s="19" customFormat="1" ht="11.25" customHeight="1">
      <c r="A117" s="26" t="s">
        <v>174</v>
      </c>
      <c r="B117" s="18">
        <v>194</v>
      </c>
      <c r="C117" s="18">
        <v>1226</v>
      </c>
      <c r="D117" s="18">
        <v>100</v>
      </c>
      <c r="E117" s="18">
        <v>239</v>
      </c>
      <c r="F117" s="18">
        <v>62</v>
      </c>
      <c r="G117" s="18">
        <v>673</v>
      </c>
      <c r="H117" s="18">
        <v>32</v>
      </c>
      <c r="I117" s="18">
        <v>314</v>
      </c>
      <c r="J117" s="90">
        <v>15</v>
      </c>
      <c r="K117" s="90">
        <v>168</v>
      </c>
    </row>
    <row r="118" spans="1:11" s="19" customFormat="1" ht="11.25" customHeight="1">
      <c r="A118" s="26" t="s">
        <v>175</v>
      </c>
      <c r="B118" s="18">
        <v>36</v>
      </c>
      <c r="C118" s="18">
        <v>209</v>
      </c>
      <c r="D118" s="18">
        <v>19</v>
      </c>
      <c r="E118" s="18">
        <v>54</v>
      </c>
      <c r="F118" s="18">
        <v>9</v>
      </c>
      <c r="G118" s="18">
        <v>121</v>
      </c>
      <c r="H118" s="18">
        <v>8</v>
      </c>
      <c r="I118" s="18">
        <v>34</v>
      </c>
      <c r="J118" s="90">
        <v>14</v>
      </c>
      <c r="K118" s="90">
        <v>87</v>
      </c>
    </row>
    <row r="119" spans="1:11" s="19" customFormat="1" ht="11.25" customHeight="1">
      <c r="A119" s="26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s="19" customFormat="1" ht="11.25" customHeight="1">
      <c r="A120" s="25" t="s">
        <v>196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s="19" customFormat="1" ht="11.25" customHeight="1">
      <c r="A121" s="26" t="s">
        <v>176</v>
      </c>
      <c r="B121" s="18">
        <v>275</v>
      </c>
      <c r="C121" s="18">
        <v>1484</v>
      </c>
      <c r="D121" s="18">
        <v>169</v>
      </c>
      <c r="E121" s="18">
        <v>413</v>
      </c>
      <c r="F121" s="18">
        <v>76</v>
      </c>
      <c r="G121" s="18">
        <v>775</v>
      </c>
      <c r="H121" s="18">
        <v>30</v>
      </c>
      <c r="I121" s="18">
        <v>296</v>
      </c>
      <c r="J121" s="90">
        <v>25</v>
      </c>
      <c r="K121" s="90">
        <v>240</v>
      </c>
    </row>
    <row r="122" spans="1:11" s="19" customFormat="1" ht="11.25" customHeight="1">
      <c r="A122" s="26" t="s">
        <v>177</v>
      </c>
      <c r="B122" s="18">
        <v>31</v>
      </c>
      <c r="C122" s="18">
        <v>139</v>
      </c>
      <c r="D122" s="18">
        <v>13</v>
      </c>
      <c r="E122" s="18">
        <v>29</v>
      </c>
      <c r="F122" s="18">
        <v>8</v>
      </c>
      <c r="G122" s="18">
        <v>42</v>
      </c>
      <c r="H122" s="18">
        <v>10</v>
      </c>
      <c r="I122" s="18">
        <v>68</v>
      </c>
      <c r="J122" s="90">
        <v>10</v>
      </c>
      <c r="K122" s="90">
        <v>75</v>
      </c>
    </row>
    <row r="123" spans="1:11" s="19" customFormat="1" ht="11.25" customHeight="1">
      <c r="A123" s="26" t="s">
        <v>178</v>
      </c>
      <c r="B123" s="18">
        <v>100</v>
      </c>
      <c r="C123" s="18">
        <v>622</v>
      </c>
      <c r="D123" s="18">
        <v>50</v>
      </c>
      <c r="E123" s="18">
        <v>127</v>
      </c>
      <c r="F123" s="18">
        <v>33</v>
      </c>
      <c r="G123" s="18">
        <v>397</v>
      </c>
      <c r="H123" s="18">
        <v>17</v>
      </c>
      <c r="I123" s="18">
        <v>98</v>
      </c>
      <c r="J123" s="90">
        <v>22</v>
      </c>
      <c r="K123" s="90">
        <v>173</v>
      </c>
    </row>
    <row r="124" spans="1:11" s="19" customFormat="1" ht="11.25" customHeight="1">
      <c r="A124" s="26" t="s">
        <v>59</v>
      </c>
      <c r="B124" s="18">
        <v>29</v>
      </c>
      <c r="C124" s="18">
        <v>538</v>
      </c>
      <c r="D124" s="18">
        <v>15</v>
      </c>
      <c r="E124" s="18">
        <v>33</v>
      </c>
      <c r="F124" s="18">
        <v>8</v>
      </c>
      <c r="G124" s="18">
        <v>268</v>
      </c>
      <c r="H124" s="18">
        <v>6</v>
      </c>
      <c r="I124" s="18">
        <v>237</v>
      </c>
      <c r="J124" s="90">
        <v>15</v>
      </c>
      <c r="K124" s="90">
        <v>118</v>
      </c>
    </row>
    <row r="125" spans="1:11" s="19" customFormat="1" ht="11.25" customHeight="1">
      <c r="A125" s="26" t="s">
        <v>179</v>
      </c>
      <c r="B125" s="18">
        <v>31</v>
      </c>
      <c r="C125" s="18">
        <v>139</v>
      </c>
      <c r="D125" s="18">
        <v>19</v>
      </c>
      <c r="E125" s="18">
        <v>35</v>
      </c>
      <c r="F125" s="18">
        <v>5</v>
      </c>
      <c r="G125" s="18">
        <v>37</v>
      </c>
      <c r="H125" s="18">
        <v>7</v>
      </c>
      <c r="I125" s="18">
        <v>67</v>
      </c>
      <c r="J125" s="90">
        <v>8</v>
      </c>
      <c r="K125" s="90">
        <v>55</v>
      </c>
    </row>
    <row r="126" spans="1:11" s="19" customFormat="1" ht="11.25" customHeight="1">
      <c r="A126" s="26" t="s">
        <v>180</v>
      </c>
      <c r="B126" s="18">
        <v>403</v>
      </c>
      <c r="C126" s="18">
        <v>3436</v>
      </c>
      <c r="D126" s="18">
        <v>194</v>
      </c>
      <c r="E126" s="18">
        <v>460</v>
      </c>
      <c r="F126" s="18">
        <v>153</v>
      </c>
      <c r="G126" s="18">
        <v>2298</v>
      </c>
      <c r="H126" s="18">
        <v>56</v>
      </c>
      <c r="I126" s="18">
        <v>678</v>
      </c>
      <c r="J126" s="90">
        <v>38</v>
      </c>
      <c r="K126" s="90">
        <v>438</v>
      </c>
    </row>
    <row r="127" spans="1:11" s="19" customFormat="1" ht="11.25" customHeight="1">
      <c r="A127" s="26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s="19" customFormat="1" ht="11.25" customHeight="1">
      <c r="A128" s="25" t="s">
        <v>195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s="19" customFormat="1" ht="11.25" customHeight="1">
      <c r="A129" s="26" t="s">
        <v>181</v>
      </c>
      <c r="B129" s="18">
        <v>181</v>
      </c>
      <c r="C129" s="18">
        <v>972</v>
      </c>
      <c r="D129" s="18">
        <v>114</v>
      </c>
      <c r="E129" s="18">
        <v>262</v>
      </c>
      <c r="F129" s="18">
        <v>50</v>
      </c>
      <c r="G129" s="18">
        <v>629</v>
      </c>
      <c r="H129" s="18">
        <v>17</v>
      </c>
      <c r="I129" s="18">
        <v>81</v>
      </c>
      <c r="J129" s="90">
        <v>19</v>
      </c>
      <c r="K129" s="90">
        <v>184</v>
      </c>
    </row>
    <row r="130" spans="1:11" s="19" customFormat="1" ht="11.25" customHeight="1">
      <c r="A130" s="26" t="s">
        <v>182</v>
      </c>
      <c r="B130" s="18">
        <v>487</v>
      </c>
      <c r="C130" s="18">
        <v>5320</v>
      </c>
      <c r="D130" s="18">
        <v>232</v>
      </c>
      <c r="E130" s="18">
        <v>608</v>
      </c>
      <c r="F130" s="18">
        <v>211</v>
      </c>
      <c r="G130" s="18">
        <v>4219</v>
      </c>
      <c r="H130" s="18">
        <v>44</v>
      </c>
      <c r="I130" s="18">
        <v>493</v>
      </c>
      <c r="J130" s="90">
        <v>30</v>
      </c>
      <c r="K130" s="90">
        <v>475</v>
      </c>
    </row>
    <row r="131" spans="1:11" s="19" customFormat="1" ht="11.25" customHeight="1">
      <c r="A131" s="26" t="s">
        <v>183</v>
      </c>
      <c r="B131" s="18">
        <v>228</v>
      </c>
      <c r="C131" s="18">
        <v>1808</v>
      </c>
      <c r="D131" s="18">
        <v>120</v>
      </c>
      <c r="E131" s="18">
        <v>299</v>
      </c>
      <c r="F131" s="18">
        <v>83</v>
      </c>
      <c r="G131" s="18">
        <v>1310</v>
      </c>
      <c r="H131" s="18">
        <v>25</v>
      </c>
      <c r="I131" s="18">
        <v>199</v>
      </c>
      <c r="J131" s="90">
        <v>29</v>
      </c>
      <c r="K131" s="90">
        <v>965</v>
      </c>
    </row>
    <row r="132" spans="1:11" s="19" customFormat="1" ht="11.25" customHeight="1">
      <c r="A132" s="26" t="s">
        <v>184</v>
      </c>
      <c r="B132" s="18">
        <v>285</v>
      </c>
      <c r="C132" s="18">
        <v>2226</v>
      </c>
      <c r="D132" s="18">
        <v>138</v>
      </c>
      <c r="E132" s="18">
        <v>345</v>
      </c>
      <c r="F132" s="18">
        <v>119</v>
      </c>
      <c r="G132" s="18">
        <v>1515</v>
      </c>
      <c r="H132" s="18">
        <v>28</v>
      </c>
      <c r="I132" s="18">
        <v>366</v>
      </c>
      <c r="J132" s="90">
        <v>22</v>
      </c>
      <c r="K132" s="90">
        <v>290</v>
      </c>
    </row>
    <row r="133" spans="1:11" s="19" customFormat="1" ht="11.25" customHeight="1">
      <c r="A133" s="26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s="19" customFormat="1" ht="11.25" customHeight="1">
      <c r="A134" s="25" t="s">
        <v>194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s="19" customFormat="1" ht="11.25" customHeight="1">
      <c r="A135" s="26" t="s">
        <v>185</v>
      </c>
      <c r="B135" s="18">
        <v>291</v>
      </c>
      <c r="C135" s="18">
        <v>1670</v>
      </c>
      <c r="D135" s="18">
        <v>178</v>
      </c>
      <c r="E135" s="18">
        <v>471</v>
      </c>
      <c r="F135" s="18">
        <v>91</v>
      </c>
      <c r="G135" s="18">
        <v>1008</v>
      </c>
      <c r="H135" s="18">
        <v>22</v>
      </c>
      <c r="I135" s="18">
        <v>191</v>
      </c>
      <c r="J135" s="90">
        <v>21</v>
      </c>
      <c r="K135" s="90">
        <v>277</v>
      </c>
    </row>
    <row r="136" spans="1:11" s="19" customFormat="1" ht="11.25" customHeight="1">
      <c r="A136" s="26" t="s">
        <v>67</v>
      </c>
      <c r="B136" s="18">
        <v>70</v>
      </c>
      <c r="C136" s="18">
        <v>283</v>
      </c>
      <c r="D136" s="18">
        <v>46</v>
      </c>
      <c r="E136" s="18">
        <v>98</v>
      </c>
      <c r="F136" s="18">
        <v>14</v>
      </c>
      <c r="G136" s="18">
        <v>144</v>
      </c>
      <c r="H136" s="18">
        <v>10</v>
      </c>
      <c r="I136" s="18">
        <v>41</v>
      </c>
      <c r="J136" s="90">
        <v>6</v>
      </c>
      <c r="K136" s="90">
        <v>76</v>
      </c>
    </row>
    <row r="137" spans="1:11" s="19" customFormat="1" ht="11.25" customHeight="1">
      <c r="A137" s="26" t="s">
        <v>68</v>
      </c>
      <c r="B137" s="18">
        <v>96</v>
      </c>
      <c r="C137" s="18">
        <v>565</v>
      </c>
      <c r="D137" s="18">
        <v>61</v>
      </c>
      <c r="E137" s="18">
        <v>151</v>
      </c>
      <c r="F137" s="18">
        <v>21</v>
      </c>
      <c r="G137" s="18">
        <v>225</v>
      </c>
      <c r="H137" s="18">
        <v>14</v>
      </c>
      <c r="I137" s="18">
        <v>189</v>
      </c>
      <c r="J137" s="90">
        <v>9</v>
      </c>
      <c r="K137" s="90">
        <v>98</v>
      </c>
    </row>
    <row r="138" spans="1:11" s="19" customFormat="1" ht="11.25" customHeight="1">
      <c r="A138" s="26" t="s">
        <v>186</v>
      </c>
      <c r="B138" s="18">
        <v>851</v>
      </c>
      <c r="C138" s="18">
        <v>6285</v>
      </c>
      <c r="D138" s="18">
        <v>456</v>
      </c>
      <c r="E138" s="18">
        <v>1252</v>
      </c>
      <c r="F138" s="18">
        <v>327</v>
      </c>
      <c r="G138" s="18">
        <v>4273</v>
      </c>
      <c r="H138" s="18">
        <v>68</v>
      </c>
      <c r="I138" s="18">
        <v>760</v>
      </c>
      <c r="J138" s="90">
        <v>46</v>
      </c>
      <c r="K138" s="90">
        <v>875</v>
      </c>
    </row>
    <row r="139" spans="1:11" s="19" customFormat="1" ht="11.25" customHeight="1">
      <c r="A139" s="26" t="s">
        <v>187</v>
      </c>
      <c r="B139" s="18">
        <v>298</v>
      </c>
      <c r="C139" s="18">
        <v>1882</v>
      </c>
      <c r="D139" s="18">
        <v>172</v>
      </c>
      <c r="E139" s="18">
        <v>495</v>
      </c>
      <c r="F139" s="18">
        <v>92</v>
      </c>
      <c r="G139" s="18">
        <v>1188</v>
      </c>
      <c r="H139" s="18">
        <v>34</v>
      </c>
      <c r="I139" s="18">
        <v>199</v>
      </c>
      <c r="J139" s="90">
        <v>45</v>
      </c>
      <c r="K139" s="90">
        <v>407</v>
      </c>
    </row>
    <row r="140" spans="1:11" s="19" customFormat="1" ht="11.25" customHeight="1">
      <c r="A140" s="26" t="s">
        <v>188</v>
      </c>
      <c r="B140" s="18">
        <v>143</v>
      </c>
      <c r="C140" s="18">
        <v>1591</v>
      </c>
      <c r="D140" s="18">
        <v>69</v>
      </c>
      <c r="E140" s="18">
        <v>199</v>
      </c>
      <c r="F140" s="18">
        <v>61</v>
      </c>
      <c r="G140" s="18">
        <v>1294</v>
      </c>
      <c r="H140" s="18">
        <v>13</v>
      </c>
      <c r="I140" s="18">
        <v>98</v>
      </c>
      <c r="J140" s="90">
        <v>16</v>
      </c>
      <c r="K140" s="90">
        <v>154</v>
      </c>
    </row>
    <row r="141" spans="1:11" s="19" customFormat="1" ht="11.25" customHeight="1">
      <c r="A141" s="26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s="19" customFormat="1" ht="11.25" customHeight="1">
      <c r="A142" s="25" t="s">
        <v>193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s="19" customFormat="1" ht="11.25" customHeight="1">
      <c r="A143" s="26" t="s">
        <v>189</v>
      </c>
      <c r="B143" s="18">
        <v>346</v>
      </c>
      <c r="C143" s="18">
        <v>1879</v>
      </c>
      <c r="D143" s="18">
        <v>206</v>
      </c>
      <c r="E143" s="18">
        <v>397</v>
      </c>
      <c r="F143" s="18">
        <v>111</v>
      </c>
      <c r="G143" s="18">
        <v>1264</v>
      </c>
      <c r="H143" s="18">
        <v>29</v>
      </c>
      <c r="I143" s="18">
        <v>218</v>
      </c>
      <c r="J143" s="90">
        <v>26</v>
      </c>
      <c r="K143" s="90">
        <v>324</v>
      </c>
    </row>
    <row r="144" spans="1:11" s="19" customFormat="1" ht="11.25" customHeight="1">
      <c r="A144" s="26" t="s">
        <v>190</v>
      </c>
      <c r="B144" s="18">
        <v>131</v>
      </c>
      <c r="C144" s="18">
        <v>632</v>
      </c>
      <c r="D144" s="18">
        <v>75</v>
      </c>
      <c r="E144" s="18">
        <v>156</v>
      </c>
      <c r="F144" s="18">
        <v>35</v>
      </c>
      <c r="G144" s="18">
        <v>398</v>
      </c>
      <c r="H144" s="18">
        <v>21</v>
      </c>
      <c r="I144" s="18">
        <v>78</v>
      </c>
      <c r="J144" s="90">
        <v>17</v>
      </c>
      <c r="K144" s="90">
        <v>290</v>
      </c>
    </row>
    <row r="145" spans="1:11" s="19" customFormat="1" ht="11.25" customHeight="1">
      <c r="A145" s="26" t="s">
        <v>74</v>
      </c>
      <c r="B145" s="18">
        <v>246</v>
      </c>
      <c r="C145" s="18">
        <v>1403</v>
      </c>
      <c r="D145" s="18">
        <v>126</v>
      </c>
      <c r="E145" s="18">
        <v>331</v>
      </c>
      <c r="F145" s="18">
        <v>94</v>
      </c>
      <c r="G145" s="18">
        <v>885</v>
      </c>
      <c r="H145" s="18">
        <v>26</v>
      </c>
      <c r="I145" s="18">
        <v>187</v>
      </c>
      <c r="J145" s="90">
        <v>28</v>
      </c>
      <c r="K145" s="90">
        <v>404</v>
      </c>
    </row>
    <row r="146" spans="1:11" s="19" customFormat="1" ht="11.25" customHeight="1">
      <c r="A146" s="26" t="s">
        <v>191</v>
      </c>
      <c r="B146" s="18">
        <v>297</v>
      </c>
      <c r="C146" s="18">
        <v>1926</v>
      </c>
      <c r="D146" s="18">
        <v>179</v>
      </c>
      <c r="E146" s="18">
        <v>465</v>
      </c>
      <c r="F146" s="18">
        <v>92</v>
      </c>
      <c r="G146" s="18">
        <v>1275</v>
      </c>
      <c r="H146" s="18">
        <v>26</v>
      </c>
      <c r="I146" s="18">
        <v>186</v>
      </c>
      <c r="J146" s="90">
        <v>28</v>
      </c>
      <c r="K146" s="90">
        <v>301</v>
      </c>
    </row>
    <row r="147" spans="1:11" s="19" customFormat="1" ht="11.25" customHeight="1">
      <c r="A147" s="26" t="s">
        <v>192</v>
      </c>
      <c r="B147" s="18">
        <v>272</v>
      </c>
      <c r="C147" s="18">
        <v>2115</v>
      </c>
      <c r="D147" s="18">
        <v>154</v>
      </c>
      <c r="E147" s="18">
        <v>383</v>
      </c>
      <c r="F147" s="18">
        <v>85</v>
      </c>
      <c r="G147" s="18">
        <v>1435</v>
      </c>
      <c r="H147" s="18">
        <v>33</v>
      </c>
      <c r="I147" s="18">
        <v>297</v>
      </c>
      <c r="J147" s="90">
        <v>24</v>
      </c>
      <c r="K147" s="90">
        <v>268</v>
      </c>
    </row>
    <row r="148" spans="1:11" ht="6" customHeight="1" thickBot="1">
      <c r="A148" s="16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ht="11.25">
      <c r="K149" s="125" t="s">
        <v>395</v>
      </c>
    </row>
    <row r="150" ht="11.25">
      <c r="K150" s="126"/>
    </row>
  </sheetData>
  <sheetProtection/>
  <mergeCells count="18">
    <mergeCell ref="A80:K80"/>
    <mergeCell ref="H5:I5"/>
    <mergeCell ref="F5:G5"/>
    <mergeCell ref="A79:K79"/>
    <mergeCell ref="A82:A84"/>
    <mergeCell ref="B82:I82"/>
    <mergeCell ref="J82:K83"/>
    <mergeCell ref="B83:C83"/>
    <mergeCell ref="D83:E83"/>
    <mergeCell ref="F83:G83"/>
    <mergeCell ref="H83:I83"/>
    <mergeCell ref="A1:K1"/>
    <mergeCell ref="A2:K2"/>
    <mergeCell ref="A4:A6"/>
    <mergeCell ref="J4:K5"/>
    <mergeCell ref="B4:I4"/>
    <mergeCell ref="B5:C5"/>
    <mergeCell ref="D5:E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9"/>
  <sheetViews>
    <sheetView zoomScale="110" zoomScaleNormal="110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8.875" style="0" customWidth="1"/>
    <col min="2" max="2" width="8.375" style="0" customWidth="1"/>
    <col min="3" max="3" width="10.00390625" style="0" customWidth="1"/>
    <col min="4" max="4" width="12.125" style="0" customWidth="1"/>
    <col min="5" max="5" width="8.375" style="0" customWidth="1"/>
    <col min="6" max="6" width="9.875" style="0" customWidth="1"/>
    <col min="7" max="7" width="10.00390625" style="0" customWidth="1"/>
    <col min="8" max="8" width="10.375" style="0" customWidth="1"/>
    <col min="9" max="9" width="8.375" style="0" customWidth="1"/>
    <col min="10" max="10" width="10.50390625" style="0" bestFit="1" customWidth="1"/>
  </cols>
  <sheetData>
    <row r="1" spans="1:9" s="108" customFormat="1" ht="24" customHeight="1">
      <c r="A1" s="218" t="s">
        <v>702</v>
      </c>
      <c r="B1" s="218"/>
      <c r="C1" s="218"/>
      <c r="D1" s="218"/>
      <c r="E1" s="218"/>
      <c r="F1" s="218"/>
      <c r="G1" s="218"/>
      <c r="H1" s="218"/>
      <c r="I1" s="218"/>
    </row>
    <row r="2" spans="1:10" ht="30" customHeight="1">
      <c r="A2" s="206" t="s">
        <v>247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7.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</row>
    <row r="4" spans="1:9" ht="12" customHeight="1" thickBot="1">
      <c r="A4" s="17" t="s">
        <v>580</v>
      </c>
      <c r="B4" s="3"/>
      <c r="C4" s="3"/>
      <c r="D4" s="3"/>
      <c r="E4" s="3"/>
      <c r="F4" s="3"/>
      <c r="G4" s="3"/>
      <c r="H4" s="3"/>
      <c r="I4" s="3"/>
    </row>
    <row r="5" spans="1:10" ht="11.25">
      <c r="A5" s="221" t="s">
        <v>248</v>
      </c>
      <c r="B5" s="219" t="s">
        <v>251</v>
      </c>
      <c r="C5" s="226" t="s">
        <v>249</v>
      </c>
      <c r="D5" s="227"/>
      <c r="E5" s="227"/>
      <c r="F5" s="227"/>
      <c r="G5" s="227"/>
      <c r="H5" s="227"/>
      <c r="I5" s="227"/>
      <c r="J5" s="191" t="s">
        <v>405</v>
      </c>
    </row>
    <row r="6" spans="1:10" ht="10.5" customHeight="1">
      <c r="A6" s="194"/>
      <c r="B6" s="211"/>
      <c r="C6" s="211" t="s">
        <v>252</v>
      </c>
      <c r="D6" s="220" t="s">
        <v>389</v>
      </c>
      <c r="E6" s="211" t="s">
        <v>250</v>
      </c>
      <c r="F6" s="212" t="s">
        <v>397</v>
      </c>
      <c r="G6" s="230"/>
      <c r="H6" s="231"/>
      <c r="I6" s="222" t="s">
        <v>392</v>
      </c>
      <c r="J6" s="228"/>
    </row>
    <row r="7" spans="1:10" ht="11.25">
      <c r="A7" s="196"/>
      <c r="B7" s="211"/>
      <c r="C7" s="211"/>
      <c r="D7" s="211"/>
      <c r="E7" s="211"/>
      <c r="F7" s="29" t="s">
        <v>253</v>
      </c>
      <c r="G7" s="30" t="s">
        <v>390</v>
      </c>
      <c r="H7" s="30" t="s">
        <v>391</v>
      </c>
      <c r="I7" s="223"/>
      <c r="J7" s="229"/>
    </row>
    <row r="8" spans="1:9" ht="15" customHeight="1">
      <c r="A8" s="37"/>
      <c r="B8" s="34"/>
      <c r="C8" s="34"/>
      <c r="D8" s="34"/>
      <c r="E8" s="34"/>
      <c r="F8" s="34"/>
      <c r="G8" s="35"/>
      <c r="H8" s="35"/>
      <c r="I8" s="36"/>
    </row>
    <row r="9" spans="1:10" s="31" customFormat="1" ht="11.25">
      <c r="A9" s="63" t="s">
        <v>417</v>
      </c>
      <c r="B9" s="58">
        <f>B11+B15+B19+B24+B29+B35+B61+B68+B93+B110+B121+B126+B153</f>
        <v>92823</v>
      </c>
      <c r="C9" s="58">
        <f>D9+E9+F9+I9</f>
        <v>868941</v>
      </c>
      <c r="D9" s="58">
        <f>D11+D15+D19+D24+D29+D35+D61+D68+D93+D110+D121+D126+D153</f>
        <v>54809</v>
      </c>
      <c r="E9" s="58">
        <f>E11+E15+E19+E24+E29+E35+E61+E68+E93+E110+E121+E126+E153</f>
        <v>64246</v>
      </c>
      <c r="F9" s="58">
        <f>G9+H9</f>
        <v>728837</v>
      </c>
      <c r="G9" s="58">
        <f>G11+G15+G19+G24+G29+G35+G61+G68+G93+G110+G121+G126+G153</f>
        <v>532753</v>
      </c>
      <c r="H9" s="58">
        <f>H11+H15+H19+H24+H29+H35+H61+H68+H93+H110+H121+H126+H153</f>
        <v>196084</v>
      </c>
      <c r="I9" s="58">
        <f>I11+I15+I19+I24+I29+I35+I61+I68+I93+I110+I121+I126+I153</f>
        <v>21049</v>
      </c>
      <c r="J9" s="58">
        <f>J11+J15+J19+J24+J29+J35+J61+J68+J93+J110+J121+J126+J153</f>
        <v>21969</v>
      </c>
    </row>
    <row r="10" spans="1:9" ht="15" customHeight="1">
      <c r="A10" s="32"/>
      <c r="B10" s="2"/>
      <c r="C10" s="2"/>
      <c r="D10" s="2"/>
      <c r="E10" s="2"/>
      <c r="F10" s="2"/>
      <c r="G10" s="2"/>
      <c r="H10" s="2"/>
      <c r="I10" s="2"/>
    </row>
    <row r="11" spans="1:10" s="31" customFormat="1" ht="11.25">
      <c r="A11" s="63" t="s">
        <v>198</v>
      </c>
      <c r="B11" s="58">
        <f>B13</f>
        <v>268</v>
      </c>
      <c r="C11" s="58">
        <f>D11+E11+F11+I11</f>
        <v>3044</v>
      </c>
      <c r="D11" s="58">
        <f>D13</f>
        <v>0</v>
      </c>
      <c r="E11" s="58">
        <f>E13</f>
        <v>432</v>
      </c>
      <c r="F11" s="58">
        <f>G11+H11</f>
        <v>2409</v>
      </c>
      <c r="G11" s="58">
        <f>G13</f>
        <v>1698</v>
      </c>
      <c r="H11" s="58">
        <f>H13</f>
        <v>711</v>
      </c>
      <c r="I11" s="58">
        <f>I13</f>
        <v>203</v>
      </c>
      <c r="J11" s="58">
        <f>J13</f>
        <v>47</v>
      </c>
    </row>
    <row r="12" spans="1:9" ht="11.25">
      <c r="A12" s="32"/>
      <c r="B12" s="2"/>
      <c r="C12" s="2"/>
      <c r="D12" s="2"/>
      <c r="E12" s="2"/>
      <c r="F12" s="2"/>
      <c r="G12" s="2"/>
      <c r="H12" s="2"/>
      <c r="I12" s="2"/>
    </row>
    <row r="13" spans="1:10" s="17" customFormat="1" ht="11.25">
      <c r="A13" s="32" t="s">
        <v>199</v>
      </c>
      <c r="B13" s="2">
        <v>268</v>
      </c>
      <c r="C13" s="2">
        <f>D13+E13+F13+I13</f>
        <v>3044</v>
      </c>
      <c r="D13" s="2">
        <v>0</v>
      </c>
      <c r="E13" s="2">
        <v>432</v>
      </c>
      <c r="F13" s="2">
        <f>G13+H13</f>
        <v>2409</v>
      </c>
      <c r="G13" s="2">
        <v>1698</v>
      </c>
      <c r="H13" s="2">
        <v>711</v>
      </c>
      <c r="I13" s="2">
        <v>203</v>
      </c>
      <c r="J13" s="2">
        <v>47</v>
      </c>
    </row>
    <row r="14" spans="1:9" ht="15" customHeight="1">
      <c r="A14" s="32"/>
      <c r="B14" s="2"/>
      <c r="C14" s="2"/>
      <c r="D14" s="2"/>
      <c r="E14" s="2"/>
      <c r="F14" s="2"/>
      <c r="G14" s="2"/>
      <c r="H14" s="2"/>
      <c r="I14" s="2"/>
    </row>
    <row r="15" spans="1:10" s="31" customFormat="1" ht="11.25">
      <c r="A15" s="63" t="s">
        <v>200</v>
      </c>
      <c r="B15" s="58">
        <f>B17</f>
        <v>54</v>
      </c>
      <c r="C15" s="58">
        <f>D15+E15+F15+I15</f>
        <v>375</v>
      </c>
      <c r="D15" s="58">
        <f>D17</f>
        <v>0</v>
      </c>
      <c r="E15" s="58">
        <f>E17</f>
        <v>54</v>
      </c>
      <c r="F15" s="58">
        <f>G15+H15</f>
        <v>283</v>
      </c>
      <c r="G15" s="58">
        <f>G17</f>
        <v>230</v>
      </c>
      <c r="H15" s="58">
        <f>H17</f>
        <v>53</v>
      </c>
      <c r="I15" s="58">
        <f>I17</f>
        <v>38</v>
      </c>
      <c r="J15" s="58">
        <f>J17</f>
        <v>2</v>
      </c>
    </row>
    <row r="16" spans="1:9" ht="11.25">
      <c r="A16" s="32"/>
      <c r="B16" s="2"/>
      <c r="C16" s="2"/>
      <c r="D16" s="2"/>
      <c r="E16" s="2"/>
      <c r="F16" s="2"/>
      <c r="G16" s="2"/>
      <c r="H16" s="2"/>
      <c r="I16" s="2"/>
    </row>
    <row r="17" spans="1:10" ht="11.25">
      <c r="A17" s="32" t="s">
        <v>201</v>
      </c>
      <c r="B17" s="2">
        <v>54</v>
      </c>
      <c r="C17" s="2">
        <f>D17+E17+F17+I17</f>
        <v>375</v>
      </c>
      <c r="D17" s="2">
        <v>0</v>
      </c>
      <c r="E17" s="2">
        <v>54</v>
      </c>
      <c r="F17" s="2">
        <f>G17+H17</f>
        <v>283</v>
      </c>
      <c r="G17" s="2">
        <v>230</v>
      </c>
      <c r="H17" s="2">
        <v>53</v>
      </c>
      <c r="I17" s="2">
        <v>38</v>
      </c>
      <c r="J17" s="2">
        <v>2</v>
      </c>
    </row>
    <row r="18" spans="1:9" ht="15" customHeight="1">
      <c r="A18" s="32"/>
      <c r="B18" s="2"/>
      <c r="C18" s="2"/>
      <c r="D18" s="2"/>
      <c r="E18" s="2"/>
      <c r="F18" s="2"/>
      <c r="G18" s="2"/>
      <c r="H18" s="2"/>
      <c r="I18" s="2"/>
    </row>
    <row r="19" spans="1:10" s="31" customFormat="1" ht="11.25">
      <c r="A19" s="63" t="s">
        <v>202</v>
      </c>
      <c r="B19" s="58">
        <f>B21+B22</f>
        <v>19</v>
      </c>
      <c r="C19" s="58">
        <f>D19+E19+F19+I19</f>
        <v>93</v>
      </c>
      <c r="D19" s="58">
        <f>D21+D22</f>
        <v>0</v>
      </c>
      <c r="E19" s="58">
        <f>E21+E22</f>
        <v>34</v>
      </c>
      <c r="F19" s="58">
        <f>G19+H19</f>
        <v>54</v>
      </c>
      <c r="G19" s="58">
        <f>G21+G22</f>
        <v>36</v>
      </c>
      <c r="H19" s="58">
        <f>H21+H22</f>
        <v>18</v>
      </c>
      <c r="I19" s="58">
        <f>I21+I22</f>
        <v>5</v>
      </c>
      <c r="J19" s="58">
        <f>J21+J22</f>
        <v>0</v>
      </c>
    </row>
    <row r="20" spans="1:9" ht="11.25">
      <c r="A20" s="32"/>
      <c r="B20" s="2"/>
      <c r="C20" s="2"/>
      <c r="D20" s="2"/>
      <c r="E20" s="2"/>
      <c r="F20" s="2"/>
      <c r="G20" s="2"/>
      <c r="H20" s="2"/>
      <c r="I20" s="2"/>
    </row>
    <row r="21" spans="1:10" ht="11.25">
      <c r="A21" s="32" t="s">
        <v>203</v>
      </c>
      <c r="B21" s="2">
        <v>1</v>
      </c>
      <c r="C21" s="2">
        <f>D21+E21+F21+I21</f>
        <v>2</v>
      </c>
      <c r="D21" s="2">
        <v>0</v>
      </c>
      <c r="E21" s="2"/>
      <c r="F21" s="2">
        <f>G21+H21</f>
        <v>2</v>
      </c>
      <c r="G21" s="2">
        <v>2</v>
      </c>
      <c r="H21" s="2"/>
      <c r="I21" s="2"/>
      <c r="J21" s="2"/>
    </row>
    <row r="22" spans="1:10" ht="11.25">
      <c r="A22" s="32" t="s">
        <v>204</v>
      </c>
      <c r="B22" s="2">
        <v>18</v>
      </c>
      <c r="C22" s="2">
        <f>D22+E22+F22+I22</f>
        <v>91</v>
      </c>
      <c r="D22" s="2">
        <v>0</v>
      </c>
      <c r="E22" s="2">
        <v>34</v>
      </c>
      <c r="F22" s="2">
        <f>G22+H22</f>
        <v>52</v>
      </c>
      <c r="G22" s="2">
        <v>34</v>
      </c>
      <c r="H22" s="2">
        <v>18</v>
      </c>
      <c r="I22" s="2">
        <v>5</v>
      </c>
      <c r="J22" s="2"/>
    </row>
    <row r="23" spans="1:9" ht="15" customHeight="1">
      <c r="A23" s="32"/>
      <c r="B23" s="2"/>
      <c r="C23" s="2"/>
      <c r="D23" s="2"/>
      <c r="E23" s="2"/>
      <c r="F23" s="2"/>
      <c r="G23" s="2"/>
      <c r="H23" s="2"/>
      <c r="I23" s="2"/>
    </row>
    <row r="24" spans="1:10" s="31" customFormat="1" ht="11.25">
      <c r="A24" s="63" t="s">
        <v>205</v>
      </c>
      <c r="B24" s="58">
        <f>B26+B27</f>
        <v>96</v>
      </c>
      <c r="C24" s="58">
        <f>D24+E24+F24+I24</f>
        <v>1052</v>
      </c>
      <c r="D24" s="58">
        <f>D26+D27</f>
        <v>22</v>
      </c>
      <c r="E24" s="58">
        <f>E26+E27</f>
        <v>176</v>
      </c>
      <c r="F24" s="58">
        <f>G24+H24</f>
        <v>843</v>
      </c>
      <c r="G24" s="58">
        <f>G26+G27</f>
        <v>782</v>
      </c>
      <c r="H24" s="58">
        <f>H26+H27</f>
        <v>61</v>
      </c>
      <c r="I24" s="58">
        <f>I26+I27</f>
        <v>11</v>
      </c>
      <c r="J24" s="58">
        <f>J26+J27</f>
        <v>59</v>
      </c>
    </row>
    <row r="25" spans="1:9" ht="11.25">
      <c r="A25" s="32"/>
      <c r="B25" s="2"/>
      <c r="C25" s="2"/>
      <c r="D25" s="2"/>
      <c r="E25" s="2"/>
      <c r="F25" s="2"/>
      <c r="G25" s="2"/>
      <c r="H25" s="2"/>
      <c r="I25" s="2"/>
    </row>
    <row r="26" spans="1:10" ht="11.25">
      <c r="A26" s="32" t="s">
        <v>206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ht="11.25">
      <c r="A27" s="32" t="s">
        <v>207</v>
      </c>
      <c r="B27" s="2">
        <v>96</v>
      </c>
      <c r="C27" s="2">
        <f>D27+E27+F27+I27</f>
        <v>1052</v>
      </c>
      <c r="D27" s="2">
        <v>22</v>
      </c>
      <c r="E27" s="2">
        <v>176</v>
      </c>
      <c r="F27" s="2">
        <f>G27+H27</f>
        <v>843</v>
      </c>
      <c r="G27" s="2">
        <v>782</v>
      </c>
      <c r="H27" s="2">
        <v>61</v>
      </c>
      <c r="I27" s="2">
        <v>11</v>
      </c>
      <c r="J27" s="2">
        <v>59</v>
      </c>
    </row>
    <row r="28" spans="1:9" ht="15" customHeight="1">
      <c r="A28" s="32"/>
      <c r="B28" s="2"/>
      <c r="C28" s="2"/>
      <c r="D28" s="2"/>
      <c r="E28" s="2"/>
      <c r="F28" s="2"/>
      <c r="G28" s="2"/>
      <c r="H28" s="2"/>
      <c r="I28" s="2"/>
    </row>
    <row r="29" spans="1:10" s="31" customFormat="1" ht="11.25">
      <c r="A29" s="63" t="s">
        <v>208</v>
      </c>
      <c r="B29" s="58">
        <f>B31+B32+B33</f>
        <v>9558</v>
      </c>
      <c r="C29" s="58">
        <f>D29+E29+F29+I29</f>
        <v>74867</v>
      </c>
      <c r="D29" s="58">
        <f>D31+D32+D33</f>
        <v>4080</v>
      </c>
      <c r="E29" s="58">
        <f>E31+E32+E33</f>
        <v>12429</v>
      </c>
      <c r="F29" s="58">
        <f>G29+H29</f>
        <v>55652</v>
      </c>
      <c r="G29" s="58">
        <f>G31+G32+G33</f>
        <v>49895</v>
      </c>
      <c r="H29" s="58">
        <f>H31+H32+H33</f>
        <v>5757</v>
      </c>
      <c r="I29" s="58">
        <f>I31+I32+I33</f>
        <v>2706</v>
      </c>
      <c r="J29" s="58">
        <f>J31+J32+J33</f>
        <v>3050</v>
      </c>
    </row>
    <row r="30" spans="1:9" ht="11.25">
      <c r="A30" s="32"/>
      <c r="B30" s="2"/>
      <c r="C30" s="2"/>
      <c r="D30" s="2"/>
      <c r="E30" s="2"/>
      <c r="F30" s="2"/>
      <c r="G30" s="2"/>
      <c r="H30" s="2"/>
      <c r="I30" s="2"/>
    </row>
    <row r="31" spans="1:10" ht="11.25">
      <c r="A31" s="32" t="s">
        <v>209</v>
      </c>
      <c r="B31" s="2">
        <v>4273</v>
      </c>
      <c r="C31" s="2">
        <f>D31+E31+F31+I31</f>
        <v>40606</v>
      </c>
      <c r="D31" s="2">
        <v>1238</v>
      </c>
      <c r="E31" s="2">
        <v>7060</v>
      </c>
      <c r="F31" s="2">
        <f>G31+H31</f>
        <v>31139</v>
      </c>
      <c r="G31" s="2">
        <v>28073</v>
      </c>
      <c r="H31" s="2">
        <v>3066</v>
      </c>
      <c r="I31" s="2">
        <v>1169</v>
      </c>
      <c r="J31" s="2">
        <v>824</v>
      </c>
    </row>
    <row r="32" spans="1:10" ht="11.25">
      <c r="A32" s="32" t="s">
        <v>210</v>
      </c>
      <c r="B32" s="2">
        <v>3154</v>
      </c>
      <c r="C32" s="2">
        <f>D32+E32+F32+I32</f>
        <v>15132</v>
      </c>
      <c r="D32" s="2">
        <v>2186</v>
      </c>
      <c r="E32" s="2">
        <v>2494</v>
      </c>
      <c r="F32" s="2">
        <f>G32+H32</f>
        <v>9733</v>
      </c>
      <c r="G32" s="2">
        <v>8343</v>
      </c>
      <c r="H32" s="2">
        <v>1390</v>
      </c>
      <c r="I32" s="2">
        <v>719</v>
      </c>
      <c r="J32" s="2">
        <v>647</v>
      </c>
    </row>
    <row r="33" spans="1:10" ht="11.25">
      <c r="A33" s="32" t="s">
        <v>211</v>
      </c>
      <c r="B33" s="2">
        <v>2131</v>
      </c>
      <c r="C33" s="2">
        <f>D33+E33+F33+I33</f>
        <v>19129</v>
      </c>
      <c r="D33" s="2">
        <v>656</v>
      </c>
      <c r="E33" s="2">
        <v>2875</v>
      </c>
      <c r="F33" s="2">
        <f>G33+H33</f>
        <v>14780</v>
      </c>
      <c r="G33" s="2">
        <v>13479</v>
      </c>
      <c r="H33" s="2">
        <v>1301</v>
      </c>
      <c r="I33" s="2">
        <v>818</v>
      </c>
      <c r="J33" s="2">
        <v>1579</v>
      </c>
    </row>
    <row r="34" spans="1:9" ht="15" customHeight="1">
      <c r="A34" s="32"/>
      <c r="B34" s="2"/>
      <c r="C34" s="2"/>
      <c r="D34" s="2"/>
      <c r="E34" s="2"/>
      <c r="F34" s="2"/>
      <c r="G34" s="2"/>
      <c r="H34" s="2"/>
      <c r="I34" s="2"/>
    </row>
    <row r="35" spans="1:10" s="31" customFormat="1" ht="11.25">
      <c r="A35" s="84" t="s">
        <v>212</v>
      </c>
      <c r="B35" s="58">
        <f>SUM(B37:B59)</f>
        <v>9151</v>
      </c>
      <c r="C35" s="58">
        <f>D35+E35+F35+I35</f>
        <v>186514</v>
      </c>
      <c r="D35" s="58">
        <f>SUM(D37:D59)</f>
        <v>4603</v>
      </c>
      <c r="E35" s="58">
        <f>SUM(E37:E59)</f>
        <v>10979</v>
      </c>
      <c r="F35" s="58">
        <f>G35+H35</f>
        <v>169148</v>
      </c>
      <c r="G35" s="58">
        <f>SUM(G37:G59)</f>
        <v>140470</v>
      </c>
      <c r="H35" s="58">
        <f>SUM(H37:H59)</f>
        <v>28678</v>
      </c>
      <c r="I35" s="58">
        <f>SUM(I37:I59)</f>
        <v>1784</v>
      </c>
      <c r="J35" s="58">
        <f>SUM(J37:J59)</f>
        <v>7842</v>
      </c>
    </row>
    <row r="36" spans="1:9" ht="11.25">
      <c r="A36" s="32"/>
      <c r="B36" s="2"/>
      <c r="C36" s="2"/>
      <c r="D36" s="2"/>
      <c r="E36" s="2"/>
      <c r="F36" s="2"/>
      <c r="G36" s="2"/>
      <c r="H36" s="2"/>
      <c r="I36" s="2"/>
    </row>
    <row r="37" spans="1:10" ht="11.25">
      <c r="A37" s="32" t="s">
        <v>213</v>
      </c>
      <c r="B37" s="2">
        <v>790</v>
      </c>
      <c r="C37" s="2">
        <f aca="true" t="shared" si="0" ref="C37:C59">D37+E37+F37+I37</f>
        <v>19400</v>
      </c>
      <c r="D37" s="2">
        <v>532</v>
      </c>
      <c r="E37" s="2">
        <v>936</v>
      </c>
      <c r="F37" s="2">
        <f aca="true" t="shared" si="1" ref="F37:F59">G37+H37</f>
        <v>17689</v>
      </c>
      <c r="G37" s="2">
        <v>9044</v>
      </c>
      <c r="H37" s="2">
        <v>8645</v>
      </c>
      <c r="I37" s="2">
        <v>243</v>
      </c>
      <c r="J37" s="2">
        <v>443</v>
      </c>
    </row>
    <row r="38" spans="1:10" ht="11.25">
      <c r="A38" s="32" t="s">
        <v>214</v>
      </c>
      <c r="B38" s="2">
        <v>171</v>
      </c>
      <c r="C38" s="2">
        <f t="shared" si="0"/>
        <v>2339</v>
      </c>
      <c r="D38" s="2">
        <v>34</v>
      </c>
      <c r="E38" s="2">
        <v>283</v>
      </c>
      <c r="F38" s="2">
        <f t="shared" si="1"/>
        <v>1922</v>
      </c>
      <c r="G38" s="2">
        <v>1542</v>
      </c>
      <c r="H38" s="2">
        <v>380</v>
      </c>
      <c r="I38" s="2">
        <v>100</v>
      </c>
      <c r="J38" s="2">
        <v>38</v>
      </c>
    </row>
    <row r="39" spans="1:10" ht="11.25">
      <c r="A39" s="32" t="s">
        <v>215</v>
      </c>
      <c r="B39" s="2">
        <v>482</v>
      </c>
      <c r="C39" s="2">
        <f t="shared" si="0"/>
        <v>5367</v>
      </c>
      <c r="D39" s="2">
        <v>329</v>
      </c>
      <c r="E39" s="2">
        <v>486</v>
      </c>
      <c r="F39" s="2">
        <f t="shared" si="1"/>
        <v>4513</v>
      </c>
      <c r="G39" s="2">
        <v>3728</v>
      </c>
      <c r="H39" s="2">
        <v>785</v>
      </c>
      <c r="I39" s="2">
        <v>39</v>
      </c>
      <c r="J39" s="2">
        <v>64</v>
      </c>
    </row>
    <row r="40" spans="1:10" ht="11.25">
      <c r="A40" s="32" t="s">
        <v>216</v>
      </c>
      <c r="B40" s="2">
        <v>1614</v>
      </c>
      <c r="C40" s="2">
        <f t="shared" si="0"/>
        <v>19663</v>
      </c>
      <c r="D40" s="2">
        <v>1091</v>
      </c>
      <c r="E40" s="2">
        <v>1474</v>
      </c>
      <c r="F40" s="2">
        <f t="shared" si="1"/>
        <v>16747</v>
      </c>
      <c r="G40" s="2">
        <v>12878</v>
      </c>
      <c r="H40" s="2">
        <v>3869</v>
      </c>
      <c r="I40" s="2">
        <v>351</v>
      </c>
      <c r="J40" s="2">
        <v>126</v>
      </c>
    </row>
    <row r="41" spans="1:10" ht="11.25">
      <c r="A41" s="32" t="s">
        <v>217</v>
      </c>
      <c r="B41" s="2">
        <v>290</v>
      </c>
      <c r="C41" s="2">
        <f t="shared" si="0"/>
        <v>2963</v>
      </c>
      <c r="D41" s="2">
        <v>142</v>
      </c>
      <c r="E41" s="2">
        <v>363</v>
      </c>
      <c r="F41" s="2">
        <f t="shared" si="1"/>
        <v>2402</v>
      </c>
      <c r="G41" s="2">
        <v>2143</v>
      </c>
      <c r="H41" s="2">
        <v>259</v>
      </c>
      <c r="I41" s="2">
        <v>56</v>
      </c>
      <c r="J41" s="2">
        <v>61</v>
      </c>
    </row>
    <row r="42" spans="1:10" ht="11.25">
      <c r="A42" s="32" t="s">
        <v>218</v>
      </c>
      <c r="B42" s="2">
        <v>398</v>
      </c>
      <c r="C42" s="2">
        <f t="shared" si="0"/>
        <v>3398</v>
      </c>
      <c r="D42" s="2">
        <v>291</v>
      </c>
      <c r="E42" s="2">
        <v>387</v>
      </c>
      <c r="F42" s="2">
        <f t="shared" si="1"/>
        <v>2709</v>
      </c>
      <c r="G42" s="2">
        <v>2454</v>
      </c>
      <c r="H42" s="2">
        <v>255</v>
      </c>
      <c r="I42" s="2">
        <v>11</v>
      </c>
      <c r="J42" s="2">
        <v>48</v>
      </c>
    </row>
    <row r="43" spans="1:10" ht="11.25">
      <c r="A43" s="32" t="s">
        <v>219</v>
      </c>
      <c r="B43" s="2">
        <v>154</v>
      </c>
      <c r="C43" s="2">
        <f t="shared" si="0"/>
        <v>4695</v>
      </c>
      <c r="D43" s="2">
        <v>49</v>
      </c>
      <c r="E43" s="2">
        <v>230</v>
      </c>
      <c r="F43" s="2">
        <f t="shared" si="1"/>
        <v>4390</v>
      </c>
      <c r="G43" s="2">
        <v>3694</v>
      </c>
      <c r="H43" s="2">
        <v>696</v>
      </c>
      <c r="I43" s="2">
        <v>26</v>
      </c>
      <c r="J43" s="2">
        <v>185</v>
      </c>
    </row>
    <row r="44" spans="1:10" ht="11.25">
      <c r="A44" s="32" t="s">
        <v>220</v>
      </c>
      <c r="B44" s="2">
        <v>574</v>
      </c>
      <c r="C44" s="2">
        <f t="shared" si="0"/>
        <v>7740</v>
      </c>
      <c r="D44" s="2">
        <v>256</v>
      </c>
      <c r="E44" s="2">
        <v>811</v>
      </c>
      <c r="F44" s="2">
        <f t="shared" si="1"/>
        <v>6646</v>
      </c>
      <c r="G44" s="2">
        <v>5649</v>
      </c>
      <c r="H44" s="2">
        <v>997</v>
      </c>
      <c r="I44" s="2">
        <v>27</v>
      </c>
      <c r="J44" s="2">
        <v>115</v>
      </c>
    </row>
    <row r="45" spans="1:10" ht="11.25">
      <c r="A45" s="32" t="s">
        <v>221</v>
      </c>
      <c r="B45" s="2">
        <v>164</v>
      </c>
      <c r="C45" s="2">
        <f t="shared" si="0"/>
        <v>12493</v>
      </c>
      <c r="D45" s="2">
        <v>13</v>
      </c>
      <c r="E45" s="2">
        <v>207</v>
      </c>
      <c r="F45" s="2">
        <f t="shared" si="1"/>
        <v>12258</v>
      </c>
      <c r="G45" s="2">
        <v>11311</v>
      </c>
      <c r="H45" s="2">
        <v>947</v>
      </c>
      <c r="I45" s="2">
        <v>15</v>
      </c>
      <c r="J45" s="2">
        <v>1035</v>
      </c>
    </row>
    <row r="46" spans="1:10" ht="11.25">
      <c r="A46" s="32" t="s">
        <v>222</v>
      </c>
      <c r="B46" s="2">
        <v>34</v>
      </c>
      <c r="C46" s="2">
        <f t="shared" si="0"/>
        <v>1221</v>
      </c>
      <c r="D46" s="2"/>
      <c r="E46" s="2">
        <v>19</v>
      </c>
      <c r="F46" s="2">
        <f t="shared" si="1"/>
        <v>1194</v>
      </c>
      <c r="G46" s="2">
        <v>1162</v>
      </c>
      <c r="H46" s="2">
        <v>32</v>
      </c>
      <c r="I46" s="2">
        <v>8</v>
      </c>
      <c r="J46" s="2">
        <v>23</v>
      </c>
    </row>
    <row r="47" spans="1:10" ht="11.25">
      <c r="A47" s="32" t="s">
        <v>223</v>
      </c>
      <c r="B47" s="2">
        <v>324</v>
      </c>
      <c r="C47" s="2">
        <f t="shared" si="0"/>
        <v>7437</v>
      </c>
      <c r="D47" s="2">
        <v>107</v>
      </c>
      <c r="E47" s="2">
        <v>477</v>
      </c>
      <c r="F47" s="2">
        <f t="shared" si="1"/>
        <v>6804</v>
      </c>
      <c r="G47" s="2">
        <v>5518</v>
      </c>
      <c r="H47" s="2">
        <v>1286</v>
      </c>
      <c r="I47" s="2">
        <v>49</v>
      </c>
      <c r="J47" s="2">
        <v>380</v>
      </c>
    </row>
    <row r="48" spans="1:10" ht="11.25">
      <c r="A48" s="32" t="s">
        <v>224</v>
      </c>
      <c r="B48" s="2">
        <v>124</v>
      </c>
      <c r="C48" s="2">
        <f t="shared" si="0"/>
        <v>4602</v>
      </c>
      <c r="D48" s="2">
        <v>44</v>
      </c>
      <c r="E48" s="2">
        <v>167</v>
      </c>
      <c r="F48" s="2">
        <f t="shared" si="1"/>
        <v>4363</v>
      </c>
      <c r="G48" s="2">
        <v>3571</v>
      </c>
      <c r="H48" s="2">
        <v>792</v>
      </c>
      <c r="I48" s="2">
        <v>28</v>
      </c>
      <c r="J48" s="2">
        <v>199</v>
      </c>
    </row>
    <row r="49" spans="1:10" ht="11.25">
      <c r="A49" s="32" t="s">
        <v>225</v>
      </c>
      <c r="B49" s="2">
        <v>60</v>
      </c>
      <c r="C49" s="2">
        <f t="shared" si="0"/>
        <v>372</v>
      </c>
      <c r="D49" s="2">
        <v>51</v>
      </c>
      <c r="E49" s="2">
        <v>34</v>
      </c>
      <c r="F49" s="2">
        <f t="shared" si="1"/>
        <v>270</v>
      </c>
      <c r="G49" s="2">
        <v>186</v>
      </c>
      <c r="H49" s="2">
        <v>84</v>
      </c>
      <c r="I49" s="2">
        <v>17</v>
      </c>
      <c r="J49" s="2">
        <v>4</v>
      </c>
    </row>
    <row r="50" spans="1:10" ht="11.25">
      <c r="A50" s="32" t="s">
        <v>226</v>
      </c>
      <c r="B50" s="2">
        <v>611</v>
      </c>
      <c r="C50" s="2">
        <f t="shared" si="0"/>
        <v>9293</v>
      </c>
      <c r="D50" s="2">
        <v>233</v>
      </c>
      <c r="E50" s="2">
        <v>827</v>
      </c>
      <c r="F50" s="2">
        <f t="shared" si="1"/>
        <v>8041</v>
      </c>
      <c r="G50" s="2">
        <v>7362</v>
      </c>
      <c r="H50" s="2">
        <v>679</v>
      </c>
      <c r="I50" s="2">
        <v>192</v>
      </c>
      <c r="J50" s="2">
        <v>356</v>
      </c>
    </row>
    <row r="51" spans="1:10" ht="11.25">
      <c r="A51" s="32" t="s">
        <v>227</v>
      </c>
      <c r="B51" s="2">
        <v>122</v>
      </c>
      <c r="C51" s="2">
        <f t="shared" si="0"/>
        <v>6895</v>
      </c>
      <c r="D51" s="2">
        <v>29</v>
      </c>
      <c r="E51" s="2">
        <v>195</v>
      </c>
      <c r="F51" s="2">
        <f t="shared" si="1"/>
        <v>6654</v>
      </c>
      <c r="G51" s="2">
        <v>6521</v>
      </c>
      <c r="H51" s="2">
        <v>133</v>
      </c>
      <c r="I51" s="2">
        <v>17</v>
      </c>
      <c r="J51" s="2">
        <v>683</v>
      </c>
    </row>
    <row r="52" spans="1:10" ht="11.25">
      <c r="A52" s="32" t="s">
        <v>228</v>
      </c>
      <c r="B52" s="2">
        <v>101</v>
      </c>
      <c r="C52" s="2">
        <f t="shared" si="0"/>
        <v>2838</v>
      </c>
      <c r="D52" s="2">
        <v>55</v>
      </c>
      <c r="E52" s="2">
        <v>112</v>
      </c>
      <c r="F52" s="2">
        <f t="shared" si="1"/>
        <v>2645</v>
      </c>
      <c r="G52" s="2">
        <v>2399</v>
      </c>
      <c r="H52" s="2">
        <v>246</v>
      </c>
      <c r="I52" s="2">
        <v>26</v>
      </c>
      <c r="J52" s="2">
        <v>163</v>
      </c>
    </row>
    <row r="53" spans="1:10" ht="11.25">
      <c r="A53" s="32" t="s">
        <v>229</v>
      </c>
      <c r="B53" s="2">
        <v>761</v>
      </c>
      <c r="C53" s="2">
        <f t="shared" si="0"/>
        <v>9931</v>
      </c>
      <c r="D53" s="2">
        <v>331</v>
      </c>
      <c r="E53" s="2">
        <v>942</v>
      </c>
      <c r="F53" s="2">
        <f t="shared" si="1"/>
        <v>8564</v>
      </c>
      <c r="G53" s="2">
        <v>7288</v>
      </c>
      <c r="H53" s="2">
        <v>1276</v>
      </c>
      <c r="I53" s="2">
        <v>94</v>
      </c>
      <c r="J53" s="2">
        <v>566</v>
      </c>
    </row>
    <row r="54" spans="1:10" ht="11.25">
      <c r="A54" s="32" t="s">
        <v>230</v>
      </c>
      <c r="B54" s="2">
        <v>833</v>
      </c>
      <c r="C54" s="2">
        <f t="shared" si="0"/>
        <v>15761</v>
      </c>
      <c r="D54" s="2">
        <v>283</v>
      </c>
      <c r="E54" s="2">
        <v>1231</v>
      </c>
      <c r="F54" s="2">
        <f t="shared" si="1"/>
        <v>14127</v>
      </c>
      <c r="G54" s="2">
        <v>12751</v>
      </c>
      <c r="H54" s="2">
        <v>1376</v>
      </c>
      <c r="I54" s="2">
        <v>120</v>
      </c>
      <c r="J54" s="2">
        <v>655</v>
      </c>
    </row>
    <row r="55" spans="1:10" ht="11.25">
      <c r="A55" s="32" t="s">
        <v>231</v>
      </c>
      <c r="B55" s="2">
        <v>405</v>
      </c>
      <c r="C55" s="2">
        <f t="shared" si="0"/>
        <v>21308</v>
      </c>
      <c r="D55" s="2">
        <v>83</v>
      </c>
      <c r="E55" s="2">
        <v>498</v>
      </c>
      <c r="F55" s="2">
        <f t="shared" si="1"/>
        <v>20685</v>
      </c>
      <c r="G55" s="2">
        <v>17711</v>
      </c>
      <c r="H55" s="2">
        <v>2974</v>
      </c>
      <c r="I55" s="2">
        <v>42</v>
      </c>
      <c r="J55" s="2">
        <v>1606</v>
      </c>
    </row>
    <row r="56" spans="1:10" ht="11.25">
      <c r="A56" s="32" t="s">
        <v>232</v>
      </c>
      <c r="B56" s="2">
        <v>526</v>
      </c>
      <c r="C56" s="2">
        <f t="shared" si="0"/>
        <v>22907</v>
      </c>
      <c r="D56" s="2">
        <v>195</v>
      </c>
      <c r="E56" s="2">
        <v>740</v>
      </c>
      <c r="F56" s="2">
        <f t="shared" si="1"/>
        <v>21692</v>
      </c>
      <c r="G56" s="2">
        <v>19788</v>
      </c>
      <c r="H56" s="2">
        <v>1904</v>
      </c>
      <c r="I56" s="2">
        <v>280</v>
      </c>
      <c r="J56" s="2">
        <v>875</v>
      </c>
    </row>
    <row r="57" spans="1:10" ht="11.25">
      <c r="A57" s="32" t="s">
        <v>233</v>
      </c>
      <c r="B57" s="2">
        <v>52</v>
      </c>
      <c r="C57" s="2">
        <f t="shared" si="0"/>
        <v>2183</v>
      </c>
      <c r="D57" s="2">
        <v>4</v>
      </c>
      <c r="E57" s="2">
        <v>92</v>
      </c>
      <c r="F57" s="2">
        <f t="shared" si="1"/>
        <v>2085</v>
      </c>
      <c r="G57" s="2">
        <v>1659</v>
      </c>
      <c r="H57" s="2">
        <v>426</v>
      </c>
      <c r="I57" s="2">
        <v>2</v>
      </c>
      <c r="J57" s="2">
        <v>59</v>
      </c>
    </row>
    <row r="58" spans="1:10" ht="11.25">
      <c r="A58" s="32" t="s">
        <v>234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/>
    </row>
    <row r="59" spans="1:10" ht="11.25">
      <c r="A59" s="32" t="s">
        <v>235</v>
      </c>
      <c r="B59" s="2">
        <v>561</v>
      </c>
      <c r="C59" s="2">
        <f t="shared" si="0"/>
        <v>3708</v>
      </c>
      <c r="D59" s="2">
        <v>451</v>
      </c>
      <c r="E59" s="2">
        <v>468</v>
      </c>
      <c r="F59" s="2">
        <f t="shared" si="1"/>
        <v>2748</v>
      </c>
      <c r="G59" s="2">
        <v>2111</v>
      </c>
      <c r="H59" s="2">
        <v>637</v>
      </c>
      <c r="I59" s="2">
        <v>41</v>
      </c>
      <c r="J59" s="2">
        <v>158</v>
      </c>
    </row>
    <row r="60" spans="1:9" ht="15" customHeight="1">
      <c r="A60" s="32"/>
      <c r="B60" s="2"/>
      <c r="C60" s="2"/>
      <c r="D60" s="2"/>
      <c r="E60" s="2"/>
      <c r="F60" s="2"/>
      <c r="G60" s="2"/>
      <c r="H60" s="2"/>
      <c r="I60" s="2"/>
    </row>
    <row r="61" spans="1:10" s="31" customFormat="1" ht="11.25">
      <c r="A61" s="63" t="s">
        <v>236</v>
      </c>
      <c r="B61" s="58">
        <f>SUM(B63:B66)</f>
        <v>193</v>
      </c>
      <c r="C61" s="58">
        <f>D61+E61+F61+I61</f>
        <v>4826</v>
      </c>
      <c r="D61" s="58">
        <f>SUM(D63:D66)</f>
        <v>0</v>
      </c>
      <c r="E61" s="58">
        <f>SUM(E63:E66)</f>
        <v>37</v>
      </c>
      <c r="F61" s="58">
        <f>G61+H61</f>
        <v>4776</v>
      </c>
      <c r="G61" s="58">
        <f>SUM(G63:G66)</f>
        <v>4518</v>
      </c>
      <c r="H61" s="58">
        <f>SUM(H63:H66)</f>
        <v>258</v>
      </c>
      <c r="I61" s="58">
        <f>SUM(I63:I66)</f>
        <v>13</v>
      </c>
      <c r="J61" s="58">
        <f>SUM(J63:J66)</f>
        <v>114</v>
      </c>
    </row>
    <row r="62" spans="1:9" ht="11.25">
      <c r="A62" s="32"/>
      <c r="B62" s="2"/>
      <c r="C62" s="2"/>
      <c r="D62" s="2"/>
      <c r="E62" s="2"/>
      <c r="F62" s="2"/>
      <c r="G62" s="2"/>
      <c r="H62" s="2"/>
      <c r="I62" s="2"/>
    </row>
    <row r="63" spans="1:10" ht="11.25">
      <c r="A63" s="32" t="s">
        <v>398</v>
      </c>
      <c r="B63" s="2">
        <v>33</v>
      </c>
      <c r="C63" s="2">
        <f>D63+E63+F63+I63</f>
        <v>2396</v>
      </c>
      <c r="D63" s="2">
        <v>0</v>
      </c>
      <c r="E63" s="2">
        <v>14</v>
      </c>
      <c r="F63" s="2">
        <f>G63+H63</f>
        <v>2380</v>
      </c>
      <c r="G63" s="2">
        <v>2367</v>
      </c>
      <c r="H63" s="2">
        <v>13</v>
      </c>
      <c r="I63" s="2">
        <v>2</v>
      </c>
      <c r="J63" s="2">
        <v>46</v>
      </c>
    </row>
    <row r="64" spans="1:10" ht="11.25">
      <c r="A64" s="32" t="s">
        <v>399</v>
      </c>
      <c r="B64" s="2">
        <v>8</v>
      </c>
      <c r="C64" s="2">
        <f>D64+E64+F64+I64</f>
        <v>530</v>
      </c>
      <c r="D64" s="2">
        <v>0</v>
      </c>
      <c r="E64" s="2">
        <v>21</v>
      </c>
      <c r="F64" s="2">
        <f>G64+H64</f>
        <v>508</v>
      </c>
      <c r="G64" s="2">
        <v>474</v>
      </c>
      <c r="H64" s="2">
        <v>34</v>
      </c>
      <c r="I64" s="2">
        <v>1</v>
      </c>
      <c r="J64" s="2">
        <v>36</v>
      </c>
    </row>
    <row r="65" spans="1:10" ht="11.25">
      <c r="A65" s="32" t="s">
        <v>400</v>
      </c>
      <c r="B65" s="2"/>
      <c r="C65" s="2">
        <f>D65+E65+F65+I65</f>
        <v>0</v>
      </c>
      <c r="D65" s="2">
        <v>0</v>
      </c>
      <c r="E65" s="2">
        <v>0</v>
      </c>
      <c r="F65" s="2">
        <f>G65+H65</f>
        <v>0</v>
      </c>
      <c r="G65" s="2">
        <v>0</v>
      </c>
      <c r="H65" s="2">
        <v>0</v>
      </c>
      <c r="I65" s="2">
        <v>0</v>
      </c>
      <c r="J65" s="2">
        <v>0</v>
      </c>
    </row>
    <row r="66" spans="1:10" ht="11.25">
      <c r="A66" s="32" t="s">
        <v>401</v>
      </c>
      <c r="B66" s="2">
        <v>152</v>
      </c>
      <c r="C66" s="2">
        <f>D66+E66+F66+I66</f>
        <v>1900</v>
      </c>
      <c r="D66" s="2">
        <v>0</v>
      </c>
      <c r="E66" s="2">
        <v>2</v>
      </c>
      <c r="F66" s="2">
        <f>G66+H66</f>
        <v>1888</v>
      </c>
      <c r="G66" s="2">
        <v>1677</v>
      </c>
      <c r="H66" s="2">
        <v>211</v>
      </c>
      <c r="I66" s="2">
        <v>10</v>
      </c>
      <c r="J66" s="2">
        <v>32</v>
      </c>
    </row>
    <row r="67" spans="1:9" ht="15" customHeight="1">
      <c r="A67" s="32"/>
      <c r="B67" s="2"/>
      <c r="C67" s="2"/>
      <c r="D67" s="2"/>
      <c r="E67" s="2"/>
      <c r="F67" s="2"/>
      <c r="G67" s="2"/>
      <c r="H67" s="2"/>
      <c r="I67" s="2"/>
    </row>
    <row r="68" spans="1:10" s="31" customFormat="1" ht="11.25">
      <c r="A68" s="63" t="s">
        <v>237</v>
      </c>
      <c r="B68" s="58">
        <f>SUM(B70:B72,B86:B91)</f>
        <v>3100</v>
      </c>
      <c r="C68" s="58">
        <f>D68+E68+F68+I68</f>
        <v>57297</v>
      </c>
      <c r="D68" s="58">
        <f>SUM(D70:D72,D86:D91)</f>
        <v>674</v>
      </c>
      <c r="E68" s="58">
        <f>SUM(E70:E72,E86:E91)</f>
        <v>2820</v>
      </c>
      <c r="F68" s="58">
        <f>G68+H68</f>
        <v>52051</v>
      </c>
      <c r="G68" s="58">
        <f>SUM(G70:G72,G86:G91)</f>
        <v>43433</v>
      </c>
      <c r="H68" s="58">
        <f>SUM(H70:H72,H86:H91)</f>
        <v>8618</v>
      </c>
      <c r="I68" s="58">
        <f>SUM(I70:I72,I86:I91)</f>
        <v>1752</v>
      </c>
      <c r="J68" s="58">
        <f>SUM(J70:J72,J86:J91)</f>
        <v>2173</v>
      </c>
    </row>
    <row r="69" spans="1:9" ht="11.25">
      <c r="A69" s="32"/>
      <c r="B69" s="2"/>
      <c r="C69" s="2"/>
      <c r="D69" s="2"/>
      <c r="E69" s="2"/>
      <c r="F69" s="2"/>
      <c r="G69" s="2"/>
      <c r="H69" s="2"/>
      <c r="I69" s="2"/>
    </row>
    <row r="70" spans="1:10" ht="11.25">
      <c r="A70" s="32" t="s">
        <v>330</v>
      </c>
      <c r="B70" s="2">
        <v>49</v>
      </c>
      <c r="C70" s="2">
        <f>D70+E70+F70+I70</f>
        <v>2514</v>
      </c>
      <c r="D70" s="2">
        <v>0</v>
      </c>
      <c r="E70" s="2">
        <v>22</v>
      </c>
      <c r="F70" s="2">
        <f>G70+H70</f>
        <v>2468</v>
      </c>
      <c r="G70" s="2">
        <v>2407</v>
      </c>
      <c r="H70" s="2">
        <v>61</v>
      </c>
      <c r="I70" s="2">
        <v>24</v>
      </c>
      <c r="J70" s="2">
        <v>88</v>
      </c>
    </row>
    <row r="71" spans="1:10" ht="11.25">
      <c r="A71" s="32" t="s">
        <v>331</v>
      </c>
      <c r="B71" s="2">
        <v>356</v>
      </c>
      <c r="C71" s="2">
        <f>D71+E71+F71+I71</f>
        <v>6531</v>
      </c>
      <c r="D71" s="2">
        <v>167</v>
      </c>
      <c r="E71" s="2">
        <v>361</v>
      </c>
      <c r="F71" s="2">
        <f>G71+H71</f>
        <v>5929</v>
      </c>
      <c r="G71" s="2">
        <v>5149</v>
      </c>
      <c r="H71" s="2">
        <v>780</v>
      </c>
      <c r="I71" s="2">
        <v>74</v>
      </c>
      <c r="J71" s="2">
        <v>68</v>
      </c>
    </row>
    <row r="72" spans="1:10" ht="11.25">
      <c r="A72" s="32" t="s">
        <v>332</v>
      </c>
      <c r="B72" s="2">
        <v>1203</v>
      </c>
      <c r="C72" s="2">
        <f>D72+E72+F72+I72</f>
        <v>29097</v>
      </c>
      <c r="D72" s="2">
        <v>230</v>
      </c>
      <c r="E72" s="2">
        <v>1602</v>
      </c>
      <c r="F72" s="2">
        <f>G72+H72</f>
        <v>26488</v>
      </c>
      <c r="G72" s="2">
        <v>22092</v>
      </c>
      <c r="H72" s="2">
        <v>4396</v>
      </c>
      <c r="I72" s="2">
        <v>777</v>
      </c>
      <c r="J72" s="2">
        <v>1257</v>
      </c>
    </row>
    <row r="73" spans="1:10" ht="11.25">
      <c r="A73" s="32"/>
      <c r="B73" s="2">
        <v>1203</v>
      </c>
      <c r="C73" s="2">
        <f>D73+E73+F73+I73</f>
        <v>29097</v>
      </c>
      <c r="D73" s="2">
        <v>230</v>
      </c>
      <c r="E73" s="2">
        <v>1602</v>
      </c>
      <c r="F73" s="2">
        <f>G73+H73</f>
        <v>26488</v>
      </c>
      <c r="G73" s="2">
        <v>22092</v>
      </c>
      <c r="H73" s="2">
        <v>4396</v>
      </c>
      <c r="I73" s="2">
        <v>777</v>
      </c>
      <c r="J73" s="2">
        <v>1257</v>
      </c>
    </row>
    <row r="74" spans="1:9" ht="11.25">
      <c r="A74" s="32"/>
      <c r="B74" s="2"/>
      <c r="C74" s="2"/>
      <c r="D74" s="2"/>
      <c r="E74" s="2"/>
      <c r="F74" s="2"/>
      <c r="G74" s="2"/>
      <c r="H74" s="2"/>
      <c r="I74" s="2"/>
    </row>
    <row r="75" spans="1:10" ht="6" customHeight="1" thickBot="1">
      <c r="A75" s="33"/>
      <c r="B75" s="113"/>
      <c r="C75" s="8"/>
      <c r="D75" s="8"/>
      <c r="E75" s="8"/>
      <c r="F75" s="8"/>
      <c r="G75" s="8"/>
      <c r="H75" s="8"/>
      <c r="I75" s="8"/>
      <c r="J75" s="15"/>
    </row>
    <row r="76" spans="1:48" ht="9" customHeight="1">
      <c r="A76" s="3" t="s">
        <v>592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</row>
    <row r="77" spans="1:48" ht="11.25">
      <c r="A77" s="135" t="s">
        <v>586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</row>
    <row r="78" spans="1:10" s="108" customFormat="1" ht="24" customHeight="1">
      <c r="A78" s="218" t="s">
        <v>703</v>
      </c>
      <c r="B78" s="218"/>
      <c r="C78" s="218"/>
      <c r="D78" s="218"/>
      <c r="E78" s="218"/>
      <c r="F78" s="218"/>
      <c r="G78" s="218"/>
      <c r="H78" s="218"/>
      <c r="I78" s="218"/>
      <c r="J78" s="225"/>
    </row>
    <row r="79" spans="1:10" ht="30" customHeight="1">
      <c r="A79" s="205" t="s">
        <v>579</v>
      </c>
      <c r="B79" s="233"/>
      <c r="C79" s="233"/>
      <c r="D79" s="233"/>
      <c r="E79" s="233"/>
      <c r="F79" s="233"/>
      <c r="G79" s="233"/>
      <c r="H79" s="233"/>
      <c r="I79" s="233"/>
      <c r="J79" s="224"/>
    </row>
    <row r="80" spans="1:10" ht="7.5" customHeight="1">
      <c r="A80" s="130"/>
      <c r="B80" s="133"/>
      <c r="C80" s="133"/>
      <c r="D80" s="133"/>
      <c r="E80" s="133"/>
      <c r="F80" s="133"/>
      <c r="G80" s="133"/>
      <c r="H80" s="133"/>
      <c r="I80" s="133"/>
      <c r="J80" s="132"/>
    </row>
    <row r="81" spans="1:10" ht="12" customHeight="1" thickBot="1">
      <c r="A81" s="3"/>
      <c r="B81" s="232"/>
      <c r="C81" s="232"/>
      <c r="D81" s="232"/>
      <c r="F81" s="119"/>
      <c r="G81" s="119"/>
      <c r="H81" s="119"/>
      <c r="I81" s="119"/>
      <c r="J81" s="119"/>
    </row>
    <row r="82" spans="1:10" ht="11.25">
      <c r="A82" s="221" t="s">
        <v>248</v>
      </c>
      <c r="B82" s="219" t="s">
        <v>251</v>
      </c>
      <c r="C82" s="226" t="s">
        <v>249</v>
      </c>
      <c r="D82" s="227"/>
      <c r="E82" s="227"/>
      <c r="F82" s="227"/>
      <c r="G82" s="227"/>
      <c r="H82" s="227"/>
      <c r="I82" s="227"/>
      <c r="J82" s="191" t="s">
        <v>405</v>
      </c>
    </row>
    <row r="83" spans="1:10" ht="10.5" customHeight="1">
      <c r="A83" s="194"/>
      <c r="B83" s="211"/>
      <c r="C83" s="211" t="s">
        <v>252</v>
      </c>
      <c r="D83" s="220" t="s">
        <v>389</v>
      </c>
      <c r="E83" s="211" t="s">
        <v>250</v>
      </c>
      <c r="F83" s="212" t="s">
        <v>397</v>
      </c>
      <c r="G83" s="230"/>
      <c r="H83" s="231"/>
      <c r="I83" s="222" t="s">
        <v>392</v>
      </c>
      <c r="J83" s="228"/>
    </row>
    <row r="84" spans="1:10" ht="11.25">
      <c r="A84" s="196"/>
      <c r="B84" s="211"/>
      <c r="C84" s="211"/>
      <c r="D84" s="211"/>
      <c r="E84" s="211"/>
      <c r="F84" s="29" t="s">
        <v>253</v>
      </c>
      <c r="G84" s="30" t="s">
        <v>390</v>
      </c>
      <c r="H84" s="30" t="s">
        <v>391</v>
      </c>
      <c r="I84" s="223"/>
      <c r="J84" s="229"/>
    </row>
    <row r="85" spans="1:9" ht="6" customHeight="1">
      <c r="A85" s="37"/>
      <c r="B85" s="34"/>
      <c r="C85" s="34"/>
      <c r="D85" s="34"/>
      <c r="E85" s="34"/>
      <c r="F85" s="34"/>
      <c r="G85" s="35"/>
      <c r="H85" s="35"/>
      <c r="I85" s="36"/>
    </row>
    <row r="86" spans="1:10" ht="10.5" customHeight="1">
      <c r="A86" s="32" t="s">
        <v>333</v>
      </c>
      <c r="B86" s="2">
        <v>171</v>
      </c>
      <c r="C86" s="2">
        <f aca="true" t="shared" si="2" ref="C86:C91">D86+E86+F86+I86</f>
        <v>2009</v>
      </c>
      <c r="D86" s="2">
        <v>38</v>
      </c>
      <c r="E86" s="2">
        <v>345</v>
      </c>
      <c r="F86" s="2">
        <f aca="true" t="shared" si="3" ref="F86:F91">G86+H86</f>
        <v>1583</v>
      </c>
      <c r="G86" s="2">
        <v>1489</v>
      </c>
      <c r="H86" s="2">
        <v>94</v>
      </c>
      <c r="I86" s="2">
        <v>43</v>
      </c>
      <c r="J86" s="2">
        <v>19</v>
      </c>
    </row>
    <row r="87" spans="1:10" ht="10.5" customHeight="1">
      <c r="A87" s="32" t="s">
        <v>334</v>
      </c>
      <c r="B87" s="2">
        <v>16</v>
      </c>
      <c r="C87" s="2">
        <f t="shared" si="2"/>
        <v>103</v>
      </c>
      <c r="D87" s="2">
        <v>0</v>
      </c>
      <c r="E87" s="2">
        <v>2</v>
      </c>
      <c r="F87" s="2">
        <f t="shared" si="3"/>
        <v>101</v>
      </c>
      <c r="G87" s="2">
        <v>83</v>
      </c>
      <c r="H87" s="2">
        <v>18</v>
      </c>
      <c r="I87" s="2">
        <v>0</v>
      </c>
      <c r="J87" s="2">
        <v>5</v>
      </c>
    </row>
    <row r="88" spans="1:10" ht="10.5" customHeight="1">
      <c r="A88" s="32" t="s">
        <v>335</v>
      </c>
      <c r="B88" s="2">
        <v>107</v>
      </c>
      <c r="C88" s="2">
        <f t="shared" si="2"/>
        <v>1287</v>
      </c>
      <c r="D88" s="2">
        <v>2</v>
      </c>
      <c r="E88" s="2">
        <v>97</v>
      </c>
      <c r="F88" s="2">
        <f t="shared" si="3"/>
        <v>1169</v>
      </c>
      <c r="G88" s="2">
        <v>806</v>
      </c>
      <c r="H88" s="2">
        <v>363</v>
      </c>
      <c r="I88" s="2">
        <v>19</v>
      </c>
      <c r="J88" s="2">
        <v>85</v>
      </c>
    </row>
    <row r="89" spans="1:10" ht="10.5" customHeight="1">
      <c r="A89" s="32" t="s">
        <v>336</v>
      </c>
      <c r="B89" s="2">
        <v>368</v>
      </c>
      <c r="C89" s="2">
        <f t="shared" si="2"/>
        <v>5662</v>
      </c>
      <c r="D89" s="2">
        <v>69</v>
      </c>
      <c r="E89" s="2">
        <v>261</v>
      </c>
      <c r="F89" s="2">
        <f t="shared" si="3"/>
        <v>4976</v>
      </c>
      <c r="G89" s="2">
        <v>3893</v>
      </c>
      <c r="H89" s="2">
        <v>1083</v>
      </c>
      <c r="I89" s="2">
        <v>356</v>
      </c>
      <c r="J89" s="85">
        <v>525</v>
      </c>
    </row>
    <row r="90" spans="1:10" ht="10.5" customHeight="1">
      <c r="A90" s="57" t="s">
        <v>337</v>
      </c>
      <c r="B90" s="2">
        <v>546</v>
      </c>
      <c r="C90" s="2">
        <f t="shared" si="2"/>
        <v>6941</v>
      </c>
      <c r="D90" s="2">
        <v>139</v>
      </c>
      <c r="E90" s="2">
        <v>5</v>
      </c>
      <c r="F90" s="2">
        <f t="shared" si="3"/>
        <v>6363</v>
      </c>
      <c r="G90" s="2">
        <v>4913</v>
      </c>
      <c r="H90" s="2">
        <v>1450</v>
      </c>
      <c r="I90" s="2">
        <v>434</v>
      </c>
      <c r="J90" s="85">
        <v>0</v>
      </c>
    </row>
    <row r="91" spans="1:10" ht="10.5" customHeight="1">
      <c r="A91" s="32" t="s">
        <v>338</v>
      </c>
      <c r="B91" s="2">
        <v>284</v>
      </c>
      <c r="C91" s="2">
        <f t="shared" si="2"/>
        <v>3153</v>
      </c>
      <c r="D91" s="2">
        <v>29</v>
      </c>
      <c r="E91" s="2">
        <v>125</v>
      </c>
      <c r="F91" s="2">
        <f t="shared" si="3"/>
        <v>2974</v>
      </c>
      <c r="G91" s="2">
        <v>2601</v>
      </c>
      <c r="H91" s="2">
        <v>373</v>
      </c>
      <c r="I91" s="2">
        <v>25</v>
      </c>
      <c r="J91" s="85">
        <v>126</v>
      </c>
    </row>
    <row r="92" spans="1:9" ht="11.25" customHeight="1">
      <c r="A92" s="32"/>
      <c r="B92" s="2"/>
      <c r="C92" s="2"/>
      <c r="D92" s="2"/>
      <c r="E92" s="2"/>
      <c r="F92" s="2"/>
      <c r="G92" s="2"/>
      <c r="H92" s="2"/>
      <c r="I92" s="2"/>
    </row>
    <row r="93" spans="1:10" s="31" customFormat="1" ht="10.5" customHeight="1">
      <c r="A93" s="63" t="s">
        <v>246</v>
      </c>
      <c r="B93" s="58">
        <f>SUM(B95:B108)</f>
        <v>37999</v>
      </c>
      <c r="C93" s="58">
        <f>D93+E93+F93+I93</f>
        <v>239537</v>
      </c>
      <c r="D93" s="58">
        <f aca="true" t="shared" si="4" ref="D93:J93">SUM(D95:D108)</f>
        <v>27264</v>
      </c>
      <c r="E93" s="58">
        <f t="shared" si="4"/>
        <v>20315</v>
      </c>
      <c r="F93" s="58">
        <f>G93+H93</f>
        <v>185013</v>
      </c>
      <c r="G93" s="58">
        <f t="shared" si="4"/>
        <v>93479</v>
      </c>
      <c r="H93" s="58">
        <f t="shared" si="4"/>
        <v>91534</v>
      </c>
      <c r="I93" s="58">
        <f t="shared" si="4"/>
        <v>6945</v>
      </c>
      <c r="J93" s="58">
        <f t="shared" si="4"/>
        <v>3825</v>
      </c>
    </row>
    <row r="94" spans="1:9" ht="10.5" customHeight="1">
      <c r="A94" s="32"/>
      <c r="B94" s="2"/>
      <c r="C94" s="2"/>
      <c r="D94" s="2"/>
      <c r="E94" s="2"/>
      <c r="F94" s="2"/>
      <c r="G94" s="2"/>
      <c r="H94" s="2"/>
      <c r="I94" s="2"/>
    </row>
    <row r="95" spans="1:10" ht="10.5" customHeight="1">
      <c r="A95" s="32" t="s">
        <v>339</v>
      </c>
      <c r="B95" s="2">
        <v>22</v>
      </c>
      <c r="C95" s="2">
        <f aca="true" t="shared" si="5" ref="C95:C108">D95+E95+F95+I95</f>
        <v>202</v>
      </c>
      <c r="D95" s="2">
        <v>0</v>
      </c>
      <c r="E95" s="2">
        <v>23</v>
      </c>
      <c r="F95" s="2">
        <f aca="true" t="shared" si="6" ref="F95:F108">G95+H95</f>
        <v>179</v>
      </c>
      <c r="G95" s="2">
        <v>147</v>
      </c>
      <c r="H95" s="2">
        <v>32</v>
      </c>
      <c r="I95" s="2">
        <v>0</v>
      </c>
      <c r="J95" s="85">
        <v>13</v>
      </c>
    </row>
    <row r="96" spans="1:10" ht="10.5" customHeight="1">
      <c r="A96" s="32" t="s">
        <v>340</v>
      </c>
      <c r="B96" s="2">
        <v>341</v>
      </c>
      <c r="C96" s="2">
        <f t="shared" si="5"/>
        <v>3674</v>
      </c>
      <c r="D96" s="2">
        <v>80</v>
      </c>
      <c r="E96" s="2">
        <v>470</v>
      </c>
      <c r="F96" s="2">
        <f t="shared" si="6"/>
        <v>3096</v>
      </c>
      <c r="G96" s="2">
        <v>2365</v>
      </c>
      <c r="H96" s="2">
        <v>731</v>
      </c>
      <c r="I96" s="2">
        <v>28</v>
      </c>
      <c r="J96" s="2">
        <v>22</v>
      </c>
    </row>
    <row r="97" spans="1:10" ht="10.5" customHeight="1">
      <c r="A97" s="32" t="s">
        <v>341</v>
      </c>
      <c r="B97" s="2">
        <v>1117</v>
      </c>
      <c r="C97" s="2">
        <f t="shared" si="5"/>
        <v>12323</v>
      </c>
      <c r="D97" s="2">
        <v>325</v>
      </c>
      <c r="E97" s="2">
        <v>1431</v>
      </c>
      <c r="F97" s="2">
        <f t="shared" si="6"/>
        <v>10432</v>
      </c>
      <c r="G97" s="2">
        <v>6931</v>
      </c>
      <c r="H97" s="2">
        <v>3501</v>
      </c>
      <c r="I97" s="2">
        <v>135</v>
      </c>
      <c r="J97" s="2">
        <v>308</v>
      </c>
    </row>
    <row r="98" spans="1:10" ht="10.5" customHeight="1">
      <c r="A98" s="32" t="s">
        <v>342</v>
      </c>
      <c r="B98" s="2">
        <v>1368</v>
      </c>
      <c r="C98" s="2">
        <f t="shared" si="5"/>
        <v>10508</v>
      </c>
      <c r="D98" s="2">
        <v>324</v>
      </c>
      <c r="E98" s="2">
        <v>1691</v>
      </c>
      <c r="F98" s="2">
        <f t="shared" si="6"/>
        <v>8391</v>
      </c>
      <c r="G98" s="2">
        <v>7561</v>
      </c>
      <c r="H98" s="2">
        <v>830</v>
      </c>
      <c r="I98" s="2">
        <v>102</v>
      </c>
      <c r="J98" s="2">
        <v>259</v>
      </c>
    </row>
    <row r="99" spans="1:10" ht="10.5" customHeight="1">
      <c r="A99" s="32" t="s">
        <v>343</v>
      </c>
      <c r="B99" s="2">
        <v>1427</v>
      </c>
      <c r="C99" s="2">
        <f t="shared" si="5"/>
        <v>14106</v>
      </c>
      <c r="D99" s="2">
        <v>135</v>
      </c>
      <c r="E99" s="2">
        <v>1342</v>
      </c>
      <c r="F99" s="2">
        <f t="shared" si="6"/>
        <v>12569</v>
      </c>
      <c r="G99" s="2">
        <v>11279</v>
      </c>
      <c r="H99" s="2">
        <v>1290</v>
      </c>
      <c r="I99" s="2">
        <v>60</v>
      </c>
      <c r="J99" s="2">
        <v>348</v>
      </c>
    </row>
    <row r="100" spans="1:10" ht="10.5" customHeight="1">
      <c r="A100" s="32" t="s">
        <v>344</v>
      </c>
      <c r="B100" s="2">
        <v>1281</v>
      </c>
      <c r="C100" s="2">
        <f t="shared" si="5"/>
        <v>12089</v>
      </c>
      <c r="D100" s="2">
        <v>285</v>
      </c>
      <c r="E100" s="2">
        <v>1255</v>
      </c>
      <c r="F100" s="2">
        <f t="shared" si="6"/>
        <v>10398</v>
      </c>
      <c r="G100" s="2">
        <v>8035</v>
      </c>
      <c r="H100" s="2">
        <v>2363</v>
      </c>
      <c r="I100" s="2">
        <v>151</v>
      </c>
      <c r="J100" s="2">
        <v>278</v>
      </c>
    </row>
    <row r="101" spans="1:11" ht="10.5" customHeight="1">
      <c r="A101" s="32" t="s">
        <v>345</v>
      </c>
      <c r="B101" s="2">
        <v>185</v>
      </c>
      <c r="C101" s="2">
        <f t="shared" si="5"/>
        <v>11286</v>
      </c>
      <c r="D101" s="2">
        <v>59</v>
      </c>
      <c r="E101" s="2">
        <v>96</v>
      </c>
      <c r="F101" s="2">
        <f t="shared" si="6"/>
        <v>10464</v>
      </c>
      <c r="G101" s="2">
        <v>3030</v>
      </c>
      <c r="H101" s="2">
        <v>7434</v>
      </c>
      <c r="I101" s="2">
        <v>667</v>
      </c>
      <c r="J101" s="2">
        <v>1270</v>
      </c>
      <c r="K101" s="2"/>
    </row>
    <row r="102" spans="1:10" ht="10.5" customHeight="1">
      <c r="A102" s="32" t="s">
        <v>346</v>
      </c>
      <c r="B102" s="2">
        <v>2786</v>
      </c>
      <c r="C102" s="2">
        <f t="shared" si="5"/>
        <v>11006</v>
      </c>
      <c r="D102" s="2">
        <v>1657</v>
      </c>
      <c r="E102" s="2">
        <v>1446</v>
      </c>
      <c r="F102" s="2">
        <f t="shared" si="6"/>
        <v>7713</v>
      </c>
      <c r="G102" s="2">
        <v>3914</v>
      </c>
      <c r="H102" s="2">
        <v>3799</v>
      </c>
      <c r="I102" s="2">
        <v>190</v>
      </c>
      <c r="J102" s="2">
        <v>65</v>
      </c>
    </row>
    <row r="103" spans="1:10" ht="10.5" customHeight="1">
      <c r="A103" s="32" t="s">
        <v>347</v>
      </c>
      <c r="B103" s="2">
        <v>7786</v>
      </c>
      <c r="C103" s="2">
        <f t="shared" si="5"/>
        <v>50128</v>
      </c>
      <c r="D103" s="2">
        <v>7220</v>
      </c>
      <c r="E103" s="2">
        <v>2977</v>
      </c>
      <c r="F103" s="2">
        <f t="shared" si="6"/>
        <v>38465</v>
      </c>
      <c r="G103" s="2">
        <v>12309</v>
      </c>
      <c r="H103" s="2">
        <v>26156</v>
      </c>
      <c r="I103" s="2">
        <v>1466</v>
      </c>
      <c r="J103" s="2">
        <v>505</v>
      </c>
    </row>
    <row r="104" spans="1:10" ht="10.5" customHeight="1">
      <c r="A104" s="32" t="s">
        <v>348</v>
      </c>
      <c r="B104" s="2">
        <v>2190</v>
      </c>
      <c r="C104" s="2">
        <f t="shared" si="5"/>
        <v>13049</v>
      </c>
      <c r="D104" s="2">
        <v>1291</v>
      </c>
      <c r="E104" s="2">
        <v>1805</v>
      </c>
      <c r="F104" s="2">
        <f t="shared" si="6"/>
        <v>9868</v>
      </c>
      <c r="G104" s="2">
        <v>9006</v>
      </c>
      <c r="H104" s="2">
        <v>862</v>
      </c>
      <c r="I104" s="2">
        <v>85</v>
      </c>
      <c r="J104" s="2">
        <v>109</v>
      </c>
    </row>
    <row r="105" spans="1:10" ht="10.5" customHeight="1">
      <c r="A105" s="32" t="s">
        <v>349</v>
      </c>
      <c r="B105" s="2">
        <v>2405</v>
      </c>
      <c r="C105" s="2">
        <f t="shared" si="5"/>
        <v>10189</v>
      </c>
      <c r="D105" s="2">
        <v>1988</v>
      </c>
      <c r="E105" s="2">
        <v>1405</v>
      </c>
      <c r="F105" s="2">
        <f t="shared" si="6"/>
        <v>6614</v>
      </c>
      <c r="G105" s="2">
        <v>4440</v>
      </c>
      <c r="H105" s="2">
        <v>2174</v>
      </c>
      <c r="I105" s="2">
        <v>182</v>
      </c>
      <c r="J105" s="2">
        <v>102</v>
      </c>
    </row>
    <row r="106" spans="1:10" ht="10.5" customHeight="1">
      <c r="A106" s="32" t="s">
        <v>350</v>
      </c>
      <c r="B106" s="2">
        <v>7544</v>
      </c>
      <c r="C106" s="2">
        <f t="shared" si="5"/>
        <v>42623</v>
      </c>
      <c r="D106" s="2">
        <v>4661</v>
      </c>
      <c r="E106" s="2">
        <v>4307</v>
      </c>
      <c r="F106" s="2">
        <f t="shared" si="6"/>
        <v>32120</v>
      </c>
      <c r="G106" s="2">
        <v>15423</v>
      </c>
      <c r="H106" s="2">
        <v>16697</v>
      </c>
      <c r="I106" s="2">
        <v>1535</v>
      </c>
      <c r="J106" s="2">
        <v>344</v>
      </c>
    </row>
    <row r="107" spans="1:10" ht="10.5" customHeight="1">
      <c r="A107" s="32" t="s">
        <v>351</v>
      </c>
      <c r="B107" s="2">
        <v>6002</v>
      </c>
      <c r="C107" s="2">
        <f t="shared" si="5"/>
        <v>34954</v>
      </c>
      <c r="D107" s="2">
        <v>5682</v>
      </c>
      <c r="E107" s="2">
        <v>1642</v>
      </c>
      <c r="F107" s="2">
        <f t="shared" si="6"/>
        <v>26231</v>
      </c>
      <c r="G107" s="2">
        <v>6310</v>
      </c>
      <c r="H107" s="2">
        <v>19921</v>
      </c>
      <c r="I107" s="2">
        <v>1399</v>
      </c>
      <c r="J107" s="2">
        <v>69</v>
      </c>
    </row>
    <row r="108" spans="1:10" ht="10.5" customHeight="1">
      <c r="A108" s="32" t="s">
        <v>352</v>
      </c>
      <c r="B108" s="2">
        <v>3545</v>
      </c>
      <c r="C108" s="2">
        <f t="shared" si="5"/>
        <v>13400</v>
      </c>
      <c r="D108" s="2">
        <v>3557</v>
      </c>
      <c r="E108" s="2">
        <v>425</v>
      </c>
      <c r="F108" s="2">
        <f t="shared" si="6"/>
        <v>8473</v>
      </c>
      <c r="G108" s="2">
        <v>2729</v>
      </c>
      <c r="H108" s="2">
        <v>5744</v>
      </c>
      <c r="I108" s="2">
        <v>945</v>
      </c>
      <c r="J108" s="2">
        <v>133</v>
      </c>
    </row>
    <row r="109" spans="1:9" ht="11.25" customHeight="1">
      <c r="A109" s="32"/>
      <c r="B109" s="2"/>
      <c r="C109" s="2"/>
      <c r="D109" s="2"/>
      <c r="E109" s="2"/>
      <c r="F109" s="2"/>
      <c r="G109" s="2"/>
      <c r="H109" s="2"/>
      <c r="I109" s="2"/>
    </row>
    <row r="110" spans="1:10" s="31" customFormat="1" ht="10.5" customHeight="1">
      <c r="A110" s="63" t="s">
        <v>238</v>
      </c>
      <c r="B110" s="58">
        <f>SUM(B112:B119)</f>
        <v>1596</v>
      </c>
      <c r="C110" s="58">
        <f>D110+E110+F110+I110</f>
        <v>21574</v>
      </c>
      <c r="D110" s="58">
        <f aca="true" t="shared" si="7" ref="D110:J110">SUM(D112:D119)</f>
        <v>353</v>
      </c>
      <c r="E110" s="58">
        <f t="shared" si="7"/>
        <v>820</v>
      </c>
      <c r="F110" s="58">
        <f>G110+H110</f>
        <v>20333</v>
      </c>
      <c r="G110" s="58">
        <f t="shared" si="7"/>
        <v>17775</v>
      </c>
      <c r="H110" s="58">
        <f t="shared" si="7"/>
        <v>2558</v>
      </c>
      <c r="I110" s="58">
        <f t="shared" si="7"/>
        <v>68</v>
      </c>
      <c r="J110" s="58">
        <f t="shared" si="7"/>
        <v>405</v>
      </c>
    </row>
    <row r="111" spans="1:9" ht="10.5" customHeight="1">
      <c r="A111" s="32"/>
      <c r="B111" s="2"/>
      <c r="C111" s="2"/>
      <c r="D111" s="2"/>
      <c r="E111" s="2"/>
      <c r="F111" s="2"/>
      <c r="G111" s="2"/>
      <c r="H111" s="2"/>
      <c r="I111" s="2"/>
    </row>
    <row r="112" spans="1:10" ht="10.5" customHeight="1">
      <c r="A112" s="32" t="s">
        <v>353</v>
      </c>
      <c r="B112" s="2">
        <v>267</v>
      </c>
      <c r="C112" s="2">
        <f aca="true" t="shared" si="8" ref="C112:C119">D112+E112+F112+I112</f>
        <v>5367</v>
      </c>
      <c r="D112" s="2">
        <v>0</v>
      </c>
      <c r="E112" s="2">
        <v>31</v>
      </c>
      <c r="F112" s="2">
        <f aca="true" t="shared" si="9" ref="F112:F119">G112+H112</f>
        <v>5328</v>
      </c>
      <c r="G112" s="2">
        <v>4629</v>
      </c>
      <c r="H112" s="2">
        <v>699</v>
      </c>
      <c r="I112" s="2">
        <v>8</v>
      </c>
      <c r="J112" s="2">
        <v>156</v>
      </c>
    </row>
    <row r="113" spans="1:10" ht="10.5" customHeight="1">
      <c r="A113" s="32" t="s">
        <v>354</v>
      </c>
      <c r="B113" s="2">
        <v>220</v>
      </c>
      <c r="C113" s="2">
        <f t="shared" si="8"/>
        <v>3524</v>
      </c>
      <c r="D113" s="2">
        <v>0</v>
      </c>
      <c r="E113" s="2">
        <v>110</v>
      </c>
      <c r="F113" s="2">
        <f t="shared" si="9"/>
        <v>3413</v>
      </c>
      <c r="G113" s="2">
        <v>3128</v>
      </c>
      <c r="H113" s="2">
        <v>285</v>
      </c>
      <c r="I113" s="2">
        <v>1</v>
      </c>
      <c r="J113" s="2">
        <v>0</v>
      </c>
    </row>
    <row r="114" spans="1:10" ht="10.5" customHeight="1">
      <c r="A114" s="32" t="s">
        <v>355</v>
      </c>
      <c r="B114" s="2">
        <v>15</v>
      </c>
      <c r="C114" s="2">
        <f t="shared" si="8"/>
        <v>288</v>
      </c>
      <c r="D114" s="2">
        <v>0</v>
      </c>
      <c r="E114" s="2">
        <v>14</v>
      </c>
      <c r="F114" s="2">
        <f t="shared" si="9"/>
        <v>274</v>
      </c>
      <c r="G114" s="2">
        <v>266</v>
      </c>
      <c r="H114" s="2">
        <v>8</v>
      </c>
      <c r="I114" s="2">
        <v>0</v>
      </c>
      <c r="J114" s="2">
        <v>0</v>
      </c>
    </row>
    <row r="115" spans="1:10" ht="10.5" customHeight="1">
      <c r="A115" s="32" t="s">
        <v>356</v>
      </c>
      <c r="B115" s="2">
        <v>6</v>
      </c>
      <c r="C115" s="2">
        <f t="shared" si="8"/>
        <v>289</v>
      </c>
      <c r="D115" s="2">
        <v>0</v>
      </c>
      <c r="E115" s="2">
        <v>0</v>
      </c>
      <c r="F115" s="2">
        <f t="shared" si="9"/>
        <v>271</v>
      </c>
      <c r="G115" s="2">
        <v>246</v>
      </c>
      <c r="H115" s="2">
        <v>25</v>
      </c>
      <c r="I115" s="2">
        <v>18</v>
      </c>
      <c r="J115" s="2">
        <v>0</v>
      </c>
    </row>
    <row r="116" spans="1:10" ht="10.5" customHeight="1">
      <c r="A116" s="32" t="s">
        <v>357</v>
      </c>
      <c r="B116" s="2">
        <v>282</v>
      </c>
      <c r="C116" s="2">
        <f t="shared" si="8"/>
        <v>2317</v>
      </c>
      <c r="D116" s="2">
        <v>98</v>
      </c>
      <c r="E116" s="2">
        <v>154</v>
      </c>
      <c r="F116" s="2">
        <f t="shared" si="9"/>
        <v>2061</v>
      </c>
      <c r="G116" s="2">
        <v>1531</v>
      </c>
      <c r="H116" s="2">
        <v>530</v>
      </c>
      <c r="I116" s="2">
        <v>4</v>
      </c>
      <c r="J116" s="2">
        <v>42</v>
      </c>
    </row>
    <row r="117" spans="1:10" ht="10.5" customHeight="1">
      <c r="A117" s="32" t="s">
        <v>358</v>
      </c>
      <c r="B117" s="2">
        <v>13</v>
      </c>
      <c r="C117" s="2">
        <f t="shared" si="8"/>
        <v>232</v>
      </c>
      <c r="D117" s="2">
        <v>0</v>
      </c>
      <c r="E117" s="2">
        <v>35</v>
      </c>
      <c r="F117" s="2">
        <f t="shared" si="9"/>
        <v>197</v>
      </c>
      <c r="G117" s="2">
        <v>191</v>
      </c>
      <c r="H117" s="2">
        <v>6</v>
      </c>
      <c r="I117" s="2">
        <v>0</v>
      </c>
      <c r="J117" s="2">
        <v>10</v>
      </c>
    </row>
    <row r="118" spans="1:10" ht="10.5" customHeight="1">
      <c r="A118" s="32" t="s">
        <v>359</v>
      </c>
      <c r="B118" s="2">
        <v>85</v>
      </c>
      <c r="C118" s="2">
        <f t="shared" si="8"/>
        <v>1486</v>
      </c>
      <c r="D118" s="2">
        <v>19</v>
      </c>
      <c r="E118" s="2">
        <v>34</v>
      </c>
      <c r="F118" s="2">
        <f t="shared" si="9"/>
        <v>1431</v>
      </c>
      <c r="G118" s="2">
        <v>1048</v>
      </c>
      <c r="H118" s="2">
        <v>383</v>
      </c>
      <c r="I118" s="2">
        <v>2</v>
      </c>
      <c r="J118" s="2">
        <v>34</v>
      </c>
    </row>
    <row r="119" spans="1:10" ht="10.5" customHeight="1">
      <c r="A119" s="32" t="s">
        <v>360</v>
      </c>
      <c r="B119" s="2">
        <v>708</v>
      </c>
      <c r="C119" s="2">
        <f t="shared" si="8"/>
        <v>8071</v>
      </c>
      <c r="D119" s="2">
        <v>236</v>
      </c>
      <c r="E119" s="2">
        <v>442</v>
      </c>
      <c r="F119" s="2">
        <f t="shared" si="9"/>
        <v>7358</v>
      </c>
      <c r="G119" s="2">
        <v>6736</v>
      </c>
      <c r="H119" s="2">
        <v>622</v>
      </c>
      <c r="I119" s="2">
        <v>35</v>
      </c>
      <c r="J119" s="2">
        <v>163</v>
      </c>
    </row>
    <row r="120" spans="1:9" ht="10.5" customHeight="1">
      <c r="A120" s="32"/>
      <c r="B120" s="2"/>
      <c r="C120" s="2"/>
      <c r="D120" s="2"/>
      <c r="E120" s="2"/>
      <c r="F120" s="2"/>
      <c r="G120" s="2"/>
      <c r="H120" s="2"/>
      <c r="I120" s="2"/>
    </row>
    <row r="121" spans="1:10" s="31" customFormat="1" ht="10.5" customHeight="1">
      <c r="A121" s="63" t="s">
        <v>239</v>
      </c>
      <c r="B121" s="58">
        <f>B123+B124</f>
        <v>3520</v>
      </c>
      <c r="C121" s="58">
        <f>D121+E121+F121+I121</f>
        <v>8568</v>
      </c>
      <c r="D121" s="58">
        <f aca="true" t="shared" si="10" ref="D121:J121">D123+D124</f>
        <v>2787</v>
      </c>
      <c r="E121" s="58">
        <f t="shared" si="10"/>
        <v>2197</v>
      </c>
      <c r="F121" s="58">
        <f>G121+H121</f>
        <v>3494</v>
      </c>
      <c r="G121" s="58">
        <f t="shared" si="10"/>
        <v>2713</v>
      </c>
      <c r="H121" s="58">
        <f t="shared" si="10"/>
        <v>781</v>
      </c>
      <c r="I121" s="58">
        <f t="shared" si="10"/>
        <v>90</v>
      </c>
      <c r="J121" s="58">
        <f t="shared" si="10"/>
        <v>108</v>
      </c>
    </row>
    <row r="122" spans="1:9" ht="10.5" customHeight="1">
      <c r="A122" s="32"/>
      <c r="B122" s="2"/>
      <c r="C122" s="2"/>
      <c r="D122" s="2"/>
      <c r="E122" s="2"/>
      <c r="F122" s="2"/>
      <c r="G122" s="2"/>
      <c r="H122" s="2"/>
      <c r="I122" s="2"/>
    </row>
    <row r="123" spans="1:10" ht="10.5" customHeight="1">
      <c r="A123" s="32" t="s">
        <v>361</v>
      </c>
      <c r="B123" s="2">
        <v>663</v>
      </c>
      <c r="C123" s="2">
        <f>D123+E123+F123+I123</f>
        <v>2503</v>
      </c>
      <c r="D123" s="2">
        <v>210</v>
      </c>
      <c r="E123" s="2">
        <v>813</v>
      </c>
      <c r="F123" s="2">
        <f>G123+H123</f>
        <v>1451</v>
      </c>
      <c r="G123" s="2">
        <v>1192</v>
      </c>
      <c r="H123" s="2">
        <v>259</v>
      </c>
      <c r="I123" s="2">
        <v>29</v>
      </c>
      <c r="J123" s="2">
        <v>33</v>
      </c>
    </row>
    <row r="124" spans="1:10" ht="10.5" customHeight="1">
      <c r="A124" s="32" t="s">
        <v>362</v>
      </c>
      <c r="B124" s="2">
        <v>2857</v>
      </c>
      <c r="C124" s="2">
        <f>D124+E124+F124+I124</f>
        <v>6065</v>
      </c>
      <c r="D124" s="2">
        <v>2577</v>
      </c>
      <c r="E124" s="2">
        <v>1384</v>
      </c>
      <c r="F124" s="2">
        <f>G124+H124</f>
        <v>2043</v>
      </c>
      <c r="G124" s="2">
        <v>1521</v>
      </c>
      <c r="H124" s="2">
        <v>522</v>
      </c>
      <c r="I124" s="2">
        <v>61</v>
      </c>
      <c r="J124" s="2">
        <v>75</v>
      </c>
    </row>
    <row r="125" spans="1:9" ht="11.25" customHeight="1">
      <c r="A125" s="32"/>
      <c r="B125" s="2"/>
      <c r="C125" s="2"/>
      <c r="D125" s="2"/>
      <c r="E125" s="2"/>
      <c r="F125" s="2"/>
      <c r="G125" s="2"/>
      <c r="H125" s="2"/>
      <c r="I125" s="2"/>
    </row>
    <row r="126" spans="1:10" s="31" customFormat="1" ht="10.5" customHeight="1">
      <c r="A126" s="63" t="s">
        <v>240</v>
      </c>
      <c r="B126" s="58">
        <f>SUM(B128:B151)</f>
        <v>26378</v>
      </c>
      <c r="C126" s="58">
        <f>D126+E126+F126+I126</f>
        <v>244184</v>
      </c>
      <c r="D126" s="58">
        <f aca="true" t="shared" si="11" ref="D126:J126">SUM(D128:D151)</f>
        <v>15026</v>
      </c>
      <c r="E126" s="58">
        <f t="shared" si="11"/>
        <v>13953</v>
      </c>
      <c r="F126" s="58">
        <f>G126+H126</f>
        <v>208000</v>
      </c>
      <c r="G126" s="58">
        <f t="shared" si="11"/>
        <v>153518</v>
      </c>
      <c r="H126" s="58">
        <f t="shared" si="11"/>
        <v>54482</v>
      </c>
      <c r="I126" s="58">
        <f t="shared" si="11"/>
        <v>7205</v>
      </c>
      <c r="J126" s="58">
        <f t="shared" si="11"/>
        <v>4344</v>
      </c>
    </row>
    <row r="127" spans="1:9" ht="10.5" customHeight="1">
      <c r="A127" s="32"/>
      <c r="B127" s="2"/>
      <c r="C127" s="2"/>
      <c r="D127" s="2"/>
      <c r="E127" s="2"/>
      <c r="F127" s="2"/>
      <c r="G127" s="2"/>
      <c r="H127" s="2"/>
      <c r="I127" s="2"/>
    </row>
    <row r="128" spans="1:10" ht="10.5" customHeight="1">
      <c r="A128" s="32" t="s">
        <v>363</v>
      </c>
      <c r="B128" s="2">
        <v>6063</v>
      </c>
      <c r="C128" s="2">
        <f aca="true" t="shared" si="12" ref="C128:C151">D128+E128+F128+I128</f>
        <v>16924</v>
      </c>
      <c r="D128" s="2">
        <v>5793</v>
      </c>
      <c r="E128" s="2">
        <v>994</v>
      </c>
      <c r="F128" s="2">
        <f aca="true" t="shared" si="13" ref="F128:F151">G128+H128</f>
        <v>9962</v>
      </c>
      <c r="G128" s="2">
        <v>6135</v>
      </c>
      <c r="H128" s="2">
        <v>3827</v>
      </c>
      <c r="I128" s="2">
        <v>175</v>
      </c>
      <c r="J128" s="2">
        <v>38</v>
      </c>
    </row>
    <row r="129" spans="1:10" ht="10.5" customHeight="1">
      <c r="A129" s="32" t="s">
        <v>364</v>
      </c>
      <c r="B129" s="2">
        <v>586</v>
      </c>
      <c r="C129" s="2">
        <f t="shared" si="12"/>
        <v>1096</v>
      </c>
      <c r="D129" s="2">
        <v>531</v>
      </c>
      <c r="E129" s="2">
        <v>148</v>
      </c>
      <c r="F129" s="2">
        <f t="shared" si="13"/>
        <v>406</v>
      </c>
      <c r="G129" s="2">
        <v>192</v>
      </c>
      <c r="H129" s="2">
        <v>214</v>
      </c>
      <c r="I129" s="2">
        <v>11</v>
      </c>
      <c r="J129" s="2">
        <v>45</v>
      </c>
    </row>
    <row r="130" spans="1:10" ht="10.5" customHeight="1">
      <c r="A130" s="32" t="s">
        <v>365</v>
      </c>
      <c r="B130" s="2">
        <v>925</v>
      </c>
      <c r="C130" s="2">
        <f t="shared" si="12"/>
        <v>5500</v>
      </c>
      <c r="D130" s="2">
        <v>642</v>
      </c>
      <c r="E130" s="2">
        <v>424</v>
      </c>
      <c r="F130" s="2">
        <f t="shared" si="13"/>
        <v>4252</v>
      </c>
      <c r="G130" s="2">
        <v>1865</v>
      </c>
      <c r="H130" s="2">
        <v>2387</v>
      </c>
      <c r="I130" s="2">
        <v>182</v>
      </c>
      <c r="J130" s="2">
        <v>90</v>
      </c>
    </row>
    <row r="131" spans="1:10" ht="10.5" customHeight="1">
      <c r="A131" s="32" t="s">
        <v>366</v>
      </c>
      <c r="B131" s="2">
        <v>867</v>
      </c>
      <c r="C131" s="2">
        <f t="shared" si="12"/>
        <v>9737</v>
      </c>
      <c r="D131" s="2">
        <v>553</v>
      </c>
      <c r="E131" s="2">
        <v>608</v>
      </c>
      <c r="F131" s="2">
        <f t="shared" si="13"/>
        <v>8129</v>
      </c>
      <c r="G131" s="2">
        <v>4269</v>
      </c>
      <c r="H131" s="2">
        <v>3860</v>
      </c>
      <c r="I131" s="2">
        <v>447</v>
      </c>
      <c r="J131" s="2">
        <v>184</v>
      </c>
    </row>
    <row r="132" spans="1:10" ht="10.5" customHeight="1">
      <c r="A132" s="32" t="s">
        <v>367</v>
      </c>
      <c r="B132" s="2">
        <v>960</v>
      </c>
      <c r="C132" s="2">
        <f t="shared" si="12"/>
        <v>14656</v>
      </c>
      <c r="D132" s="2">
        <v>320</v>
      </c>
      <c r="E132" s="2">
        <v>712</v>
      </c>
      <c r="F132" s="2">
        <f t="shared" si="13"/>
        <v>12500</v>
      </c>
      <c r="G132" s="2">
        <v>6198</v>
      </c>
      <c r="H132" s="2">
        <v>6302</v>
      </c>
      <c r="I132" s="2">
        <v>1124</v>
      </c>
      <c r="J132" s="2">
        <v>391</v>
      </c>
    </row>
    <row r="133" spans="1:10" ht="10.5" customHeight="1">
      <c r="A133" s="32" t="s">
        <v>368</v>
      </c>
      <c r="B133" s="2">
        <v>859</v>
      </c>
      <c r="C133" s="2">
        <f t="shared" si="12"/>
        <v>3990</v>
      </c>
      <c r="D133" s="2">
        <v>665</v>
      </c>
      <c r="E133" s="2">
        <v>556</v>
      </c>
      <c r="F133" s="2">
        <f t="shared" si="13"/>
        <v>2737</v>
      </c>
      <c r="G133" s="2">
        <v>2450</v>
      </c>
      <c r="H133" s="2">
        <v>287</v>
      </c>
      <c r="I133" s="2">
        <v>32</v>
      </c>
      <c r="J133" s="2">
        <v>20</v>
      </c>
    </row>
    <row r="134" spans="1:10" ht="10.5" customHeight="1">
      <c r="A134" s="32" t="s">
        <v>369</v>
      </c>
      <c r="B134" s="2">
        <v>482</v>
      </c>
      <c r="C134" s="2">
        <f t="shared" si="12"/>
        <v>3483</v>
      </c>
      <c r="D134" s="2">
        <v>303</v>
      </c>
      <c r="E134" s="2">
        <v>307</v>
      </c>
      <c r="F134" s="2">
        <f t="shared" si="13"/>
        <v>2836</v>
      </c>
      <c r="G134" s="2">
        <v>2487</v>
      </c>
      <c r="H134" s="2">
        <v>349</v>
      </c>
      <c r="I134" s="2">
        <v>37</v>
      </c>
      <c r="J134" s="2">
        <v>232</v>
      </c>
    </row>
    <row r="135" spans="1:10" ht="10.5" customHeight="1">
      <c r="A135" s="32" t="s">
        <v>370</v>
      </c>
      <c r="B135" s="2">
        <v>453</v>
      </c>
      <c r="C135" s="2">
        <f t="shared" si="12"/>
        <v>3748</v>
      </c>
      <c r="D135" s="2">
        <v>112</v>
      </c>
      <c r="E135" s="2">
        <v>326</v>
      </c>
      <c r="F135" s="2">
        <f t="shared" si="13"/>
        <v>3244</v>
      </c>
      <c r="G135" s="2">
        <v>1992</v>
      </c>
      <c r="H135" s="2">
        <v>1252</v>
      </c>
      <c r="I135" s="2">
        <v>66</v>
      </c>
      <c r="J135" s="2">
        <v>151</v>
      </c>
    </row>
    <row r="136" spans="1:10" ht="10.5" customHeight="1">
      <c r="A136" s="32" t="s">
        <v>371</v>
      </c>
      <c r="B136" s="2">
        <v>28</v>
      </c>
      <c r="C136" s="2">
        <f t="shared" si="12"/>
        <v>243</v>
      </c>
      <c r="D136" s="2">
        <v>10</v>
      </c>
      <c r="E136" s="2">
        <v>35</v>
      </c>
      <c r="F136" s="2">
        <f t="shared" si="13"/>
        <v>184</v>
      </c>
      <c r="G136" s="2">
        <v>162</v>
      </c>
      <c r="H136" s="2">
        <v>22</v>
      </c>
      <c r="I136" s="2">
        <v>14</v>
      </c>
      <c r="J136" s="2">
        <v>10</v>
      </c>
    </row>
    <row r="137" spans="1:10" ht="10.5" customHeight="1">
      <c r="A137" s="32" t="s">
        <v>372</v>
      </c>
      <c r="B137" s="2">
        <v>30</v>
      </c>
      <c r="C137" s="2">
        <f t="shared" si="12"/>
        <v>1110</v>
      </c>
      <c r="D137" s="2">
        <v>0</v>
      </c>
      <c r="E137" s="2">
        <v>68</v>
      </c>
      <c r="F137" s="2">
        <f t="shared" si="13"/>
        <v>1014</v>
      </c>
      <c r="G137" s="2">
        <v>901</v>
      </c>
      <c r="H137" s="2">
        <v>113</v>
      </c>
      <c r="I137" s="2">
        <v>28</v>
      </c>
      <c r="J137" s="2">
        <v>38</v>
      </c>
    </row>
    <row r="138" spans="1:10" ht="10.5" customHeight="1">
      <c r="A138" s="32" t="s">
        <v>373</v>
      </c>
      <c r="B138" s="2">
        <v>330</v>
      </c>
      <c r="C138" s="2">
        <f t="shared" si="12"/>
        <v>7009</v>
      </c>
      <c r="D138" s="2">
        <v>15</v>
      </c>
      <c r="E138" s="2">
        <v>458</v>
      </c>
      <c r="F138" s="2">
        <f t="shared" si="13"/>
        <v>6302</v>
      </c>
      <c r="G138" s="2">
        <v>5788</v>
      </c>
      <c r="H138" s="2">
        <v>514</v>
      </c>
      <c r="I138" s="2">
        <v>234</v>
      </c>
      <c r="J138" s="2">
        <v>446</v>
      </c>
    </row>
    <row r="139" spans="1:10" ht="10.5" customHeight="1">
      <c r="A139" s="32" t="s">
        <v>374</v>
      </c>
      <c r="B139" s="2">
        <v>107</v>
      </c>
      <c r="C139" s="2">
        <f t="shared" si="12"/>
        <v>1043</v>
      </c>
      <c r="D139" s="2">
        <v>11</v>
      </c>
      <c r="E139" s="2">
        <v>137</v>
      </c>
      <c r="F139" s="2">
        <f t="shared" si="13"/>
        <v>882</v>
      </c>
      <c r="G139" s="2">
        <v>721</v>
      </c>
      <c r="H139" s="2">
        <v>161</v>
      </c>
      <c r="I139" s="2">
        <v>13</v>
      </c>
      <c r="J139" s="2">
        <v>31</v>
      </c>
    </row>
    <row r="140" spans="1:10" ht="10.5" customHeight="1">
      <c r="A140" s="32" t="s">
        <v>375</v>
      </c>
      <c r="B140" s="2">
        <v>4008</v>
      </c>
      <c r="C140" s="2">
        <f t="shared" si="12"/>
        <v>19285</v>
      </c>
      <c r="D140" s="2">
        <v>2996</v>
      </c>
      <c r="E140" s="2">
        <v>1908</v>
      </c>
      <c r="F140" s="2">
        <f t="shared" si="13"/>
        <v>13873</v>
      </c>
      <c r="G140" s="2">
        <v>10358</v>
      </c>
      <c r="H140" s="2">
        <v>3515</v>
      </c>
      <c r="I140" s="2">
        <v>508</v>
      </c>
      <c r="J140" s="2">
        <v>364</v>
      </c>
    </row>
    <row r="141" spans="1:10" ht="10.5" customHeight="1">
      <c r="A141" s="32" t="s">
        <v>376</v>
      </c>
      <c r="B141" s="2">
        <v>728</v>
      </c>
      <c r="C141" s="2">
        <f t="shared" si="12"/>
        <v>7646</v>
      </c>
      <c r="D141" s="2">
        <v>0</v>
      </c>
      <c r="E141" s="2">
        <v>1004</v>
      </c>
      <c r="F141" s="2">
        <f t="shared" si="13"/>
        <v>6497</v>
      </c>
      <c r="G141" s="2">
        <v>5480</v>
      </c>
      <c r="H141" s="2">
        <v>1017</v>
      </c>
      <c r="I141" s="2">
        <v>145</v>
      </c>
      <c r="J141" s="2">
        <v>90</v>
      </c>
    </row>
    <row r="142" spans="1:10" ht="10.5" customHeight="1">
      <c r="A142" s="32" t="s">
        <v>377</v>
      </c>
      <c r="B142" s="2">
        <v>1005</v>
      </c>
      <c r="C142" s="2">
        <f t="shared" si="12"/>
        <v>21294</v>
      </c>
      <c r="D142" s="2">
        <v>291</v>
      </c>
      <c r="E142" s="2">
        <v>931</v>
      </c>
      <c r="F142" s="2">
        <f t="shared" si="13"/>
        <v>18754</v>
      </c>
      <c r="G142" s="2">
        <v>11276</v>
      </c>
      <c r="H142" s="2">
        <v>7478</v>
      </c>
      <c r="I142" s="2">
        <v>1318</v>
      </c>
      <c r="J142" s="2">
        <v>756</v>
      </c>
    </row>
    <row r="143" spans="1:10" ht="10.5" customHeight="1">
      <c r="A143" s="32" t="s">
        <v>378</v>
      </c>
      <c r="B143" s="2">
        <v>319</v>
      </c>
      <c r="C143" s="2">
        <f t="shared" si="12"/>
        <v>5211</v>
      </c>
      <c r="D143" s="2">
        <v>28</v>
      </c>
      <c r="E143" s="2">
        <v>467</v>
      </c>
      <c r="F143" s="2">
        <f t="shared" si="13"/>
        <v>4651</v>
      </c>
      <c r="G143" s="2">
        <v>4126</v>
      </c>
      <c r="H143" s="2">
        <v>525</v>
      </c>
      <c r="I143" s="2">
        <v>65</v>
      </c>
      <c r="J143" s="2">
        <v>138</v>
      </c>
    </row>
    <row r="144" spans="1:10" ht="10.5" customHeight="1">
      <c r="A144" s="32" t="s">
        <v>379</v>
      </c>
      <c r="B144" s="2">
        <v>3273</v>
      </c>
      <c r="C144" s="2">
        <f t="shared" si="12"/>
        <v>54500</v>
      </c>
      <c r="D144" s="2">
        <v>2645</v>
      </c>
      <c r="E144" s="2">
        <v>2332</v>
      </c>
      <c r="F144" s="2">
        <f t="shared" si="13"/>
        <v>48959</v>
      </c>
      <c r="G144" s="2">
        <v>39927</v>
      </c>
      <c r="H144" s="2">
        <v>9032</v>
      </c>
      <c r="I144" s="2">
        <v>564</v>
      </c>
      <c r="J144" s="2">
        <v>831</v>
      </c>
    </row>
    <row r="145" spans="1:10" ht="10.5" customHeight="1">
      <c r="A145" s="32" t="s">
        <v>380</v>
      </c>
      <c r="B145" s="2">
        <v>64</v>
      </c>
      <c r="C145" s="2">
        <f t="shared" si="12"/>
        <v>1247</v>
      </c>
      <c r="D145" s="2">
        <v>5</v>
      </c>
      <c r="E145" s="2">
        <v>34</v>
      </c>
      <c r="F145" s="2">
        <f t="shared" si="13"/>
        <v>1151</v>
      </c>
      <c r="G145" s="2">
        <v>894</v>
      </c>
      <c r="H145" s="2">
        <v>257</v>
      </c>
      <c r="I145" s="2">
        <v>57</v>
      </c>
      <c r="J145" s="2">
        <v>13</v>
      </c>
    </row>
    <row r="146" spans="1:10" ht="10.5" customHeight="1">
      <c r="A146" s="32" t="s">
        <v>381</v>
      </c>
      <c r="B146" s="2">
        <v>1167</v>
      </c>
      <c r="C146" s="2">
        <f t="shared" si="12"/>
        <v>20850</v>
      </c>
      <c r="D146" s="2">
        <v>63</v>
      </c>
      <c r="E146" s="2">
        <v>216</v>
      </c>
      <c r="F146" s="2">
        <f t="shared" si="13"/>
        <v>19668</v>
      </c>
      <c r="G146" s="2">
        <v>14497</v>
      </c>
      <c r="H146" s="2">
        <v>5171</v>
      </c>
      <c r="I146" s="2">
        <v>903</v>
      </c>
      <c r="J146" s="2">
        <v>163</v>
      </c>
    </row>
    <row r="147" spans="1:10" ht="10.5" customHeight="1">
      <c r="A147" s="32" t="s">
        <v>241</v>
      </c>
      <c r="B147" s="2">
        <v>1665</v>
      </c>
      <c r="C147" s="2">
        <f t="shared" si="12"/>
        <v>36183</v>
      </c>
      <c r="D147" s="2">
        <v>25</v>
      </c>
      <c r="E147" s="2">
        <v>173</v>
      </c>
      <c r="F147" s="2">
        <f t="shared" si="13"/>
        <v>34966</v>
      </c>
      <c r="G147" s="2">
        <v>28225</v>
      </c>
      <c r="H147" s="2">
        <v>6741</v>
      </c>
      <c r="I147" s="2">
        <v>1019</v>
      </c>
      <c r="J147" s="2">
        <v>164</v>
      </c>
    </row>
    <row r="148" spans="1:10" ht="10.5" customHeight="1">
      <c r="A148" s="32" t="s">
        <v>382</v>
      </c>
      <c r="B148" s="2">
        <v>47</v>
      </c>
      <c r="C148" s="2">
        <f t="shared" si="12"/>
        <v>1667</v>
      </c>
      <c r="D148" s="2">
        <v>0</v>
      </c>
      <c r="E148" s="2">
        <v>17</v>
      </c>
      <c r="F148" s="2">
        <f t="shared" si="13"/>
        <v>1602</v>
      </c>
      <c r="G148" s="2">
        <v>1023</v>
      </c>
      <c r="H148" s="2">
        <v>579</v>
      </c>
      <c r="I148" s="2">
        <v>48</v>
      </c>
      <c r="J148" s="2">
        <v>59</v>
      </c>
    </row>
    <row r="149" spans="1:10" ht="10.5" customHeight="1">
      <c r="A149" s="32" t="s">
        <v>383</v>
      </c>
      <c r="B149" s="2">
        <v>1720</v>
      </c>
      <c r="C149" s="2">
        <f t="shared" si="12"/>
        <v>4759</v>
      </c>
      <c r="D149" s="2">
        <v>18</v>
      </c>
      <c r="E149" s="2">
        <v>1886</v>
      </c>
      <c r="F149" s="2">
        <f t="shared" si="13"/>
        <v>2706</v>
      </c>
      <c r="G149" s="2">
        <v>2347</v>
      </c>
      <c r="H149" s="2">
        <v>359</v>
      </c>
      <c r="I149" s="2">
        <v>149</v>
      </c>
      <c r="J149" s="2">
        <v>18</v>
      </c>
    </row>
    <row r="150" spans="1:10" ht="10.5" customHeight="1">
      <c r="A150" s="32" t="s">
        <v>242</v>
      </c>
      <c r="B150" s="2">
        <v>595</v>
      </c>
      <c r="C150" s="2">
        <f t="shared" si="12"/>
        <v>2495</v>
      </c>
      <c r="D150" s="2">
        <v>0</v>
      </c>
      <c r="E150" s="2">
        <v>201</v>
      </c>
      <c r="F150" s="2">
        <f t="shared" si="13"/>
        <v>2239</v>
      </c>
      <c r="G150" s="2">
        <v>1899</v>
      </c>
      <c r="H150" s="2">
        <v>340</v>
      </c>
      <c r="I150" s="2">
        <v>55</v>
      </c>
      <c r="J150" s="2">
        <v>70</v>
      </c>
    </row>
    <row r="151" spans="1:10" ht="10.5" customHeight="1">
      <c r="A151" s="32" t="s">
        <v>243</v>
      </c>
      <c r="B151" s="2">
        <v>97</v>
      </c>
      <c r="C151" s="2">
        <f t="shared" si="12"/>
        <v>508</v>
      </c>
      <c r="D151" s="2">
        <v>0</v>
      </c>
      <c r="E151" s="2">
        <v>11</v>
      </c>
      <c r="F151" s="2">
        <f t="shared" si="13"/>
        <v>486</v>
      </c>
      <c r="G151" s="2">
        <v>306</v>
      </c>
      <c r="H151" s="2">
        <v>180</v>
      </c>
      <c r="I151" s="2">
        <v>11</v>
      </c>
      <c r="J151" s="2">
        <v>2</v>
      </c>
    </row>
    <row r="152" spans="1:9" ht="11.25" customHeight="1">
      <c r="A152" s="32"/>
      <c r="B152" s="2"/>
      <c r="C152" s="2"/>
      <c r="D152" s="2"/>
      <c r="E152" s="2"/>
      <c r="F152" s="2"/>
      <c r="G152" s="2"/>
      <c r="H152" s="2"/>
      <c r="I152" s="2"/>
    </row>
    <row r="153" spans="1:10" s="91" customFormat="1" ht="10.5" customHeight="1">
      <c r="A153" s="84" t="s">
        <v>384</v>
      </c>
      <c r="B153" s="92">
        <f>B155+B156</f>
        <v>891</v>
      </c>
      <c r="C153" s="58">
        <f>D153+E153+F153+I153</f>
        <v>27010</v>
      </c>
      <c r="D153" s="92">
        <f aca="true" t="shared" si="14" ref="D153:J153">D155+D156</f>
        <v>0</v>
      </c>
      <c r="E153" s="92">
        <f t="shared" si="14"/>
        <v>0</v>
      </c>
      <c r="F153" s="58">
        <f>G153+H153</f>
        <v>26781</v>
      </c>
      <c r="G153" s="92">
        <f t="shared" si="14"/>
        <v>24206</v>
      </c>
      <c r="H153" s="92">
        <f t="shared" si="14"/>
        <v>2575</v>
      </c>
      <c r="I153" s="92">
        <f t="shared" si="14"/>
        <v>229</v>
      </c>
      <c r="J153" s="92">
        <f t="shared" si="14"/>
        <v>0</v>
      </c>
    </row>
    <row r="154" spans="1:9" s="66" customFormat="1" ht="10.5" customHeight="1">
      <c r="A154" s="86"/>
      <c r="B154" s="76"/>
      <c r="C154" s="76"/>
      <c r="D154" s="76"/>
      <c r="E154" s="76"/>
      <c r="F154" s="76"/>
      <c r="G154" s="76"/>
      <c r="H154" s="76"/>
      <c r="I154" s="76"/>
    </row>
    <row r="155" spans="1:10" s="66" customFormat="1" ht="10.5" customHeight="1">
      <c r="A155" s="86" t="s">
        <v>244</v>
      </c>
      <c r="B155" s="93">
        <v>130</v>
      </c>
      <c r="C155" s="2">
        <f>D155+E155+F155+I155</f>
        <v>4845</v>
      </c>
      <c r="D155" s="93">
        <v>0</v>
      </c>
      <c r="E155" s="93">
        <v>0</v>
      </c>
      <c r="F155" s="93">
        <v>4769</v>
      </c>
      <c r="G155" s="93">
        <v>4401</v>
      </c>
      <c r="H155" s="93">
        <v>368</v>
      </c>
      <c r="I155" s="93">
        <v>76</v>
      </c>
      <c r="J155" s="93">
        <v>0</v>
      </c>
    </row>
    <row r="156" spans="1:10" s="66" customFormat="1" ht="10.5" customHeight="1">
      <c r="A156" s="86" t="s">
        <v>245</v>
      </c>
      <c r="B156" s="93">
        <v>761</v>
      </c>
      <c r="C156" s="2">
        <f>D156+E156+F156+I156</f>
        <v>22165</v>
      </c>
      <c r="D156" s="93">
        <v>0</v>
      </c>
      <c r="E156" s="93">
        <v>0</v>
      </c>
      <c r="F156" s="93">
        <v>22012</v>
      </c>
      <c r="G156" s="93">
        <v>19805</v>
      </c>
      <c r="H156" s="93">
        <v>2207</v>
      </c>
      <c r="I156" s="93">
        <v>153</v>
      </c>
      <c r="J156" s="93">
        <v>0</v>
      </c>
    </row>
    <row r="157" spans="1:10" ht="6" customHeight="1" thickBot="1">
      <c r="A157" s="16"/>
      <c r="B157" s="15"/>
      <c r="C157" s="15"/>
      <c r="D157" s="15"/>
      <c r="E157" s="15"/>
      <c r="F157" s="15"/>
      <c r="G157" s="15"/>
      <c r="H157" s="15"/>
      <c r="I157" s="15"/>
      <c r="J157" s="15"/>
    </row>
    <row r="158" ht="11.25">
      <c r="J158" s="125" t="s">
        <v>396</v>
      </c>
    </row>
    <row r="159" ht="11.25">
      <c r="J159" s="126"/>
    </row>
  </sheetData>
  <sheetProtection/>
  <mergeCells count="23">
    <mergeCell ref="D83:D84"/>
    <mergeCell ref="B81:D81"/>
    <mergeCell ref="B82:B84"/>
    <mergeCell ref="A79:J79"/>
    <mergeCell ref="I83:I84"/>
    <mergeCell ref="A78:J78"/>
    <mergeCell ref="C5:I5"/>
    <mergeCell ref="C82:I82"/>
    <mergeCell ref="J82:J84"/>
    <mergeCell ref="J5:J7"/>
    <mergeCell ref="F6:H6"/>
    <mergeCell ref="F83:H83"/>
    <mergeCell ref="C83:C84"/>
    <mergeCell ref="E83:E84"/>
    <mergeCell ref="A82:A84"/>
    <mergeCell ref="A1:I1"/>
    <mergeCell ref="B5:B7"/>
    <mergeCell ref="C6:C7"/>
    <mergeCell ref="D6:D7"/>
    <mergeCell ref="E6:E7"/>
    <mergeCell ref="A5:A7"/>
    <mergeCell ref="I6:I7"/>
    <mergeCell ref="A2:J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7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06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40.375" style="0" customWidth="1"/>
    <col min="2" max="16" width="10.875" style="0" customWidth="1"/>
    <col min="17" max="17" width="7.875" style="0" customWidth="1"/>
  </cols>
  <sheetData>
    <row r="1" spans="1:17" s="109" customFormat="1" ht="24" customHeight="1">
      <c r="A1" s="218" t="s">
        <v>704</v>
      </c>
      <c r="B1" s="218"/>
      <c r="C1" s="218"/>
      <c r="D1" s="218"/>
      <c r="E1" s="218"/>
      <c r="F1" s="218"/>
      <c r="G1" s="218"/>
      <c r="H1" s="234" t="s">
        <v>707</v>
      </c>
      <c r="I1" s="234"/>
      <c r="J1" s="234"/>
      <c r="K1" s="234"/>
      <c r="L1" s="234"/>
      <c r="M1" s="234"/>
      <c r="N1" s="234"/>
      <c r="O1" s="235"/>
      <c r="P1" s="235"/>
      <c r="Q1" s="235"/>
    </row>
    <row r="2" spans="1:17" s="38" customFormat="1" ht="30" customHeight="1">
      <c r="A2" s="206" t="s">
        <v>260</v>
      </c>
      <c r="B2" s="206"/>
      <c r="C2" s="206"/>
      <c r="D2" s="206"/>
      <c r="E2" s="206"/>
      <c r="F2" s="206"/>
      <c r="G2" s="206"/>
      <c r="H2" s="205" t="s">
        <v>582</v>
      </c>
      <c r="I2" s="205"/>
      <c r="J2" s="205"/>
      <c r="K2" s="205"/>
      <c r="L2" s="205"/>
      <c r="M2" s="205"/>
      <c r="N2" s="205"/>
      <c r="O2" s="205"/>
      <c r="P2" s="205"/>
      <c r="Q2" s="205"/>
    </row>
    <row r="3" spans="1:17" s="38" customFormat="1" ht="12" customHeight="1" thickBot="1">
      <c r="A3" s="17" t="s">
        <v>583</v>
      </c>
      <c r="B3" s="3"/>
      <c r="C3" s="3"/>
      <c r="D3" s="3"/>
      <c r="E3" s="3"/>
      <c r="F3" s="3"/>
      <c r="G3" s="3"/>
      <c r="I3" s="121"/>
      <c r="J3" s="121"/>
      <c r="K3" s="121"/>
      <c r="L3" s="121"/>
      <c r="M3" s="121"/>
      <c r="N3" s="121"/>
      <c r="O3" s="122"/>
      <c r="P3" s="122"/>
      <c r="Q3" s="122"/>
    </row>
    <row r="4" spans="1:17" s="38" customFormat="1" ht="12.75" customHeight="1">
      <c r="A4" s="221" t="s">
        <v>420</v>
      </c>
      <c r="B4" s="236" t="s">
        <v>421</v>
      </c>
      <c r="C4" s="237"/>
      <c r="D4" s="238"/>
      <c r="E4" s="246" t="s">
        <v>422</v>
      </c>
      <c r="F4" s="247"/>
      <c r="G4" s="247"/>
      <c r="H4" s="248" t="s">
        <v>423</v>
      </c>
      <c r="I4" s="248"/>
      <c r="J4" s="248"/>
      <c r="K4" s="248"/>
      <c r="L4" s="248"/>
      <c r="M4" s="248"/>
      <c r="N4" s="248"/>
      <c r="O4" s="248"/>
      <c r="P4" s="249"/>
      <c r="Q4" s="244" t="s">
        <v>424</v>
      </c>
    </row>
    <row r="5" spans="1:17" s="38" customFormat="1" ht="12.75" customHeight="1">
      <c r="A5" s="194"/>
      <c r="B5" s="239"/>
      <c r="C5" s="240"/>
      <c r="D5" s="241"/>
      <c r="E5" s="211" t="s">
        <v>425</v>
      </c>
      <c r="F5" s="211"/>
      <c r="G5" s="212"/>
      <c r="H5" s="245" t="s">
        <v>426</v>
      </c>
      <c r="I5" s="211"/>
      <c r="J5" s="211"/>
      <c r="K5" s="211" t="s">
        <v>427</v>
      </c>
      <c r="L5" s="211"/>
      <c r="M5" s="211"/>
      <c r="N5" s="211" t="s">
        <v>428</v>
      </c>
      <c r="O5" s="211"/>
      <c r="P5" s="211"/>
      <c r="Q5" s="212"/>
    </row>
    <row r="6" spans="1:17" s="38" customFormat="1" ht="12.75" customHeight="1">
      <c r="A6" s="196"/>
      <c r="B6" s="28" t="s">
        <v>429</v>
      </c>
      <c r="C6" s="28" t="s">
        <v>430</v>
      </c>
      <c r="D6" s="104" t="s">
        <v>418</v>
      </c>
      <c r="E6" s="28" t="s">
        <v>429</v>
      </c>
      <c r="F6" s="28" t="s">
        <v>430</v>
      </c>
      <c r="G6" s="104" t="s">
        <v>418</v>
      </c>
      <c r="H6" s="28" t="s">
        <v>429</v>
      </c>
      <c r="I6" s="28" t="s">
        <v>430</v>
      </c>
      <c r="J6" s="104" t="s">
        <v>418</v>
      </c>
      <c r="K6" s="28" t="s">
        <v>429</v>
      </c>
      <c r="L6" s="28" t="s">
        <v>430</v>
      </c>
      <c r="M6" s="104" t="s">
        <v>418</v>
      </c>
      <c r="N6" s="28" t="s">
        <v>429</v>
      </c>
      <c r="O6" s="28" t="s">
        <v>430</v>
      </c>
      <c r="P6" s="104" t="s">
        <v>418</v>
      </c>
      <c r="Q6" s="212"/>
    </row>
    <row r="7" spans="1:17" s="1" customFormat="1" ht="6" customHeight="1">
      <c r="A7" s="40"/>
      <c r="B7" s="102"/>
      <c r="C7" s="102"/>
      <c r="D7" s="102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52"/>
    </row>
    <row r="8" spans="1:17" s="6" customFormat="1" ht="11.25" customHeight="1">
      <c r="A8" s="63" t="s">
        <v>417</v>
      </c>
      <c r="B8" s="58">
        <f>E8+N162</f>
        <v>92823</v>
      </c>
      <c r="C8" s="58">
        <f>F8+O162</f>
        <v>868941</v>
      </c>
      <c r="D8" s="58">
        <f>G8+P162</f>
        <v>728837</v>
      </c>
      <c r="E8" s="58">
        <v>88770</v>
      </c>
      <c r="F8" s="58">
        <f>I8+L8+O8+C162+F162+I162+L162</f>
        <v>786440</v>
      </c>
      <c r="G8" s="58">
        <f>J8+M8+P8+D162+G162+J162+M162</f>
        <v>648919</v>
      </c>
      <c r="H8" s="58">
        <v>54540</v>
      </c>
      <c r="I8" s="58">
        <v>116723</v>
      </c>
      <c r="J8" s="58">
        <v>49569</v>
      </c>
      <c r="K8" s="58">
        <v>17017</v>
      </c>
      <c r="L8" s="58">
        <v>111120</v>
      </c>
      <c r="M8" s="58">
        <v>83608</v>
      </c>
      <c r="N8" s="58">
        <v>12800</v>
      </c>
      <c r="O8" s="58">
        <v>203990</v>
      </c>
      <c r="P8" s="58">
        <v>177717</v>
      </c>
      <c r="Q8" s="64" t="s">
        <v>431</v>
      </c>
    </row>
    <row r="9" spans="1:17" s="1" customFormat="1" ht="11.25" customHeight="1">
      <c r="A9" s="3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8"/>
    </row>
    <row r="10" spans="1:17" s="1" customFormat="1" ht="11.25" customHeight="1">
      <c r="A10" s="63" t="s">
        <v>198</v>
      </c>
      <c r="B10" s="58">
        <f>E10+N164</f>
        <v>268</v>
      </c>
      <c r="C10" s="58">
        <f>F10+O164</f>
        <v>3044</v>
      </c>
      <c r="D10" s="58">
        <f>G10+P164</f>
        <v>2409</v>
      </c>
      <c r="E10" s="58">
        <v>260</v>
      </c>
      <c r="F10" s="58">
        <f>I10+L10+O10+C164+F164+I164+L164</f>
        <v>3010</v>
      </c>
      <c r="G10" s="58">
        <f>J10+M10+P10+D164+G164+J164+M164</f>
        <v>2384</v>
      </c>
      <c r="H10" s="58">
        <v>98</v>
      </c>
      <c r="I10" s="58">
        <v>238</v>
      </c>
      <c r="J10" s="58">
        <v>155</v>
      </c>
      <c r="K10" s="58">
        <v>72</v>
      </c>
      <c r="L10" s="58">
        <v>483</v>
      </c>
      <c r="M10" s="58">
        <v>322</v>
      </c>
      <c r="N10" s="58">
        <v>67</v>
      </c>
      <c r="O10" s="58">
        <v>1078</v>
      </c>
      <c r="P10" s="58">
        <v>767</v>
      </c>
      <c r="Q10" s="64" t="s">
        <v>254</v>
      </c>
    </row>
    <row r="11" spans="1:17" s="1" customFormat="1" ht="11.25" customHeight="1">
      <c r="A11" s="3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8"/>
    </row>
    <row r="12" spans="1:17" s="1" customFormat="1" ht="11.25" customHeight="1">
      <c r="A12" s="32" t="s">
        <v>255</v>
      </c>
      <c r="B12" s="2">
        <f>E12+N166</f>
        <v>268</v>
      </c>
      <c r="C12" s="2">
        <f>F12+O166</f>
        <v>3044</v>
      </c>
      <c r="D12" s="2">
        <f>G12+P166</f>
        <v>2409</v>
      </c>
      <c r="E12" s="2">
        <v>260</v>
      </c>
      <c r="F12" s="2">
        <f>I12+L12+O12+C166+F166+I166+L166</f>
        <v>3010</v>
      </c>
      <c r="G12" s="2">
        <f>J12+M12+P12+D166+G166+J166+M166</f>
        <v>2384</v>
      </c>
      <c r="H12" s="2">
        <v>98</v>
      </c>
      <c r="I12" s="2">
        <v>238</v>
      </c>
      <c r="J12" s="2">
        <v>155</v>
      </c>
      <c r="K12" s="2">
        <v>72</v>
      </c>
      <c r="L12" s="2">
        <v>483</v>
      </c>
      <c r="M12" s="2">
        <v>322</v>
      </c>
      <c r="N12" s="2">
        <v>67</v>
      </c>
      <c r="O12" s="2">
        <v>1078</v>
      </c>
      <c r="P12" s="2">
        <v>767</v>
      </c>
      <c r="Q12" s="106" t="s">
        <v>432</v>
      </c>
    </row>
    <row r="13" spans="1:17" s="1" customFormat="1" ht="11.25" customHeight="1">
      <c r="A13" s="3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8"/>
    </row>
    <row r="14" spans="1:17" s="6" customFormat="1" ht="11.25" customHeight="1">
      <c r="A14" s="63" t="s">
        <v>200</v>
      </c>
      <c r="B14" s="58">
        <f>E14+N168</f>
        <v>54</v>
      </c>
      <c r="C14" s="58">
        <f>F14+O168</f>
        <v>375</v>
      </c>
      <c r="D14" s="58">
        <f>G14+P168</f>
        <v>283</v>
      </c>
      <c r="E14" s="58">
        <f>H14+K14+N14+B168+E168+H168+K168</f>
        <v>35</v>
      </c>
      <c r="F14" s="58">
        <f>I14+L14+O14+C168+F168+I168+L168</f>
        <v>286</v>
      </c>
      <c r="G14" s="58">
        <f>J14+M14+P14+D168+G168+J168+M168</f>
        <v>194</v>
      </c>
      <c r="H14" s="58">
        <v>13</v>
      </c>
      <c r="I14" s="58">
        <v>30</v>
      </c>
      <c r="J14" s="58">
        <v>14</v>
      </c>
      <c r="K14" s="58">
        <v>11</v>
      </c>
      <c r="L14" s="58">
        <v>75</v>
      </c>
      <c r="M14" s="58">
        <v>56</v>
      </c>
      <c r="N14" s="58">
        <v>10</v>
      </c>
      <c r="O14" s="58">
        <v>151</v>
      </c>
      <c r="P14" s="58">
        <v>110</v>
      </c>
      <c r="Q14" s="64" t="s">
        <v>256</v>
      </c>
    </row>
    <row r="15" spans="1:17" s="1" customFormat="1" ht="11.25" customHeight="1">
      <c r="A15" s="3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8"/>
    </row>
    <row r="16" spans="1:17" s="1" customFormat="1" ht="11.25" customHeight="1">
      <c r="A16" s="32" t="s">
        <v>257</v>
      </c>
      <c r="B16" s="2">
        <f>E16+N170</f>
        <v>54</v>
      </c>
      <c r="C16" s="2">
        <f>F16+O170</f>
        <v>375</v>
      </c>
      <c r="D16" s="2">
        <f>G16+P170</f>
        <v>283</v>
      </c>
      <c r="E16" s="2">
        <f>H16+K16+N16+B170+E170+H170+K170</f>
        <v>35</v>
      </c>
      <c r="F16" s="2">
        <f>I16+L16+O16+C170+F170+I170+L170</f>
        <v>286</v>
      </c>
      <c r="G16" s="2">
        <f>J16+M16+P16+D170+G170+J170+M170</f>
        <v>194</v>
      </c>
      <c r="H16" s="2">
        <v>13</v>
      </c>
      <c r="I16" s="2">
        <v>30</v>
      </c>
      <c r="J16" s="2">
        <v>14</v>
      </c>
      <c r="K16" s="2">
        <v>11</v>
      </c>
      <c r="L16" s="2">
        <v>75</v>
      </c>
      <c r="M16" s="2">
        <v>56</v>
      </c>
      <c r="N16" s="2">
        <v>10</v>
      </c>
      <c r="O16" s="2">
        <v>151</v>
      </c>
      <c r="P16" s="2">
        <v>110</v>
      </c>
      <c r="Q16" s="106" t="s">
        <v>433</v>
      </c>
    </row>
    <row r="17" spans="1:17" s="1" customFormat="1" ht="11.25" customHeight="1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8"/>
    </row>
    <row r="18" spans="1:17" s="6" customFormat="1" ht="11.25" customHeight="1">
      <c r="A18" s="63" t="s">
        <v>202</v>
      </c>
      <c r="B18" s="58">
        <f>E18+N172</f>
        <v>19</v>
      </c>
      <c r="C18" s="58">
        <f>F18+O172</f>
        <v>93</v>
      </c>
      <c r="D18" s="58">
        <f>G18+P172</f>
        <v>54</v>
      </c>
      <c r="E18" s="58">
        <f>H18+K18+N18+B172+E172+H172+K172</f>
        <v>19</v>
      </c>
      <c r="F18" s="58">
        <f>I18+L18+O18+C172+F172+I172+L172</f>
        <v>93</v>
      </c>
      <c r="G18" s="58">
        <f>J18+M18+P18+D172+G172+J172+M172</f>
        <v>54</v>
      </c>
      <c r="H18" s="58">
        <v>12</v>
      </c>
      <c r="I18" s="58">
        <v>29</v>
      </c>
      <c r="J18" s="58">
        <v>13</v>
      </c>
      <c r="K18" s="58">
        <v>3</v>
      </c>
      <c r="L18" s="58">
        <v>19</v>
      </c>
      <c r="M18" s="58">
        <v>10</v>
      </c>
      <c r="N18" s="58">
        <v>4</v>
      </c>
      <c r="O18" s="58">
        <v>45</v>
      </c>
      <c r="P18" s="58">
        <v>31</v>
      </c>
      <c r="Q18" s="64" t="s">
        <v>258</v>
      </c>
    </row>
    <row r="19" spans="1:17" s="1" customFormat="1" ht="11.25" customHeight="1">
      <c r="A19" s="3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8"/>
    </row>
    <row r="20" spans="1:17" s="1" customFormat="1" ht="11.25" customHeight="1">
      <c r="A20" s="32" t="s">
        <v>259</v>
      </c>
      <c r="B20" s="2">
        <f aca="true" t="shared" si="0" ref="B20:D21">E20+N174</f>
        <v>1</v>
      </c>
      <c r="C20" s="2">
        <f t="shared" si="0"/>
        <v>2</v>
      </c>
      <c r="D20" s="2">
        <f t="shared" si="0"/>
        <v>2</v>
      </c>
      <c r="E20" s="2">
        <f aca="true" t="shared" si="1" ref="E20:G21">H20+K20+N20+B174+E174+H174+K174</f>
        <v>1</v>
      </c>
      <c r="F20" s="2">
        <f t="shared" si="1"/>
        <v>2</v>
      </c>
      <c r="G20" s="2">
        <f t="shared" si="1"/>
        <v>2</v>
      </c>
      <c r="H20" s="2">
        <v>1</v>
      </c>
      <c r="I20" s="2">
        <v>2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106" t="s">
        <v>434</v>
      </c>
    </row>
    <row r="21" spans="1:17" s="1" customFormat="1" ht="11.25" customHeight="1">
      <c r="A21" s="32" t="s">
        <v>204</v>
      </c>
      <c r="B21" s="2">
        <f t="shared" si="0"/>
        <v>18</v>
      </c>
      <c r="C21" s="2">
        <f t="shared" si="0"/>
        <v>91</v>
      </c>
      <c r="D21" s="2">
        <f t="shared" si="0"/>
        <v>52</v>
      </c>
      <c r="E21" s="2">
        <f t="shared" si="1"/>
        <v>18</v>
      </c>
      <c r="F21" s="2">
        <f t="shared" si="1"/>
        <v>91</v>
      </c>
      <c r="G21" s="2">
        <f t="shared" si="1"/>
        <v>52</v>
      </c>
      <c r="H21" s="2">
        <v>11</v>
      </c>
      <c r="I21" s="2">
        <v>27</v>
      </c>
      <c r="J21" s="2">
        <v>11</v>
      </c>
      <c r="K21" s="2">
        <v>3</v>
      </c>
      <c r="L21" s="2">
        <v>19</v>
      </c>
      <c r="M21" s="2">
        <v>10</v>
      </c>
      <c r="N21" s="2">
        <v>4</v>
      </c>
      <c r="O21" s="2">
        <v>45</v>
      </c>
      <c r="P21" s="2">
        <v>31</v>
      </c>
      <c r="Q21" s="106" t="s">
        <v>435</v>
      </c>
    </row>
    <row r="22" spans="1:17" s="1" customFormat="1" ht="11.25" customHeight="1">
      <c r="A22" s="3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8"/>
    </row>
    <row r="23" spans="1:17" s="6" customFormat="1" ht="11.25" customHeight="1">
      <c r="A23" s="63" t="s">
        <v>205</v>
      </c>
      <c r="B23" s="58">
        <f>E23+N177</f>
        <v>96</v>
      </c>
      <c r="C23" s="58">
        <f>F23+O177</f>
        <v>1052</v>
      </c>
      <c r="D23" s="58">
        <f>G23+P177</f>
        <v>843</v>
      </c>
      <c r="E23" s="58">
        <f>H23+K23+N23+B177+E177+H177+K177</f>
        <v>96</v>
      </c>
      <c r="F23" s="58">
        <f>I23+L23+O23+C177+F177+I177+L177</f>
        <v>1052</v>
      </c>
      <c r="G23" s="58">
        <f>J23+M23+P23+D177+G177+J177+M177</f>
        <v>843</v>
      </c>
      <c r="H23" s="58">
        <v>30</v>
      </c>
      <c r="I23" s="58">
        <v>68</v>
      </c>
      <c r="J23" s="58">
        <v>33</v>
      </c>
      <c r="K23" s="58">
        <v>29</v>
      </c>
      <c r="L23" s="58">
        <v>195</v>
      </c>
      <c r="M23" s="58">
        <v>122</v>
      </c>
      <c r="N23" s="58">
        <v>30</v>
      </c>
      <c r="O23" s="58">
        <v>530</v>
      </c>
      <c r="P23" s="58">
        <v>452</v>
      </c>
      <c r="Q23" s="64" t="s">
        <v>81</v>
      </c>
    </row>
    <row r="24" spans="1:17" s="1" customFormat="1" ht="11.25" customHeight="1">
      <c r="A24" s="3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8"/>
    </row>
    <row r="25" spans="1:17" s="1" customFormat="1" ht="11.25" customHeight="1">
      <c r="A25" s="32" t="s">
        <v>436</v>
      </c>
      <c r="B25" s="2">
        <f aca="true" t="shared" si="2" ref="B25:D26">E25+N179</f>
        <v>0</v>
      </c>
      <c r="C25" s="2">
        <f t="shared" si="2"/>
        <v>0</v>
      </c>
      <c r="D25" s="2">
        <f t="shared" si="2"/>
        <v>0</v>
      </c>
      <c r="E25" s="2">
        <f aca="true" t="shared" si="3" ref="E25:G26">H25+K25+N25+B179+E179+H179+K179</f>
        <v>0</v>
      </c>
      <c r="F25" s="2">
        <f t="shared" si="3"/>
        <v>0</v>
      </c>
      <c r="G25" s="2">
        <f t="shared" si="3"/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106" t="s">
        <v>437</v>
      </c>
    </row>
    <row r="26" spans="1:17" s="1" customFormat="1" ht="11.25" customHeight="1">
      <c r="A26" s="32" t="s">
        <v>207</v>
      </c>
      <c r="B26" s="2">
        <f t="shared" si="2"/>
        <v>96</v>
      </c>
      <c r="C26" s="2">
        <f t="shared" si="2"/>
        <v>1052</v>
      </c>
      <c r="D26" s="2">
        <f t="shared" si="2"/>
        <v>843</v>
      </c>
      <c r="E26" s="2">
        <f t="shared" si="3"/>
        <v>96</v>
      </c>
      <c r="F26" s="2">
        <f t="shared" si="3"/>
        <v>1052</v>
      </c>
      <c r="G26" s="2">
        <f t="shared" si="3"/>
        <v>843</v>
      </c>
      <c r="H26" s="2">
        <v>30</v>
      </c>
      <c r="I26" s="2">
        <v>68</v>
      </c>
      <c r="J26" s="2">
        <v>33</v>
      </c>
      <c r="K26" s="2">
        <v>29</v>
      </c>
      <c r="L26" s="2">
        <v>195</v>
      </c>
      <c r="M26" s="2">
        <v>122</v>
      </c>
      <c r="N26" s="2">
        <v>30</v>
      </c>
      <c r="O26" s="2">
        <v>530</v>
      </c>
      <c r="P26" s="2">
        <v>452</v>
      </c>
      <c r="Q26" s="106" t="s">
        <v>438</v>
      </c>
    </row>
    <row r="27" spans="1:17" s="1" customFormat="1" ht="11.25" customHeight="1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8"/>
    </row>
    <row r="28" spans="1:17" s="6" customFormat="1" ht="11.25" customHeight="1">
      <c r="A28" s="63" t="s">
        <v>208</v>
      </c>
      <c r="B28" s="58">
        <f>E28+N182</f>
        <v>9558</v>
      </c>
      <c r="C28" s="58">
        <f>F28+O182</f>
        <v>74867</v>
      </c>
      <c r="D28" s="58">
        <f>G28+P182</f>
        <v>55652</v>
      </c>
      <c r="E28" s="58">
        <v>9558</v>
      </c>
      <c r="F28" s="58">
        <f>I28+L28+O28+C182+F182+I182+L182</f>
        <v>74867</v>
      </c>
      <c r="G28" s="58">
        <f>J28+M28+P28+D182+G182+J182+M182</f>
        <v>55652</v>
      </c>
      <c r="H28" s="58">
        <v>4636</v>
      </c>
      <c r="I28" s="58">
        <v>10760</v>
      </c>
      <c r="J28" s="58">
        <v>4698</v>
      </c>
      <c r="K28" s="58">
        <v>2638</v>
      </c>
      <c r="L28" s="58">
        <v>17539</v>
      </c>
      <c r="M28" s="58">
        <v>11825</v>
      </c>
      <c r="N28" s="58">
        <v>1975</v>
      </c>
      <c r="O28" s="58">
        <v>29967</v>
      </c>
      <c r="P28" s="58">
        <v>24026</v>
      </c>
      <c r="Q28" s="64" t="s">
        <v>82</v>
      </c>
    </row>
    <row r="29" spans="1:17" s="1" customFormat="1" ht="11.25" customHeight="1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8"/>
    </row>
    <row r="30" spans="1:17" s="1" customFormat="1" ht="11.25" customHeight="1">
      <c r="A30" s="32" t="s">
        <v>209</v>
      </c>
      <c r="B30" s="2">
        <f aca="true" t="shared" si="4" ref="B30:D32">E30+N184</f>
        <v>4273</v>
      </c>
      <c r="C30" s="2">
        <f t="shared" si="4"/>
        <v>40606</v>
      </c>
      <c r="D30" s="2">
        <f t="shared" si="4"/>
        <v>31139</v>
      </c>
      <c r="E30" s="2">
        <v>4273</v>
      </c>
      <c r="F30" s="2">
        <f aca="true" t="shared" si="5" ref="F30:G32">I30+L30+O30+C184+F184+I184+L184</f>
        <v>40606</v>
      </c>
      <c r="G30" s="2">
        <f t="shared" si="5"/>
        <v>31139</v>
      </c>
      <c r="H30" s="2">
        <v>1537</v>
      </c>
      <c r="I30" s="2">
        <v>3902</v>
      </c>
      <c r="J30" s="2">
        <v>1862</v>
      </c>
      <c r="K30" s="2">
        <v>1389</v>
      </c>
      <c r="L30" s="2">
        <v>9364</v>
      </c>
      <c r="M30" s="2">
        <v>6241</v>
      </c>
      <c r="N30" s="2">
        <v>1175</v>
      </c>
      <c r="O30" s="2">
        <v>17854</v>
      </c>
      <c r="P30" s="2">
        <v>14290</v>
      </c>
      <c r="Q30" s="106" t="s">
        <v>439</v>
      </c>
    </row>
    <row r="31" spans="1:17" s="1" customFormat="1" ht="11.25" customHeight="1">
      <c r="A31" s="86" t="s">
        <v>210</v>
      </c>
      <c r="B31" s="2">
        <f t="shared" si="4"/>
        <v>3154</v>
      </c>
      <c r="C31" s="2">
        <f t="shared" si="4"/>
        <v>15132</v>
      </c>
      <c r="D31" s="2">
        <f t="shared" si="4"/>
        <v>9733</v>
      </c>
      <c r="E31" s="2">
        <f>H31+K31+N31+B185+E185+H185+K185</f>
        <v>3154</v>
      </c>
      <c r="F31" s="2">
        <f t="shared" si="5"/>
        <v>15132</v>
      </c>
      <c r="G31" s="2">
        <f t="shared" si="5"/>
        <v>9733</v>
      </c>
      <c r="H31" s="2">
        <v>2118</v>
      </c>
      <c r="I31" s="2">
        <v>4380</v>
      </c>
      <c r="J31" s="2">
        <v>1621</v>
      </c>
      <c r="K31" s="2">
        <v>657</v>
      </c>
      <c r="L31" s="2">
        <v>4237</v>
      </c>
      <c r="M31" s="2">
        <v>2842</v>
      </c>
      <c r="N31" s="2">
        <v>344</v>
      </c>
      <c r="O31" s="2">
        <v>5050</v>
      </c>
      <c r="P31" s="2">
        <v>3993</v>
      </c>
      <c r="Q31" s="48">
        <v>10</v>
      </c>
    </row>
    <row r="32" spans="1:17" s="1" customFormat="1" ht="11.25" customHeight="1">
      <c r="A32" s="32" t="s">
        <v>211</v>
      </c>
      <c r="B32" s="2">
        <f t="shared" si="4"/>
        <v>2131</v>
      </c>
      <c r="C32" s="2">
        <f t="shared" si="4"/>
        <v>19129</v>
      </c>
      <c r="D32" s="2">
        <f t="shared" si="4"/>
        <v>14780</v>
      </c>
      <c r="E32" s="2">
        <f>H32+K32+N32+B186+E186+H186+K186</f>
        <v>2131</v>
      </c>
      <c r="F32" s="2">
        <f t="shared" si="5"/>
        <v>19129</v>
      </c>
      <c r="G32" s="2">
        <f t="shared" si="5"/>
        <v>14780</v>
      </c>
      <c r="H32" s="2">
        <v>981</v>
      </c>
      <c r="I32" s="2">
        <v>2478</v>
      </c>
      <c r="J32" s="2">
        <v>1215</v>
      </c>
      <c r="K32" s="2">
        <v>592</v>
      </c>
      <c r="L32" s="2">
        <v>3938</v>
      </c>
      <c r="M32" s="2">
        <v>2742</v>
      </c>
      <c r="N32" s="2">
        <v>456</v>
      </c>
      <c r="O32" s="2">
        <v>7063</v>
      </c>
      <c r="P32" s="2">
        <v>5743</v>
      </c>
      <c r="Q32" s="48">
        <v>11</v>
      </c>
    </row>
    <row r="33" spans="1:17" s="1" customFormat="1" ht="11.25" customHeight="1">
      <c r="A33" s="3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8"/>
    </row>
    <row r="34" spans="1:17" s="6" customFormat="1" ht="11.25" customHeight="1">
      <c r="A34" s="63" t="s">
        <v>212</v>
      </c>
      <c r="B34" s="58">
        <f>E34+N188</f>
        <v>9151</v>
      </c>
      <c r="C34" s="58">
        <f>F34+O188</f>
        <v>186514</v>
      </c>
      <c r="D34" s="58">
        <f>G34+P188</f>
        <v>169148</v>
      </c>
      <c r="E34" s="58">
        <v>9147</v>
      </c>
      <c r="F34" s="58">
        <f>I34+L34+O34+C188+F188+I188+L188</f>
        <v>186095</v>
      </c>
      <c r="G34" s="58">
        <f>J34+M34+P34+D188+G188+J188+M188</f>
        <v>168735</v>
      </c>
      <c r="H34" s="58">
        <v>4085</v>
      </c>
      <c r="I34" s="58">
        <v>9692</v>
      </c>
      <c r="J34" s="58">
        <v>3939</v>
      </c>
      <c r="K34" s="58">
        <v>1889</v>
      </c>
      <c r="L34" s="58">
        <v>12615</v>
      </c>
      <c r="M34" s="58">
        <v>9093</v>
      </c>
      <c r="N34" s="58">
        <v>1992</v>
      </c>
      <c r="O34" s="58">
        <v>33729</v>
      </c>
      <c r="P34" s="58">
        <v>29222</v>
      </c>
      <c r="Q34" s="64" t="s">
        <v>83</v>
      </c>
    </row>
    <row r="35" spans="1:17" s="1" customFormat="1" ht="11.25" customHeight="1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8"/>
    </row>
    <row r="36" spans="1:17" s="1" customFormat="1" ht="11.25" customHeight="1">
      <c r="A36" s="32" t="s">
        <v>213</v>
      </c>
      <c r="B36" s="2">
        <f aca="true" t="shared" si="6" ref="B36:B58">E36+N190</f>
        <v>790</v>
      </c>
      <c r="C36" s="2">
        <f aca="true" t="shared" si="7" ref="C36:C58">F36+O190</f>
        <v>19400</v>
      </c>
      <c r="D36" s="2">
        <f aca="true" t="shared" si="8" ref="D36:D58">G36+P190</f>
        <v>17689</v>
      </c>
      <c r="E36" s="2">
        <f>H36+K36+N36+B190+E190+H190+K190</f>
        <v>790</v>
      </c>
      <c r="F36" s="2">
        <f>I36+L36+O36+C190+F190+I190+L190</f>
        <v>19400</v>
      </c>
      <c r="G36" s="2">
        <f>J36+M36+P36+D190+G190+J190+M190</f>
        <v>17689</v>
      </c>
      <c r="H36" s="76">
        <v>328</v>
      </c>
      <c r="I36" s="2">
        <v>841</v>
      </c>
      <c r="J36" s="2">
        <v>315</v>
      </c>
      <c r="K36" s="2">
        <v>169</v>
      </c>
      <c r="L36" s="2">
        <v>1126</v>
      </c>
      <c r="M36" s="2">
        <v>783</v>
      </c>
      <c r="N36" s="2">
        <v>167</v>
      </c>
      <c r="O36" s="2">
        <v>2818</v>
      </c>
      <c r="P36" s="2">
        <v>2417</v>
      </c>
      <c r="Q36" s="48">
        <v>12</v>
      </c>
    </row>
    <row r="37" spans="1:17" s="1" customFormat="1" ht="11.25" customHeight="1">
      <c r="A37" s="86" t="s">
        <v>574</v>
      </c>
      <c r="B37" s="2">
        <f t="shared" si="6"/>
        <v>171</v>
      </c>
      <c r="C37" s="2">
        <f t="shared" si="7"/>
        <v>2339</v>
      </c>
      <c r="D37" s="2">
        <f t="shared" si="8"/>
        <v>1922</v>
      </c>
      <c r="E37" s="2">
        <v>168</v>
      </c>
      <c r="F37" s="2">
        <f aca="true" t="shared" si="9" ref="F37:F58">I37+L37+O37+C191+F191+I191+L191</f>
        <v>2334</v>
      </c>
      <c r="G37" s="2">
        <f aca="true" t="shared" si="10" ref="G37:G58">J37+M37+P37+D191+G191+J191+M191</f>
        <v>1919</v>
      </c>
      <c r="H37" s="2">
        <v>53</v>
      </c>
      <c r="I37" s="2">
        <v>149</v>
      </c>
      <c r="J37" s="2">
        <v>69</v>
      </c>
      <c r="K37" s="2">
        <v>49</v>
      </c>
      <c r="L37" s="2">
        <v>334</v>
      </c>
      <c r="M37" s="2">
        <v>226</v>
      </c>
      <c r="N37" s="2">
        <v>51</v>
      </c>
      <c r="O37" s="2">
        <v>873</v>
      </c>
      <c r="P37" s="2">
        <v>679</v>
      </c>
      <c r="Q37" s="48">
        <v>13</v>
      </c>
    </row>
    <row r="38" spans="1:17" s="1" customFormat="1" ht="11.25" customHeight="1">
      <c r="A38" s="32" t="s">
        <v>440</v>
      </c>
      <c r="B38" s="2">
        <f t="shared" si="6"/>
        <v>482</v>
      </c>
      <c r="C38" s="2">
        <f t="shared" si="7"/>
        <v>5367</v>
      </c>
      <c r="D38" s="2">
        <f t="shared" si="8"/>
        <v>4513</v>
      </c>
      <c r="E38" s="2">
        <f aca="true" t="shared" si="11" ref="E38:E48">H38+K38+N38+B192+E192+H192+K192</f>
        <v>482</v>
      </c>
      <c r="F38" s="2">
        <f t="shared" si="9"/>
        <v>5367</v>
      </c>
      <c r="G38" s="2">
        <f t="shared" si="10"/>
        <v>4513</v>
      </c>
      <c r="H38" s="2">
        <v>272</v>
      </c>
      <c r="I38" s="2">
        <v>616</v>
      </c>
      <c r="J38" s="2">
        <v>226</v>
      </c>
      <c r="K38" s="2">
        <v>79</v>
      </c>
      <c r="L38" s="2">
        <v>520</v>
      </c>
      <c r="M38" s="2">
        <v>370</v>
      </c>
      <c r="N38" s="2">
        <v>90</v>
      </c>
      <c r="O38" s="2">
        <v>1469</v>
      </c>
      <c r="P38" s="2">
        <v>1258</v>
      </c>
      <c r="Q38" s="48">
        <v>14</v>
      </c>
    </row>
    <row r="39" spans="1:17" s="1" customFormat="1" ht="11.25" customHeight="1">
      <c r="A39" s="32" t="s">
        <v>441</v>
      </c>
      <c r="B39" s="2">
        <f t="shared" si="6"/>
        <v>1614</v>
      </c>
      <c r="C39" s="2">
        <f t="shared" si="7"/>
        <v>19663</v>
      </c>
      <c r="D39" s="2">
        <f t="shared" si="8"/>
        <v>16747</v>
      </c>
      <c r="E39" s="2">
        <f t="shared" si="11"/>
        <v>1614</v>
      </c>
      <c r="F39" s="2">
        <f t="shared" si="9"/>
        <v>19663</v>
      </c>
      <c r="G39" s="2">
        <f t="shared" si="10"/>
        <v>16747</v>
      </c>
      <c r="H39" s="2">
        <v>795</v>
      </c>
      <c r="I39" s="2">
        <v>1729</v>
      </c>
      <c r="J39" s="2">
        <v>649</v>
      </c>
      <c r="K39" s="2">
        <v>347</v>
      </c>
      <c r="L39" s="2">
        <v>2348</v>
      </c>
      <c r="M39" s="2">
        <v>1716</v>
      </c>
      <c r="N39" s="2">
        <v>327</v>
      </c>
      <c r="O39" s="2">
        <v>5313</v>
      </c>
      <c r="P39" s="2">
        <v>4620</v>
      </c>
      <c r="Q39" s="48">
        <v>15</v>
      </c>
    </row>
    <row r="40" spans="1:17" s="1" customFormat="1" ht="11.25" customHeight="1">
      <c r="A40" s="32" t="s">
        <v>217</v>
      </c>
      <c r="B40" s="2">
        <f t="shared" si="6"/>
        <v>290</v>
      </c>
      <c r="C40" s="2">
        <f t="shared" si="7"/>
        <v>2963</v>
      </c>
      <c r="D40" s="2">
        <f t="shared" si="8"/>
        <v>2402</v>
      </c>
      <c r="E40" s="2">
        <f t="shared" si="11"/>
        <v>290</v>
      </c>
      <c r="F40" s="2">
        <f t="shared" si="9"/>
        <v>2963</v>
      </c>
      <c r="G40" s="2">
        <f t="shared" si="10"/>
        <v>2402</v>
      </c>
      <c r="H40" s="2">
        <v>138</v>
      </c>
      <c r="I40" s="2">
        <v>330</v>
      </c>
      <c r="J40" s="2">
        <v>138</v>
      </c>
      <c r="K40" s="2">
        <v>60</v>
      </c>
      <c r="L40" s="2">
        <v>390</v>
      </c>
      <c r="M40" s="2">
        <v>266</v>
      </c>
      <c r="N40" s="2">
        <v>75</v>
      </c>
      <c r="O40" s="2">
        <v>1258</v>
      </c>
      <c r="P40" s="2">
        <v>1067</v>
      </c>
      <c r="Q40" s="48">
        <v>16</v>
      </c>
    </row>
    <row r="41" spans="1:17" s="1" customFormat="1" ht="11.25" customHeight="1">
      <c r="A41" s="32" t="s">
        <v>218</v>
      </c>
      <c r="B41" s="2">
        <f t="shared" si="6"/>
        <v>398</v>
      </c>
      <c r="C41" s="2">
        <f t="shared" si="7"/>
        <v>3398</v>
      </c>
      <c r="D41" s="2">
        <f t="shared" si="8"/>
        <v>2709</v>
      </c>
      <c r="E41" s="2">
        <f t="shared" si="11"/>
        <v>398</v>
      </c>
      <c r="F41" s="2">
        <f t="shared" si="9"/>
        <v>3398</v>
      </c>
      <c r="G41" s="2">
        <f t="shared" si="10"/>
        <v>2709</v>
      </c>
      <c r="H41" s="2">
        <v>261</v>
      </c>
      <c r="I41" s="2">
        <v>589</v>
      </c>
      <c r="J41" s="2">
        <v>217</v>
      </c>
      <c r="K41" s="2">
        <v>71</v>
      </c>
      <c r="L41" s="2">
        <v>442</v>
      </c>
      <c r="M41" s="2">
        <v>305</v>
      </c>
      <c r="N41" s="2">
        <v>52</v>
      </c>
      <c r="O41" s="2">
        <v>838</v>
      </c>
      <c r="P41" s="2">
        <v>706</v>
      </c>
      <c r="Q41" s="48">
        <v>17</v>
      </c>
    </row>
    <row r="42" spans="1:17" s="1" customFormat="1" ht="11.25" customHeight="1">
      <c r="A42" s="32" t="s">
        <v>219</v>
      </c>
      <c r="B42" s="2">
        <f t="shared" si="6"/>
        <v>154</v>
      </c>
      <c r="C42" s="2">
        <f t="shared" si="7"/>
        <v>4695</v>
      </c>
      <c r="D42" s="2">
        <f t="shared" si="8"/>
        <v>4390</v>
      </c>
      <c r="E42" s="2">
        <f t="shared" si="11"/>
        <v>153</v>
      </c>
      <c r="F42" s="2">
        <f t="shared" si="9"/>
        <v>4281</v>
      </c>
      <c r="G42" s="2">
        <f t="shared" si="10"/>
        <v>3980</v>
      </c>
      <c r="H42" s="2">
        <v>45</v>
      </c>
      <c r="I42" s="2">
        <v>122</v>
      </c>
      <c r="J42" s="2">
        <v>62</v>
      </c>
      <c r="K42" s="2">
        <v>33</v>
      </c>
      <c r="L42" s="2">
        <v>225</v>
      </c>
      <c r="M42" s="2">
        <v>171</v>
      </c>
      <c r="N42" s="2">
        <v>36</v>
      </c>
      <c r="O42" s="2">
        <v>594</v>
      </c>
      <c r="P42" s="2">
        <v>514</v>
      </c>
      <c r="Q42" s="48">
        <v>18</v>
      </c>
    </row>
    <row r="43" spans="1:17" s="1" customFormat="1" ht="11.25" customHeight="1">
      <c r="A43" s="32" t="s">
        <v>220</v>
      </c>
      <c r="B43" s="2">
        <f t="shared" si="6"/>
        <v>574</v>
      </c>
      <c r="C43" s="2">
        <f t="shared" si="7"/>
        <v>7740</v>
      </c>
      <c r="D43" s="2">
        <f t="shared" si="8"/>
        <v>6646</v>
      </c>
      <c r="E43" s="2">
        <f t="shared" si="11"/>
        <v>574</v>
      </c>
      <c r="F43" s="2">
        <f t="shared" si="9"/>
        <v>7740</v>
      </c>
      <c r="G43" s="2">
        <f t="shared" si="10"/>
        <v>6646</v>
      </c>
      <c r="H43" s="2">
        <v>299</v>
      </c>
      <c r="I43" s="2">
        <v>729</v>
      </c>
      <c r="J43" s="2">
        <v>304</v>
      </c>
      <c r="K43" s="2">
        <v>106</v>
      </c>
      <c r="L43" s="2">
        <v>699</v>
      </c>
      <c r="M43" s="2">
        <v>501</v>
      </c>
      <c r="N43" s="2">
        <v>105</v>
      </c>
      <c r="O43" s="2">
        <v>1706</v>
      </c>
      <c r="P43" s="2">
        <v>1440</v>
      </c>
      <c r="Q43" s="48">
        <v>19</v>
      </c>
    </row>
    <row r="44" spans="1:17" s="1" customFormat="1" ht="11.25" customHeight="1">
      <c r="A44" s="32" t="s">
        <v>221</v>
      </c>
      <c r="B44" s="2">
        <f t="shared" si="6"/>
        <v>164</v>
      </c>
      <c r="C44" s="2">
        <f t="shared" si="7"/>
        <v>12493</v>
      </c>
      <c r="D44" s="2">
        <f t="shared" si="8"/>
        <v>12258</v>
      </c>
      <c r="E44" s="2">
        <f t="shared" si="11"/>
        <v>164</v>
      </c>
      <c r="F44" s="2">
        <f t="shared" si="9"/>
        <v>12493</v>
      </c>
      <c r="G44" s="2">
        <f t="shared" si="10"/>
        <v>12258</v>
      </c>
      <c r="H44" s="2">
        <v>26</v>
      </c>
      <c r="I44" s="2">
        <v>69</v>
      </c>
      <c r="J44" s="2">
        <v>38</v>
      </c>
      <c r="K44" s="2">
        <v>19</v>
      </c>
      <c r="L44" s="2">
        <v>123</v>
      </c>
      <c r="M44" s="2">
        <v>105</v>
      </c>
      <c r="N44" s="2">
        <v>46</v>
      </c>
      <c r="O44" s="2">
        <v>812</v>
      </c>
      <c r="P44" s="2">
        <v>752</v>
      </c>
      <c r="Q44" s="48">
        <v>20</v>
      </c>
    </row>
    <row r="45" spans="1:17" s="1" customFormat="1" ht="11.25" customHeight="1">
      <c r="A45" s="32" t="s">
        <v>222</v>
      </c>
      <c r="B45" s="2">
        <f t="shared" si="6"/>
        <v>34</v>
      </c>
      <c r="C45" s="2">
        <f t="shared" si="7"/>
        <v>1221</v>
      </c>
      <c r="D45" s="2">
        <f t="shared" si="8"/>
        <v>1194</v>
      </c>
      <c r="E45" s="2">
        <f t="shared" si="11"/>
        <v>34</v>
      </c>
      <c r="F45" s="2">
        <f t="shared" si="9"/>
        <v>1221</v>
      </c>
      <c r="G45" s="2">
        <f t="shared" si="10"/>
        <v>1194</v>
      </c>
      <c r="H45" s="2">
        <v>10</v>
      </c>
      <c r="I45" s="2">
        <v>29</v>
      </c>
      <c r="J45" s="2">
        <v>26</v>
      </c>
      <c r="K45" s="2">
        <v>16</v>
      </c>
      <c r="L45" s="2">
        <v>96</v>
      </c>
      <c r="M45" s="2">
        <v>83</v>
      </c>
      <c r="N45" s="2">
        <v>4</v>
      </c>
      <c r="O45" s="2">
        <v>78</v>
      </c>
      <c r="P45" s="2">
        <v>72</v>
      </c>
      <c r="Q45" s="48" t="s">
        <v>442</v>
      </c>
    </row>
    <row r="46" spans="1:17" s="1" customFormat="1" ht="11.25" customHeight="1">
      <c r="A46" s="32" t="s">
        <v>223</v>
      </c>
      <c r="B46" s="2">
        <f t="shared" si="6"/>
        <v>324</v>
      </c>
      <c r="C46" s="2">
        <f t="shared" si="7"/>
        <v>7437</v>
      </c>
      <c r="D46" s="2">
        <f t="shared" si="8"/>
        <v>6804</v>
      </c>
      <c r="E46" s="2">
        <f t="shared" si="11"/>
        <v>324</v>
      </c>
      <c r="F46" s="2">
        <f t="shared" si="9"/>
        <v>7437</v>
      </c>
      <c r="G46" s="2">
        <f t="shared" si="10"/>
        <v>6804</v>
      </c>
      <c r="H46" s="2">
        <v>89</v>
      </c>
      <c r="I46" s="2">
        <v>233</v>
      </c>
      <c r="J46" s="2">
        <v>97</v>
      </c>
      <c r="K46" s="76">
        <v>71</v>
      </c>
      <c r="L46" s="2">
        <v>490</v>
      </c>
      <c r="M46" s="2">
        <v>355</v>
      </c>
      <c r="N46" s="2">
        <v>102</v>
      </c>
      <c r="O46" s="2">
        <v>1817</v>
      </c>
      <c r="P46" s="2">
        <v>1599</v>
      </c>
      <c r="Q46" s="48">
        <v>22</v>
      </c>
    </row>
    <row r="47" spans="1:17" s="1" customFormat="1" ht="11.25" customHeight="1">
      <c r="A47" s="32" t="s">
        <v>224</v>
      </c>
      <c r="B47" s="2">
        <f t="shared" si="6"/>
        <v>124</v>
      </c>
      <c r="C47" s="2">
        <f t="shared" si="7"/>
        <v>4602</v>
      </c>
      <c r="D47" s="2">
        <f t="shared" si="8"/>
        <v>4363</v>
      </c>
      <c r="E47" s="2">
        <f t="shared" si="11"/>
        <v>124</v>
      </c>
      <c r="F47" s="2">
        <f t="shared" si="9"/>
        <v>4602</v>
      </c>
      <c r="G47" s="2">
        <f t="shared" si="10"/>
        <v>4363</v>
      </c>
      <c r="H47" s="2">
        <v>31</v>
      </c>
      <c r="I47" s="2">
        <v>79</v>
      </c>
      <c r="J47" s="2">
        <v>39</v>
      </c>
      <c r="K47" s="2">
        <v>21</v>
      </c>
      <c r="L47" s="2">
        <v>154</v>
      </c>
      <c r="M47" s="2">
        <v>119</v>
      </c>
      <c r="N47" s="2">
        <v>35</v>
      </c>
      <c r="O47" s="2">
        <v>650</v>
      </c>
      <c r="P47" s="2">
        <v>567</v>
      </c>
      <c r="Q47" s="48">
        <v>23</v>
      </c>
    </row>
    <row r="48" spans="1:17" s="1" customFormat="1" ht="11.25" customHeight="1">
      <c r="A48" s="32" t="s">
        <v>225</v>
      </c>
      <c r="B48" s="2">
        <f t="shared" si="6"/>
        <v>60</v>
      </c>
      <c r="C48" s="2">
        <f t="shared" si="7"/>
        <v>372</v>
      </c>
      <c r="D48" s="2">
        <f t="shared" si="8"/>
        <v>270</v>
      </c>
      <c r="E48" s="2">
        <f t="shared" si="11"/>
        <v>60</v>
      </c>
      <c r="F48" s="2">
        <f t="shared" si="9"/>
        <v>372</v>
      </c>
      <c r="G48" s="2">
        <f t="shared" si="10"/>
        <v>270</v>
      </c>
      <c r="H48" s="2">
        <v>31</v>
      </c>
      <c r="I48" s="2">
        <v>84</v>
      </c>
      <c r="J48" s="2">
        <v>45</v>
      </c>
      <c r="K48" s="2">
        <v>18</v>
      </c>
      <c r="L48" s="2">
        <v>120</v>
      </c>
      <c r="M48" s="2">
        <v>80</v>
      </c>
      <c r="N48" s="2">
        <v>11</v>
      </c>
      <c r="O48" s="2">
        <v>168</v>
      </c>
      <c r="P48" s="2">
        <v>145</v>
      </c>
      <c r="Q48" s="48">
        <v>24</v>
      </c>
    </row>
    <row r="49" spans="1:17" s="1" customFormat="1" ht="11.25" customHeight="1">
      <c r="A49" s="32" t="s">
        <v>226</v>
      </c>
      <c r="B49" s="2">
        <f t="shared" si="6"/>
        <v>611</v>
      </c>
      <c r="C49" s="2">
        <f t="shared" si="7"/>
        <v>9293</v>
      </c>
      <c r="D49" s="2">
        <f t="shared" si="8"/>
        <v>8041</v>
      </c>
      <c r="E49" s="2">
        <v>611</v>
      </c>
      <c r="F49" s="2">
        <f t="shared" si="9"/>
        <v>9293</v>
      </c>
      <c r="G49" s="2">
        <f t="shared" si="10"/>
        <v>8041</v>
      </c>
      <c r="H49" s="2">
        <v>242</v>
      </c>
      <c r="I49" s="2">
        <v>596</v>
      </c>
      <c r="J49" s="2">
        <v>266</v>
      </c>
      <c r="K49" s="2">
        <v>128</v>
      </c>
      <c r="L49" s="2">
        <v>882</v>
      </c>
      <c r="M49" s="2">
        <v>657</v>
      </c>
      <c r="N49" s="2">
        <v>178</v>
      </c>
      <c r="O49" s="2">
        <v>3066</v>
      </c>
      <c r="P49" s="2">
        <v>2627</v>
      </c>
      <c r="Q49" s="48">
        <v>25</v>
      </c>
    </row>
    <row r="50" spans="1:17" s="1" customFormat="1" ht="11.25" customHeight="1">
      <c r="A50" s="32" t="s">
        <v>227</v>
      </c>
      <c r="B50" s="2">
        <f t="shared" si="6"/>
        <v>122</v>
      </c>
      <c r="C50" s="2">
        <f t="shared" si="7"/>
        <v>6895</v>
      </c>
      <c r="D50" s="2">
        <f t="shared" si="8"/>
        <v>6654</v>
      </c>
      <c r="E50" s="2">
        <f aca="true" t="shared" si="12" ref="E50:E58">H50+K50+N50+B204+E204+H204+K204</f>
        <v>122</v>
      </c>
      <c r="F50" s="2">
        <f t="shared" si="9"/>
        <v>6895</v>
      </c>
      <c r="G50" s="2">
        <f t="shared" si="10"/>
        <v>6654</v>
      </c>
      <c r="H50" s="2">
        <v>40</v>
      </c>
      <c r="I50" s="2">
        <v>105</v>
      </c>
      <c r="J50" s="2">
        <v>40</v>
      </c>
      <c r="K50" s="2">
        <v>19</v>
      </c>
      <c r="L50" s="2">
        <v>128</v>
      </c>
      <c r="M50" s="2">
        <v>96</v>
      </c>
      <c r="N50" s="2">
        <v>41</v>
      </c>
      <c r="O50" s="2">
        <v>711</v>
      </c>
      <c r="P50" s="2">
        <v>614</v>
      </c>
      <c r="Q50" s="48">
        <v>26</v>
      </c>
    </row>
    <row r="51" spans="1:17" s="1" customFormat="1" ht="11.25" customHeight="1">
      <c r="A51" s="32" t="s">
        <v>228</v>
      </c>
      <c r="B51" s="2">
        <f t="shared" si="6"/>
        <v>101</v>
      </c>
      <c r="C51" s="2">
        <f t="shared" si="7"/>
        <v>2838</v>
      </c>
      <c r="D51" s="2">
        <f t="shared" si="8"/>
        <v>2645</v>
      </c>
      <c r="E51" s="2">
        <f t="shared" si="12"/>
        <v>101</v>
      </c>
      <c r="F51" s="2">
        <f t="shared" si="9"/>
        <v>2838</v>
      </c>
      <c r="G51" s="2">
        <f t="shared" si="10"/>
        <v>2645</v>
      </c>
      <c r="H51" s="2">
        <v>50</v>
      </c>
      <c r="I51" s="2">
        <v>114</v>
      </c>
      <c r="J51" s="2">
        <v>43</v>
      </c>
      <c r="K51" s="2">
        <v>15</v>
      </c>
      <c r="L51" s="2">
        <v>103</v>
      </c>
      <c r="M51" s="2">
        <v>73</v>
      </c>
      <c r="N51" s="2">
        <v>19</v>
      </c>
      <c r="O51" s="2">
        <v>347</v>
      </c>
      <c r="P51" s="2">
        <v>315</v>
      </c>
      <c r="Q51" s="48">
        <v>27</v>
      </c>
    </row>
    <row r="52" spans="1:17" s="1" customFormat="1" ht="11.25" customHeight="1">
      <c r="A52" s="32" t="s">
        <v>229</v>
      </c>
      <c r="B52" s="2">
        <f t="shared" si="6"/>
        <v>761</v>
      </c>
      <c r="C52" s="2">
        <f t="shared" si="7"/>
        <v>9931</v>
      </c>
      <c r="D52" s="2">
        <f t="shared" si="8"/>
        <v>8564</v>
      </c>
      <c r="E52" s="2">
        <f t="shared" si="12"/>
        <v>761</v>
      </c>
      <c r="F52" s="2">
        <f t="shared" si="9"/>
        <v>9931</v>
      </c>
      <c r="G52" s="2">
        <f t="shared" si="10"/>
        <v>8564</v>
      </c>
      <c r="H52" s="2">
        <v>358</v>
      </c>
      <c r="I52" s="2">
        <v>829</v>
      </c>
      <c r="J52" s="2">
        <v>342</v>
      </c>
      <c r="K52" s="2">
        <v>178</v>
      </c>
      <c r="L52" s="2">
        <v>1193</v>
      </c>
      <c r="M52" s="2">
        <v>848</v>
      </c>
      <c r="N52" s="2">
        <v>165</v>
      </c>
      <c r="O52" s="2">
        <v>2782</v>
      </c>
      <c r="P52" s="2">
        <v>2405</v>
      </c>
      <c r="Q52" s="48">
        <v>28</v>
      </c>
    </row>
    <row r="53" spans="1:17" s="1" customFormat="1" ht="11.25" customHeight="1">
      <c r="A53" s="32" t="s">
        <v>230</v>
      </c>
      <c r="B53" s="2">
        <f t="shared" si="6"/>
        <v>833</v>
      </c>
      <c r="C53" s="2">
        <f t="shared" si="7"/>
        <v>15761</v>
      </c>
      <c r="D53" s="2">
        <f t="shared" si="8"/>
        <v>14127</v>
      </c>
      <c r="E53" s="2">
        <f t="shared" si="12"/>
        <v>833</v>
      </c>
      <c r="F53" s="2">
        <f t="shared" si="9"/>
        <v>15761</v>
      </c>
      <c r="G53" s="2">
        <f t="shared" si="10"/>
        <v>14127</v>
      </c>
      <c r="H53" s="2">
        <v>370</v>
      </c>
      <c r="I53" s="2">
        <v>920</v>
      </c>
      <c r="J53" s="2">
        <v>414</v>
      </c>
      <c r="K53" s="2">
        <v>176</v>
      </c>
      <c r="L53" s="2">
        <v>1182</v>
      </c>
      <c r="M53" s="2">
        <v>822</v>
      </c>
      <c r="N53" s="2">
        <v>187</v>
      </c>
      <c r="O53" s="2">
        <v>3207</v>
      </c>
      <c r="P53" s="2">
        <v>2789</v>
      </c>
      <c r="Q53" s="48">
        <v>29</v>
      </c>
    </row>
    <row r="54" spans="1:17" s="1" customFormat="1" ht="11.25" customHeight="1">
      <c r="A54" s="32" t="s">
        <v>231</v>
      </c>
      <c r="B54" s="2">
        <f t="shared" si="6"/>
        <v>405</v>
      </c>
      <c r="C54" s="2">
        <f t="shared" si="7"/>
        <v>21308</v>
      </c>
      <c r="D54" s="2">
        <f t="shared" si="8"/>
        <v>20685</v>
      </c>
      <c r="E54" s="2">
        <f t="shared" si="12"/>
        <v>405</v>
      </c>
      <c r="F54" s="2">
        <f t="shared" si="9"/>
        <v>21308</v>
      </c>
      <c r="G54" s="2">
        <f t="shared" si="10"/>
        <v>20685</v>
      </c>
      <c r="H54" s="2">
        <v>87</v>
      </c>
      <c r="I54" s="2">
        <v>215</v>
      </c>
      <c r="J54" s="2">
        <v>114</v>
      </c>
      <c r="K54" s="2">
        <v>77</v>
      </c>
      <c r="L54" s="2">
        <v>518</v>
      </c>
      <c r="M54" s="2">
        <v>415</v>
      </c>
      <c r="N54" s="2">
        <v>105</v>
      </c>
      <c r="O54" s="2">
        <v>1828</v>
      </c>
      <c r="P54" s="2">
        <v>1664</v>
      </c>
      <c r="Q54" s="48">
        <v>30</v>
      </c>
    </row>
    <row r="55" spans="1:17" s="1" customFormat="1" ht="11.25" customHeight="1">
      <c r="A55" s="32" t="s">
        <v>232</v>
      </c>
      <c r="B55" s="2">
        <f t="shared" si="6"/>
        <v>526</v>
      </c>
      <c r="C55" s="2">
        <f t="shared" si="7"/>
        <v>22907</v>
      </c>
      <c r="D55" s="2">
        <f t="shared" si="8"/>
        <v>21692</v>
      </c>
      <c r="E55" s="2">
        <f t="shared" si="12"/>
        <v>526</v>
      </c>
      <c r="F55" s="2">
        <f t="shared" si="9"/>
        <v>22907</v>
      </c>
      <c r="G55" s="2">
        <f t="shared" si="10"/>
        <v>21692</v>
      </c>
      <c r="H55" s="2">
        <v>180</v>
      </c>
      <c r="I55" s="2">
        <v>438</v>
      </c>
      <c r="J55" s="2">
        <v>185</v>
      </c>
      <c r="K55" s="2">
        <v>106</v>
      </c>
      <c r="L55" s="2">
        <v>703</v>
      </c>
      <c r="M55" s="2">
        <v>502</v>
      </c>
      <c r="N55" s="2">
        <v>122</v>
      </c>
      <c r="O55" s="2">
        <v>2206</v>
      </c>
      <c r="P55" s="2">
        <v>1963</v>
      </c>
      <c r="Q55" s="48">
        <v>31</v>
      </c>
    </row>
    <row r="56" spans="1:17" s="1" customFormat="1" ht="11.25" customHeight="1">
      <c r="A56" s="32" t="s">
        <v>233</v>
      </c>
      <c r="B56" s="2">
        <f t="shared" si="6"/>
        <v>52</v>
      </c>
      <c r="C56" s="2">
        <f t="shared" si="7"/>
        <v>2183</v>
      </c>
      <c r="D56" s="2">
        <f t="shared" si="8"/>
        <v>2085</v>
      </c>
      <c r="E56" s="2">
        <f t="shared" si="12"/>
        <v>52</v>
      </c>
      <c r="F56" s="2">
        <f t="shared" si="9"/>
        <v>2183</v>
      </c>
      <c r="G56" s="2">
        <f t="shared" si="10"/>
        <v>2085</v>
      </c>
      <c r="H56" s="2">
        <v>15</v>
      </c>
      <c r="I56" s="2">
        <v>42</v>
      </c>
      <c r="J56" s="2">
        <v>18</v>
      </c>
      <c r="K56" s="2">
        <v>11</v>
      </c>
      <c r="L56" s="2">
        <v>70</v>
      </c>
      <c r="M56" s="2">
        <v>50</v>
      </c>
      <c r="N56" s="2">
        <v>15</v>
      </c>
      <c r="O56" s="2">
        <v>267</v>
      </c>
      <c r="P56" s="2">
        <v>233</v>
      </c>
      <c r="Q56" s="48">
        <v>32</v>
      </c>
    </row>
    <row r="57" spans="1:17" s="1" customFormat="1" ht="11.25" customHeight="1">
      <c r="A57" s="32" t="s">
        <v>234</v>
      </c>
      <c r="B57" s="2">
        <f t="shared" si="6"/>
        <v>0</v>
      </c>
      <c r="C57" s="2">
        <f t="shared" si="7"/>
        <v>0</v>
      </c>
      <c r="D57" s="2">
        <f t="shared" si="8"/>
        <v>0</v>
      </c>
      <c r="E57" s="2">
        <f t="shared" si="12"/>
        <v>0</v>
      </c>
      <c r="F57" s="2">
        <f t="shared" si="9"/>
        <v>0</v>
      </c>
      <c r="G57" s="2">
        <f t="shared" si="10"/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48">
        <v>33</v>
      </c>
    </row>
    <row r="58" spans="1:17" s="1" customFormat="1" ht="11.25" customHeight="1">
      <c r="A58" s="32" t="s">
        <v>235</v>
      </c>
      <c r="B58" s="2">
        <f t="shared" si="6"/>
        <v>561</v>
      </c>
      <c r="C58" s="2">
        <f t="shared" si="7"/>
        <v>3708</v>
      </c>
      <c r="D58" s="2">
        <f t="shared" si="8"/>
        <v>2748</v>
      </c>
      <c r="E58" s="2">
        <f t="shared" si="12"/>
        <v>561</v>
      </c>
      <c r="F58" s="2">
        <f t="shared" si="9"/>
        <v>3708</v>
      </c>
      <c r="G58" s="2">
        <f t="shared" si="10"/>
        <v>2748</v>
      </c>
      <c r="H58" s="2">
        <v>365</v>
      </c>
      <c r="I58" s="2">
        <v>834</v>
      </c>
      <c r="J58" s="2">
        <v>292</v>
      </c>
      <c r="K58" s="2">
        <v>120</v>
      </c>
      <c r="L58" s="2">
        <v>769</v>
      </c>
      <c r="M58" s="2">
        <v>550</v>
      </c>
      <c r="N58" s="2">
        <v>59</v>
      </c>
      <c r="O58" s="2">
        <v>921</v>
      </c>
      <c r="P58" s="2">
        <v>776</v>
      </c>
      <c r="Q58" s="48" t="s">
        <v>443</v>
      </c>
    </row>
    <row r="59" spans="1:17" s="1" customFormat="1" ht="11.25" customHeight="1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8"/>
    </row>
    <row r="60" spans="1:17" s="6" customFormat="1" ht="11.25" customHeight="1">
      <c r="A60" s="63" t="s">
        <v>236</v>
      </c>
      <c r="B60" s="58">
        <f>E60+N214</f>
        <v>193</v>
      </c>
      <c r="C60" s="58">
        <f>F60+O214</f>
        <v>4826</v>
      </c>
      <c r="D60" s="58">
        <f>G60+P214</f>
        <v>4776</v>
      </c>
      <c r="E60" s="58">
        <f>H60+K60+N60+B214+E214+H214+K214</f>
        <v>42</v>
      </c>
      <c r="F60" s="58">
        <f>I60+L60+O60+C214+F214+I214+L214</f>
        <v>2912</v>
      </c>
      <c r="G60" s="58">
        <f>J60+M60+P60+D214+G214+J214+M214</f>
        <v>2873</v>
      </c>
      <c r="H60" s="58">
        <v>5</v>
      </c>
      <c r="I60" s="58">
        <v>10</v>
      </c>
      <c r="J60" s="58">
        <v>9</v>
      </c>
      <c r="K60" s="58">
        <v>1</v>
      </c>
      <c r="L60" s="58">
        <v>6</v>
      </c>
      <c r="M60" s="58">
        <v>6</v>
      </c>
      <c r="N60" s="58">
        <v>9</v>
      </c>
      <c r="O60" s="58">
        <v>166</v>
      </c>
      <c r="P60" s="58">
        <v>164</v>
      </c>
      <c r="Q60" s="64" t="s">
        <v>84</v>
      </c>
    </row>
    <row r="61" spans="1:17" s="1" customFormat="1" ht="11.25" customHeight="1">
      <c r="A61" s="3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8"/>
    </row>
    <row r="62" spans="1:17" s="1" customFormat="1" ht="11.25" customHeight="1">
      <c r="A62" s="32" t="s">
        <v>444</v>
      </c>
      <c r="B62" s="2">
        <f aca="true" t="shared" si="13" ref="B62:D65">E62+N216</f>
        <v>33</v>
      </c>
      <c r="C62" s="2">
        <f t="shared" si="13"/>
        <v>2396</v>
      </c>
      <c r="D62" s="2">
        <f t="shared" si="13"/>
        <v>2380</v>
      </c>
      <c r="E62" s="2">
        <f aca="true" t="shared" si="14" ref="E62:G65">H62+K62+N62+B216+E216+H216+K216</f>
        <v>29</v>
      </c>
      <c r="F62" s="2">
        <f t="shared" si="14"/>
        <v>2301</v>
      </c>
      <c r="G62" s="2">
        <f t="shared" si="14"/>
        <v>2286</v>
      </c>
      <c r="H62" s="2">
        <v>3</v>
      </c>
      <c r="I62" s="2">
        <v>6</v>
      </c>
      <c r="J62" s="2">
        <v>5</v>
      </c>
      <c r="K62" s="2">
        <v>0</v>
      </c>
      <c r="L62" s="2">
        <v>0</v>
      </c>
      <c r="M62" s="2">
        <v>0</v>
      </c>
      <c r="N62" s="2">
        <v>6</v>
      </c>
      <c r="O62" s="2">
        <v>118</v>
      </c>
      <c r="P62" s="2">
        <v>118</v>
      </c>
      <c r="Q62" s="48" t="s">
        <v>445</v>
      </c>
    </row>
    <row r="63" spans="1:17" s="1" customFormat="1" ht="11.25" customHeight="1">
      <c r="A63" s="32" t="s">
        <v>446</v>
      </c>
      <c r="B63" s="2">
        <f t="shared" si="13"/>
        <v>8</v>
      </c>
      <c r="C63" s="2">
        <f t="shared" si="13"/>
        <v>530</v>
      </c>
      <c r="D63" s="2">
        <f t="shared" si="13"/>
        <v>508</v>
      </c>
      <c r="E63" s="2">
        <f t="shared" si="14"/>
        <v>8</v>
      </c>
      <c r="F63" s="2">
        <f t="shared" si="14"/>
        <v>530</v>
      </c>
      <c r="G63" s="2">
        <f t="shared" si="14"/>
        <v>508</v>
      </c>
      <c r="H63" s="2">
        <v>0</v>
      </c>
      <c r="I63" s="2">
        <v>0</v>
      </c>
      <c r="J63" s="2">
        <v>0</v>
      </c>
      <c r="K63" s="2">
        <v>1</v>
      </c>
      <c r="L63" s="2">
        <v>6</v>
      </c>
      <c r="M63" s="2">
        <v>6</v>
      </c>
      <c r="N63" s="2">
        <v>1</v>
      </c>
      <c r="O63" s="2">
        <v>16</v>
      </c>
      <c r="P63" s="2">
        <v>16</v>
      </c>
      <c r="Q63" s="48" t="s">
        <v>447</v>
      </c>
    </row>
    <row r="64" spans="1:17" s="1" customFormat="1" ht="11.25" customHeight="1">
      <c r="A64" s="32" t="s">
        <v>448</v>
      </c>
      <c r="B64" s="2">
        <f t="shared" si="13"/>
        <v>0</v>
      </c>
      <c r="C64" s="2">
        <f t="shared" si="13"/>
        <v>0</v>
      </c>
      <c r="D64" s="2">
        <f t="shared" si="13"/>
        <v>0</v>
      </c>
      <c r="E64" s="2">
        <f t="shared" si="14"/>
        <v>0</v>
      </c>
      <c r="F64" s="2">
        <f t="shared" si="14"/>
        <v>0</v>
      </c>
      <c r="G64" s="2">
        <f t="shared" si="14"/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48" t="s">
        <v>449</v>
      </c>
    </row>
    <row r="65" spans="1:17" s="1" customFormat="1" ht="11.25" customHeight="1">
      <c r="A65" s="32" t="s">
        <v>450</v>
      </c>
      <c r="B65" s="2">
        <f t="shared" si="13"/>
        <v>152</v>
      </c>
      <c r="C65" s="2">
        <f t="shared" si="13"/>
        <v>1900</v>
      </c>
      <c r="D65" s="2">
        <f t="shared" si="13"/>
        <v>1888</v>
      </c>
      <c r="E65" s="2">
        <f t="shared" si="14"/>
        <v>5</v>
      </c>
      <c r="F65" s="2">
        <f t="shared" si="14"/>
        <v>81</v>
      </c>
      <c r="G65" s="2">
        <f t="shared" si="14"/>
        <v>79</v>
      </c>
      <c r="H65" s="2">
        <v>2</v>
      </c>
      <c r="I65" s="2">
        <v>4</v>
      </c>
      <c r="J65" s="2">
        <v>4</v>
      </c>
      <c r="K65" s="2">
        <v>0</v>
      </c>
      <c r="L65" s="2">
        <v>0</v>
      </c>
      <c r="M65" s="2">
        <v>0</v>
      </c>
      <c r="N65" s="2">
        <v>2</v>
      </c>
      <c r="O65" s="2">
        <v>32</v>
      </c>
      <c r="P65" s="2">
        <v>30</v>
      </c>
      <c r="Q65" s="48" t="s">
        <v>451</v>
      </c>
    </row>
    <row r="66" spans="1:17" s="1" customFormat="1" ht="11.25" customHeight="1">
      <c r="A66" s="3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8"/>
    </row>
    <row r="67" spans="1:17" s="6" customFormat="1" ht="11.25" customHeight="1">
      <c r="A67" s="63" t="s">
        <v>237</v>
      </c>
      <c r="B67" s="58">
        <f>E67+N221</f>
        <v>3100</v>
      </c>
      <c r="C67" s="58">
        <f>F67+O221</f>
        <v>57297</v>
      </c>
      <c r="D67" s="58">
        <f>G67+P221</f>
        <v>52051</v>
      </c>
      <c r="E67" s="58">
        <v>2661</v>
      </c>
      <c r="F67" s="58">
        <f>I67+L67+O67+C221+F221+I221+L221</f>
        <v>50501</v>
      </c>
      <c r="G67" s="58">
        <f>J67+M67+P67+D221+G221+J221+M221</f>
        <v>45663</v>
      </c>
      <c r="H67" s="58">
        <v>1017</v>
      </c>
      <c r="I67" s="58">
        <v>2318</v>
      </c>
      <c r="J67" s="58">
        <v>1307</v>
      </c>
      <c r="K67" s="58">
        <v>497</v>
      </c>
      <c r="L67" s="58">
        <v>3340</v>
      </c>
      <c r="M67" s="58">
        <v>2583</v>
      </c>
      <c r="N67" s="58">
        <v>713</v>
      </c>
      <c r="O67" s="58">
        <v>12133</v>
      </c>
      <c r="P67" s="58">
        <v>10722</v>
      </c>
      <c r="Q67" s="64" t="s">
        <v>85</v>
      </c>
    </row>
    <row r="68" spans="1:17" s="1" customFormat="1" ht="11.25" customHeight="1">
      <c r="A68" s="3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8"/>
    </row>
    <row r="69" spans="1:17" s="1" customFormat="1" ht="11.25" customHeight="1">
      <c r="A69" s="32" t="s">
        <v>452</v>
      </c>
      <c r="B69" s="2">
        <f aca="true" t="shared" si="15" ref="B69:D73">E69+N223</f>
        <v>49</v>
      </c>
      <c r="C69" s="2">
        <f t="shared" si="15"/>
        <v>2514</v>
      </c>
      <c r="D69" s="2">
        <f t="shared" si="15"/>
        <v>2468</v>
      </c>
      <c r="E69" s="2">
        <f>H69+K69+N69+B223+E223+H223+K223</f>
        <v>49</v>
      </c>
      <c r="F69" s="2">
        <f>I69+L69+O69+C223+F223+I223+L223</f>
        <v>2514</v>
      </c>
      <c r="G69" s="2">
        <f>J69+M69+P69+D223+G223+J223+M223</f>
        <v>2468</v>
      </c>
      <c r="H69" s="2">
        <v>7</v>
      </c>
      <c r="I69" s="2">
        <v>17</v>
      </c>
      <c r="J69" s="2">
        <v>15</v>
      </c>
      <c r="K69" s="2">
        <v>9</v>
      </c>
      <c r="L69" s="2">
        <v>55</v>
      </c>
      <c r="M69" s="2">
        <v>55</v>
      </c>
      <c r="N69" s="2">
        <v>15</v>
      </c>
      <c r="O69" s="2">
        <v>260</v>
      </c>
      <c r="P69" s="2">
        <v>223</v>
      </c>
      <c r="Q69" s="48" t="s">
        <v>453</v>
      </c>
    </row>
    <row r="70" spans="1:17" s="1" customFormat="1" ht="11.25" customHeight="1">
      <c r="A70" s="32" t="s">
        <v>454</v>
      </c>
      <c r="B70" s="2">
        <f t="shared" si="15"/>
        <v>356</v>
      </c>
      <c r="C70" s="2">
        <f t="shared" si="15"/>
        <v>6531</v>
      </c>
      <c r="D70" s="2">
        <f t="shared" si="15"/>
        <v>5929</v>
      </c>
      <c r="E70" s="2">
        <v>355</v>
      </c>
      <c r="F70" s="2">
        <f aca="true" t="shared" si="16" ref="F70:G73">I70+L70+O70+C224+F224+I224+L224</f>
        <v>6530</v>
      </c>
      <c r="G70" s="2">
        <f t="shared" si="16"/>
        <v>5928</v>
      </c>
      <c r="H70" s="2">
        <v>166</v>
      </c>
      <c r="I70" s="2">
        <v>330</v>
      </c>
      <c r="J70" s="2">
        <v>130</v>
      </c>
      <c r="K70" s="2">
        <v>61</v>
      </c>
      <c r="L70" s="2">
        <v>408</v>
      </c>
      <c r="M70" s="2">
        <v>303</v>
      </c>
      <c r="N70" s="2">
        <v>68</v>
      </c>
      <c r="O70" s="2">
        <v>1209</v>
      </c>
      <c r="P70" s="2">
        <v>1070</v>
      </c>
      <c r="Q70" s="48" t="s">
        <v>455</v>
      </c>
    </row>
    <row r="71" spans="1:17" s="1" customFormat="1" ht="11.25" customHeight="1">
      <c r="A71" s="32" t="s">
        <v>456</v>
      </c>
      <c r="B71" s="2">
        <f t="shared" si="15"/>
        <v>1203</v>
      </c>
      <c r="C71" s="2">
        <f t="shared" si="15"/>
        <v>29097</v>
      </c>
      <c r="D71" s="2">
        <f t="shared" si="15"/>
        <v>26488</v>
      </c>
      <c r="E71" s="2">
        <f>H71+K71+N71+B225+E225+H225+K225</f>
        <v>1203</v>
      </c>
      <c r="F71" s="2">
        <f t="shared" si="16"/>
        <v>29097</v>
      </c>
      <c r="G71" s="2">
        <f t="shared" si="16"/>
        <v>26488</v>
      </c>
      <c r="H71" s="2">
        <v>259</v>
      </c>
      <c r="I71" s="2">
        <v>583</v>
      </c>
      <c r="J71" s="2">
        <v>272</v>
      </c>
      <c r="K71" s="2">
        <v>229</v>
      </c>
      <c r="L71" s="2">
        <v>1600</v>
      </c>
      <c r="M71" s="2">
        <v>1230</v>
      </c>
      <c r="N71" s="2">
        <v>436</v>
      </c>
      <c r="O71" s="2">
        <v>7440</v>
      </c>
      <c r="P71" s="2">
        <v>6599</v>
      </c>
      <c r="Q71" s="48" t="s">
        <v>457</v>
      </c>
    </row>
    <row r="72" spans="1:17" s="1" customFormat="1" ht="11.25" customHeight="1">
      <c r="A72" s="32" t="s">
        <v>458</v>
      </c>
      <c r="B72" s="2">
        <f t="shared" si="15"/>
        <v>171</v>
      </c>
      <c r="C72" s="2">
        <f t="shared" si="15"/>
        <v>2009</v>
      </c>
      <c r="D72" s="2">
        <f t="shared" si="15"/>
        <v>1583</v>
      </c>
      <c r="E72" s="2">
        <f>H72+K72+N72+B226+E226+H226+K226</f>
        <v>171</v>
      </c>
      <c r="F72" s="2">
        <f t="shared" si="16"/>
        <v>2009</v>
      </c>
      <c r="G72" s="2">
        <f t="shared" si="16"/>
        <v>1583</v>
      </c>
      <c r="H72" s="2">
        <v>63</v>
      </c>
      <c r="I72" s="2">
        <v>171</v>
      </c>
      <c r="J72" s="2">
        <v>71</v>
      </c>
      <c r="K72" s="2">
        <v>49</v>
      </c>
      <c r="L72" s="2">
        <v>330</v>
      </c>
      <c r="M72" s="2">
        <v>201</v>
      </c>
      <c r="N72" s="2">
        <v>47</v>
      </c>
      <c r="O72" s="2">
        <v>802</v>
      </c>
      <c r="P72" s="2">
        <v>657</v>
      </c>
      <c r="Q72" s="48" t="s">
        <v>459</v>
      </c>
    </row>
    <row r="73" spans="1:17" s="1" customFormat="1" ht="11.25" customHeight="1">
      <c r="A73" s="32" t="s">
        <v>460</v>
      </c>
      <c r="B73" s="2">
        <f t="shared" si="15"/>
        <v>16</v>
      </c>
      <c r="C73" s="2">
        <f t="shared" si="15"/>
        <v>103</v>
      </c>
      <c r="D73" s="2">
        <f t="shared" si="15"/>
        <v>101</v>
      </c>
      <c r="E73" s="2">
        <f>H73+K73+N73+B227+E227+H227+K227</f>
        <v>16</v>
      </c>
      <c r="F73" s="2">
        <f t="shared" si="16"/>
        <v>103</v>
      </c>
      <c r="G73" s="2">
        <f t="shared" si="16"/>
        <v>101</v>
      </c>
      <c r="H73" s="2">
        <v>8</v>
      </c>
      <c r="I73" s="2">
        <v>25</v>
      </c>
      <c r="J73" s="2">
        <v>25</v>
      </c>
      <c r="K73" s="2">
        <v>5</v>
      </c>
      <c r="L73" s="2">
        <v>32</v>
      </c>
      <c r="M73" s="2">
        <v>30</v>
      </c>
      <c r="N73" s="2">
        <v>3</v>
      </c>
      <c r="O73" s="2">
        <v>46</v>
      </c>
      <c r="P73" s="2">
        <v>46</v>
      </c>
      <c r="Q73" s="48" t="s">
        <v>461</v>
      </c>
    </row>
    <row r="74" spans="1:17" s="1" customFormat="1" ht="6" customHeight="1" thickBot="1">
      <c r="A74" s="33"/>
      <c r="B74" s="103"/>
      <c r="C74" s="103"/>
      <c r="D74" s="103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50"/>
    </row>
    <row r="75" spans="1:17" s="19" customFormat="1" ht="11.25">
      <c r="A75" s="138" t="s">
        <v>588</v>
      </c>
      <c r="B75" s="2"/>
      <c r="C75" s="2"/>
      <c r="D75" s="2"/>
      <c r="E75" s="2"/>
      <c r="F75" s="2"/>
      <c r="G75" s="2"/>
      <c r="H75" s="2"/>
      <c r="I75" s="2"/>
      <c r="Q75" s="139" t="s">
        <v>419</v>
      </c>
    </row>
    <row r="76" spans="1:17" s="19" customFormat="1" ht="11.25">
      <c r="A76" s="138" t="s">
        <v>593</v>
      </c>
      <c r="B76" s="2"/>
      <c r="C76" s="2"/>
      <c r="D76" s="2"/>
      <c r="E76" s="2"/>
      <c r="F76" s="2"/>
      <c r="G76" s="2"/>
      <c r="H76" s="2"/>
      <c r="I76" s="2"/>
      <c r="Q76" s="140"/>
    </row>
    <row r="77" spans="1:17" s="109" customFormat="1" ht="24" customHeight="1">
      <c r="A77" s="218" t="s">
        <v>705</v>
      </c>
      <c r="B77" s="218"/>
      <c r="C77" s="218"/>
      <c r="D77" s="218"/>
      <c r="E77" s="218"/>
      <c r="F77" s="218"/>
      <c r="G77" s="218"/>
      <c r="H77" s="243" t="s">
        <v>706</v>
      </c>
      <c r="I77" s="243"/>
      <c r="J77" s="243"/>
      <c r="K77" s="243"/>
      <c r="L77" s="243"/>
      <c r="M77" s="243"/>
      <c r="N77" s="243"/>
      <c r="O77" s="235"/>
      <c r="P77" s="235"/>
      <c r="Q77" s="235"/>
    </row>
    <row r="78" spans="1:17" s="38" customFormat="1" ht="30" customHeight="1">
      <c r="A78" s="206" t="s">
        <v>260</v>
      </c>
      <c r="B78" s="206"/>
      <c r="C78" s="206"/>
      <c r="D78" s="206"/>
      <c r="E78" s="206"/>
      <c r="F78" s="206"/>
      <c r="G78" s="206"/>
      <c r="H78" s="205" t="s">
        <v>581</v>
      </c>
      <c r="I78" s="205"/>
      <c r="J78" s="205"/>
      <c r="K78" s="205"/>
      <c r="L78" s="205"/>
      <c r="M78" s="205"/>
      <c r="N78" s="205"/>
      <c r="O78" s="242"/>
      <c r="P78" s="242"/>
      <c r="Q78" s="242"/>
    </row>
    <row r="79" spans="1:17" s="38" customFormat="1" ht="12" customHeight="1" thickBot="1">
      <c r="A79" s="123" t="s">
        <v>594</v>
      </c>
      <c r="B79" s="3"/>
      <c r="C79" s="3"/>
      <c r="D79" s="3"/>
      <c r="E79" s="3"/>
      <c r="F79" s="3"/>
      <c r="G79" s="3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s="38" customFormat="1" ht="12.75" customHeight="1">
      <c r="A80" s="221" t="s">
        <v>462</v>
      </c>
      <c r="B80" s="236" t="s">
        <v>421</v>
      </c>
      <c r="C80" s="237"/>
      <c r="D80" s="238"/>
      <c r="E80" s="246" t="s">
        <v>422</v>
      </c>
      <c r="F80" s="247"/>
      <c r="G80" s="247"/>
      <c r="H80" s="248" t="s">
        <v>423</v>
      </c>
      <c r="I80" s="248"/>
      <c r="J80" s="248"/>
      <c r="K80" s="248"/>
      <c r="L80" s="248"/>
      <c r="M80" s="248"/>
      <c r="N80" s="248"/>
      <c r="O80" s="248"/>
      <c r="P80" s="249"/>
      <c r="Q80" s="244" t="s">
        <v>424</v>
      </c>
    </row>
    <row r="81" spans="1:17" s="38" customFormat="1" ht="12.75" customHeight="1">
      <c r="A81" s="194"/>
      <c r="B81" s="239"/>
      <c r="C81" s="240"/>
      <c r="D81" s="241"/>
      <c r="E81" s="211" t="s">
        <v>425</v>
      </c>
      <c r="F81" s="211"/>
      <c r="G81" s="212"/>
      <c r="H81" s="245" t="s">
        <v>426</v>
      </c>
      <c r="I81" s="211"/>
      <c r="J81" s="211"/>
      <c r="K81" s="211" t="s">
        <v>427</v>
      </c>
      <c r="L81" s="211"/>
      <c r="M81" s="211"/>
      <c r="N81" s="211" t="s">
        <v>428</v>
      </c>
      <c r="O81" s="211"/>
      <c r="P81" s="211"/>
      <c r="Q81" s="212"/>
    </row>
    <row r="82" spans="1:17" s="38" customFormat="1" ht="12.75" customHeight="1">
      <c r="A82" s="196"/>
      <c r="B82" s="28" t="s">
        <v>429</v>
      </c>
      <c r="C82" s="28" t="s">
        <v>430</v>
      </c>
      <c r="D82" s="104" t="s">
        <v>418</v>
      </c>
      <c r="E82" s="28" t="s">
        <v>429</v>
      </c>
      <c r="F82" s="28" t="s">
        <v>430</v>
      </c>
      <c r="G82" s="104" t="s">
        <v>418</v>
      </c>
      <c r="H82" s="28" t="s">
        <v>429</v>
      </c>
      <c r="I82" s="28" t="s">
        <v>430</v>
      </c>
      <c r="J82" s="104" t="s">
        <v>418</v>
      </c>
      <c r="K82" s="28" t="s">
        <v>429</v>
      </c>
      <c r="L82" s="28" t="s">
        <v>430</v>
      </c>
      <c r="M82" s="104" t="s">
        <v>418</v>
      </c>
      <c r="N82" s="28" t="s">
        <v>429</v>
      </c>
      <c r="O82" s="28" t="s">
        <v>430</v>
      </c>
      <c r="P82" s="104" t="s">
        <v>418</v>
      </c>
      <c r="Q82" s="212"/>
    </row>
    <row r="83" spans="1:17" s="1" customFormat="1" ht="6" customHeight="1">
      <c r="A83" s="40"/>
      <c r="B83" s="102"/>
      <c r="C83" s="102"/>
      <c r="D83" s="102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52"/>
    </row>
    <row r="84" spans="1:17" s="1" customFormat="1" ht="10.5" customHeight="1">
      <c r="A84" s="32" t="s">
        <v>463</v>
      </c>
      <c r="B84" s="2">
        <f aca="true" t="shared" si="17" ref="B84:D87">E84+N236</f>
        <v>107</v>
      </c>
      <c r="C84" s="2">
        <f t="shared" si="17"/>
        <v>1287</v>
      </c>
      <c r="D84" s="2">
        <f t="shared" si="17"/>
        <v>1169</v>
      </c>
      <c r="E84" s="2">
        <f>H84+K84+N84+B236+E236+H236+K236</f>
        <v>107</v>
      </c>
      <c r="F84" s="2">
        <f>I84+L84+O84+C236+F236+I236+L236</f>
        <v>1287</v>
      </c>
      <c r="G84" s="2">
        <f>J84+M84+P84+D236+G236+J236+M236</f>
        <v>1169</v>
      </c>
      <c r="H84" s="2">
        <v>36</v>
      </c>
      <c r="I84" s="2">
        <v>95</v>
      </c>
      <c r="J84" s="76">
        <v>74</v>
      </c>
      <c r="K84" s="2">
        <v>31</v>
      </c>
      <c r="L84" s="2">
        <v>204</v>
      </c>
      <c r="M84" s="2">
        <v>169</v>
      </c>
      <c r="N84" s="2">
        <v>30</v>
      </c>
      <c r="O84" s="2">
        <v>512</v>
      </c>
      <c r="P84" s="2">
        <v>460</v>
      </c>
      <c r="Q84" s="48" t="s">
        <v>464</v>
      </c>
    </row>
    <row r="85" spans="1:17" s="1" customFormat="1" ht="10.5" customHeight="1">
      <c r="A85" s="32" t="s">
        <v>465</v>
      </c>
      <c r="B85" s="2">
        <f t="shared" si="17"/>
        <v>368</v>
      </c>
      <c r="C85" s="2">
        <f t="shared" si="17"/>
        <v>5662</v>
      </c>
      <c r="D85" s="2">
        <f t="shared" si="17"/>
        <v>4976</v>
      </c>
      <c r="E85" s="2">
        <v>355</v>
      </c>
      <c r="F85" s="2">
        <f aca="true" t="shared" si="18" ref="F85:G87">I85+L85+O85+C237+F237+I237+L237</f>
        <v>5557</v>
      </c>
      <c r="G85" s="2">
        <f t="shared" si="18"/>
        <v>4871</v>
      </c>
      <c r="H85" s="2">
        <v>170</v>
      </c>
      <c r="I85" s="2">
        <v>390</v>
      </c>
      <c r="J85" s="2">
        <v>246</v>
      </c>
      <c r="K85" s="2">
        <v>60</v>
      </c>
      <c r="L85" s="2">
        <v>388</v>
      </c>
      <c r="M85" s="2">
        <v>323</v>
      </c>
      <c r="N85" s="2">
        <v>84</v>
      </c>
      <c r="O85" s="2">
        <v>1363</v>
      </c>
      <c r="P85" s="2">
        <v>1225</v>
      </c>
      <c r="Q85" s="48" t="s">
        <v>466</v>
      </c>
    </row>
    <row r="86" spans="1:17" s="1" customFormat="1" ht="10.5" customHeight="1">
      <c r="A86" s="32" t="s">
        <v>467</v>
      </c>
      <c r="B86" s="2">
        <f t="shared" si="17"/>
        <v>546</v>
      </c>
      <c r="C86" s="2">
        <f t="shared" si="17"/>
        <v>6941</v>
      </c>
      <c r="D86" s="2">
        <f t="shared" si="17"/>
        <v>6363</v>
      </c>
      <c r="E86" s="2">
        <f>H86+K86+N86+B238+E238+H238+K238</f>
        <v>121</v>
      </c>
      <c r="F86" s="2">
        <f t="shared" si="18"/>
        <v>251</v>
      </c>
      <c r="G86" s="2">
        <f t="shared" si="18"/>
        <v>81</v>
      </c>
      <c r="H86" s="2">
        <v>116</v>
      </c>
      <c r="I86" s="2">
        <v>219</v>
      </c>
      <c r="J86" s="2">
        <v>62</v>
      </c>
      <c r="K86" s="2">
        <v>4</v>
      </c>
      <c r="L86" s="2">
        <v>22</v>
      </c>
      <c r="M86" s="2">
        <v>10</v>
      </c>
      <c r="N86" s="2">
        <v>1</v>
      </c>
      <c r="O86" s="2">
        <v>10</v>
      </c>
      <c r="P86" s="2">
        <v>9</v>
      </c>
      <c r="Q86" s="48" t="s">
        <v>468</v>
      </c>
    </row>
    <row r="87" spans="1:17" s="1" customFormat="1" ht="10.5" customHeight="1">
      <c r="A87" s="32" t="s">
        <v>469</v>
      </c>
      <c r="B87" s="2">
        <f t="shared" si="17"/>
        <v>284</v>
      </c>
      <c r="C87" s="2">
        <f t="shared" si="17"/>
        <v>3153</v>
      </c>
      <c r="D87" s="2">
        <f t="shared" si="17"/>
        <v>2974</v>
      </c>
      <c r="E87" s="2">
        <v>284</v>
      </c>
      <c r="F87" s="2">
        <f t="shared" si="18"/>
        <v>3153</v>
      </c>
      <c r="G87" s="2">
        <f t="shared" si="18"/>
        <v>2974</v>
      </c>
      <c r="H87" s="2">
        <v>192</v>
      </c>
      <c r="I87" s="2">
        <v>488</v>
      </c>
      <c r="J87" s="2">
        <v>412</v>
      </c>
      <c r="K87" s="2">
        <v>49</v>
      </c>
      <c r="L87" s="2">
        <v>301</v>
      </c>
      <c r="M87" s="2">
        <v>262</v>
      </c>
      <c r="N87" s="2">
        <v>29</v>
      </c>
      <c r="O87" s="2">
        <v>491</v>
      </c>
      <c r="P87" s="2">
        <v>433</v>
      </c>
      <c r="Q87" s="48">
        <v>47</v>
      </c>
    </row>
    <row r="88" spans="1:17" s="1" customFormat="1" ht="12" customHeight="1">
      <c r="A88" s="3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8"/>
    </row>
    <row r="89" spans="1:17" s="6" customFormat="1" ht="10.5" customHeight="1">
      <c r="A89" s="63" t="s">
        <v>470</v>
      </c>
      <c r="B89" s="58">
        <f>E89+N241</f>
        <v>37999</v>
      </c>
      <c r="C89" s="58">
        <f>F89+O241</f>
        <v>239537</v>
      </c>
      <c r="D89" s="58">
        <f>G89+P241</f>
        <v>185013</v>
      </c>
      <c r="E89" s="58">
        <v>37921</v>
      </c>
      <c r="F89" s="58">
        <f>I89+L89+O89+C241+F241+I241+L241</f>
        <v>238747</v>
      </c>
      <c r="G89" s="58">
        <f>J89+M89+P89+D241+G241+J241+M241</f>
        <v>184309</v>
      </c>
      <c r="H89" s="58">
        <v>24884</v>
      </c>
      <c r="I89" s="58">
        <v>55162</v>
      </c>
      <c r="J89" s="58">
        <v>23176</v>
      </c>
      <c r="K89" s="58">
        <v>7318</v>
      </c>
      <c r="L89" s="58">
        <v>47409</v>
      </c>
      <c r="M89" s="58">
        <v>36626</v>
      </c>
      <c r="N89" s="58">
        <v>4656</v>
      </c>
      <c r="O89" s="58">
        <v>72226</v>
      </c>
      <c r="P89" s="58">
        <v>64311</v>
      </c>
      <c r="Q89" s="64" t="s">
        <v>86</v>
      </c>
    </row>
    <row r="90" spans="1:17" s="1" customFormat="1" ht="10.5" customHeight="1">
      <c r="A90" s="3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8"/>
    </row>
    <row r="91" spans="1:17" s="1" customFormat="1" ht="10.5" customHeight="1">
      <c r="A91" s="32" t="s">
        <v>471</v>
      </c>
      <c r="B91" s="2">
        <f aca="true" t="shared" si="19" ref="B91:B104">E91+N243</f>
        <v>22</v>
      </c>
      <c r="C91" s="2">
        <f aca="true" t="shared" si="20" ref="C91:C104">F91+O243</f>
        <v>202</v>
      </c>
      <c r="D91" s="2">
        <f aca="true" t="shared" si="21" ref="D91:D104">G91+P243</f>
        <v>179</v>
      </c>
      <c r="E91" s="2">
        <f aca="true" t="shared" si="22" ref="E91:G94">H91+K91+N91+B243+E243+H243+K243</f>
        <v>22</v>
      </c>
      <c r="F91" s="2">
        <f t="shared" si="22"/>
        <v>202</v>
      </c>
      <c r="G91" s="2">
        <f t="shared" si="22"/>
        <v>179</v>
      </c>
      <c r="H91" s="2">
        <v>8</v>
      </c>
      <c r="I91" s="2">
        <v>21</v>
      </c>
      <c r="J91" s="2">
        <v>12</v>
      </c>
      <c r="K91" s="2">
        <v>9</v>
      </c>
      <c r="L91" s="2">
        <v>69</v>
      </c>
      <c r="M91" s="2">
        <v>59</v>
      </c>
      <c r="N91" s="2">
        <v>4</v>
      </c>
      <c r="O91" s="2">
        <v>71</v>
      </c>
      <c r="P91" s="2">
        <v>67</v>
      </c>
      <c r="Q91" s="48" t="s">
        <v>472</v>
      </c>
    </row>
    <row r="92" spans="1:17" s="1" customFormat="1" ht="10.5" customHeight="1">
      <c r="A92" s="32" t="s">
        <v>473</v>
      </c>
      <c r="B92" s="2">
        <f t="shared" si="19"/>
        <v>341</v>
      </c>
      <c r="C92" s="2">
        <f t="shared" si="20"/>
        <v>3674</v>
      </c>
      <c r="D92" s="2">
        <f t="shared" si="21"/>
        <v>3096</v>
      </c>
      <c r="E92" s="2">
        <f t="shared" si="22"/>
        <v>341</v>
      </c>
      <c r="F92" s="2">
        <f t="shared" si="22"/>
        <v>3674</v>
      </c>
      <c r="G92" s="2">
        <f t="shared" si="22"/>
        <v>3096</v>
      </c>
      <c r="H92" s="2">
        <v>168</v>
      </c>
      <c r="I92" s="2">
        <v>431</v>
      </c>
      <c r="J92" s="2">
        <v>209</v>
      </c>
      <c r="K92" s="2">
        <v>78</v>
      </c>
      <c r="L92" s="2">
        <v>528</v>
      </c>
      <c r="M92" s="2">
        <v>370</v>
      </c>
      <c r="N92" s="2">
        <v>74</v>
      </c>
      <c r="O92" s="2">
        <v>1188</v>
      </c>
      <c r="P92" s="2">
        <v>1043</v>
      </c>
      <c r="Q92" s="48" t="s">
        <v>474</v>
      </c>
    </row>
    <row r="93" spans="1:17" s="1" customFormat="1" ht="10.5" customHeight="1">
      <c r="A93" s="32" t="s">
        <v>475</v>
      </c>
      <c r="B93" s="2">
        <f t="shared" si="19"/>
        <v>1117</v>
      </c>
      <c r="C93" s="2">
        <f t="shared" si="20"/>
        <v>12323</v>
      </c>
      <c r="D93" s="2">
        <f t="shared" si="21"/>
        <v>10432</v>
      </c>
      <c r="E93" s="2">
        <f t="shared" si="22"/>
        <v>1117</v>
      </c>
      <c r="F93" s="2">
        <f t="shared" si="22"/>
        <v>12323</v>
      </c>
      <c r="G93" s="2">
        <f t="shared" si="22"/>
        <v>10432</v>
      </c>
      <c r="H93" s="2">
        <v>444</v>
      </c>
      <c r="I93" s="2">
        <v>1103</v>
      </c>
      <c r="J93" s="2">
        <v>565</v>
      </c>
      <c r="K93" s="2">
        <v>292</v>
      </c>
      <c r="L93" s="2">
        <v>1950</v>
      </c>
      <c r="M93" s="2">
        <v>1459</v>
      </c>
      <c r="N93" s="2">
        <v>292</v>
      </c>
      <c r="O93" s="2">
        <v>4700</v>
      </c>
      <c r="P93" s="2">
        <v>4078</v>
      </c>
      <c r="Q93" s="48" t="s">
        <v>476</v>
      </c>
    </row>
    <row r="94" spans="1:17" s="1" customFormat="1" ht="10.5" customHeight="1">
      <c r="A94" s="32" t="s">
        <v>477</v>
      </c>
      <c r="B94" s="2">
        <f t="shared" si="19"/>
        <v>1368</v>
      </c>
      <c r="C94" s="2">
        <f t="shared" si="20"/>
        <v>10508</v>
      </c>
      <c r="D94" s="2">
        <f t="shared" si="21"/>
        <v>8391</v>
      </c>
      <c r="E94" s="2">
        <f t="shared" si="22"/>
        <v>1368</v>
      </c>
      <c r="F94" s="2">
        <f t="shared" si="22"/>
        <v>10508</v>
      </c>
      <c r="G94" s="2">
        <f t="shared" si="22"/>
        <v>8391</v>
      </c>
      <c r="H94" s="2">
        <v>634</v>
      </c>
      <c r="I94" s="2">
        <v>1705</v>
      </c>
      <c r="J94" s="2">
        <v>960</v>
      </c>
      <c r="K94" s="2">
        <v>448</v>
      </c>
      <c r="L94" s="2">
        <v>2859</v>
      </c>
      <c r="M94" s="2">
        <v>2185</v>
      </c>
      <c r="N94" s="2">
        <v>240</v>
      </c>
      <c r="O94" s="2">
        <v>3654</v>
      </c>
      <c r="P94" s="2">
        <v>3120</v>
      </c>
      <c r="Q94" s="48" t="s">
        <v>478</v>
      </c>
    </row>
    <row r="95" spans="1:17" s="1" customFormat="1" ht="10.5" customHeight="1">
      <c r="A95" s="32" t="s">
        <v>479</v>
      </c>
      <c r="B95" s="2">
        <f t="shared" si="19"/>
        <v>1427</v>
      </c>
      <c r="C95" s="2">
        <f t="shared" si="20"/>
        <v>14106</v>
      </c>
      <c r="D95" s="2">
        <f t="shared" si="21"/>
        <v>12569</v>
      </c>
      <c r="E95" s="2">
        <v>1427</v>
      </c>
      <c r="F95" s="2">
        <f aca="true" t="shared" si="23" ref="F95:F104">I95+L95+O95+C247+F247+I247+L247</f>
        <v>14106</v>
      </c>
      <c r="G95" s="2">
        <f aca="true" t="shared" si="24" ref="G95:G104">J95+M95+P95+D247+G247+J247+M247</f>
        <v>12569</v>
      </c>
      <c r="H95" s="2">
        <v>587</v>
      </c>
      <c r="I95" s="2">
        <v>1615</v>
      </c>
      <c r="J95" s="2">
        <v>1148</v>
      </c>
      <c r="K95" s="2">
        <v>448</v>
      </c>
      <c r="L95" s="2">
        <v>2927</v>
      </c>
      <c r="M95" s="2">
        <v>2505</v>
      </c>
      <c r="N95" s="2">
        <v>309</v>
      </c>
      <c r="O95" s="2">
        <v>4790</v>
      </c>
      <c r="P95" s="2">
        <v>4330</v>
      </c>
      <c r="Q95" s="48" t="s">
        <v>480</v>
      </c>
    </row>
    <row r="96" spans="1:17" s="1" customFormat="1" ht="10.5" customHeight="1">
      <c r="A96" s="32" t="s">
        <v>481</v>
      </c>
      <c r="B96" s="2">
        <f t="shared" si="19"/>
        <v>1281</v>
      </c>
      <c r="C96" s="2">
        <f t="shared" si="20"/>
        <v>12089</v>
      </c>
      <c r="D96" s="2">
        <f t="shared" si="21"/>
        <v>10398</v>
      </c>
      <c r="E96" s="2">
        <v>1280</v>
      </c>
      <c r="F96" s="2">
        <f t="shared" si="23"/>
        <v>12086</v>
      </c>
      <c r="G96" s="2">
        <f t="shared" si="24"/>
        <v>10395</v>
      </c>
      <c r="H96" s="2">
        <v>637</v>
      </c>
      <c r="I96" s="2">
        <v>1563</v>
      </c>
      <c r="J96" s="2">
        <v>930</v>
      </c>
      <c r="K96" s="2">
        <v>317</v>
      </c>
      <c r="L96" s="2">
        <v>2091</v>
      </c>
      <c r="M96" s="2">
        <v>1638</v>
      </c>
      <c r="N96" s="2">
        <v>255</v>
      </c>
      <c r="O96" s="2">
        <v>4157</v>
      </c>
      <c r="P96" s="2">
        <v>3727</v>
      </c>
      <c r="Q96" s="48" t="s">
        <v>482</v>
      </c>
    </row>
    <row r="97" spans="1:17" s="1" customFormat="1" ht="10.5" customHeight="1">
      <c r="A97" s="32" t="s">
        <v>483</v>
      </c>
      <c r="B97" s="2">
        <f t="shared" si="19"/>
        <v>185</v>
      </c>
      <c r="C97" s="2">
        <f t="shared" si="20"/>
        <v>11286</v>
      </c>
      <c r="D97" s="2">
        <f t="shared" si="21"/>
        <v>10464</v>
      </c>
      <c r="E97" s="2">
        <f>H97+K97+N97+B249+E249+H249+K249</f>
        <v>185</v>
      </c>
      <c r="F97" s="2">
        <f t="shared" si="23"/>
        <v>11286</v>
      </c>
      <c r="G97" s="2">
        <f t="shared" si="24"/>
        <v>10464</v>
      </c>
      <c r="H97" s="2">
        <v>51</v>
      </c>
      <c r="I97" s="2">
        <v>122</v>
      </c>
      <c r="J97" s="2">
        <v>52</v>
      </c>
      <c r="K97" s="2">
        <v>34</v>
      </c>
      <c r="L97" s="2">
        <v>223</v>
      </c>
      <c r="M97" s="2">
        <v>190</v>
      </c>
      <c r="N97" s="2">
        <v>26</v>
      </c>
      <c r="O97" s="2">
        <v>437</v>
      </c>
      <c r="P97" s="2">
        <v>401</v>
      </c>
      <c r="Q97" s="48" t="s">
        <v>484</v>
      </c>
    </row>
    <row r="98" spans="1:17" s="1" customFormat="1" ht="10.5" customHeight="1">
      <c r="A98" s="32" t="s">
        <v>485</v>
      </c>
      <c r="B98" s="2">
        <f t="shared" si="19"/>
        <v>2786</v>
      </c>
      <c r="C98" s="2">
        <f t="shared" si="20"/>
        <v>11006</v>
      </c>
      <c r="D98" s="2">
        <f t="shared" si="21"/>
        <v>7713</v>
      </c>
      <c r="E98" s="2">
        <v>2786</v>
      </c>
      <c r="F98" s="2">
        <f t="shared" si="23"/>
        <v>11006</v>
      </c>
      <c r="G98" s="2">
        <f t="shared" si="24"/>
        <v>7713</v>
      </c>
      <c r="H98" s="2">
        <v>2168</v>
      </c>
      <c r="I98" s="2">
        <v>4931</v>
      </c>
      <c r="J98" s="2">
        <v>2364</v>
      </c>
      <c r="K98" s="2">
        <v>460</v>
      </c>
      <c r="L98" s="2">
        <v>2830</v>
      </c>
      <c r="M98" s="2">
        <v>2294</v>
      </c>
      <c r="N98" s="2">
        <v>137</v>
      </c>
      <c r="O98" s="2">
        <v>1970</v>
      </c>
      <c r="P98" s="2">
        <v>1806</v>
      </c>
      <c r="Q98" s="48" t="s">
        <v>486</v>
      </c>
    </row>
    <row r="99" spans="1:17" s="1" customFormat="1" ht="10.5" customHeight="1">
      <c r="A99" s="32" t="s">
        <v>487</v>
      </c>
      <c r="B99" s="2">
        <f t="shared" si="19"/>
        <v>7786</v>
      </c>
      <c r="C99" s="2">
        <f t="shared" si="20"/>
        <v>50128</v>
      </c>
      <c r="D99" s="2">
        <f t="shared" si="21"/>
        <v>38465</v>
      </c>
      <c r="E99" s="2">
        <f>H99+K99+N99+B251+E251+H251+K251</f>
        <v>7714</v>
      </c>
      <c r="F99" s="2">
        <f t="shared" si="23"/>
        <v>49353</v>
      </c>
      <c r="G99" s="2">
        <f t="shared" si="24"/>
        <v>37771</v>
      </c>
      <c r="H99" s="2">
        <v>5423</v>
      </c>
      <c r="I99" s="2">
        <v>11556</v>
      </c>
      <c r="J99" s="2">
        <v>3954</v>
      </c>
      <c r="K99" s="2">
        <v>1027</v>
      </c>
      <c r="L99" s="2">
        <v>6730</v>
      </c>
      <c r="M99" s="2">
        <v>5043</v>
      </c>
      <c r="N99" s="2">
        <v>1012</v>
      </c>
      <c r="O99" s="2">
        <v>15651</v>
      </c>
      <c r="P99" s="2">
        <v>14056</v>
      </c>
      <c r="Q99" s="48" t="s">
        <v>488</v>
      </c>
    </row>
    <row r="100" spans="1:17" s="1" customFormat="1" ht="10.5" customHeight="1">
      <c r="A100" s="32" t="s">
        <v>489</v>
      </c>
      <c r="B100" s="2">
        <f t="shared" si="19"/>
        <v>2190</v>
      </c>
      <c r="C100" s="2">
        <f t="shared" si="20"/>
        <v>13049</v>
      </c>
      <c r="D100" s="2">
        <f t="shared" si="21"/>
        <v>9868</v>
      </c>
      <c r="E100" s="2">
        <v>2190</v>
      </c>
      <c r="F100" s="2">
        <f t="shared" si="23"/>
        <v>13049</v>
      </c>
      <c r="G100" s="2">
        <f t="shared" si="24"/>
        <v>9868</v>
      </c>
      <c r="H100" s="2">
        <v>1335</v>
      </c>
      <c r="I100" s="2">
        <v>3218</v>
      </c>
      <c r="J100" s="2">
        <v>1394</v>
      </c>
      <c r="K100" s="2">
        <v>501</v>
      </c>
      <c r="L100" s="2">
        <v>3215</v>
      </c>
      <c r="M100" s="2">
        <v>2342</v>
      </c>
      <c r="N100" s="2">
        <v>316</v>
      </c>
      <c r="O100" s="2">
        <v>4920</v>
      </c>
      <c r="P100" s="2">
        <v>4512</v>
      </c>
      <c r="Q100" s="48" t="s">
        <v>490</v>
      </c>
    </row>
    <row r="101" spans="1:17" s="1" customFormat="1" ht="10.5" customHeight="1">
      <c r="A101" s="32" t="s">
        <v>491</v>
      </c>
      <c r="B101" s="2">
        <f t="shared" si="19"/>
        <v>2405</v>
      </c>
      <c r="C101" s="2">
        <f t="shared" si="20"/>
        <v>10189</v>
      </c>
      <c r="D101" s="2">
        <f t="shared" si="21"/>
        <v>6614</v>
      </c>
      <c r="E101" s="2">
        <v>2405</v>
      </c>
      <c r="F101" s="2">
        <f t="shared" si="23"/>
        <v>10189</v>
      </c>
      <c r="G101" s="2">
        <f t="shared" si="24"/>
        <v>6614</v>
      </c>
      <c r="H101" s="2">
        <v>1892</v>
      </c>
      <c r="I101" s="2">
        <v>4259</v>
      </c>
      <c r="J101" s="2">
        <v>1557</v>
      </c>
      <c r="K101" s="2">
        <v>348</v>
      </c>
      <c r="L101" s="2">
        <v>2216</v>
      </c>
      <c r="M101" s="2">
        <v>1588</v>
      </c>
      <c r="N101" s="2">
        <v>127</v>
      </c>
      <c r="O101" s="2">
        <v>1919</v>
      </c>
      <c r="P101" s="2">
        <v>1738</v>
      </c>
      <c r="Q101" s="48" t="s">
        <v>492</v>
      </c>
    </row>
    <row r="102" spans="1:17" s="1" customFormat="1" ht="10.5" customHeight="1">
      <c r="A102" s="32" t="s">
        <v>493</v>
      </c>
      <c r="B102" s="2">
        <f t="shared" si="19"/>
        <v>7544</v>
      </c>
      <c r="C102" s="2">
        <f t="shared" si="20"/>
        <v>42623</v>
      </c>
      <c r="D102" s="2">
        <f t="shared" si="21"/>
        <v>32120</v>
      </c>
      <c r="E102" s="2">
        <v>7543</v>
      </c>
      <c r="F102" s="2">
        <f t="shared" si="23"/>
        <v>42622</v>
      </c>
      <c r="G102" s="2">
        <f t="shared" si="24"/>
        <v>32119</v>
      </c>
      <c r="H102" s="2">
        <v>4849</v>
      </c>
      <c r="I102" s="2">
        <v>10866</v>
      </c>
      <c r="J102" s="2">
        <v>4945</v>
      </c>
      <c r="K102" s="2">
        <v>1720</v>
      </c>
      <c r="L102" s="2">
        <v>11149</v>
      </c>
      <c r="M102" s="2">
        <v>8997</v>
      </c>
      <c r="N102" s="2">
        <v>831</v>
      </c>
      <c r="O102" s="2">
        <v>12688</v>
      </c>
      <c r="P102" s="2">
        <v>11004</v>
      </c>
      <c r="Q102" s="48" t="s">
        <v>494</v>
      </c>
    </row>
    <row r="103" spans="1:17" s="1" customFormat="1" ht="10.5" customHeight="1">
      <c r="A103" s="32" t="s">
        <v>495</v>
      </c>
      <c r="B103" s="2">
        <f t="shared" si="19"/>
        <v>6002</v>
      </c>
      <c r="C103" s="2">
        <f t="shared" si="20"/>
        <v>34954</v>
      </c>
      <c r="D103" s="2">
        <f t="shared" si="21"/>
        <v>26231</v>
      </c>
      <c r="E103" s="2">
        <f>H103+K103+N103+B255+E255+H255+K255</f>
        <v>5998</v>
      </c>
      <c r="F103" s="2">
        <f t="shared" si="23"/>
        <v>34943</v>
      </c>
      <c r="G103" s="2">
        <f t="shared" si="24"/>
        <v>26225</v>
      </c>
      <c r="H103" s="2">
        <v>3959</v>
      </c>
      <c r="I103" s="2">
        <v>8246</v>
      </c>
      <c r="J103" s="2">
        <v>2907</v>
      </c>
      <c r="K103" s="2">
        <v>1073</v>
      </c>
      <c r="L103" s="2">
        <v>7064</v>
      </c>
      <c r="M103" s="2">
        <v>5338</v>
      </c>
      <c r="N103" s="2">
        <v>805</v>
      </c>
      <c r="O103" s="2">
        <v>12758</v>
      </c>
      <c r="P103" s="2">
        <v>11647</v>
      </c>
      <c r="Q103" s="48" t="s">
        <v>496</v>
      </c>
    </row>
    <row r="104" spans="1:17" s="1" customFormat="1" ht="10.5" customHeight="1">
      <c r="A104" s="32" t="s">
        <v>497</v>
      </c>
      <c r="B104" s="2">
        <f t="shared" si="19"/>
        <v>3545</v>
      </c>
      <c r="C104" s="2">
        <f t="shared" si="20"/>
        <v>13400</v>
      </c>
      <c r="D104" s="2">
        <f t="shared" si="21"/>
        <v>8473</v>
      </c>
      <c r="E104" s="2">
        <f>H104+K104+N104+B256+E256+H256+K256</f>
        <v>3545</v>
      </c>
      <c r="F104" s="2">
        <f t="shared" si="23"/>
        <v>13400</v>
      </c>
      <c r="G104" s="2">
        <f t="shared" si="24"/>
        <v>8473</v>
      </c>
      <c r="H104" s="2">
        <v>2729</v>
      </c>
      <c r="I104" s="2">
        <v>5526</v>
      </c>
      <c r="J104" s="2">
        <v>2179</v>
      </c>
      <c r="K104" s="2">
        <v>563</v>
      </c>
      <c r="L104" s="2">
        <v>3558</v>
      </c>
      <c r="M104" s="2">
        <v>2618</v>
      </c>
      <c r="N104" s="2">
        <v>228</v>
      </c>
      <c r="O104" s="2">
        <v>3323</v>
      </c>
      <c r="P104" s="2">
        <v>2782</v>
      </c>
      <c r="Q104" s="48" t="s">
        <v>498</v>
      </c>
    </row>
    <row r="105" spans="1:17" s="1" customFormat="1" ht="12" customHeight="1">
      <c r="A105" s="3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8"/>
    </row>
    <row r="106" spans="1:17" s="6" customFormat="1" ht="10.5" customHeight="1">
      <c r="A106" s="63" t="s">
        <v>238</v>
      </c>
      <c r="B106" s="58">
        <f>E106+N258</f>
        <v>1596</v>
      </c>
      <c r="C106" s="58">
        <f>F106+O258</f>
        <v>21574</v>
      </c>
      <c r="D106" s="58">
        <f>G106+P258</f>
        <v>20333</v>
      </c>
      <c r="E106" s="58">
        <v>1586</v>
      </c>
      <c r="F106" s="58">
        <f>I106+L106+O106+C258+F258+I258+L258</f>
        <v>21303</v>
      </c>
      <c r="G106" s="58">
        <f>J106+M106+P106+D258+G258+J258+M258</f>
        <v>20081</v>
      </c>
      <c r="H106" s="58">
        <v>608</v>
      </c>
      <c r="I106" s="58">
        <v>1325</v>
      </c>
      <c r="J106" s="58">
        <v>699</v>
      </c>
      <c r="K106" s="58">
        <v>300</v>
      </c>
      <c r="L106" s="58">
        <v>2051</v>
      </c>
      <c r="M106" s="58">
        <v>1847</v>
      </c>
      <c r="N106" s="58">
        <v>532</v>
      </c>
      <c r="O106" s="58">
        <v>8630</v>
      </c>
      <c r="P106" s="58">
        <v>8493</v>
      </c>
      <c r="Q106" s="64" t="s">
        <v>87</v>
      </c>
    </row>
    <row r="107" spans="1:17" s="1" customFormat="1" ht="10.5" customHeight="1">
      <c r="A107" s="3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8"/>
    </row>
    <row r="108" spans="1:17" s="1" customFormat="1" ht="10.5" customHeight="1">
      <c r="A108" s="86" t="s">
        <v>499</v>
      </c>
      <c r="B108" s="2">
        <f aca="true" t="shared" si="25" ref="B108:D115">E108+N260</f>
        <v>267</v>
      </c>
      <c r="C108" s="2">
        <f t="shared" si="25"/>
        <v>5367</v>
      </c>
      <c r="D108" s="2">
        <f t="shared" si="25"/>
        <v>5328</v>
      </c>
      <c r="E108" s="2">
        <v>267</v>
      </c>
      <c r="F108" s="2">
        <f aca="true" t="shared" si="26" ref="F108:G115">I108+L108+O108+C260+F260+I260+L260</f>
        <v>5367</v>
      </c>
      <c r="G108" s="2">
        <f t="shared" si="26"/>
        <v>5328</v>
      </c>
      <c r="H108" s="2">
        <v>24</v>
      </c>
      <c r="I108" s="2">
        <v>32</v>
      </c>
      <c r="J108" s="2">
        <v>32</v>
      </c>
      <c r="K108" s="2">
        <v>29</v>
      </c>
      <c r="L108" s="2">
        <v>215</v>
      </c>
      <c r="M108" s="2">
        <v>214</v>
      </c>
      <c r="N108" s="2">
        <v>182</v>
      </c>
      <c r="O108" s="2">
        <v>2929</v>
      </c>
      <c r="P108" s="2">
        <v>2927</v>
      </c>
      <c r="Q108" s="48" t="s">
        <v>500</v>
      </c>
    </row>
    <row r="109" spans="1:17" s="1" customFormat="1" ht="10.5" customHeight="1">
      <c r="A109" s="32" t="s">
        <v>501</v>
      </c>
      <c r="B109" s="2">
        <f t="shared" si="25"/>
        <v>220</v>
      </c>
      <c r="C109" s="2">
        <f t="shared" si="25"/>
        <v>3524</v>
      </c>
      <c r="D109" s="2">
        <f t="shared" si="25"/>
        <v>3413</v>
      </c>
      <c r="E109" s="2">
        <f aca="true" t="shared" si="27" ref="E109:E114">H109+K109+N109+B261+E261+H261+K261</f>
        <v>220</v>
      </c>
      <c r="F109" s="2">
        <f t="shared" si="26"/>
        <v>3524</v>
      </c>
      <c r="G109" s="2">
        <f t="shared" si="26"/>
        <v>3413</v>
      </c>
      <c r="H109" s="2">
        <v>3</v>
      </c>
      <c r="I109" s="2">
        <v>9</v>
      </c>
      <c r="J109" s="2">
        <v>9</v>
      </c>
      <c r="K109" s="2">
        <v>80</v>
      </c>
      <c r="L109" s="2">
        <v>615</v>
      </c>
      <c r="M109" s="2">
        <v>608</v>
      </c>
      <c r="N109" s="2">
        <v>122</v>
      </c>
      <c r="O109" s="2">
        <v>1604</v>
      </c>
      <c r="P109" s="2">
        <v>1600</v>
      </c>
      <c r="Q109" s="48" t="s">
        <v>502</v>
      </c>
    </row>
    <row r="110" spans="1:17" s="1" customFormat="1" ht="10.5" customHeight="1">
      <c r="A110" s="32" t="s">
        <v>503</v>
      </c>
      <c r="B110" s="2">
        <f t="shared" si="25"/>
        <v>15</v>
      </c>
      <c r="C110" s="2">
        <f t="shared" si="25"/>
        <v>288</v>
      </c>
      <c r="D110" s="2">
        <f t="shared" si="25"/>
        <v>274</v>
      </c>
      <c r="E110" s="2">
        <f t="shared" si="27"/>
        <v>15</v>
      </c>
      <c r="F110" s="2">
        <f t="shared" si="26"/>
        <v>288</v>
      </c>
      <c r="G110" s="2">
        <f t="shared" si="26"/>
        <v>274</v>
      </c>
      <c r="H110" s="2">
        <v>4</v>
      </c>
      <c r="I110" s="2">
        <v>9</v>
      </c>
      <c r="J110" s="2">
        <v>9</v>
      </c>
      <c r="K110" s="2">
        <v>7</v>
      </c>
      <c r="L110" s="2">
        <v>47</v>
      </c>
      <c r="M110" s="2">
        <v>47</v>
      </c>
      <c r="N110" s="2">
        <v>2</v>
      </c>
      <c r="O110" s="2">
        <v>40</v>
      </c>
      <c r="P110" s="2">
        <v>40</v>
      </c>
      <c r="Q110" s="48" t="s">
        <v>504</v>
      </c>
    </row>
    <row r="111" spans="1:17" s="1" customFormat="1" ht="10.5" customHeight="1">
      <c r="A111" s="32" t="s">
        <v>505</v>
      </c>
      <c r="B111" s="2">
        <f t="shared" si="25"/>
        <v>6</v>
      </c>
      <c r="C111" s="2">
        <f t="shared" si="25"/>
        <v>289</v>
      </c>
      <c r="D111" s="2">
        <f t="shared" si="25"/>
        <v>271</v>
      </c>
      <c r="E111" s="2">
        <f t="shared" si="27"/>
        <v>5</v>
      </c>
      <c r="F111" s="2">
        <f t="shared" si="26"/>
        <v>110</v>
      </c>
      <c r="G111" s="2">
        <f t="shared" si="26"/>
        <v>110</v>
      </c>
      <c r="H111" s="2">
        <v>0</v>
      </c>
      <c r="I111" s="2">
        <v>0</v>
      </c>
      <c r="J111" s="2">
        <v>0</v>
      </c>
      <c r="K111" s="2">
        <v>1</v>
      </c>
      <c r="L111" s="2">
        <v>5</v>
      </c>
      <c r="M111" s="2">
        <v>5</v>
      </c>
      <c r="N111" s="2">
        <v>3</v>
      </c>
      <c r="O111" s="2">
        <v>73</v>
      </c>
      <c r="P111" s="2">
        <v>73</v>
      </c>
      <c r="Q111" s="48" t="s">
        <v>506</v>
      </c>
    </row>
    <row r="112" spans="1:17" s="1" customFormat="1" ht="10.5" customHeight="1">
      <c r="A112" s="32" t="s">
        <v>507</v>
      </c>
      <c r="B112" s="2">
        <f t="shared" si="25"/>
        <v>282</v>
      </c>
      <c r="C112" s="2">
        <f t="shared" si="25"/>
        <v>2317</v>
      </c>
      <c r="D112" s="2">
        <f t="shared" si="25"/>
        <v>2061</v>
      </c>
      <c r="E112" s="2">
        <f t="shared" si="27"/>
        <v>282</v>
      </c>
      <c r="F112" s="2">
        <f t="shared" si="26"/>
        <v>2317</v>
      </c>
      <c r="G112" s="2">
        <f t="shared" si="26"/>
        <v>2061</v>
      </c>
      <c r="H112" s="2">
        <v>161</v>
      </c>
      <c r="I112" s="2">
        <v>378</v>
      </c>
      <c r="J112" s="2">
        <v>210</v>
      </c>
      <c r="K112" s="2">
        <v>71</v>
      </c>
      <c r="L112" s="2">
        <v>456</v>
      </c>
      <c r="M112" s="2">
        <v>405</v>
      </c>
      <c r="N112" s="2">
        <v>39</v>
      </c>
      <c r="O112" s="2">
        <v>626</v>
      </c>
      <c r="P112" s="2">
        <v>599</v>
      </c>
      <c r="Q112" s="48" t="s">
        <v>508</v>
      </c>
    </row>
    <row r="113" spans="1:17" s="1" customFormat="1" ht="10.5" customHeight="1">
      <c r="A113" s="32" t="s">
        <v>509</v>
      </c>
      <c r="B113" s="2">
        <f t="shared" si="25"/>
        <v>13</v>
      </c>
      <c r="C113" s="2">
        <f t="shared" si="25"/>
        <v>232</v>
      </c>
      <c r="D113" s="2">
        <f t="shared" si="25"/>
        <v>197</v>
      </c>
      <c r="E113" s="2">
        <f t="shared" si="27"/>
        <v>13</v>
      </c>
      <c r="F113" s="2">
        <f t="shared" si="26"/>
        <v>232</v>
      </c>
      <c r="G113" s="2">
        <f t="shared" si="26"/>
        <v>197</v>
      </c>
      <c r="H113" s="2">
        <v>3</v>
      </c>
      <c r="I113" s="2">
        <v>8</v>
      </c>
      <c r="J113" s="2">
        <v>7</v>
      </c>
      <c r="K113" s="2">
        <v>3</v>
      </c>
      <c r="L113" s="2">
        <v>16</v>
      </c>
      <c r="M113" s="2">
        <v>15</v>
      </c>
      <c r="N113" s="2">
        <v>6</v>
      </c>
      <c r="O113" s="2">
        <v>97</v>
      </c>
      <c r="P113" s="2">
        <v>69</v>
      </c>
      <c r="Q113" s="48" t="s">
        <v>510</v>
      </c>
    </row>
    <row r="114" spans="1:17" s="1" customFormat="1" ht="10.5" customHeight="1">
      <c r="A114" s="32" t="s">
        <v>511</v>
      </c>
      <c r="B114" s="2">
        <f t="shared" si="25"/>
        <v>85</v>
      </c>
      <c r="C114" s="2">
        <f t="shared" si="25"/>
        <v>1486</v>
      </c>
      <c r="D114" s="2">
        <f t="shared" si="25"/>
        <v>1431</v>
      </c>
      <c r="E114" s="2">
        <f t="shared" si="27"/>
        <v>85</v>
      </c>
      <c r="F114" s="2">
        <f t="shared" si="26"/>
        <v>1486</v>
      </c>
      <c r="G114" s="2">
        <f t="shared" si="26"/>
        <v>1431</v>
      </c>
      <c r="H114" s="2">
        <v>42</v>
      </c>
      <c r="I114" s="2">
        <v>116</v>
      </c>
      <c r="J114" s="2">
        <v>87</v>
      </c>
      <c r="K114" s="2">
        <v>12</v>
      </c>
      <c r="L114" s="2">
        <v>77</v>
      </c>
      <c r="M114" s="2">
        <v>64</v>
      </c>
      <c r="N114" s="2">
        <v>17</v>
      </c>
      <c r="O114" s="2">
        <v>336</v>
      </c>
      <c r="P114" s="2">
        <v>323</v>
      </c>
      <c r="Q114" s="48" t="s">
        <v>512</v>
      </c>
    </row>
    <row r="115" spans="1:17" s="1" customFormat="1" ht="10.5" customHeight="1">
      <c r="A115" s="32" t="s">
        <v>513</v>
      </c>
      <c r="B115" s="2">
        <f t="shared" si="25"/>
        <v>708</v>
      </c>
      <c r="C115" s="2">
        <f t="shared" si="25"/>
        <v>8071</v>
      </c>
      <c r="D115" s="2">
        <f t="shared" si="25"/>
        <v>7358</v>
      </c>
      <c r="E115" s="2">
        <v>699</v>
      </c>
      <c r="F115" s="2">
        <f t="shared" si="26"/>
        <v>7979</v>
      </c>
      <c r="G115" s="2">
        <f t="shared" si="26"/>
        <v>7267</v>
      </c>
      <c r="H115" s="2">
        <v>371</v>
      </c>
      <c r="I115" s="2">
        <v>773</v>
      </c>
      <c r="J115" s="2">
        <v>345</v>
      </c>
      <c r="K115" s="2">
        <v>97</v>
      </c>
      <c r="L115" s="2">
        <v>620</v>
      </c>
      <c r="M115" s="2">
        <v>489</v>
      </c>
      <c r="N115" s="2">
        <v>161</v>
      </c>
      <c r="O115" s="2">
        <v>2925</v>
      </c>
      <c r="P115" s="2">
        <v>2862</v>
      </c>
      <c r="Q115" s="48" t="s">
        <v>514</v>
      </c>
    </row>
    <row r="116" spans="1:17" s="1" customFormat="1" ht="12" customHeight="1">
      <c r="A116" s="3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8"/>
    </row>
    <row r="117" spans="1:17" s="6" customFormat="1" ht="10.5" customHeight="1">
      <c r="A117" s="63" t="s">
        <v>239</v>
      </c>
      <c r="B117" s="58">
        <f>E117+N269</f>
        <v>3520</v>
      </c>
      <c r="C117" s="58">
        <f>F117+O269</f>
        <v>8568</v>
      </c>
      <c r="D117" s="58">
        <f>G117+P269</f>
        <v>3494</v>
      </c>
      <c r="E117" s="58">
        <f>H117+K117+N117+B269+E269+H269+K269</f>
        <v>3511</v>
      </c>
      <c r="F117" s="58">
        <f>I117+L117+O117+C269+F269+I269+L269</f>
        <v>8502</v>
      </c>
      <c r="G117" s="58">
        <f>J117+M117+P117+D269+G269+J269+M269</f>
        <v>3430</v>
      </c>
      <c r="H117" s="58">
        <v>3203</v>
      </c>
      <c r="I117" s="58">
        <v>5387</v>
      </c>
      <c r="J117" s="58">
        <v>1168</v>
      </c>
      <c r="K117" s="58">
        <v>222</v>
      </c>
      <c r="L117" s="58">
        <v>1368</v>
      </c>
      <c r="M117" s="58">
        <v>792</v>
      </c>
      <c r="N117" s="58">
        <v>69</v>
      </c>
      <c r="O117" s="58">
        <v>972</v>
      </c>
      <c r="P117" s="58">
        <v>741</v>
      </c>
      <c r="Q117" s="64" t="s">
        <v>88</v>
      </c>
    </row>
    <row r="118" spans="1:17" s="1" customFormat="1" ht="10.5" customHeight="1">
      <c r="A118" s="3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8"/>
    </row>
    <row r="119" spans="1:17" s="1" customFormat="1" ht="10.5" customHeight="1">
      <c r="A119" s="86" t="s">
        <v>515</v>
      </c>
      <c r="B119" s="2">
        <f aca="true" t="shared" si="28" ref="B119:D120">E119+N271</f>
        <v>663</v>
      </c>
      <c r="C119" s="2">
        <f t="shared" si="28"/>
        <v>2503</v>
      </c>
      <c r="D119" s="2">
        <f t="shared" si="28"/>
        <v>1451</v>
      </c>
      <c r="E119" s="2">
        <f aca="true" t="shared" si="29" ref="E119:G120">H119+K119+N119+B271+E271+H271+K271</f>
        <v>663</v>
      </c>
      <c r="F119" s="2">
        <f t="shared" si="29"/>
        <v>2503</v>
      </c>
      <c r="G119" s="2">
        <f t="shared" si="29"/>
        <v>1451</v>
      </c>
      <c r="H119" s="2">
        <v>527</v>
      </c>
      <c r="I119" s="2">
        <v>1226</v>
      </c>
      <c r="J119" s="2">
        <v>467</v>
      </c>
      <c r="K119" s="2">
        <v>103</v>
      </c>
      <c r="L119" s="2">
        <v>635</v>
      </c>
      <c r="M119" s="2">
        <v>402</v>
      </c>
      <c r="N119" s="2">
        <v>26</v>
      </c>
      <c r="O119" s="2">
        <v>344</v>
      </c>
      <c r="P119" s="2">
        <v>294</v>
      </c>
      <c r="Q119" s="48" t="s">
        <v>516</v>
      </c>
    </row>
    <row r="120" spans="1:17" s="1" customFormat="1" ht="10.5" customHeight="1">
      <c r="A120" s="32" t="s">
        <v>517</v>
      </c>
      <c r="B120" s="2">
        <f t="shared" si="28"/>
        <v>2857</v>
      </c>
      <c r="C120" s="2">
        <f t="shared" si="28"/>
        <v>6065</v>
      </c>
      <c r="D120" s="2">
        <f t="shared" si="28"/>
        <v>2043</v>
      </c>
      <c r="E120" s="2">
        <f t="shared" si="29"/>
        <v>2848</v>
      </c>
      <c r="F120" s="2">
        <f t="shared" si="29"/>
        <v>5999</v>
      </c>
      <c r="G120" s="2">
        <f t="shared" si="29"/>
        <v>1979</v>
      </c>
      <c r="H120" s="2">
        <v>2676</v>
      </c>
      <c r="I120" s="2">
        <v>4161</v>
      </c>
      <c r="J120" s="2">
        <v>701</v>
      </c>
      <c r="K120" s="2">
        <v>119</v>
      </c>
      <c r="L120" s="2">
        <v>733</v>
      </c>
      <c r="M120" s="2">
        <v>390</v>
      </c>
      <c r="N120" s="2">
        <v>43</v>
      </c>
      <c r="O120" s="2">
        <v>628</v>
      </c>
      <c r="P120" s="2">
        <v>447</v>
      </c>
      <c r="Q120" s="48" t="s">
        <v>518</v>
      </c>
    </row>
    <row r="121" spans="1:17" s="1" customFormat="1" ht="12" customHeight="1">
      <c r="A121" s="3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8"/>
    </row>
    <row r="122" spans="1:17" s="6" customFormat="1" ht="10.5" customHeight="1">
      <c r="A122" s="63" t="s">
        <v>240</v>
      </c>
      <c r="B122" s="58">
        <f>E122+N274</f>
        <v>26378</v>
      </c>
      <c r="C122" s="58">
        <f>F122+O274</f>
        <v>244184</v>
      </c>
      <c r="D122" s="58">
        <f>G122+P274</f>
        <v>208000</v>
      </c>
      <c r="E122" s="58">
        <v>23934</v>
      </c>
      <c r="F122" s="58">
        <f>I122+L122+O122+C274+F274+I274+L274</f>
        <v>199072</v>
      </c>
      <c r="G122" s="58">
        <f>J122+M122+P122+D274+G274+J274+M274</f>
        <v>164701</v>
      </c>
      <c r="H122" s="58">
        <v>15949</v>
      </c>
      <c r="I122" s="58">
        <v>31704</v>
      </c>
      <c r="J122" s="58">
        <v>14358</v>
      </c>
      <c r="K122" s="58">
        <v>4037</v>
      </c>
      <c r="L122" s="58">
        <v>26020</v>
      </c>
      <c r="M122" s="58">
        <v>20326</v>
      </c>
      <c r="N122" s="58">
        <v>2743</v>
      </c>
      <c r="O122" s="58">
        <v>44363</v>
      </c>
      <c r="P122" s="58">
        <v>38678</v>
      </c>
      <c r="Q122" s="64" t="s">
        <v>89</v>
      </c>
    </row>
    <row r="123" spans="1:17" s="1" customFormat="1" ht="10.5" customHeight="1">
      <c r="A123" s="3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8"/>
    </row>
    <row r="124" spans="1:17" s="1" customFormat="1" ht="10.5" customHeight="1">
      <c r="A124" s="32" t="s">
        <v>519</v>
      </c>
      <c r="B124" s="2">
        <f aca="true" t="shared" si="30" ref="B124:B147">E124+N276</f>
        <v>6063</v>
      </c>
      <c r="C124" s="2">
        <f aca="true" t="shared" si="31" ref="C124:C147">F124+O276</f>
        <v>16924</v>
      </c>
      <c r="D124" s="2">
        <f aca="true" t="shared" si="32" ref="D124:D147">G124+P276</f>
        <v>9962</v>
      </c>
      <c r="E124" s="2">
        <f>H124+K124+N124+B276+E276+H276+K276</f>
        <v>6060</v>
      </c>
      <c r="F124" s="2">
        <f>I124+L124+O124+C276+F276+I276+L276</f>
        <v>16914</v>
      </c>
      <c r="G124" s="2">
        <f>J124+M124+P124+D276+G276+J276+M276</f>
        <v>9952</v>
      </c>
      <c r="H124" s="2">
        <v>5428</v>
      </c>
      <c r="I124" s="2">
        <v>9774</v>
      </c>
      <c r="J124" s="2">
        <v>3789</v>
      </c>
      <c r="K124" s="2">
        <v>439</v>
      </c>
      <c r="L124" s="2">
        <v>2706</v>
      </c>
      <c r="M124" s="2">
        <v>2115</v>
      </c>
      <c r="N124" s="2">
        <v>157</v>
      </c>
      <c r="O124" s="2">
        <v>2339</v>
      </c>
      <c r="P124" s="2">
        <v>2061</v>
      </c>
      <c r="Q124" s="48" t="s">
        <v>520</v>
      </c>
    </row>
    <row r="125" spans="1:17" s="1" customFormat="1" ht="10.5" customHeight="1">
      <c r="A125" s="32" t="s">
        <v>521</v>
      </c>
      <c r="B125" s="2">
        <f t="shared" si="30"/>
        <v>586</v>
      </c>
      <c r="C125" s="2">
        <f t="shared" si="31"/>
        <v>1096</v>
      </c>
      <c r="D125" s="2">
        <f t="shared" si="32"/>
        <v>406</v>
      </c>
      <c r="E125" s="2">
        <v>573</v>
      </c>
      <c r="F125" s="2">
        <f aca="true" t="shared" si="33" ref="F125:F147">I125+L125+O125+C277+F277+I277+L277</f>
        <v>1092</v>
      </c>
      <c r="G125" s="2">
        <f aca="true" t="shared" si="34" ref="G125:G147">J125+M125+P125+D277+G277+J277+M277</f>
        <v>402</v>
      </c>
      <c r="H125" s="2">
        <v>536</v>
      </c>
      <c r="I125" s="2">
        <v>794</v>
      </c>
      <c r="J125" s="2">
        <v>169</v>
      </c>
      <c r="K125" s="2">
        <v>26</v>
      </c>
      <c r="L125" s="2">
        <v>162</v>
      </c>
      <c r="M125" s="2">
        <v>116</v>
      </c>
      <c r="N125" s="2">
        <v>7</v>
      </c>
      <c r="O125" s="2">
        <v>100</v>
      </c>
      <c r="P125" s="2">
        <v>85</v>
      </c>
      <c r="Q125" s="48" t="s">
        <v>522</v>
      </c>
    </row>
    <row r="126" spans="1:17" s="1" customFormat="1" ht="10.5" customHeight="1">
      <c r="A126" s="32" t="s">
        <v>523</v>
      </c>
      <c r="B126" s="2">
        <f t="shared" si="30"/>
        <v>925</v>
      </c>
      <c r="C126" s="2">
        <f t="shared" si="31"/>
        <v>5500</v>
      </c>
      <c r="D126" s="2">
        <f t="shared" si="32"/>
        <v>4252</v>
      </c>
      <c r="E126" s="2">
        <f>H126+K126+N126+B278+E278+H278+K278</f>
        <v>896</v>
      </c>
      <c r="F126" s="2">
        <f t="shared" si="33"/>
        <v>5458</v>
      </c>
      <c r="G126" s="2">
        <f t="shared" si="34"/>
        <v>4211</v>
      </c>
      <c r="H126" s="2">
        <v>659</v>
      </c>
      <c r="I126" s="2">
        <v>1378</v>
      </c>
      <c r="J126" s="2">
        <v>636</v>
      </c>
      <c r="K126" s="2">
        <v>140</v>
      </c>
      <c r="L126" s="2">
        <v>881</v>
      </c>
      <c r="M126" s="2">
        <v>655</v>
      </c>
      <c r="N126" s="2">
        <v>66</v>
      </c>
      <c r="O126" s="2">
        <v>1071</v>
      </c>
      <c r="P126" s="2">
        <v>895</v>
      </c>
      <c r="Q126" s="48" t="s">
        <v>524</v>
      </c>
    </row>
    <row r="127" spans="1:17" s="1" customFormat="1" ht="10.5" customHeight="1">
      <c r="A127" s="32" t="s">
        <v>525</v>
      </c>
      <c r="B127" s="2">
        <f t="shared" si="30"/>
        <v>867</v>
      </c>
      <c r="C127" s="2">
        <f t="shared" si="31"/>
        <v>9737</v>
      </c>
      <c r="D127" s="2">
        <f t="shared" si="32"/>
        <v>8129</v>
      </c>
      <c r="E127" s="2">
        <v>827</v>
      </c>
      <c r="F127" s="2">
        <f t="shared" si="33"/>
        <v>9510</v>
      </c>
      <c r="G127" s="2">
        <f t="shared" si="34"/>
        <v>7956</v>
      </c>
      <c r="H127" s="2">
        <v>421</v>
      </c>
      <c r="I127" s="2">
        <v>973</v>
      </c>
      <c r="J127" s="2">
        <v>358</v>
      </c>
      <c r="K127" s="2">
        <v>169</v>
      </c>
      <c r="L127" s="2">
        <v>1100</v>
      </c>
      <c r="M127" s="2">
        <v>764</v>
      </c>
      <c r="N127" s="2">
        <v>165</v>
      </c>
      <c r="O127" s="2">
        <v>2667</v>
      </c>
      <c r="P127" s="2">
        <v>2325</v>
      </c>
      <c r="Q127" s="48" t="s">
        <v>526</v>
      </c>
    </row>
    <row r="128" spans="1:17" s="1" customFormat="1" ht="10.5" customHeight="1">
      <c r="A128" s="32" t="s">
        <v>527</v>
      </c>
      <c r="B128" s="2">
        <f t="shared" si="30"/>
        <v>960</v>
      </c>
      <c r="C128" s="2">
        <f t="shared" si="31"/>
        <v>14656</v>
      </c>
      <c r="D128" s="2">
        <f t="shared" si="32"/>
        <v>12500</v>
      </c>
      <c r="E128" s="2">
        <v>865</v>
      </c>
      <c r="F128" s="2">
        <f t="shared" si="33"/>
        <v>13545</v>
      </c>
      <c r="G128" s="2">
        <f t="shared" si="34"/>
        <v>11733</v>
      </c>
      <c r="H128" s="2">
        <v>343</v>
      </c>
      <c r="I128" s="2">
        <v>716</v>
      </c>
      <c r="J128" s="2">
        <v>322</v>
      </c>
      <c r="K128" s="2">
        <v>144</v>
      </c>
      <c r="L128" s="2">
        <v>985</v>
      </c>
      <c r="M128" s="2">
        <v>791</v>
      </c>
      <c r="N128" s="2">
        <v>264</v>
      </c>
      <c r="O128" s="2">
        <v>4480</v>
      </c>
      <c r="P128" s="2">
        <v>4033</v>
      </c>
      <c r="Q128" s="48" t="s">
        <v>528</v>
      </c>
    </row>
    <row r="129" spans="1:17" s="1" customFormat="1" ht="10.5" customHeight="1">
      <c r="A129" s="32" t="s">
        <v>529</v>
      </c>
      <c r="B129" s="2">
        <f t="shared" si="30"/>
        <v>859</v>
      </c>
      <c r="C129" s="2">
        <f t="shared" si="31"/>
        <v>3990</v>
      </c>
      <c r="D129" s="2">
        <f t="shared" si="32"/>
        <v>2737</v>
      </c>
      <c r="E129" s="2">
        <f>H129+K129+N129+B281+E281+H281+K281</f>
        <v>858</v>
      </c>
      <c r="F129" s="2">
        <f t="shared" si="33"/>
        <v>3982</v>
      </c>
      <c r="G129" s="2">
        <f t="shared" si="34"/>
        <v>2729</v>
      </c>
      <c r="H129" s="2">
        <v>606</v>
      </c>
      <c r="I129" s="2">
        <v>1380</v>
      </c>
      <c r="J129" s="2">
        <v>557</v>
      </c>
      <c r="K129" s="2">
        <v>166</v>
      </c>
      <c r="L129" s="2">
        <v>1038</v>
      </c>
      <c r="M129" s="2">
        <v>784</v>
      </c>
      <c r="N129" s="2">
        <v>79</v>
      </c>
      <c r="O129" s="2">
        <v>1138</v>
      </c>
      <c r="P129" s="2">
        <v>975</v>
      </c>
      <c r="Q129" s="48" t="s">
        <v>530</v>
      </c>
    </row>
    <row r="130" spans="1:17" s="1" customFormat="1" ht="10.5" customHeight="1">
      <c r="A130" s="32" t="s">
        <v>531</v>
      </c>
      <c r="B130" s="2">
        <f t="shared" si="30"/>
        <v>482</v>
      </c>
      <c r="C130" s="2">
        <f t="shared" si="31"/>
        <v>3483</v>
      </c>
      <c r="D130" s="2">
        <f t="shared" si="32"/>
        <v>2836</v>
      </c>
      <c r="E130" s="2">
        <f>H130+K130+N130+B282+E282+H282+K282</f>
        <v>482</v>
      </c>
      <c r="F130" s="2">
        <f t="shared" si="33"/>
        <v>3483</v>
      </c>
      <c r="G130" s="2">
        <f t="shared" si="34"/>
        <v>2836</v>
      </c>
      <c r="H130" s="2">
        <v>310</v>
      </c>
      <c r="I130" s="2">
        <v>664</v>
      </c>
      <c r="J130" s="2">
        <v>268</v>
      </c>
      <c r="K130" s="2">
        <v>86</v>
      </c>
      <c r="L130" s="2">
        <v>571</v>
      </c>
      <c r="M130" s="2">
        <v>471</v>
      </c>
      <c r="N130" s="2">
        <v>68</v>
      </c>
      <c r="O130" s="2">
        <v>1144</v>
      </c>
      <c r="P130" s="2">
        <v>1030</v>
      </c>
      <c r="Q130" s="48" t="s">
        <v>532</v>
      </c>
    </row>
    <row r="131" spans="1:17" s="1" customFormat="1" ht="10.5" customHeight="1">
      <c r="A131" s="32" t="s">
        <v>533</v>
      </c>
      <c r="B131" s="2">
        <f t="shared" si="30"/>
        <v>453</v>
      </c>
      <c r="C131" s="2">
        <f t="shared" si="31"/>
        <v>3748</v>
      </c>
      <c r="D131" s="2">
        <f t="shared" si="32"/>
        <v>3244</v>
      </c>
      <c r="E131" s="2">
        <v>453</v>
      </c>
      <c r="F131" s="2">
        <f t="shared" si="33"/>
        <v>3748</v>
      </c>
      <c r="G131" s="2">
        <f t="shared" si="34"/>
        <v>3244</v>
      </c>
      <c r="H131" s="2">
        <v>203</v>
      </c>
      <c r="I131" s="2">
        <v>525</v>
      </c>
      <c r="J131" s="2">
        <v>330</v>
      </c>
      <c r="K131" s="2">
        <v>135</v>
      </c>
      <c r="L131" s="2">
        <v>875</v>
      </c>
      <c r="M131" s="2">
        <v>754</v>
      </c>
      <c r="N131" s="2">
        <v>95</v>
      </c>
      <c r="O131" s="2">
        <v>1471</v>
      </c>
      <c r="P131" s="2">
        <v>1344</v>
      </c>
      <c r="Q131" s="48" t="s">
        <v>534</v>
      </c>
    </row>
    <row r="132" spans="1:17" s="1" customFormat="1" ht="10.5" customHeight="1">
      <c r="A132" s="32" t="s">
        <v>535</v>
      </c>
      <c r="B132" s="2">
        <f t="shared" si="30"/>
        <v>28</v>
      </c>
      <c r="C132" s="2">
        <f t="shared" si="31"/>
        <v>243</v>
      </c>
      <c r="D132" s="2">
        <f t="shared" si="32"/>
        <v>184</v>
      </c>
      <c r="E132" s="2">
        <f>H132+K132+N132+B284+E284+H284+K284</f>
        <v>28</v>
      </c>
      <c r="F132" s="2">
        <f t="shared" si="33"/>
        <v>243</v>
      </c>
      <c r="G132" s="2">
        <f t="shared" si="34"/>
        <v>184</v>
      </c>
      <c r="H132" s="2">
        <v>20</v>
      </c>
      <c r="I132" s="2">
        <v>52</v>
      </c>
      <c r="J132" s="2">
        <v>25</v>
      </c>
      <c r="K132" s="2">
        <v>3</v>
      </c>
      <c r="L132" s="2">
        <v>19</v>
      </c>
      <c r="M132" s="2">
        <v>9</v>
      </c>
      <c r="N132" s="2">
        <v>3</v>
      </c>
      <c r="O132" s="2">
        <v>51</v>
      </c>
      <c r="P132" s="2">
        <v>43</v>
      </c>
      <c r="Q132" s="48" t="s">
        <v>536</v>
      </c>
    </row>
    <row r="133" spans="1:17" s="1" customFormat="1" ht="10.5" customHeight="1">
      <c r="A133" s="32" t="s">
        <v>537</v>
      </c>
      <c r="B133" s="2">
        <f t="shared" si="30"/>
        <v>30</v>
      </c>
      <c r="C133" s="2">
        <f t="shared" si="31"/>
        <v>1110</v>
      </c>
      <c r="D133" s="2">
        <f t="shared" si="32"/>
        <v>1014</v>
      </c>
      <c r="E133" s="2">
        <f>H133+K133+N133+B285+E285+H285+K285</f>
        <v>29</v>
      </c>
      <c r="F133" s="2">
        <f t="shared" si="33"/>
        <v>1107</v>
      </c>
      <c r="G133" s="2">
        <f t="shared" si="34"/>
        <v>1011</v>
      </c>
      <c r="H133" s="2">
        <v>6</v>
      </c>
      <c r="I133" s="2">
        <v>18</v>
      </c>
      <c r="J133" s="2">
        <v>15</v>
      </c>
      <c r="K133" s="2">
        <v>5</v>
      </c>
      <c r="L133" s="2">
        <v>31</v>
      </c>
      <c r="M133" s="2">
        <v>26</v>
      </c>
      <c r="N133" s="2">
        <v>10</v>
      </c>
      <c r="O133" s="2">
        <v>186</v>
      </c>
      <c r="P133" s="2">
        <v>142</v>
      </c>
      <c r="Q133" s="48" t="s">
        <v>538</v>
      </c>
    </row>
    <row r="134" spans="1:17" s="1" customFormat="1" ht="10.5" customHeight="1">
      <c r="A134" s="32" t="s">
        <v>539</v>
      </c>
      <c r="B134" s="2">
        <f t="shared" si="30"/>
        <v>330</v>
      </c>
      <c r="C134" s="2">
        <f t="shared" si="31"/>
        <v>7009</v>
      </c>
      <c r="D134" s="2">
        <f t="shared" si="32"/>
        <v>6302</v>
      </c>
      <c r="E134" s="2">
        <v>330</v>
      </c>
      <c r="F134" s="2">
        <f t="shared" si="33"/>
        <v>7009</v>
      </c>
      <c r="G134" s="2">
        <f t="shared" si="34"/>
        <v>6302</v>
      </c>
      <c r="H134" s="2">
        <v>115</v>
      </c>
      <c r="I134" s="2">
        <v>251</v>
      </c>
      <c r="J134" s="2">
        <v>168</v>
      </c>
      <c r="K134" s="2">
        <v>80</v>
      </c>
      <c r="L134" s="2">
        <v>516</v>
      </c>
      <c r="M134" s="2">
        <v>396</v>
      </c>
      <c r="N134" s="2">
        <v>83</v>
      </c>
      <c r="O134" s="2">
        <v>1412</v>
      </c>
      <c r="P134" s="2">
        <v>1248</v>
      </c>
      <c r="Q134" s="48" t="s">
        <v>540</v>
      </c>
    </row>
    <row r="135" spans="1:17" s="1" customFormat="1" ht="10.5" customHeight="1">
      <c r="A135" s="32" t="s">
        <v>541</v>
      </c>
      <c r="B135" s="2">
        <f t="shared" si="30"/>
        <v>107</v>
      </c>
      <c r="C135" s="2">
        <f t="shared" si="31"/>
        <v>1043</v>
      </c>
      <c r="D135" s="2">
        <f t="shared" si="32"/>
        <v>882</v>
      </c>
      <c r="E135" s="2">
        <f>H135+K135+N135+B287+E287+H287+K287</f>
        <v>107</v>
      </c>
      <c r="F135" s="2">
        <f t="shared" si="33"/>
        <v>1043</v>
      </c>
      <c r="G135" s="2">
        <f t="shared" si="34"/>
        <v>882</v>
      </c>
      <c r="H135" s="2">
        <v>44</v>
      </c>
      <c r="I135" s="2">
        <v>111</v>
      </c>
      <c r="J135" s="2">
        <v>66</v>
      </c>
      <c r="K135" s="2">
        <v>34</v>
      </c>
      <c r="L135" s="2">
        <v>219</v>
      </c>
      <c r="M135" s="2">
        <v>164</v>
      </c>
      <c r="N135" s="2">
        <v>21</v>
      </c>
      <c r="O135" s="2">
        <v>294</v>
      </c>
      <c r="P135" s="2">
        <v>250</v>
      </c>
      <c r="Q135" s="48" t="s">
        <v>542</v>
      </c>
    </row>
    <row r="136" spans="1:17" s="1" customFormat="1" ht="10.5" customHeight="1">
      <c r="A136" s="32" t="s">
        <v>543</v>
      </c>
      <c r="B136" s="2">
        <f t="shared" si="30"/>
        <v>4008</v>
      </c>
      <c r="C136" s="2">
        <f t="shared" si="31"/>
        <v>19285</v>
      </c>
      <c r="D136" s="2">
        <f t="shared" si="32"/>
        <v>13873</v>
      </c>
      <c r="E136" s="2">
        <v>3971</v>
      </c>
      <c r="F136" s="2">
        <f t="shared" si="33"/>
        <v>18560</v>
      </c>
      <c r="G136" s="2">
        <f t="shared" si="34"/>
        <v>13150</v>
      </c>
      <c r="H136" s="2">
        <v>2953</v>
      </c>
      <c r="I136" s="2">
        <v>5669</v>
      </c>
      <c r="J136" s="2">
        <v>2239</v>
      </c>
      <c r="K136" s="2">
        <v>647</v>
      </c>
      <c r="L136" s="2">
        <v>4120</v>
      </c>
      <c r="M136" s="2">
        <v>3085</v>
      </c>
      <c r="N136" s="2">
        <v>300</v>
      </c>
      <c r="O136" s="2">
        <v>4614</v>
      </c>
      <c r="P136" s="2">
        <v>3995</v>
      </c>
      <c r="Q136" s="48" t="s">
        <v>544</v>
      </c>
    </row>
    <row r="137" spans="1:17" s="1" customFormat="1" ht="10.5" customHeight="1">
      <c r="A137" s="32" t="s">
        <v>545</v>
      </c>
      <c r="B137" s="2">
        <f t="shared" si="30"/>
        <v>728</v>
      </c>
      <c r="C137" s="2">
        <f t="shared" si="31"/>
        <v>7646</v>
      </c>
      <c r="D137" s="2">
        <f t="shared" si="32"/>
        <v>6497</v>
      </c>
      <c r="E137" s="2">
        <f>H137+K137+N137+B289+E289+H289+K289</f>
        <v>728</v>
      </c>
      <c r="F137" s="2">
        <f t="shared" si="33"/>
        <v>7646</v>
      </c>
      <c r="G137" s="2">
        <f t="shared" si="34"/>
        <v>6497</v>
      </c>
      <c r="H137" s="2">
        <v>316</v>
      </c>
      <c r="I137" s="2">
        <v>798</v>
      </c>
      <c r="J137" s="2">
        <v>750</v>
      </c>
      <c r="K137" s="2">
        <v>229</v>
      </c>
      <c r="L137" s="2">
        <v>1483</v>
      </c>
      <c r="M137" s="2">
        <v>1395</v>
      </c>
      <c r="N137" s="2">
        <v>129</v>
      </c>
      <c r="O137" s="2">
        <v>2103</v>
      </c>
      <c r="P137" s="2">
        <v>1589</v>
      </c>
      <c r="Q137" s="48" t="s">
        <v>546</v>
      </c>
    </row>
    <row r="138" spans="1:17" s="1" customFormat="1" ht="10.5" customHeight="1">
      <c r="A138" s="32" t="s">
        <v>547</v>
      </c>
      <c r="B138" s="2">
        <f t="shared" si="30"/>
        <v>1005</v>
      </c>
      <c r="C138" s="2">
        <f t="shared" si="31"/>
        <v>21294</v>
      </c>
      <c r="D138" s="2">
        <f t="shared" si="32"/>
        <v>18754</v>
      </c>
      <c r="E138" s="2">
        <v>974</v>
      </c>
      <c r="F138" s="2">
        <f t="shared" si="33"/>
        <v>20905</v>
      </c>
      <c r="G138" s="2">
        <f t="shared" si="34"/>
        <v>18382</v>
      </c>
      <c r="H138" s="2">
        <v>351</v>
      </c>
      <c r="I138" s="2">
        <v>803</v>
      </c>
      <c r="J138" s="2">
        <v>439</v>
      </c>
      <c r="K138" s="2">
        <v>217</v>
      </c>
      <c r="L138" s="2">
        <v>1452</v>
      </c>
      <c r="M138" s="2">
        <v>1098</v>
      </c>
      <c r="N138" s="2">
        <v>224</v>
      </c>
      <c r="O138" s="2">
        <v>3823</v>
      </c>
      <c r="P138" s="2">
        <v>3343</v>
      </c>
      <c r="Q138" s="48" t="s">
        <v>548</v>
      </c>
    </row>
    <row r="139" spans="1:17" s="1" customFormat="1" ht="10.5" customHeight="1">
      <c r="A139" s="32" t="s">
        <v>549</v>
      </c>
      <c r="B139" s="2">
        <f t="shared" si="30"/>
        <v>319</v>
      </c>
      <c r="C139" s="2">
        <f t="shared" si="31"/>
        <v>5211</v>
      </c>
      <c r="D139" s="2">
        <f t="shared" si="32"/>
        <v>4651</v>
      </c>
      <c r="E139" s="2">
        <f>H139+K139+N139+B291+E291+H291+K291</f>
        <v>237</v>
      </c>
      <c r="F139" s="2">
        <f t="shared" si="33"/>
        <v>3835</v>
      </c>
      <c r="G139" s="2">
        <f t="shared" si="34"/>
        <v>3297</v>
      </c>
      <c r="H139" s="2">
        <v>45</v>
      </c>
      <c r="I139" s="2">
        <v>112</v>
      </c>
      <c r="J139" s="2">
        <v>66</v>
      </c>
      <c r="K139" s="2">
        <v>78</v>
      </c>
      <c r="L139" s="2">
        <v>526</v>
      </c>
      <c r="M139" s="2">
        <v>388</v>
      </c>
      <c r="N139" s="2">
        <v>83</v>
      </c>
      <c r="O139" s="2">
        <v>1411</v>
      </c>
      <c r="P139" s="2">
        <v>1206</v>
      </c>
      <c r="Q139" s="48" t="s">
        <v>550</v>
      </c>
    </row>
    <row r="140" spans="1:17" s="1" customFormat="1" ht="10.5" customHeight="1">
      <c r="A140" s="32" t="s">
        <v>551</v>
      </c>
      <c r="B140" s="2">
        <f t="shared" si="30"/>
        <v>3273</v>
      </c>
      <c r="C140" s="2">
        <f t="shared" si="31"/>
        <v>54500</v>
      </c>
      <c r="D140" s="2">
        <f t="shared" si="32"/>
        <v>48959</v>
      </c>
      <c r="E140" s="2">
        <f>H140+K140+N140+B292+E292+H292+K292</f>
        <v>3201</v>
      </c>
      <c r="F140" s="2">
        <f t="shared" si="33"/>
        <v>48493</v>
      </c>
      <c r="G140" s="2">
        <f t="shared" si="34"/>
        <v>43084</v>
      </c>
      <c r="H140" s="2">
        <v>1365</v>
      </c>
      <c r="I140" s="2">
        <v>3106</v>
      </c>
      <c r="J140" s="2">
        <v>1407</v>
      </c>
      <c r="K140" s="2">
        <v>1067</v>
      </c>
      <c r="L140" s="2">
        <v>6960</v>
      </c>
      <c r="M140" s="2">
        <v>5318</v>
      </c>
      <c r="N140" s="2">
        <v>524</v>
      </c>
      <c r="O140" s="2">
        <v>7884</v>
      </c>
      <c r="P140" s="2">
        <v>6546</v>
      </c>
      <c r="Q140" s="48" t="s">
        <v>552</v>
      </c>
    </row>
    <row r="141" spans="1:17" s="1" customFormat="1" ht="10.5" customHeight="1">
      <c r="A141" s="32" t="s">
        <v>553</v>
      </c>
      <c r="B141" s="2">
        <f t="shared" si="30"/>
        <v>64</v>
      </c>
      <c r="C141" s="2">
        <f t="shared" si="31"/>
        <v>1247</v>
      </c>
      <c r="D141" s="2">
        <f t="shared" si="32"/>
        <v>1151</v>
      </c>
      <c r="E141" s="2">
        <f>H141+K141+N141+B293+E293+H293+K293</f>
        <v>24</v>
      </c>
      <c r="F141" s="2">
        <f t="shared" si="33"/>
        <v>633</v>
      </c>
      <c r="G141" s="2">
        <f t="shared" si="34"/>
        <v>555</v>
      </c>
      <c r="H141" s="2">
        <v>9</v>
      </c>
      <c r="I141" s="2">
        <v>11</v>
      </c>
      <c r="J141" s="2">
        <v>5</v>
      </c>
      <c r="K141" s="2">
        <v>2</v>
      </c>
      <c r="L141" s="2">
        <v>13</v>
      </c>
      <c r="M141" s="2">
        <v>13</v>
      </c>
      <c r="N141" s="2">
        <v>4</v>
      </c>
      <c r="O141" s="2">
        <v>85</v>
      </c>
      <c r="P141" s="2">
        <v>83</v>
      </c>
      <c r="Q141" s="48" t="s">
        <v>554</v>
      </c>
    </row>
    <row r="142" spans="1:17" s="1" customFormat="1" ht="10.5" customHeight="1">
      <c r="A142" s="32" t="s">
        <v>555</v>
      </c>
      <c r="B142" s="2">
        <f t="shared" si="30"/>
        <v>1167</v>
      </c>
      <c r="C142" s="2">
        <f t="shared" si="31"/>
        <v>20850</v>
      </c>
      <c r="D142" s="2">
        <f t="shared" si="32"/>
        <v>19668</v>
      </c>
      <c r="E142" s="2">
        <f>H142+K142+N142+B294+E294+H294+K294</f>
        <v>684</v>
      </c>
      <c r="F142" s="2">
        <f t="shared" si="33"/>
        <v>15248</v>
      </c>
      <c r="G142" s="2">
        <f t="shared" si="34"/>
        <v>14464</v>
      </c>
      <c r="H142" s="2">
        <v>116</v>
      </c>
      <c r="I142" s="2">
        <v>337</v>
      </c>
      <c r="J142" s="2">
        <v>285</v>
      </c>
      <c r="K142" s="2">
        <v>130</v>
      </c>
      <c r="L142" s="2">
        <v>882</v>
      </c>
      <c r="M142" s="2">
        <v>788</v>
      </c>
      <c r="N142" s="2">
        <v>297</v>
      </c>
      <c r="O142" s="2">
        <v>5512</v>
      </c>
      <c r="P142" s="2">
        <v>5203</v>
      </c>
      <c r="Q142" s="48" t="s">
        <v>556</v>
      </c>
    </row>
    <row r="143" spans="1:17" s="1" customFormat="1" ht="10.5" customHeight="1">
      <c r="A143" s="32" t="s">
        <v>241</v>
      </c>
      <c r="B143" s="2">
        <f t="shared" si="30"/>
        <v>1665</v>
      </c>
      <c r="C143" s="2">
        <f t="shared" si="31"/>
        <v>36183</v>
      </c>
      <c r="D143" s="2">
        <f t="shared" si="32"/>
        <v>34966</v>
      </c>
      <c r="E143" s="2">
        <f>H143+K143+N143+B295+E295+H295+K295</f>
        <v>250</v>
      </c>
      <c r="F143" s="2">
        <f t="shared" si="33"/>
        <v>8714</v>
      </c>
      <c r="G143" s="2">
        <f t="shared" si="34"/>
        <v>8281</v>
      </c>
      <c r="H143" s="2">
        <v>56</v>
      </c>
      <c r="I143" s="2">
        <v>134</v>
      </c>
      <c r="J143" s="2">
        <v>103</v>
      </c>
      <c r="K143" s="2">
        <v>40</v>
      </c>
      <c r="L143" s="2">
        <v>280</v>
      </c>
      <c r="M143" s="2">
        <v>253</v>
      </c>
      <c r="N143" s="2">
        <v>79</v>
      </c>
      <c r="O143" s="2">
        <v>1288</v>
      </c>
      <c r="P143" s="2">
        <v>1183</v>
      </c>
      <c r="Q143" s="48" t="s">
        <v>557</v>
      </c>
    </row>
    <row r="144" spans="1:17" s="1" customFormat="1" ht="10.5" customHeight="1">
      <c r="A144" s="32" t="s">
        <v>558</v>
      </c>
      <c r="B144" s="2">
        <f t="shared" si="30"/>
        <v>47</v>
      </c>
      <c r="C144" s="2">
        <f t="shared" si="31"/>
        <v>1667</v>
      </c>
      <c r="D144" s="2">
        <f t="shared" si="32"/>
        <v>1602</v>
      </c>
      <c r="E144" s="2">
        <v>19</v>
      </c>
      <c r="F144" s="2">
        <f t="shared" si="33"/>
        <v>509</v>
      </c>
      <c r="G144" s="2">
        <f t="shared" si="34"/>
        <v>478</v>
      </c>
      <c r="H144" s="2">
        <v>3</v>
      </c>
      <c r="I144" s="2">
        <v>9</v>
      </c>
      <c r="J144" s="2">
        <v>9</v>
      </c>
      <c r="K144" s="2">
        <v>3</v>
      </c>
      <c r="L144" s="2">
        <v>19</v>
      </c>
      <c r="M144" s="2">
        <v>16</v>
      </c>
      <c r="N144" s="2">
        <v>8</v>
      </c>
      <c r="O144" s="2">
        <v>139</v>
      </c>
      <c r="P144" s="2">
        <v>132</v>
      </c>
      <c r="Q144" s="48" t="s">
        <v>559</v>
      </c>
    </row>
    <row r="145" spans="1:17" s="1" customFormat="1" ht="10.5" customHeight="1">
      <c r="A145" s="32" t="s">
        <v>560</v>
      </c>
      <c r="B145" s="2">
        <f t="shared" si="30"/>
        <v>1720</v>
      </c>
      <c r="C145" s="2">
        <f t="shared" si="31"/>
        <v>4759</v>
      </c>
      <c r="D145" s="2">
        <f t="shared" si="32"/>
        <v>2706</v>
      </c>
      <c r="E145" s="2">
        <v>1720</v>
      </c>
      <c r="F145" s="2">
        <f t="shared" si="33"/>
        <v>4759</v>
      </c>
      <c r="G145" s="2">
        <f t="shared" si="34"/>
        <v>2706</v>
      </c>
      <c r="H145" s="2">
        <v>1570</v>
      </c>
      <c r="I145" s="2">
        <v>3169</v>
      </c>
      <c r="J145" s="2">
        <v>1482</v>
      </c>
      <c r="K145" s="2">
        <v>115</v>
      </c>
      <c r="L145" s="2">
        <v>686</v>
      </c>
      <c r="M145" s="2">
        <v>459</v>
      </c>
      <c r="N145" s="2">
        <v>26</v>
      </c>
      <c r="O145" s="2">
        <v>366</v>
      </c>
      <c r="P145" s="2">
        <v>302</v>
      </c>
      <c r="Q145" s="48" t="s">
        <v>561</v>
      </c>
    </row>
    <row r="146" spans="1:17" s="1" customFormat="1" ht="10.5" customHeight="1">
      <c r="A146" s="32" t="s">
        <v>242</v>
      </c>
      <c r="B146" s="2">
        <f t="shared" si="30"/>
        <v>595</v>
      </c>
      <c r="C146" s="2">
        <f t="shared" si="31"/>
        <v>2495</v>
      </c>
      <c r="D146" s="2">
        <f t="shared" si="32"/>
        <v>2239</v>
      </c>
      <c r="E146" s="2">
        <v>595</v>
      </c>
      <c r="F146" s="2">
        <f t="shared" si="33"/>
        <v>2495</v>
      </c>
      <c r="G146" s="2">
        <f t="shared" si="34"/>
        <v>2239</v>
      </c>
      <c r="H146" s="2">
        <v>460</v>
      </c>
      <c r="I146" s="2">
        <v>886</v>
      </c>
      <c r="J146" s="2">
        <v>840</v>
      </c>
      <c r="K146" s="2">
        <v>77</v>
      </c>
      <c r="L146" s="2">
        <v>465</v>
      </c>
      <c r="M146" s="2">
        <v>439</v>
      </c>
      <c r="N146" s="2">
        <v>48</v>
      </c>
      <c r="O146" s="2">
        <v>740</v>
      </c>
      <c r="P146" s="2">
        <v>627</v>
      </c>
      <c r="Q146" s="48" t="s">
        <v>562</v>
      </c>
    </row>
    <row r="147" spans="1:17" s="1" customFormat="1" ht="10.5" customHeight="1">
      <c r="A147" s="32" t="s">
        <v>243</v>
      </c>
      <c r="B147" s="2">
        <f t="shared" si="30"/>
        <v>97</v>
      </c>
      <c r="C147" s="2">
        <f t="shared" si="31"/>
        <v>508</v>
      </c>
      <c r="D147" s="2">
        <f t="shared" si="32"/>
        <v>486</v>
      </c>
      <c r="E147" s="2">
        <f>H147+K147+N147+B299+E299+H299+K299</f>
        <v>23</v>
      </c>
      <c r="F147" s="2">
        <f t="shared" si="33"/>
        <v>141</v>
      </c>
      <c r="G147" s="2">
        <f t="shared" si="34"/>
        <v>126</v>
      </c>
      <c r="H147" s="2">
        <v>14</v>
      </c>
      <c r="I147" s="2">
        <v>34</v>
      </c>
      <c r="J147" s="2">
        <v>30</v>
      </c>
      <c r="K147" s="2">
        <v>5</v>
      </c>
      <c r="L147" s="2">
        <v>31</v>
      </c>
      <c r="M147" s="2">
        <v>29</v>
      </c>
      <c r="N147" s="2">
        <v>3</v>
      </c>
      <c r="O147" s="2">
        <v>45</v>
      </c>
      <c r="P147" s="2">
        <v>38</v>
      </c>
      <c r="Q147" s="48" t="s">
        <v>563</v>
      </c>
    </row>
    <row r="148" spans="1:17" s="1" customFormat="1" ht="12" customHeight="1">
      <c r="A148" s="3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8"/>
    </row>
    <row r="149" spans="1:17" s="80" customFormat="1" ht="10.5" customHeight="1">
      <c r="A149" s="84" t="s">
        <v>564</v>
      </c>
      <c r="B149" s="58">
        <f>E149+N301</f>
        <v>891</v>
      </c>
      <c r="C149" s="58">
        <f>F149+O301</f>
        <v>27010</v>
      </c>
      <c r="D149" s="58">
        <f>G149+P301</f>
        <v>26781</v>
      </c>
      <c r="E149" s="58">
        <f>H149+K149+N149+B301+E301+H301+K301</f>
        <v>0</v>
      </c>
      <c r="F149" s="58">
        <f>I149+L149+O149+C301+F301+I301+L301</f>
        <v>0</v>
      </c>
      <c r="G149" s="58">
        <f>J149+M149+P149+D301+G301+J301+M301</f>
        <v>0</v>
      </c>
      <c r="H149" s="92">
        <f>H151+H152</f>
        <v>0</v>
      </c>
      <c r="I149" s="92">
        <f aca="true" t="shared" si="35" ref="I149:P149">I151+I152</f>
        <v>0</v>
      </c>
      <c r="J149" s="92">
        <f t="shared" si="35"/>
        <v>0</v>
      </c>
      <c r="K149" s="92">
        <f t="shared" si="35"/>
        <v>0</v>
      </c>
      <c r="L149" s="92">
        <f t="shared" si="35"/>
        <v>0</v>
      </c>
      <c r="M149" s="92">
        <f t="shared" si="35"/>
        <v>0</v>
      </c>
      <c r="N149" s="92">
        <f t="shared" si="35"/>
        <v>0</v>
      </c>
      <c r="O149" s="92">
        <f t="shared" si="35"/>
        <v>0</v>
      </c>
      <c r="P149" s="92">
        <f t="shared" si="35"/>
        <v>0</v>
      </c>
      <c r="Q149" s="95" t="s">
        <v>90</v>
      </c>
    </row>
    <row r="150" spans="1:17" s="70" customFormat="1" ht="10.5" customHeight="1">
      <c r="A150" s="86"/>
      <c r="B150" s="76"/>
      <c r="C150" s="76"/>
      <c r="D150" s="76"/>
      <c r="E150" s="2"/>
      <c r="F150" s="2"/>
      <c r="G150" s="2"/>
      <c r="H150" s="76"/>
      <c r="I150" s="76"/>
      <c r="J150" s="76"/>
      <c r="K150" s="76"/>
      <c r="L150" s="76"/>
      <c r="M150" s="76"/>
      <c r="N150" s="76"/>
      <c r="O150" s="76"/>
      <c r="P150" s="76"/>
      <c r="Q150" s="77"/>
    </row>
    <row r="151" spans="1:17" s="70" customFormat="1" ht="10.5" customHeight="1">
      <c r="A151" s="86" t="s">
        <v>244</v>
      </c>
      <c r="B151" s="2">
        <f aca="true" t="shared" si="36" ref="B151:D152">E151+N303</f>
        <v>130</v>
      </c>
      <c r="C151" s="2">
        <f t="shared" si="36"/>
        <v>4845</v>
      </c>
      <c r="D151" s="2">
        <f t="shared" si="36"/>
        <v>4769</v>
      </c>
      <c r="E151" s="2">
        <f aca="true" t="shared" si="37" ref="E151:G152">H151+K151+N151+B303+E303+H303+K303</f>
        <v>0</v>
      </c>
      <c r="F151" s="2">
        <f t="shared" si="37"/>
        <v>0</v>
      </c>
      <c r="G151" s="2">
        <f t="shared" si="37"/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77">
        <v>97</v>
      </c>
    </row>
    <row r="152" spans="1:17" s="70" customFormat="1" ht="10.5" customHeight="1">
      <c r="A152" s="86" t="s">
        <v>245</v>
      </c>
      <c r="B152" s="2">
        <f t="shared" si="36"/>
        <v>761</v>
      </c>
      <c r="C152" s="2">
        <f t="shared" si="36"/>
        <v>22165</v>
      </c>
      <c r="D152" s="2">
        <f t="shared" si="36"/>
        <v>22012</v>
      </c>
      <c r="E152" s="2">
        <f t="shared" si="37"/>
        <v>0</v>
      </c>
      <c r="F152" s="2">
        <f t="shared" si="37"/>
        <v>0</v>
      </c>
      <c r="G152" s="2">
        <f t="shared" si="37"/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77">
        <v>98</v>
      </c>
    </row>
    <row r="153" spans="1:17" s="38" customFormat="1" ht="6" customHeight="1" thickBot="1">
      <c r="A153" s="4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105"/>
    </row>
    <row r="154" spans="1:17" s="38" customFormat="1" ht="12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1:17" s="109" customFormat="1" ht="24" customHeight="1">
      <c r="A155" s="218" t="s">
        <v>711</v>
      </c>
      <c r="B155" s="218"/>
      <c r="C155" s="218"/>
      <c r="D155" s="218"/>
      <c r="E155" s="218"/>
      <c r="F155" s="218"/>
      <c r="G155" s="218"/>
      <c r="H155" s="243" t="s">
        <v>712</v>
      </c>
      <c r="I155" s="243"/>
      <c r="J155" s="243"/>
      <c r="K155" s="243"/>
      <c r="L155" s="243"/>
      <c r="M155" s="243"/>
      <c r="N155" s="243"/>
      <c r="O155" s="243"/>
      <c r="P155" s="243"/>
      <c r="Q155" s="243"/>
    </row>
    <row r="156" spans="1:17" s="38" customFormat="1" ht="30" customHeight="1">
      <c r="A156" s="206" t="s">
        <v>260</v>
      </c>
      <c r="B156" s="206"/>
      <c r="C156" s="206"/>
      <c r="D156" s="206"/>
      <c r="E156" s="206"/>
      <c r="F156" s="206"/>
      <c r="G156" s="206"/>
      <c r="H156" s="205" t="s">
        <v>581</v>
      </c>
      <c r="I156" s="205"/>
      <c r="J156" s="205"/>
      <c r="K156" s="205"/>
      <c r="L156" s="205"/>
      <c r="M156" s="205"/>
      <c r="N156" s="205"/>
      <c r="O156" s="205"/>
      <c r="P156" s="205"/>
      <c r="Q156" s="205"/>
    </row>
    <row r="157" spans="1:17" s="38" customFormat="1" ht="12" customHeight="1" thickBot="1">
      <c r="A157" s="123" t="s">
        <v>594</v>
      </c>
      <c r="B157" s="3"/>
      <c r="C157" s="3"/>
      <c r="D157" s="3"/>
      <c r="E157" s="3"/>
      <c r="F157" s="3"/>
      <c r="G157" s="3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1:17" s="38" customFormat="1" ht="12.75" customHeight="1">
      <c r="A158" s="221" t="s">
        <v>420</v>
      </c>
      <c r="B158" s="246" t="s">
        <v>565</v>
      </c>
      <c r="C158" s="247"/>
      <c r="D158" s="247"/>
      <c r="E158" s="247"/>
      <c r="F158" s="247"/>
      <c r="G158" s="247"/>
      <c r="H158" s="254" t="s">
        <v>566</v>
      </c>
      <c r="I158" s="254"/>
      <c r="J158" s="254"/>
      <c r="K158" s="254"/>
      <c r="L158" s="254"/>
      <c r="M158" s="255"/>
      <c r="N158" s="250" t="s">
        <v>567</v>
      </c>
      <c r="O158" s="251"/>
      <c r="P158" s="252"/>
      <c r="Q158" s="244" t="s">
        <v>424</v>
      </c>
    </row>
    <row r="159" spans="1:17" s="38" customFormat="1" ht="12.75" customHeight="1">
      <c r="A159" s="194"/>
      <c r="B159" s="211" t="s">
        <v>568</v>
      </c>
      <c r="C159" s="211"/>
      <c r="D159" s="211"/>
      <c r="E159" s="211" t="s">
        <v>569</v>
      </c>
      <c r="F159" s="211"/>
      <c r="G159" s="212"/>
      <c r="H159" s="245" t="s">
        <v>570</v>
      </c>
      <c r="I159" s="211"/>
      <c r="J159" s="211"/>
      <c r="K159" s="211" t="s">
        <v>571</v>
      </c>
      <c r="L159" s="211"/>
      <c r="M159" s="211"/>
      <c r="N159" s="253"/>
      <c r="O159" s="253"/>
      <c r="P159" s="178"/>
      <c r="Q159" s="212"/>
    </row>
    <row r="160" spans="1:17" s="38" customFormat="1" ht="12.75" customHeight="1">
      <c r="A160" s="196"/>
      <c r="B160" s="28" t="s">
        <v>429</v>
      </c>
      <c r="C160" s="28" t="s">
        <v>430</v>
      </c>
      <c r="D160" s="104" t="s">
        <v>418</v>
      </c>
      <c r="E160" s="28" t="s">
        <v>429</v>
      </c>
      <c r="F160" s="28" t="s">
        <v>430</v>
      </c>
      <c r="G160" s="104" t="s">
        <v>418</v>
      </c>
      <c r="H160" s="28" t="s">
        <v>429</v>
      </c>
      <c r="I160" s="28" t="s">
        <v>430</v>
      </c>
      <c r="J160" s="104" t="s">
        <v>418</v>
      </c>
      <c r="K160" s="28" t="s">
        <v>429</v>
      </c>
      <c r="L160" s="28" t="s">
        <v>430</v>
      </c>
      <c r="M160" s="104" t="s">
        <v>418</v>
      </c>
      <c r="N160" s="96" t="s">
        <v>429</v>
      </c>
      <c r="O160" s="96" t="s">
        <v>430</v>
      </c>
      <c r="P160" s="104" t="s">
        <v>418</v>
      </c>
      <c r="Q160" s="212"/>
    </row>
    <row r="161" spans="1:17" s="1" customFormat="1" ht="6" customHeight="1">
      <c r="A161" s="40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97"/>
      <c r="O161" s="97"/>
      <c r="P161" s="97"/>
      <c r="Q161" s="52"/>
    </row>
    <row r="162" spans="1:17" s="43" customFormat="1" ht="11.25" customHeight="1">
      <c r="A162" s="63" t="s">
        <v>417</v>
      </c>
      <c r="B162" s="58">
        <v>2185</v>
      </c>
      <c r="C162" s="58">
        <v>81615</v>
      </c>
      <c r="D162" s="58">
        <v>75470</v>
      </c>
      <c r="E162" s="58">
        <v>1394</v>
      </c>
      <c r="F162" s="58">
        <v>94144</v>
      </c>
      <c r="G162" s="58">
        <v>88803</v>
      </c>
      <c r="H162" s="58">
        <v>675</v>
      </c>
      <c r="I162" s="58">
        <v>105031</v>
      </c>
      <c r="J162" s="58">
        <v>101797</v>
      </c>
      <c r="K162" s="58">
        <v>117</v>
      </c>
      <c r="L162" s="58">
        <v>73817</v>
      </c>
      <c r="M162" s="58">
        <v>71955</v>
      </c>
      <c r="N162" s="58">
        <f>N164+N168+N172+N177+N182+N188+N214+N221+N241+N258+N269+N274+N301</f>
        <v>4053</v>
      </c>
      <c r="O162" s="58">
        <f>O164+O168+O172+O177+O182+O188+O214+O221+O241+O258+O269+O274+O301</f>
        <v>82501</v>
      </c>
      <c r="P162" s="58">
        <f>P164+P168+P172+P177+P182+P188+P214+P221+P241+P258+P269+P274+P301</f>
        <v>79918</v>
      </c>
      <c r="Q162" s="65" t="s">
        <v>431</v>
      </c>
    </row>
    <row r="163" spans="1:17" s="38" customFormat="1" ht="11.25" customHeight="1">
      <c r="A163" s="3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76"/>
      <c r="O163" s="76"/>
      <c r="P163" s="76"/>
      <c r="Q163" s="53"/>
    </row>
    <row r="164" spans="1:17" s="43" customFormat="1" ht="11.25" customHeight="1">
      <c r="A164" s="63" t="s">
        <v>198</v>
      </c>
      <c r="B164" s="58">
        <v>14</v>
      </c>
      <c r="C164" s="58">
        <v>509</v>
      </c>
      <c r="D164" s="58">
        <v>453</v>
      </c>
      <c r="E164" s="58">
        <v>2</v>
      </c>
      <c r="F164" s="58">
        <v>109</v>
      </c>
      <c r="G164" s="58">
        <v>103</v>
      </c>
      <c r="H164" s="58">
        <v>3</v>
      </c>
      <c r="I164" s="58">
        <v>593</v>
      </c>
      <c r="J164" s="58">
        <v>584</v>
      </c>
      <c r="K164" s="58">
        <v>0</v>
      </c>
      <c r="L164" s="58">
        <v>0</v>
      </c>
      <c r="M164" s="58">
        <v>0</v>
      </c>
      <c r="N164" s="58">
        <f>N166</f>
        <v>8</v>
      </c>
      <c r="O164" s="58">
        <f>O166</f>
        <v>34</v>
      </c>
      <c r="P164" s="58">
        <f>P166</f>
        <v>25</v>
      </c>
      <c r="Q164" s="65" t="s">
        <v>254</v>
      </c>
    </row>
    <row r="165" spans="1:17" s="38" customFormat="1" ht="11.25" customHeight="1">
      <c r="A165" s="3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76"/>
      <c r="O165" s="76"/>
      <c r="P165" s="76"/>
      <c r="Q165" s="53"/>
    </row>
    <row r="166" spans="1:17" s="38" customFormat="1" ht="11.25" customHeight="1">
      <c r="A166" s="32" t="s">
        <v>255</v>
      </c>
      <c r="B166" s="2">
        <v>14</v>
      </c>
      <c r="C166" s="2">
        <v>509</v>
      </c>
      <c r="D166" s="2">
        <v>453</v>
      </c>
      <c r="E166" s="2">
        <v>2</v>
      </c>
      <c r="F166" s="2">
        <v>109</v>
      </c>
      <c r="G166" s="2">
        <v>103</v>
      </c>
      <c r="H166" s="2">
        <v>3</v>
      </c>
      <c r="I166" s="2">
        <v>593</v>
      </c>
      <c r="J166" s="2">
        <v>584</v>
      </c>
      <c r="K166" s="2">
        <v>0</v>
      </c>
      <c r="L166" s="2">
        <v>0</v>
      </c>
      <c r="M166" s="2">
        <v>0</v>
      </c>
      <c r="N166" s="93">
        <v>8</v>
      </c>
      <c r="O166" s="93">
        <v>34</v>
      </c>
      <c r="P166" s="93">
        <v>25</v>
      </c>
      <c r="Q166" s="107" t="s">
        <v>432</v>
      </c>
    </row>
    <row r="167" spans="1:17" s="38" customFormat="1" ht="11.25" customHeight="1">
      <c r="A167" s="3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76"/>
      <c r="O167" s="76"/>
      <c r="P167" s="76"/>
      <c r="Q167" s="53"/>
    </row>
    <row r="168" spans="1:17" s="43" customFormat="1" ht="11.25" customHeight="1">
      <c r="A168" s="63" t="s">
        <v>200</v>
      </c>
      <c r="B168" s="58">
        <v>1</v>
      </c>
      <c r="C168" s="58">
        <v>30</v>
      </c>
      <c r="D168" s="58">
        <v>14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f>N170</f>
        <v>19</v>
      </c>
      <c r="O168" s="58">
        <f>O170</f>
        <v>89</v>
      </c>
      <c r="P168" s="58">
        <f>P170</f>
        <v>89</v>
      </c>
      <c r="Q168" s="65" t="s">
        <v>256</v>
      </c>
    </row>
    <row r="169" spans="1:17" s="38" customFormat="1" ht="11.25" customHeight="1">
      <c r="A169" s="3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76"/>
      <c r="O169" s="76"/>
      <c r="P169" s="76"/>
      <c r="Q169" s="53"/>
    </row>
    <row r="170" spans="1:17" s="38" customFormat="1" ht="11.25" customHeight="1">
      <c r="A170" s="32" t="s">
        <v>257</v>
      </c>
      <c r="B170" s="2">
        <v>1</v>
      </c>
      <c r="C170" s="2">
        <v>30</v>
      </c>
      <c r="D170" s="2">
        <v>14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93">
        <v>19</v>
      </c>
      <c r="O170" s="93">
        <v>89</v>
      </c>
      <c r="P170" s="93">
        <v>89</v>
      </c>
      <c r="Q170" s="107" t="s">
        <v>433</v>
      </c>
    </row>
    <row r="171" spans="1:17" s="38" customFormat="1" ht="11.25" customHeight="1">
      <c r="A171" s="3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76"/>
      <c r="O171" s="76"/>
      <c r="P171" s="76"/>
      <c r="Q171" s="53"/>
    </row>
    <row r="172" spans="1:17" s="43" customFormat="1" ht="11.25" customHeight="1">
      <c r="A172" s="63" t="s">
        <v>202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f>N174+N175</f>
        <v>0</v>
      </c>
      <c r="O172" s="58">
        <f>O174+O175</f>
        <v>0</v>
      </c>
      <c r="P172" s="58">
        <f>P174+P175</f>
        <v>0</v>
      </c>
      <c r="Q172" s="65" t="s">
        <v>258</v>
      </c>
    </row>
    <row r="173" spans="1:17" s="38" customFormat="1" ht="11.25" customHeight="1">
      <c r="A173" s="3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76"/>
      <c r="O173" s="76"/>
      <c r="P173" s="76"/>
      <c r="Q173" s="53"/>
    </row>
    <row r="174" spans="1:17" s="38" customFormat="1" ht="11.25" customHeight="1">
      <c r="A174" s="32" t="s">
        <v>259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93">
        <v>0</v>
      </c>
      <c r="O174" s="93">
        <v>0</v>
      </c>
      <c r="P174" s="93">
        <v>0</v>
      </c>
      <c r="Q174" s="107" t="s">
        <v>434</v>
      </c>
    </row>
    <row r="175" spans="1:17" s="38" customFormat="1" ht="11.25" customHeight="1">
      <c r="A175" s="32" t="s">
        <v>204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93">
        <v>0</v>
      </c>
      <c r="O175" s="93">
        <v>0</v>
      </c>
      <c r="P175" s="93">
        <v>0</v>
      </c>
      <c r="Q175" s="107" t="s">
        <v>435</v>
      </c>
    </row>
    <row r="176" spans="1:17" s="38" customFormat="1" ht="11.25" customHeight="1">
      <c r="A176" s="3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76"/>
      <c r="O176" s="76"/>
      <c r="P176" s="76"/>
      <c r="Q176" s="53"/>
    </row>
    <row r="177" spans="1:17" s="43" customFormat="1" ht="11.25" customHeight="1">
      <c r="A177" s="63" t="s">
        <v>205</v>
      </c>
      <c r="B177" s="58">
        <v>7</v>
      </c>
      <c r="C177" s="58">
        <v>259</v>
      </c>
      <c r="D177" s="58">
        <v>236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f>N179+N180</f>
        <v>0</v>
      </c>
      <c r="O177" s="58">
        <f>O179+O180</f>
        <v>0</v>
      </c>
      <c r="P177" s="58">
        <f>P179+P180</f>
        <v>0</v>
      </c>
      <c r="Q177" s="65" t="s">
        <v>81</v>
      </c>
    </row>
    <row r="178" spans="1:17" s="38" customFormat="1" ht="11.25" customHeight="1">
      <c r="A178" s="3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76"/>
      <c r="O178" s="76"/>
      <c r="P178" s="76"/>
      <c r="Q178" s="53"/>
    </row>
    <row r="179" spans="1:17" s="38" customFormat="1" ht="11.25" customHeight="1">
      <c r="A179" s="32" t="s">
        <v>206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93">
        <v>0</v>
      </c>
      <c r="O179" s="93">
        <v>0</v>
      </c>
      <c r="P179" s="93">
        <v>0</v>
      </c>
      <c r="Q179" s="107" t="s">
        <v>437</v>
      </c>
    </row>
    <row r="180" spans="1:17" s="38" customFormat="1" ht="11.25" customHeight="1">
      <c r="A180" s="32" t="s">
        <v>207</v>
      </c>
      <c r="B180" s="2">
        <v>7</v>
      </c>
      <c r="C180" s="2">
        <v>259</v>
      </c>
      <c r="D180" s="2">
        <v>236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93">
        <v>0</v>
      </c>
      <c r="O180" s="93">
        <v>0</v>
      </c>
      <c r="P180" s="93">
        <v>0</v>
      </c>
      <c r="Q180" s="107" t="s">
        <v>438</v>
      </c>
    </row>
    <row r="181" spans="1:17" s="38" customFormat="1" ht="11.25" customHeight="1">
      <c r="A181" s="3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76"/>
      <c r="O181" s="76"/>
      <c r="P181" s="76"/>
      <c r="Q181" s="107"/>
    </row>
    <row r="182" spans="1:17" s="43" customFormat="1" ht="11.25" customHeight="1">
      <c r="A182" s="63" t="s">
        <v>208</v>
      </c>
      <c r="B182" s="58">
        <v>190</v>
      </c>
      <c r="C182" s="58">
        <v>7028</v>
      </c>
      <c r="D182" s="58">
        <v>6093</v>
      </c>
      <c r="E182" s="58">
        <v>95</v>
      </c>
      <c r="F182" s="58">
        <v>5946</v>
      </c>
      <c r="G182" s="58">
        <v>5479</v>
      </c>
      <c r="H182" s="58">
        <v>22</v>
      </c>
      <c r="I182" s="58">
        <v>3322</v>
      </c>
      <c r="J182" s="58">
        <v>3226</v>
      </c>
      <c r="K182" s="58">
        <v>1</v>
      </c>
      <c r="L182" s="58">
        <v>305</v>
      </c>
      <c r="M182" s="58">
        <v>305</v>
      </c>
      <c r="N182" s="58">
        <f>N184+N185+N186</f>
        <v>0</v>
      </c>
      <c r="O182" s="58">
        <f>O184+O185+O186</f>
        <v>0</v>
      </c>
      <c r="P182" s="58">
        <f>P184+P185+P186</f>
        <v>0</v>
      </c>
      <c r="Q182" s="65" t="s">
        <v>572</v>
      </c>
    </row>
    <row r="183" spans="1:17" s="38" customFormat="1" ht="11.25" customHeight="1">
      <c r="A183" s="3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76"/>
      <c r="O183" s="76"/>
      <c r="P183" s="76"/>
      <c r="Q183" s="53"/>
    </row>
    <row r="184" spans="1:17" s="43" customFormat="1" ht="11.25" customHeight="1">
      <c r="A184" s="32" t="s">
        <v>209</v>
      </c>
      <c r="B184" s="2">
        <v>103</v>
      </c>
      <c r="C184" s="2">
        <v>3841</v>
      </c>
      <c r="D184" s="2">
        <v>3433</v>
      </c>
      <c r="E184" s="2">
        <v>54</v>
      </c>
      <c r="F184" s="2">
        <v>3472</v>
      </c>
      <c r="G184" s="2">
        <v>3228</v>
      </c>
      <c r="H184" s="2">
        <v>14</v>
      </c>
      <c r="I184" s="2">
        <v>2173</v>
      </c>
      <c r="J184" s="2">
        <v>2085</v>
      </c>
      <c r="K184" s="2">
        <v>0</v>
      </c>
      <c r="L184" s="2">
        <v>0</v>
      </c>
      <c r="M184" s="2">
        <v>0</v>
      </c>
      <c r="N184" s="93">
        <v>0</v>
      </c>
      <c r="O184" s="93">
        <v>0</v>
      </c>
      <c r="P184" s="93">
        <v>0</v>
      </c>
      <c r="Q184" s="107" t="s">
        <v>439</v>
      </c>
    </row>
    <row r="185" spans="1:17" s="38" customFormat="1" ht="11.25" customHeight="1">
      <c r="A185" s="86" t="s">
        <v>210</v>
      </c>
      <c r="B185" s="2">
        <v>24</v>
      </c>
      <c r="C185" s="2">
        <v>843</v>
      </c>
      <c r="D185" s="2">
        <v>711</v>
      </c>
      <c r="E185" s="2">
        <v>11</v>
      </c>
      <c r="F185" s="2">
        <v>622</v>
      </c>
      <c r="G185" s="2">
        <v>566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93">
        <v>0</v>
      </c>
      <c r="O185" s="93">
        <v>0</v>
      </c>
      <c r="P185" s="93">
        <v>0</v>
      </c>
      <c r="Q185" s="53">
        <v>10</v>
      </c>
    </row>
    <row r="186" spans="1:17" s="38" customFormat="1" ht="11.25" customHeight="1">
      <c r="A186" s="32" t="s">
        <v>211</v>
      </c>
      <c r="B186" s="2">
        <v>63</v>
      </c>
      <c r="C186" s="2">
        <v>2344</v>
      </c>
      <c r="D186" s="2">
        <v>1949</v>
      </c>
      <c r="E186" s="2">
        <v>30</v>
      </c>
      <c r="F186" s="2">
        <v>1852</v>
      </c>
      <c r="G186" s="2">
        <v>1685</v>
      </c>
      <c r="H186" s="2">
        <v>8</v>
      </c>
      <c r="I186" s="2">
        <v>1149</v>
      </c>
      <c r="J186" s="2">
        <v>1141</v>
      </c>
      <c r="K186" s="2">
        <v>1</v>
      </c>
      <c r="L186" s="2">
        <v>305</v>
      </c>
      <c r="M186" s="2">
        <v>305</v>
      </c>
      <c r="N186" s="93">
        <v>0</v>
      </c>
      <c r="O186" s="93">
        <v>0</v>
      </c>
      <c r="P186" s="93">
        <v>0</v>
      </c>
      <c r="Q186" s="53">
        <v>11</v>
      </c>
    </row>
    <row r="187" spans="1:17" s="38" customFormat="1" ht="11.25" customHeight="1">
      <c r="A187" s="3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76"/>
      <c r="O187" s="76"/>
      <c r="P187" s="76"/>
      <c r="Q187" s="53"/>
    </row>
    <row r="188" spans="1:17" s="43" customFormat="1" ht="11.25" customHeight="1">
      <c r="A188" s="63" t="s">
        <v>212</v>
      </c>
      <c r="B188" s="58">
        <v>485</v>
      </c>
      <c r="C188" s="58">
        <v>18298</v>
      </c>
      <c r="D188" s="58">
        <v>17069</v>
      </c>
      <c r="E188" s="58">
        <v>392</v>
      </c>
      <c r="F188" s="58">
        <v>26740</v>
      </c>
      <c r="G188" s="58">
        <v>25512</v>
      </c>
      <c r="H188" s="58">
        <v>231</v>
      </c>
      <c r="I188" s="58">
        <v>37310</v>
      </c>
      <c r="J188" s="58">
        <v>36592</v>
      </c>
      <c r="K188" s="58">
        <v>71</v>
      </c>
      <c r="L188" s="58">
        <v>47711</v>
      </c>
      <c r="M188" s="58">
        <v>47308</v>
      </c>
      <c r="N188" s="58">
        <f>SUM(N190:N212)</f>
        <v>4</v>
      </c>
      <c r="O188" s="58">
        <f>SUM(O190:O212)</f>
        <v>419</v>
      </c>
      <c r="P188" s="58">
        <f>SUM(P190:P212)</f>
        <v>413</v>
      </c>
      <c r="Q188" s="65" t="s">
        <v>83</v>
      </c>
    </row>
    <row r="189" spans="1:17" s="38" customFormat="1" ht="11.25" customHeight="1">
      <c r="A189" s="3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76"/>
      <c r="O189" s="76"/>
      <c r="P189" s="76"/>
      <c r="Q189" s="53"/>
    </row>
    <row r="190" spans="1:17" s="43" customFormat="1" ht="11.25" customHeight="1">
      <c r="A190" s="32" t="s">
        <v>213</v>
      </c>
      <c r="B190" s="2">
        <v>44</v>
      </c>
      <c r="C190" s="2">
        <v>1664</v>
      </c>
      <c r="D190" s="2">
        <v>1487</v>
      </c>
      <c r="E190" s="2">
        <v>45</v>
      </c>
      <c r="F190" s="2">
        <v>3312</v>
      </c>
      <c r="G190" s="2">
        <v>3213</v>
      </c>
      <c r="H190" s="2">
        <v>26</v>
      </c>
      <c r="I190" s="2">
        <v>3925</v>
      </c>
      <c r="J190" s="2">
        <v>3854</v>
      </c>
      <c r="K190" s="2">
        <v>11</v>
      </c>
      <c r="L190" s="2">
        <v>5714</v>
      </c>
      <c r="M190" s="2">
        <v>5620</v>
      </c>
      <c r="N190" s="93">
        <v>0</v>
      </c>
      <c r="O190" s="93">
        <v>0</v>
      </c>
      <c r="P190" s="93">
        <v>0</v>
      </c>
      <c r="Q190" s="53">
        <v>12</v>
      </c>
    </row>
    <row r="191" spans="1:17" s="38" customFormat="1" ht="11.25" customHeight="1">
      <c r="A191" s="32" t="s">
        <v>574</v>
      </c>
      <c r="B191" s="2">
        <v>6</v>
      </c>
      <c r="C191" s="2">
        <v>214</v>
      </c>
      <c r="D191" s="2">
        <v>199</v>
      </c>
      <c r="E191" s="2">
        <v>6</v>
      </c>
      <c r="F191" s="2">
        <v>348</v>
      </c>
      <c r="G191" s="2">
        <v>335</v>
      </c>
      <c r="H191" s="2">
        <v>2</v>
      </c>
      <c r="I191" s="2">
        <v>416</v>
      </c>
      <c r="J191" s="2">
        <v>411</v>
      </c>
      <c r="K191" s="2">
        <v>0</v>
      </c>
      <c r="L191" s="2">
        <v>0</v>
      </c>
      <c r="M191" s="2">
        <v>0</v>
      </c>
      <c r="N191" s="93">
        <v>3</v>
      </c>
      <c r="O191" s="93">
        <v>5</v>
      </c>
      <c r="P191" s="93">
        <v>3</v>
      </c>
      <c r="Q191" s="53">
        <v>13</v>
      </c>
    </row>
    <row r="192" spans="1:17" s="38" customFormat="1" ht="11.25" customHeight="1">
      <c r="A192" s="32" t="s">
        <v>440</v>
      </c>
      <c r="B192" s="2">
        <v>14</v>
      </c>
      <c r="C192" s="2">
        <v>504</v>
      </c>
      <c r="D192" s="2">
        <v>467</v>
      </c>
      <c r="E192" s="2">
        <v>21</v>
      </c>
      <c r="F192" s="2">
        <v>1410</v>
      </c>
      <c r="G192" s="2">
        <v>1349</v>
      </c>
      <c r="H192" s="2">
        <v>6</v>
      </c>
      <c r="I192" s="2">
        <v>848</v>
      </c>
      <c r="J192" s="2">
        <v>843</v>
      </c>
      <c r="K192" s="2">
        <v>0</v>
      </c>
      <c r="L192" s="2">
        <v>0</v>
      </c>
      <c r="M192" s="2">
        <v>0</v>
      </c>
      <c r="N192" s="93">
        <v>0</v>
      </c>
      <c r="O192" s="93">
        <v>0</v>
      </c>
      <c r="P192" s="93">
        <v>0</v>
      </c>
      <c r="Q192" s="53">
        <v>14</v>
      </c>
    </row>
    <row r="193" spans="1:17" s="38" customFormat="1" ht="11.25" customHeight="1">
      <c r="A193" s="32" t="s">
        <v>441</v>
      </c>
      <c r="B193" s="2">
        <v>75</v>
      </c>
      <c r="C193" s="2">
        <v>2863</v>
      </c>
      <c r="D193" s="2">
        <v>2674</v>
      </c>
      <c r="E193" s="2">
        <v>53</v>
      </c>
      <c r="F193" s="2">
        <v>3474</v>
      </c>
      <c r="G193" s="2">
        <v>3238</v>
      </c>
      <c r="H193" s="2">
        <v>14</v>
      </c>
      <c r="I193" s="2">
        <v>2588</v>
      </c>
      <c r="J193" s="2">
        <v>2518</v>
      </c>
      <c r="K193" s="2">
        <v>3</v>
      </c>
      <c r="L193" s="2">
        <v>1348</v>
      </c>
      <c r="M193" s="2">
        <v>1332</v>
      </c>
      <c r="N193" s="93">
        <v>0</v>
      </c>
      <c r="O193" s="93">
        <v>0</v>
      </c>
      <c r="P193" s="93">
        <v>0</v>
      </c>
      <c r="Q193" s="53">
        <v>15</v>
      </c>
    </row>
    <row r="194" spans="1:17" s="38" customFormat="1" ht="11.25" customHeight="1">
      <c r="A194" s="32" t="s">
        <v>217</v>
      </c>
      <c r="B194" s="2">
        <v>9</v>
      </c>
      <c r="C194" s="2">
        <v>301</v>
      </c>
      <c r="D194" s="2">
        <v>266</v>
      </c>
      <c r="E194" s="2">
        <v>6</v>
      </c>
      <c r="F194" s="2">
        <v>387</v>
      </c>
      <c r="G194" s="2">
        <v>372</v>
      </c>
      <c r="H194" s="2">
        <v>2</v>
      </c>
      <c r="I194" s="2">
        <v>297</v>
      </c>
      <c r="J194" s="2">
        <v>293</v>
      </c>
      <c r="K194" s="2">
        <v>0</v>
      </c>
      <c r="L194" s="2">
        <v>0</v>
      </c>
      <c r="M194" s="2">
        <v>0</v>
      </c>
      <c r="N194" s="93">
        <v>0</v>
      </c>
      <c r="O194" s="93">
        <v>0</v>
      </c>
      <c r="P194" s="93">
        <v>0</v>
      </c>
      <c r="Q194" s="53">
        <v>16</v>
      </c>
    </row>
    <row r="195" spans="1:17" s="38" customFormat="1" ht="11.25" customHeight="1">
      <c r="A195" s="32" t="s">
        <v>218</v>
      </c>
      <c r="B195" s="2">
        <v>6</v>
      </c>
      <c r="C195" s="2">
        <v>221</v>
      </c>
      <c r="D195" s="2">
        <v>200</v>
      </c>
      <c r="E195" s="2">
        <v>5</v>
      </c>
      <c r="F195" s="2">
        <v>385</v>
      </c>
      <c r="G195" s="2">
        <v>371</v>
      </c>
      <c r="H195" s="2">
        <v>2</v>
      </c>
      <c r="I195" s="2">
        <v>251</v>
      </c>
      <c r="J195" s="2">
        <v>249</v>
      </c>
      <c r="K195" s="2">
        <v>1</v>
      </c>
      <c r="L195" s="2">
        <v>672</v>
      </c>
      <c r="M195" s="2">
        <v>661</v>
      </c>
      <c r="N195" s="93">
        <v>0</v>
      </c>
      <c r="O195" s="93">
        <v>0</v>
      </c>
      <c r="P195" s="93">
        <v>0</v>
      </c>
      <c r="Q195" s="53">
        <v>17</v>
      </c>
    </row>
    <row r="196" spans="1:17" s="38" customFormat="1" ht="11.25" customHeight="1">
      <c r="A196" s="32" t="s">
        <v>219</v>
      </c>
      <c r="B196" s="2">
        <v>13</v>
      </c>
      <c r="C196" s="2">
        <v>471</v>
      </c>
      <c r="D196" s="2">
        <v>430</v>
      </c>
      <c r="E196" s="2">
        <v>16</v>
      </c>
      <c r="F196" s="2">
        <v>1117</v>
      </c>
      <c r="G196" s="2">
        <v>1090</v>
      </c>
      <c r="H196" s="2">
        <v>8</v>
      </c>
      <c r="I196" s="2">
        <v>1044</v>
      </c>
      <c r="J196" s="2">
        <v>1005</v>
      </c>
      <c r="K196" s="2">
        <v>2</v>
      </c>
      <c r="L196" s="2">
        <v>708</v>
      </c>
      <c r="M196" s="2">
        <v>708</v>
      </c>
      <c r="N196" s="93">
        <v>1</v>
      </c>
      <c r="O196" s="93">
        <v>414</v>
      </c>
      <c r="P196" s="93">
        <v>410</v>
      </c>
      <c r="Q196" s="53">
        <v>18</v>
      </c>
    </row>
    <row r="197" spans="1:17" s="38" customFormat="1" ht="11.25" customHeight="1">
      <c r="A197" s="32" t="s">
        <v>220</v>
      </c>
      <c r="B197" s="2">
        <v>27</v>
      </c>
      <c r="C197" s="2">
        <v>1039</v>
      </c>
      <c r="D197" s="2">
        <v>972</v>
      </c>
      <c r="E197" s="2">
        <v>26</v>
      </c>
      <c r="F197" s="2">
        <v>1697</v>
      </c>
      <c r="G197" s="2">
        <v>1603</v>
      </c>
      <c r="H197" s="2">
        <v>10</v>
      </c>
      <c r="I197" s="2">
        <v>1524</v>
      </c>
      <c r="J197" s="2">
        <v>1480</v>
      </c>
      <c r="K197" s="2">
        <v>1</v>
      </c>
      <c r="L197" s="2">
        <v>346</v>
      </c>
      <c r="M197" s="2">
        <v>346</v>
      </c>
      <c r="N197" s="93">
        <v>0</v>
      </c>
      <c r="O197" s="93">
        <v>0</v>
      </c>
      <c r="P197" s="93">
        <v>0</v>
      </c>
      <c r="Q197" s="53">
        <v>19</v>
      </c>
    </row>
    <row r="198" spans="1:17" s="38" customFormat="1" ht="11.25" customHeight="1">
      <c r="A198" s="32" t="s">
        <v>221</v>
      </c>
      <c r="B198" s="2">
        <v>18</v>
      </c>
      <c r="C198" s="2">
        <v>666</v>
      </c>
      <c r="D198" s="2">
        <v>645</v>
      </c>
      <c r="E198" s="2">
        <v>22</v>
      </c>
      <c r="F198" s="2">
        <v>1377</v>
      </c>
      <c r="G198" s="2">
        <v>1338</v>
      </c>
      <c r="H198" s="2">
        <v>24</v>
      </c>
      <c r="I198" s="2">
        <v>4038</v>
      </c>
      <c r="J198" s="2">
        <v>3981</v>
      </c>
      <c r="K198" s="2">
        <v>9</v>
      </c>
      <c r="L198" s="2">
        <v>5408</v>
      </c>
      <c r="M198" s="2">
        <v>5399</v>
      </c>
      <c r="N198" s="93">
        <v>0</v>
      </c>
      <c r="O198" s="93">
        <v>0</v>
      </c>
      <c r="P198" s="93">
        <v>0</v>
      </c>
      <c r="Q198" s="53">
        <v>20</v>
      </c>
    </row>
    <row r="199" spans="1:17" s="38" customFormat="1" ht="11.25" customHeight="1">
      <c r="A199" s="32" t="s">
        <v>222</v>
      </c>
      <c r="B199" s="2">
        <v>2</v>
      </c>
      <c r="C199" s="2">
        <v>76</v>
      </c>
      <c r="D199" s="2">
        <v>73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2</v>
      </c>
      <c r="L199" s="2">
        <v>942</v>
      </c>
      <c r="M199" s="2">
        <v>940</v>
      </c>
      <c r="N199" s="93">
        <v>0</v>
      </c>
      <c r="O199" s="93">
        <v>0</v>
      </c>
      <c r="P199" s="93">
        <v>0</v>
      </c>
      <c r="Q199" s="53">
        <v>21</v>
      </c>
    </row>
    <row r="200" spans="1:17" s="38" customFormat="1" ht="11.25" customHeight="1">
      <c r="A200" s="32" t="s">
        <v>223</v>
      </c>
      <c r="B200" s="2">
        <v>33</v>
      </c>
      <c r="C200" s="2">
        <v>1263</v>
      </c>
      <c r="D200" s="2">
        <v>1189</v>
      </c>
      <c r="E200" s="2">
        <v>16</v>
      </c>
      <c r="F200" s="2">
        <v>1024</v>
      </c>
      <c r="G200" s="2">
        <v>984</v>
      </c>
      <c r="H200" s="2">
        <v>12</v>
      </c>
      <c r="I200" s="2">
        <v>1994</v>
      </c>
      <c r="J200" s="2">
        <v>1970</v>
      </c>
      <c r="K200" s="2">
        <v>1</v>
      </c>
      <c r="L200" s="2">
        <v>616</v>
      </c>
      <c r="M200" s="2">
        <v>610</v>
      </c>
      <c r="N200" s="93">
        <v>0</v>
      </c>
      <c r="O200" s="93">
        <v>0</v>
      </c>
      <c r="P200" s="93">
        <v>0</v>
      </c>
      <c r="Q200" s="53">
        <v>22</v>
      </c>
    </row>
    <row r="201" spans="1:17" s="38" customFormat="1" ht="11.25" customHeight="1">
      <c r="A201" s="32" t="s">
        <v>224</v>
      </c>
      <c r="B201" s="2">
        <v>17</v>
      </c>
      <c r="C201" s="2">
        <v>654</v>
      </c>
      <c r="D201" s="2">
        <v>627</v>
      </c>
      <c r="E201" s="2">
        <v>10</v>
      </c>
      <c r="F201" s="2">
        <v>657</v>
      </c>
      <c r="G201" s="2">
        <v>640</v>
      </c>
      <c r="H201" s="2">
        <v>7</v>
      </c>
      <c r="I201" s="2">
        <v>833</v>
      </c>
      <c r="J201" s="2">
        <v>809</v>
      </c>
      <c r="K201" s="2">
        <v>3</v>
      </c>
      <c r="L201" s="2">
        <v>1575</v>
      </c>
      <c r="M201" s="2">
        <v>1562</v>
      </c>
      <c r="N201" s="93">
        <v>0</v>
      </c>
      <c r="O201" s="93">
        <v>0</v>
      </c>
      <c r="P201" s="93">
        <v>0</v>
      </c>
      <c r="Q201" s="53">
        <v>23</v>
      </c>
    </row>
    <row r="202" spans="1:17" s="38" customFormat="1" ht="11.25" customHeight="1">
      <c r="A202" s="32" t="s">
        <v>225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93">
        <v>0</v>
      </c>
      <c r="O202" s="93">
        <v>0</v>
      </c>
      <c r="P202" s="93">
        <v>0</v>
      </c>
      <c r="Q202" s="53">
        <v>24</v>
      </c>
    </row>
    <row r="203" spans="1:17" s="38" customFormat="1" ht="11.25" customHeight="1">
      <c r="A203" s="32" t="s">
        <v>226</v>
      </c>
      <c r="B203" s="2">
        <v>31</v>
      </c>
      <c r="C203" s="2">
        <v>1155</v>
      </c>
      <c r="D203" s="2">
        <v>1074</v>
      </c>
      <c r="E203" s="2">
        <v>19</v>
      </c>
      <c r="F203" s="2">
        <v>1298</v>
      </c>
      <c r="G203" s="2">
        <v>1205</v>
      </c>
      <c r="H203" s="2">
        <v>11</v>
      </c>
      <c r="I203" s="2">
        <v>1761</v>
      </c>
      <c r="J203" s="2">
        <v>1682</v>
      </c>
      <c r="K203" s="2">
        <v>1</v>
      </c>
      <c r="L203" s="2">
        <v>535</v>
      </c>
      <c r="M203" s="2">
        <v>530</v>
      </c>
      <c r="N203" s="93">
        <v>0</v>
      </c>
      <c r="O203" s="93">
        <v>0</v>
      </c>
      <c r="P203" s="93">
        <v>0</v>
      </c>
      <c r="Q203" s="53">
        <v>25</v>
      </c>
    </row>
    <row r="204" spans="1:17" s="38" customFormat="1" ht="11.25" customHeight="1">
      <c r="A204" s="32" t="s">
        <v>227</v>
      </c>
      <c r="B204" s="2">
        <v>6</v>
      </c>
      <c r="C204" s="2">
        <v>225</v>
      </c>
      <c r="D204" s="2">
        <v>216</v>
      </c>
      <c r="E204" s="2">
        <v>9</v>
      </c>
      <c r="F204" s="2">
        <v>660</v>
      </c>
      <c r="G204" s="2">
        <v>635</v>
      </c>
      <c r="H204" s="2">
        <v>5</v>
      </c>
      <c r="I204" s="2">
        <v>819</v>
      </c>
      <c r="J204" s="2">
        <v>806</v>
      </c>
      <c r="K204" s="2">
        <v>2</v>
      </c>
      <c r="L204" s="2">
        <v>4247</v>
      </c>
      <c r="M204" s="2">
        <v>4247</v>
      </c>
      <c r="N204" s="93">
        <v>0</v>
      </c>
      <c r="O204" s="93">
        <v>0</v>
      </c>
      <c r="P204" s="93">
        <v>0</v>
      </c>
      <c r="Q204" s="53">
        <v>26</v>
      </c>
    </row>
    <row r="205" spans="1:17" s="38" customFormat="1" ht="11.25" customHeight="1">
      <c r="A205" s="32" t="s">
        <v>228</v>
      </c>
      <c r="B205" s="2">
        <v>5</v>
      </c>
      <c r="C205" s="2">
        <v>196</v>
      </c>
      <c r="D205" s="2">
        <v>181</v>
      </c>
      <c r="E205" s="2">
        <v>5</v>
      </c>
      <c r="F205" s="2">
        <v>334</v>
      </c>
      <c r="G205" s="2">
        <v>311</v>
      </c>
      <c r="H205" s="2">
        <v>5</v>
      </c>
      <c r="I205" s="2">
        <v>932</v>
      </c>
      <c r="J205" s="2">
        <v>930</v>
      </c>
      <c r="K205" s="2">
        <v>2</v>
      </c>
      <c r="L205" s="2">
        <v>812</v>
      </c>
      <c r="M205" s="2">
        <v>792</v>
      </c>
      <c r="N205" s="93">
        <v>0</v>
      </c>
      <c r="O205" s="93">
        <v>0</v>
      </c>
      <c r="P205" s="93">
        <v>0</v>
      </c>
      <c r="Q205" s="53">
        <v>27</v>
      </c>
    </row>
    <row r="206" spans="1:17" s="38" customFormat="1" ht="11.25" customHeight="1">
      <c r="A206" s="32" t="s">
        <v>229</v>
      </c>
      <c r="B206" s="2">
        <v>31</v>
      </c>
      <c r="C206" s="2">
        <v>1238</v>
      </c>
      <c r="D206" s="2">
        <v>1172</v>
      </c>
      <c r="E206" s="2">
        <v>14</v>
      </c>
      <c r="F206" s="2">
        <v>1017</v>
      </c>
      <c r="G206" s="2">
        <v>955</v>
      </c>
      <c r="H206" s="2">
        <v>13</v>
      </c>
      <c r="I206" s="2">
        <v>1861</v>
      </c>
      <c r="J206" s="2">
        <v>1835</v>
      </c>
      <c r="K206" s="2">
        <v>2</v>
      </c>
      <c r="L206" s="2">
        <v>1011</v>
      </c>
      <c r="M206" s="2">
        <v>1007</v>
      </c>
      <c r="N206" s="93">
        <v>0</v>
      </c>
      <c r="O206" s="93">
        <v>0</v>
      </c>
      <c r="P206" s="93">
        <v>0</v>
      </c>
      <c r="Q206" s="53">
        <v>28</v>
      </c>
    </row>
    <row r="207" spans="1:17" s="38" customFormat="1" ht="11.25" customHeight="1">
      <c r="A207" s="32" t="s">
        <v>230</v>
      </c>
      <c r="B207" s="2">
        <v>44</v>
      </c>
      <c r="C207" s="2">
        <v>1648</v>
      </c>
      <c r="D207" s="2">
        <v>1526</v>
      </c>
      <c r="E207" s="2">
        <v>28</v>
      </c>
      <c r="F207" s="2">
        <v>1884</v>
      </c>
      <c r="G207" s="2">
        <v>1777</v>
      </c>
      <c r="H207" s="2">
        <v>24</v>
      </c>
      <c r="I207" s="2">
        <v>4119</v>
      </c>
      <c r="J207" s="2">
        <v>4044</v>
      </c>
      <c r="K207" s="2">
        <v>4</v>
      </c>
      <c r="L207" s="2">
        <v>2801</v>
      </c>
      <c r="M207" s="2">
        <v>2755</v>
      </c>
      <c r="N207" s="93">
        <v>0</v>
      </c>
      <c r="O207" s="93">
        <v>0</v>
      </c>
      <c r="P207" s="93">
        <v>0</v>
      </c>
      <c r="Q207" s="53">
        <v>29</v>
      </c>
    </row>
    <row r="208" spans="1:17" s="38" customFormat="1" ht="11.25" customHeight="1">
      <c r="A208" s="32" t="s">
        <v>231</v>
      </c>
      <c r="B208" s="2">
        <v>49</v>
      </c>
      <c r="C208" s="2">
        <v>1788</v>
      </c>
      <c r="D208" s="2">
        <v>1696</v>
      </c>
      <c r="E208" s="2">
        <v>42</v>
      </c>
      <c r="F208" s="2">
        <v>2961</v>
      </c>
      <c r="G208" s="2">
        <v>2886</v>
      </c>
      <c r="H208" s="2">
        <v>33</v>
      </c>
      <c r="I208" s="2">
        <v>5161</v>
      </c>
      <c r="J208" s="2">
        <v>5097</v>
      </c>
      <c r="K208" s="2">
        <v>12</v>
      </c>
      <c r="L208" s="2">
        <v>8837</v>
      </c>
      <c r="M208" s="2">
        <v>8813</v>
      </c>
      <c r="N208" s="93">
        <v>0</v>
      </c>
      <c r="O208" s="93">
        <v>0</v>
      </c>
      <c r="P208" s="93">
        <v>0</v>
      </c>
      <c r="Q208" s="53">
        <v>30</v>
      </c>
    </row>
    <row r="209" spans="1:17" s="38" customFormat="1" ht="11.25" customHeight="1">
      <c r="A209" s="32" t="s">
        <v>232</v>
      </c>
      <c r="B209" s="2">
        <v>44</v>
      </c>
      <c r="C209" s="2">
        <v>1697</v>
      </c>
      <c r="D209" s="2">
        <v>1589</v>
      </c>
      <c r="E209" s="2">
        <v>37</v>
      </c>
      <c r="F209" s="2">
        <v>2559</v>
      </c>
      <c r="G209" s="2">
        <v>2409</v>
      </c>
      <c r="H209" s="2">
        <v>24</v>
      </c>
      <c r="I209" s="2">
        <v>4273</v>
      </c>
      <c r="J209" s="2">
        <v>4163</v>
      </c>
      <c r="K209" s="2">
        <v>13</v>
      </c>
      <c r="L209" s="2">
        <v>11031</v>
      </c>
      <c r="M209" s="2">
        <v>10881</v>
      </c>
      <c r="N209" s="93">
        <v>0</v>
      </c>
      <c r="O209" s="93">
        <v>0</v>
      </c>
      <c r="P209" s="93">
        <v>0</v>
      </c>
      <c r="Q209" s="53">
        <v>31</v>
      </c>
    </row>
    <row r="210" spans="1:17" s="38" customFormat="1" ht="11.25" customHeight="1">
      <c r="A210" s="32" t="s">
        <v>233</v>
      </c>
      <c r="B210" s="2">
        <v>3</v>
      </c>
      <c r="C210" s="2">
        <v>113</v>
      </c>
      <c r="D210" s="2">
        <v>106</v>
      </c>
      <c r="E210" s="2">
        <v>5</v>
      </c>
      <c r="F210" s="2">
        <v>342</v>
      </c>
      <c r="G210" s="2">
        <v>332</v>
      </c>
      <c r="H210" s="2">
        <v>1</v>
      </c>
      <c r="I210" s="2">
        <v>241</v>
      </c>
      <c r="J210" s="2">
        <v>241</v>
      </c>
      <c r="K210" s="2">
        <v>2</v>
      </c>
      <c r="L210" s="2">
        <v>1108</v>
      </c>
      <c r="M210" s="2">
        <v>1105</v>
      </c>
      <c r="N210" s="93">
        <v>0</v>
      </c>
      <c r="O210" s="93">
        <v>0</v>
      </c>
      <c r="P210" s="93">
        <v>0</v>
      </c>
      <c r="Q210" s="53">
        <v>32</v>
      </c>
    </row>
    <row r="211" spans="1:17" s="38" customFormat="1" ht="11.25" customHeight="1">
      <c r="A211" s="32" t="s">
        <v>234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93">
        <v>0</v>
      </c>
      <c r="O211" s="93">
        <v>0</v>
      </c>
      <c r="P211" s="93">
        <v>0</v>
      </c>
      <c r="Q211" s="53">
        <v>33</v>
      </c>
    </row>
    <row r="212" spans="1:17" s="38" customFormat="1" ht="11.25" customHeight="1">
      <c r="A212" s="32" t="s">
        <v>235</v>
      </c>
      <c r="B212" s="2">
        <v>8</v>
      </c>
      <c r="C212" s="2">
        <v>302</v>
      </c>
      <c r="D212" s="2">
        <v>280</v>
      </c>
      <c r="E212" s="2">
        <v>7</v>
      </c>
      <c r="F212" s="2">
        <v>497</v>
      </c>
      <c r="G212" s="2">
        <v>469</v>
      </c>
      <c r="H212" s="2">
        <v>2</v>
      </c>
      <c r="I212" s="2">
        <v>385</v>
      </c>
      <c r="J212" s="2">
        <v>381</v>
      </c>
      <c r="K212" s="2">
        <v>0</v>
      </c>
      <c r="L212" s="2">
        <v>0</v>
      </c>
      <c r="M212" s="2">
        <v>0</v>
      </c>
      <c r="N212" s="93">
        <v>0</v>
      </c>
      <c r="O212" s="93">
        <v>0</v>
      </c>
      <c r="P212" s="93">
        <v>0</v>
      </c>
      <c r="Q212" s="53">
        <v>34</v>
      </c>
    </row>
    <row r="213" spans="1:17" s="38" customFormat="1" ht="11.25" customHeight="1">
      <c r="A213" s="3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76"/>
      <c r="O213" s="76"/>
      <c r="P213" s="76"/>
      <c r="Q213" s="53"/>
    </row>
    <row r="214" spans="1:17" s="43" customFormat="1" ht="11.25" customHeight="1">
      <c r="A214" s="63" t="s">
        <v>236</v>
      </c>
      <c r="B214" s="58">
        <v>9</v>
      </c>
      <c r="C214" s="58">
        <v>325</v>
      </c>
      <c r="D214" s="58">
        <v>315</v>
      </c>
      <c r="E214" s="58">
        <v>6</v>
      </c>
      <c r="F214" s="58">
        <v>387</v>
      </c>
      <c r="G214" s="58">
        <v>383</v>
      </c>
      <c r="H214" s="58">
        <v>12</v>
      </c>
      <c r="I214" s="58">
        <v>2018</v>
      </c>
      <c r="J214" s="58">
        <v>1996</v>
      </c>
      <c r="K214" s="58">
        <v>0</v>
      </c>
      <c r="L214" s="58">
        <v>0</v>
      </c>
      <c r="M214" s="58">
        <v>0</v>
      </c>
      <c r="N214" s="58">
        <f>SUM(N216:N219)</f>
        <v>151</v>
      </c>
      <c r="O214" s="58">
        <f>SUM(O216:O219)</f>
        <v>1914</v>
      </c>
      <c r="P214" s="58">
        <f>SUM(P216:P219)</f>
        <v>1903</v>
      </c>
      <c r="Q214" s="65" t="s">
        <v>84</v>
      </c>
    </row>
    <row r="215" spans="1:17" s="38" customFormat="1" ht="11.25" customHeight="1">
      <c r="A215" s="3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76"/>
      <c r="O215" s="76"/>
      <c r="P215" s="76"/>
      <c r="Q215" s="53"/>
    </row>
    <row r="216" spans="1:17" s="43" customFormat="1" ht="11.25" customHeight="1">
      <c r="A216" s="32" t="s">
        <v>444</v>
      </c>
      <c r="B216" s="2">
        <v>6</v>
      </c>
      <c r="C216" s="2">
        <v>198</v>
      </c>
      <c r="D216" s="2">
        <v>198</v>
      </c>
      <c r="E216" s="2">
        <v>4</v>
      </c>
      <c r="F216" s="2">
        <v>260</v>
      </c>
      <c r="G216" s="2">
        <v>260</v>
      </c>
      <c r="H216" s="2">
        <v>10</v>
      </c>
      <c r="I216" s="2">
        <v>1719</v>
      </c>
      <c r="J216" s="2">
        <v>1705</v>
      </c>
      <c r="K216" s="2">
        <v>0</v>
      </c>
      <c r="L216" s="2">
        <v>0</v>
      </c>
      <c r="M216" s="2">
        <v>0</v>
      </c>
      <c r="N216" s="93">
        <v>4</v>
      </c>
      <c r="O216" s="93">
        <v>95</v>
      </c>
      <c r="P216" s="93">
        <v>94</v>
      </c>
      <c r="Q216" s="53">
        <v>35</v>
      </c>
    </row>
    <row r="217" spans="1:17" s="38" customFormat="1" ht="11.25" customHeight="1">
      <c r="A217" s="32" t="s">
        <v>446</v>
      </c>
      <c r="B217" s="2">
        <v>2</v>
      </c>
      <c r="C217" s="2">
        <v>82</v>
      </c>
      <c r="D217" s="2">
        <v>72</v>
      </c>
      <c r="E217" s="2">
        <v>2</v>
      </c>
      <c r="F217" s="2">
        <v>127</v>
      </c>
      <c r="G217" s="2">
        <v>123</v>
      </c>
      <c r="H217" s="2">
        <v>2</v>
      </c>
      <c r="I217" s="2">
        <v>299</v>
      </c>
      <c r="J217" s="2">
        <v>291</v>
      </c>
      <c r="K217" s="2">
        <v>0</v>
      </c>
      <c r="L217" s="2">
        <v>0</v>
      </c>
      <c r="M217" s="2">
        <v>0</v>
      </c>
      <c r="N217" s="93">
        <v>0</v>
      </c>
      <c r="O217" s="93">
        <v>0</v>
      </c>
      <c r="P217" s="93">
        <v>0</v>
      </c>
      <c r="Q217" s="53">
        <v>36</v>
      </c>
    </row>
    <row r="218" spans="1:17" s="38" customFormat="1" ht="11.25" customHeight="1">
      <c r="A218" s="32" t="s">
        <v>448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93">
        <v>0</v>
      </c>
      <c r="O218" s="93">
        <v>0</v>
      </c>
      <c r="P218" s="93">
        <v>0</v>
      </c>
      <c r="Q218" s="53">
        <v>37</v>
      </c>
    </row>
    <row r="219" spans="1:17" s="38" customFormat="1" ht="11.25" customHeight="1">
      <c r="A219" s="32" t="s">
        <v>450</v>
      </c>
      <c r="B219" s="2">
        <v>1</v>
      </c>
      <c r="C219" s="2">
        <v>45</v>
      </c>
      <c r="D219" s="2">
        <v>45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93">
        <v>147</v>
      </c>
      <c r="O219" s="93">
        <v>1819</v>
      </c>
      <c r="P219" s="93">
        <v>1809</v>
      </c>
      <c r="Q219" s="53">
        <v>38</v>
      </c>
    </row>
    <row r="220" spans="1:17" s="38" customFormat="1" ht="11.25" customHeight="1">
      <c r="A220" s="3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76" t="s">
        <v>575</v>
      </c>
      <c r="O220" s="76"/>
      <c r="P220" s="76"/>
      <c r="Q220" s="53"/>
    </row>
    <row r="221" spans="1:17" s="43" customFormat="1" ht="11.25" customHeight="1">
      <c r="A221" s="63" t="s">
        <v>237</v>
      </c>
      <c r="B221" s="58">
        <v>214</v>
      </c>
      <c r="C221" s="58">
        <v>8011</v>
      </c>
      <c r="D221" s="58">
        <v>7564</v>
      </c>
      <c r="E221" s="58">
        <v>141</v>
      </c>
      <c r="F221" s="58">
        <v>9972</v>
      </c>
      <c r="G221" s="58">
        <v>9582</v>
      </c>
      <c r="H221" s="58">
        <v>68</v>
      </c>
      <c r="I221" s="58">
        <v>10297</v>
      </c>
      <c r="J221" s="58">
        <v>9887</v>
      </c>
      <c r="K221" s="58">
        <v>8</v>
      </c>
      <c r="L221" s="58">
        <v>4430</v>
      </c>
      <c r="M221" s="58">
        <v>4018</v>
      </c>
      <c r="N221" s="58">
        <f>SUM(N223:N227,N236:N239)</f>
        <v>439</v>
      </c>
      <c r="O221" s="58">
        <f>SUM(O223:O227,O236:O239)</f>
        <v>6796</v>
      </c>
      <c r="P221" s="58">
        <f>SUM(P223:P227,P236:P239)</f>
        <v>6388</v>
      </c>
      <c r="Q221" s="65" t="s">
        <v>85</v>
      </c>
    </row>
    <row r="222" spans="1:17" s="38" customFormat="1" ht="11.25" customHeight="1">
      <c r="A222" s="3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76"/>
      <c r="O222" s="76"/>
      <c r="P222" s="76"/>
      <c r="Q222" s="53"/>
    </row>
    <row r="223" spans="1:17" s="43" customFormat="1" ht="11.25" customHeight="1">
      <c r="A223" s="32" t="s">
        <v>452</v>
      </c>
      <c r="B223" s="2">
        <v>7</v>
      </c>
      <c r="C223" s="2">
        <v>242</v>
      </c>
      <c r="D223" s="2">
        <v>239</v>
      </c>
      <c r="E223" s="2">
        <v>6</v>
      </c>
      <c r="F223" s="2">
        <v>394</v>
      </c>
      <c r="G223" s="2">
        <v>391</v>
      </c>
      <c r="H223" s="2">
        <v>4</v>
      </c>
      <c r="I223" s="2">
        <v>908</v>
      </c>
      <c r="J223" s="2">
        <v>908</v>
      </c>
      <c r="K223" s="2">
        <v>1</v>
      </c>
      <c r="L223" s="2">
        <v>638</v>
      </c>
      <c r="M223" s="2">
        <v>637</v>
      </c>
      <c r="N223" s="93">
        <v>0</v>
      </c>
      <c r="O223" s="93">
        <v>0</v>
      </c>
      <c r="P223" s="93">
        <v>0</v>
      </c>
      <c r="Q223" s="53">
        <v>39</v>
      </c>
    </row>
    <row r="224" spans="1:17" s="38" customFormat="1" ht="11.25" customHeight="1">
      <c r="A224" s="32" t="s">
        <v>454</v>
      </c>
      <c r="B224" s="2">
        <v>22</v>
      </c>
      <c r="C224" s="2">
        <v>862</v>
      </c>
      <c r="D224" s="2">
        <v>808</v>
      </c>
      <c r="E224" s="2">
        <v>24</v>
      </c>
      <c r="F224" s="2">
        <v>1735</v>
      </c>
      <c r="G224" s="2">
        <v>1667</v>
      </c>
      <c r="H224" s="2">
        <v>13</v>
      </c>
      <c r="I224" s="2">
        <v>1986</v>
      </c>
      <c r="J224" s="2">
        <v>1950</v>
      </c>
      <c r="K224" s="2">
        <v>0</v>
      </c>
      <c r="L224" s="2">
        <v>0</v>
      </c>
      <c r="M224" s="2">
        <v>0</v>
      </c>
      <c r="N224" s="93">
        <v>1</v>
      </c>
      <c r="O224" s="93">
        <v>1</v>
      </c>
      <c r="P224" s="93">
        <v>1</v>
      </c>
      <c r="Q224" s="53">
        <v>40</v>
      </c>
    </row>
    <row r="225" spans="1:17" s="38" customFormat="1" ht="11.25" customHeight="1">
      <c r="A225" s="32" t="s">
        <v>456</v>
      </c>
      <c r="B225" s="2">
        <v>148</v>
      </c>
      <c r="C225" s="2">
        <v>5505</v>
      </c>
      <c r="D225" s="2">
        <v>5201</v>
      </c>
      <c r="E225" s="2">
        <v>88</v>
      </c>
      <c r="F225" s="2">
        <v>6123</v>
      </c>
      <c r="G225" s="2">
        <v>5874</v>
      </c>
      <c r="H225" s="2">
        <v>39</v>
      </c>
      <c r="I225" s="2">
        <v>5652</v>
      </c>
      <c r="J225" s="2">
        <v>5306</v>
      </c>
      <c r="K225" s="2">
        <v>4</v>
      </c>
      <c r="L225" s="2">
        <v>2194</v>
      </c>
      <c r="M225" s="2">
        <v>2006</v>
      </c>
      <c r="N225" s="93">
        <v>0</v>
      </c>
      <c r="O225" s="93">
        <v>0</v>
      </c>
      <c r="P225" s="93">
        <v>0</v>
      </c>
      <c r="Q225" s="53">
        <v>41</v>
      </c>
    </row>
    <row r="226" spans="1:17" s="38" customFormat="1" ht="11.25" customHeight="1">
      <c r="A226" s="32" t="s">
        <v>458</v>
      </c>
      <c r="B226" s="2">
        <v>7</v>
      </c>
      <c r="C226" s="2">
        <v>265</v>
      </c>
      <c r="D226" s="2">
        <v>236</v>
      </c>
      <c r="E226" s="2">
        <v>4</v>
      </c>
      <c r="F226" s="2">
        <v>341</v>
      </c>
      <c r="G226" s="2">
        <v>324</v>
      </c>
      <c r="H226" s="2">
        <v>1</v>
      </c>
      <c r="I226" s="2">
        <v>100</v>
      </c>
      <c r="J226" s="2">
        <v>94</v>
      </c>
      <c r="K226" s="2">
        <v>0</v>
      </c>
      <c r="L226" s="2">
        <v>0</v>
      </c>
      <c r="M226" s="2">
        <v>0</v>
      </c>
      <c r="N226" s="93">
        <v>0</v>
      </c>
      <c r="O226" s="93">
        <v>0</v>
      </c>
      <c r="P226" s="93">
        <v>0</v>
      </c>
      <c r="Q226" s="53">
        <v>42</v>
      </c>
    </row>
    <row r="227" spans="1:17" s="38" customFormat="1" ht="11.25" customHeight="1">
      <c r="A227" s="32" t="s">
        <v>460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93">
        <v>0</v>
      </c>
      <c r="O227" s="93">
        <v>0</v>
      </c>
      <c r="P227" s="93">
        <v>0</v>
      </c>
      <c r="Q227" s="53">
        <v>43</v>
      </c>
    </row>
    <row r="228" spans="1:17" s="38" customFormat="1" ht="6" customHeight="1" thickBot="1">
      <c r="A228" s="3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8"/>
      <c r="O228" s="98"/>
      <c r="P228" s="98"/>
      <c r="Q228" s="54"/>
    </row>
    <row r="229" spans="1:17" s="109" customFormat="1" ht="24" customHeight="1">
      <c r="A229" s="218" t="s">
        <v>714</v>
      </c>
      <c r="B229" s="218"/>
      <c r="C229" s="218"/>
      <c r="D229" s="218"/>
      <c r="E229" s="218"/>
      <c r="F229" s="218"/>
      <c r="G229" s="218"/>
      <c r="H229" s="234" t="s">
        <v>713</v>
      </c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1:17" s="38" customFormat="1" ht="30" customHeight="1">
      <c r="A230" s="206" t="s">
        <v>260</v>
      </c>
      <c r="B230" s="206"/>
      <c r="C230" s="206"/>
      <c r="D230" s="206"/>
      <c r="E230" s="206"/>
      <c r="F230" s="206"/>
      <c r="G230" s="206"/>
      <c r="H230" s="205" t="s">
        <v>581</v>
      </c>
      <c r="I230" s="205"/>
      <c r="J230" s="205"/>
      <c r="K230" s="205"/>
      <c r="L230" s="205"/>
      <c r="M230" s="205"/>
      <c r="N230" s="205"/>
      <c r="O230" s="205"/>
      <c r="P230" s="205"/>
      <c r="Q230" s="205"/>
    </row>
    <row r="231" spans="1:17" s="38" customFormat="1" ht="12" customHeight="1" thickBot="1">
      <c r="A231" s="123" t="s">
        <v>594</v>
      </c>
      <c r="B231" s="3"/>
      <c r="C231" s="3"/>
      <c r="D231" s="3"/>
      <c r="E231" s="3"/>
      <c r="F231" s="3"/>
      <c r="G231" s="3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1:17" s="38" customFormat="1" ht="12.75" customHeight="1">
      <c r="A232" s="221" t="s">
        <v>420</v>
      </c>
      <c r="B232" s="256" t="s">
        <v>565</v>
      </c>
      <c r="C232" s="257"/>
      <c r="D232" s="257"/>
      <c r="E232" s="257"/>
      <c r="F232" s="257"/>
      <c r="G232" s="257"/>
      <c r="H232" s="254" t="s">
        <v>566</v>
      </c>
      <c r="I232" s="254"/>
      <c r="J232" s="254"/>
      <c r="K232" s="254"/>
      <c r="L232" s="254"/>
      <c r="M232" s="255"/>
      <c r="N232" s="250" t="s">
        <v>567</v>
      </c>
      <c r="O232" s="251"/>
      <c r="P232" s="252"/>
      <c r="Q232" s="244" t="s">
        <v>424</v>
      </c>
    </row>
    <row r="233" spans="1:17" s="38" customFormat="1" ht="12.75" customHeight="1">
      <c r="A233" s="194"/>
      <c r="B233" s="211" t="s">
        <v>568</v>
      </c>
      <c r="C233" s="211"/>
      <c r="D233" s="211"/>
      <c r="E233" s="211" t="s">
        <v>569</v>
      </c>
      <c r="F233" s="211"/>
      <c r="G233" s="212"/>
      <c r="H233" s="245" t="s">
        <v>570</v>
      </c>
      <c r="I233" s="211"/>
      <c r="J233" s="211"/>
      <c r="K233" s="211" t="s">
        <v>571</v>
      </c>
      <c r="L233" s="211"/>
      <c r="M233" s="211"/>
      <c r="N233" s="253"/>
      <c r="O233" s="253"/>
      <c r="P233" s="178"/>
      <c r="Q233" s="212"/>
    </row>
    <row r="234" spans="1:17" s="38" customFormat="1" ht="12.75" customHeight="1">
      <c r="A234" s="196"/>
      <c r="B234" s="28" t="s">
        <v>429</v>
      </c>
      <c r="C234" s="28" t="s">
        <v>430</v>
      </c>
      <c r="D234" s="104" t="s">
        <v>418</v>
      </c>
      <c r="E234" s="28" t="s">
        <v>429</v>
      </c>
      <c r="F234" s="28" t="s">
        <v>430</v>
      </c>
      <c r="G234" s="104" t="s">
        <v>418</v>
      </c>
      <c r="H234" s="28" t="s">
        <v>429</v>
      </c>
      <c r="I234" s="28" t="s">
        <v>430</v>
      </c>
      <c r="J234" s="104" t="s">
        <v>418</v>
      </c>
      <c r="K234" s="28" t="s">
        <v>429</v>
      </c>
      <c r="L234" s="28" t="s">
        <v>430</v>
      </c>
      <c r="M234" s="104" t="s">
        <v>418</v>
      </c>
      <c r="N234" s="96" t="s">
        <v>429</v>
      </c>
      <c r="O234" s="96" t="s">
        <v>430</v>
      </c>
      <c r="P234" s="104" t="s">
        <v>418</v>
      </c>
      <c r="Q234" s="212"/>
    </row>
    <row r="235" spans="1:17" s="1" customFormat="1" ht="6" customHeight="1">
      <c r="A235" s="40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97"/>
      <c r="O235" s="97"/>
      <c r="P235" s="97"/>
      <c r="Q235" s="52"/>
    </row>
    <row r="236" spans="1:17" s="38" customFormat="1" ht="10.5" customHeight="1">
      <c r="A236" s="32" t="s">
        <v>463</v>
      </c>
      <c r="B236" s="2">
        <v>7</v>
      </c>
      <c r="C236" s="2">
        <v>264</v>
      </c>
      <c r="D236" s="2">
        <v>254</v>
      </c>
      <c r="E236" s="2">
        <v>3</v>
      </c>
      <c r="F236" s="2">
        <v>212</v>
      </c>
      <c r="G236" s="2">
        <v>212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93">
        <v>0</v>
      </c>
      <c r="O236" s="93">
        <v>0</v>
      </c>
      <c r="P236" s="93">
        <v>0</v>
      </c>
      <c r="Q236" s="53">
        <v>44</v>
      </c>
    </row>
    <row r="237" spans="1:17" s="38" customFormat="1" ht="10.5" customHeight="1">
      <c r="A237" s="32" t="s">
        <v>465</v>
      </c>
      <c r="B237" s="2">
        <v>17</v>
      </c>
      <c r="C237" s="2">
        <v>641</v>
      </c>
      <c r="D237" s="2">
        <v>599</v>
      </c>
      <c r="E237" s="2">
        <v>14</v>
      </c>
      <c r="F237" s="2">
        <v>1020</v>
      </c>
      <c r="G237" s="2">
        <v>968</v>
      </c>
      <c r="H237" s="2">
        <v>7</v>
      </c>
      <c r="I237" s="2">
        <v>916</v>
      </c>
      <c r="J237" s="2">
        <v>894</v>
      </c>
      <c r="K237" s="2">
        <v>2</v>
      </c>
      <c r="L237" s="2">
        <v>839</v>
      </c>
      <c r="M237" s="2">
        <v>616</v>
      </c>
      <c r="N237" s="93">
        <v>13</v>
      </c>
      <c r="O237" s="93">
        <v>105</v>
      </c>
      <c r="P237" s="93">
        <v>105</v>
      </c>
      <c r="Q237" s="53">
        <v>45</v>
      </c>
    </row>
    <row r="238" spans="1:17" s="38" customFormat="1" ht="10.5" customHeight="1">
      <c r="A238" s="32" t="s">
        <v>467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93">
        <v>425</v>
      </c>
      <c r="O238" s="93">
        <v>6690</v>
      </c>
      <c r="P238" s="93">
        <v>6282</v>
      </c>
      <c r="Q238" s="53">
        <v>46</v>
      </c>
    </row>
    <row r="239" spans="1:17" s="38" customFormat="1" ht="12" customHeight="1">
      <c r="A239" s="32" t="s">
        <v>469</v>
      </c>
      <c r="B239" s="2">
        <v>6</v>
      </c>
      <c r="C239" s="2">
        <v>232</v>
      </c>
      <c r="D239" s="2">
        <v>227</v>
      </c>
      <c r="E239" s="2">
        <v>2</v>
      </c>
      <c r="F239" s="2">
        <v>147</v>
      </c>
      <c r="G239" s="2">
        <v>146</v>
      </c>
      <c r="H239" s="2">
        <v>4</v>
      </c>
      <c r="I239" s="2">
        <v>735</v>
      </c>
      <c r="J239" s="2">
        <v>735</v>
      </c>
      <c r="K239" s="2">
        <v>1</v>
      </c>
      <c r="L239" s="2">
        <v>759</v>
      </c>
      <c r="M239" s="2">
        <v>759</v>
      </c>
      <c r="N239" s="93">
        <v>0</v>
      </c>
      <c r="O239" s="93">
        <v>0</v>
      </c>
      <c r="P239" s="93">
        <v>0</v>
      </c>
      <c r="Q239" s="53">
        <v>47</v>
      </c>
    </row>
    <row r="240" spans="1:17" s="43" customFormat="1" ht="10.5" customHeight="1">
      <c r="A240" s="3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99"/>
      <c r="O240" s="99"/>
      <c r="P240" s="99"/>
      <c r="Q240" s="53"/>
    </row>
    <row r="241" spans="1:17" s="43" customFormat="1" ht="10.5" customHeight="1">
      <c r="A241" s="63" t="s">
        <v>470</v>
      </c>
      <c r="B241" s="58">
        <v>624</v>
      </c>
      <c r="C241" s="58">
        <v>23081</v>
      </c>
      <c r="D241" s="58">
        <v>21530</v>
      </c>
      <c r="E241" s="58">
        <v>316</v>
      </c>
      <c r="F241" s="58">
        <v>21135</v>
      </c>
      <c r="G241" s="58">
        <v>19826</v>
      </c>
      <c r="H241" s="58">
        <v>106</v>
      </c>
      <c r="I241" s="58">
        <v>15706</v>
      </c>
      <c r="J241" s="58">
        <v>15238</v>
      </c>
      <c r="K241" s="58">
        <v>8</v>
      </c>
      <c r="L241" s="58">
        <v>4028</v>
      </c>
      <c r="M241" s="58">
        <v>3602</v>
      </c>
      <c r="N241" s="58">
        <f>SUM(N243:N256)</f>
        <v>78</v>
      </c>
      <c r="O241" s="58">
        <f>SUM(O243:O256)</f>
        <v>790</v>
      </c>
      <c r="P241" s="58">
        <f>SUM(P243:P256)</f>
        <v>704</v>
      </c>
      <c r="Q241" s="65" t="s">
        <v>86</v>
      </c>
    </row>
    <row r="242" spans="1:17" s="38" customFormat="1" ht="10.5" customHeight="1">
      <c r="A242" s="3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76"/>
      <c r="O242" s="76"/>
      <c r="P242" s="76"/>
      <c r="Q242" s="53"/>
    </row>
    <row r="243" spans="1:17" s="38" customFormat="1" ht="10.5" customHeight="1">
      <c r="A243" s="32" t="s">
        <v>471</v>
      </c>
      <c r="B243" s="2">
        <v>1</v>
      </c>
      <c r="C243" s="2">
        <v>41</v>
      </c>
      <c r="D243" s="2">
        <v>41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93">
        <v>0</v>
      </c>
      <c r="O243" s="93">
        <v>0</v>
      </c>
      <c r="P243" s="93">
        <v>0</v>
      </c>
      <c r="Q243" s="53">
        <v>48</v>
      </c>
    </row>
    <row r="244" spans="1:17" s="38" customFormat="1" ht="10.5" customHeight="1">
      <c r="A244" s="32" t="s">
        <v>473</v>
      </c>
      <c r="B244" s="2">
        <v>11</v>
      </c>
      <c r="C244" s="2">
        <v>387</v>
      </c>
      <c r="D244" s="2">
        <v>364</v>
      </c>
      <c r="E244" s="2">
        <v>4</v>
      </c>
      <c r="F244" s="2">
        <v>321</v>
      </c>
      <c r="G244" s="2">
        <v>318</v>
      </c>
      <c r="H244" s="2">
        <v>6</v>
      </c>
      <c r="I244" s="2">
        <v>819</v>
      </c>
      <c r="J244" s="2">
        <v>792</v>
      </c>
      <c r="K244" s="2">
        <v>0</v>
      </c>
      <c r="L244" s="2">
        <v>0</v>
      </c>
      <c r="M244" s="2">
        <v>0</v>
      </c>
      <c r="N244" s="93">
        <v>0</v>
      </c>
      <c r="O244" s="93">
        <v>0</v>
      </c>
      <c r="P244" s="93">
        <v>0</v>
      </c>
      <c r="Q244" s="53">
        <v>49</v>
      </c>
    </row>
    <row r="245" spans="1:17" s="38" customFormat="1" ht="10.5" customHeight="1">
      <c r="A245" s="32" t="s">
        <v>475</v>
      </c>
      <c r="B245" s="2">
        <v>58</v>
      </c>
      <c r="C245" s="2">
        <v>2118</v>
      </c>
      <c r="D245" s="2">
        <v>1969</v>
      </c>
      <c r="E245" s="2">
        <v>25</v>
      </c>
      <c r="F245" s="2">
        <v>1597</v>
      </c>
      <c r="G245" s="2">
        <v>1542</v>
      </c>
      <c r="H245" s="2">
        <v>6</v>
      </c>
      <c r="I245" s="2">
        <v>855</v>
      </c>
      <c r="J245" s="2">
        <v>819</v>
      </c>
      <c r="K245" s="2">
        <v>0</v>
      </c>
      <c r="L245" s="2">
        <v>0</v>
      </c>
      <c r="M245" s="2">
        <v>0</v>
      </c>
      <c r="N245" s="93">
        <v>0</v>
      </c>
      <c r="O245" s="93">
        <v>0</v>
      </c>
      <c r="P245" s="93">
        <v>0</v>
      </c>
      <c r="Q245" s="53">
        <v>50</v>
      </c>
    </row>
    <row r="246" spans="1:17" s="38" customFormat="1" ht="10.5" customHeight="1">
      <c r="A246" s="32" t="s">
        <v>477</v>
      </c>
      <c r="B246" s="2">
        <v>31</v>
      </c>
      <c r="C246" s="2">
        <v>1129</v>
      </c>
      <c r="D246" s="2">
        <v>1017</v>
      </c>
      <c r="E246" s="2">
        <v>13</v>
      </c>
      <c r="F246" s="2">
        <v>884</v>
      </c>
      <c r="G246" s="2">
        <v>841</v>
      </c>
      <c r="H246" s="2">
        <v>2</v>
      </c>
      <c r="I246" s="2">
        <v>277</v>
      </c>
      <c r="J246" s="2">
        <v>268</v>
      </c>
      <c r="K246" s="2">
        <v>0</v>
      </c>
      <c r="L246" s="2">
        <v>0</v>
      </c>
      <c r="M246" s="2">
        <v>0</v>
      </c>
      <c r="N246" s="93">
        <v>0</v>
      </c>
      <c r="O246" s="93">
        <v>0</v>
      </c>
      <c r="P246" s="93">
        <v>0</v>
      </c>
      <c r="Q246" s="53">
        <v>51</v>
      </c>
    </row>
    <row r="247" spans="1:17" s="38" customFormat="1" ht="10.5" customHeight="1">
      <c r="A247" s="32" t="s">
        <v>479</v>
      </c>
      <c r="B247" s="2">
        <v>47</v>
      </c>
      <c r="C247" s="2">
        <v>1779</v>
      </c>
      <c r="D247" s="2">
        <v>1679</v>
      </c>
      <c r="E247" s="2">
        <v>28</v>
      </c>
      <c r="F247" s="2">
        <v>1853</v>
      </c>
      <c r="G247" s="2">
        <v>1775</v>
      </c>
      <c r="H247" s="2">
        <v>7</v>
      </c>
      <c r="I247" s="2">
        <v>1142</v>
      </c>
      <c r="J247" s="2">
        <v>1132</v>
      </c>
      <c r="K247" s="2">
        <v>0</v>
      </c>
      <c r="L247" s="2">
        <v>0</v>
      </c>
      <c r="M247" s="2">
        <v>0</v>
      </c>
      <c r="N247" s="93">
        <v>0</v>
      </c>
      <c r="O247" s="93">
        <v>0</v>
      </c>
      <c r="P247" s="93">
        <v>0</v>
      </c>
      <c r="Q247" s="53">
        <v>52</v>
      </c>
    </row>
    <row r="248" spans="1:17" s="38" customFormat="1" ht="10.5" customHeight="1">
      <c r="A248" s="32" t="s">
        <v>481</v>
      </c>
      <c r="B248" s="2">
        <v>39</v>
      </c>
      <c r="C248" s="2">
        <v>1454</v>
      </c>
      <c r="D248" s="2">
        <v>1361</v>
      </c>
      <c r="E248" s="2">
        <v>23</v>
      </c>
      <c r="F248" s="2">
        <v>1588</v>
      </c>
      <c r="G248" s="2">
        <v>1517</v>
      </c>
      <c r="H248" s="2">
        <v>8</v>
      </c>
      <c r="I248" s="2">
        <v>1233</v>
      </c>
      <c r="J248" s="2">
        <v>1222</v>
      </c>
      <c r="K248" s="2">
        <v>0</v>
      </c>
      <c r="L248" s="2">
        <v>0</v>
      </c>
      <c r="M248" s="2">
        <v>0</v>
      </c>
      <c r="N248" s="93">
        <v>1</v>
      </c>
      <c r="O248" s="93">
        <v>3</v>
      </c>
      <c r="P248" s="93">
        <v>3</v>
      </c>
      <c r="Q248" s="53">
        <v>53</v>
      </c>
    </row>
    <row r="249" spans="1:17" s="38" customFormat="1" ht="10.5" customHeight="1">
      <c r="A249" s="32" t="s">
        <v>483</v>
      </c>
      <c r="B249" s="2">
        <v>14</v>
      </c>
      <c r="C249" s="2">
        <v>525</v>
      </c>
      <c r="D249" s="2">
        <v>495</v>
      </c>
      <c r="E249" s="2">
        <v>24</v>
      </c>
      <c r="F249" s="2">
        <v>1825</v>
      </c>
      <c r="G249" s="2">
        <v>1705</v>
      </c>
      <c r="H249" s="2">
        <v>31</v>
      </c>
      <c r="I249" s="2">
        <v>5337</v>
      </c>
      <c r="J249" s="2">
        <v>5222</v>
      </c>
      <c r="K249" s="2">
        <v>5</v>
      </c>
      <c r="L249" s="2">
        <v>2817</v>
      </c>
      <c r="M249" s="2">
        <v>2399</v>
      </c>
      <c r="N249" s="93">
        <v>0</v>
      </c>
      <c r="O249" s="93">
        <v>0</v>
      </c>
      <c r="P249" s="93">
        <v>0</v>
      </c>
      <c r="Q249" s="53">
        <v>54</v>
      </c>
    </row>
    <row r="250" spans="1:17" s="38" customFormat="1" ht="10.5" customHeight="1">
      <c r="A250" s="32" t="s">
        <v>485</v>
      </c>
      <c r="B250" s="2">
        <v>9</v>
      </c>
      <c r="C250" s="2">
        <v>339</v>
      </c>
      <c r="D250" s="2">
        <v>326</v>
      </c>
      <c r="E250" s="2">
        <v>8</v>
      </c>
      <c r="F250" s="2">
        <v>574</v>
      </c>
      <c r="G250" s="2">
        <v>562</v>
      </c>
      <c r="H250" s="2">
        <v>3</v>
      </c>
      <c r="I250" s="2">
        <v>362</v>
      </c>
      <c r="J250" s="2">
        <v>361</v>
      </c>
      <c r="K250" s="2">
        <v>0</v>
      </c>
      <c r="L250" s="2">
        <v>0</v>
      </c>
      <c r="M250" s="2">
        <v>0</v>
      </c>
      <c r="N250" s="93">
        <v>0</v>
      </c>
      <c r="O250" s="93">
        <v>0</v>
      </c>
      <c r="P250" s="93">
        <v>0</v>
      </c>
      <c r="Q250" s="53">
        <v>55</v>
      </c>
    </row>
    <row r="251" spans="1:17" s="38" customFormat="1" ht="10.5" customHeight="1">
      <c r="A251" s="32" t="s">
        <v>487</v>
      </c>
      <c r="B251" s="2">
        <v>127</v>
      </c>
      <c r="C251" s="2">
        <v>4789</v>
      </c>
      <c r="D251" s="2">
        <v>4596</v>
      </c>
      <c r="E251" s="2">
        <v>100</v>
      </c>
      <c r="F251" s="2">
        <v>6771</v>
      </c>
      <c r="G251" s="2">
        <v>6331</v>
      </c>
      <c r="H251" s="2">
        <v>23</v>
      </c>
      <c r="I251" s="2">
        <v>2985</v>
      </c>
      <c r="J251" s="2">
        <v>2928</v>
      </c>
      <c r="K251" s="2">
        <v>2</v>
      </c>
      <c r="L251" s="2">
        <v>871</v>
      </c>
      <c r="M251" s="2">
        <v>863</v>
      </c>
      <c r="N251" s="93">
        <v>72</v>
      </c>
      <c r="O251" s="93">
        <v>775</v>
      </c>
      <c r="P251" s="93">
        <v>694</v>
      </c>
      <c r="Q251" s="53">
        <v>56</v>
      </c>
    </row>
    <row r="252" spans="1:17" s="38" customFormat="1" ht="10.5" customHeight="1">
      <c r="A252" s="32" t="s">
        <v>489</v>
      </c>
      <c r="B252" s="2">
        <v>29</v>
      </c>
      <c r="C252" s="2">
        <v>1055</v>
      </c>
      <c r="D252" s="2">
        <v>1012</v>
      </c>
      <c r="E252" s="2">
        <v>7</v>
      </c>
      <c r="F252" s="2">
        <v>489</v>
      </c>
      <c r="G252" s="2">
        <v>457</v>
      </c>
      <c r="H252" s="2">
        <v>1</v>
      </c>
      <c r="I252" s="2">
        <v>152</v>
      </c>
      <c r="J252" s="2">
        <v>151</v>
      </c>
      <c r="K252" s="2">
        <v>0</v>
      </c>
      <c r="L252" s="2">
        <v>0</v>
      </c>
      <c r="M252" s="2">
        <v>0</v>
      </c>
      <c r="N252" s="93">
        <v>0</v>
      </c>
      <c r="O252" s="93">
        <v>0</v>
      </c>
      <c r="P252" s="93">
        <v>0</v>
      </c>
      <c r="Q252" s="53">
        <v>57</v>
      </c>
    </row>
    <row r="253" spans="1:17" s="38" customFormat="1" ht="10.5" customHeight="1">
      <c r="A253" s="32" t="s">
        <v>491</v>
      </c>
      <c r="B253" s="2">
        <v>24</v>
      </c>
      <c r="C253" s="2">
        <v>898</v>
      </c>
      <c r="D253" s="2">
        <v>876</v>
      </c>
      <c r="E253" s="2">
        <v>12</v>
      </c>
      <c r="F253" s="2">
        <v>768</v>
      </c>
      <c r="G253" s="2">
        <v>726</v>
      </c>
      <c r="H253" s="2">
        <v>1</v>
      </c>
      <c r="I253" s="2">
        <v>129</v>
      </c>
      <c r="J253" s="2">
        <v>129</v>
      </c>
      <c r="K253" s="2">
        <v>0</v>
      </c>
      <c r="L253" s="2">
        <v>0</v>
      </c>
      <c r="M253" s="2">
        <v>0</v>
      </c>
      <c r="N253" s="93">
        <v>0</v>
      </c>
      <c r="O253" s="93">
        <v>0</v>
      </c>
      <c r="P253" s="93">
        <v>0</v>
      </c>
      <c r="Q253" s="53">
        <v>58</v>
      </c>
    </row>
    <row r="254" spans="1:17" s="38" customFormat="1" ht="12" customHeight="1">
      <c r="A254" s="32" t="s">
        <v>493</v>
      </c>
      <c r="B254" s="2">
        <v>82</v>
      </c>
      <c r="C254" s="2">
        <v>3066</v>
      </c>
      <c r="D254" s="2">
        <v>2543</v>
      </c>
      <c r="E254" s="2">
        <v>42</v>
      </c>
      <c r="F254" s="2">
        <v>2650</v>
      </c>
      <c r="G254" s="2">
        <v>2489</v>
      </c>
      <c r="H254" s="2">
        <v>14</v>
      </c>
      <c r="I254" s="2">
        <v>1863</v>
      </c>
      <c r="J254" s="2">
        <v>1801</v>
      </c>
      <c r="K254" s="2">
        <v>1</v>
      </c>
      <c r="L254" s="2">
        <v>340</v>
      </c>
      <c r="M254" s="2">
        <v>340</v>
      </c>
      <c r="N254" s="93">
        <v>1</v>
      </c>
      <c r="O254" s="93">
        <v>1</v>
      </c>
      <c r="P254" s="93">
        <v>1</v>
      </c>
      <c r="Q254" s="53">
        <v>59</v>
      </c>
    </row>
    <row r="255" spans="1:17" s="43" customFormat="1" ht="10.5" customHeight="1">
      <c r="A255" s="32" t="s">
        <v>495</v>
      </c>
      <c r="B255" s="2">
        <v>131</v>
      </c>
      <c r="C255" s="2">
        <v>4746</v>
      </c>
      <c r="D255" s="2">
        <v>4591</v>
      </c>
      <c r="E255" s="2">
        <v>26</v>
      </c>
      <c r="F255" s="2">
        <v>1577</v>
      </c>
      <c r="G255" s="2">
        <v>1329</v>
      </c>
      <c r="H255" s="2">
        <v>4</v>
      </c>
      <c r="I255" s="2">
        <v>552</v>
      </c>
      <c r="J255" s="2">
        <v>413</v>
      </c>
      <c r="K255" s="2">
        <v>0</v>
      </c>
      <c r="L255" s="2">
        <v>0</v>
      </c>
      <c r="M255" s="2">
        <v>0</v>
      </c>
      <c r="N255" s="93">
        <v>4</v>
      </c>
      <c r="O255" s="93">
        <v>11</v>
      </c>
      <c r="P255" s="93">
        <v>6</v>
      </c>
      <c r="Q255" s="53">
        <v>60</v>
      </c>
    </row>
    <row r="256" spans="1:17" s="38" customFormat="1" ht="10.5" customHeight="1">
      <c r="A256" s="32" t="s">
        <v>497</v>
      </c>
      <c r="B256" s="2">
        <v>21</v>
      </c>
      <c r="C256" s="2">
        <v>755</v>
      </c>
      <c r="D256" s="2">
        <v>660</v>
      </c>
      <c r="E256" s="2">
        <v>4</v>
      </c>
      <c r="F256" s="2">
        <v>238</v>
      </c>
      <c r="G256" s="2">
        <v>234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93">
        <v>0</v>
      </c>
      <c r="O256" s="93">
        <v>0</v>
      </c>
      <c r="P256" s="93">
        <v>0</v>
      </c>
      <c r="Q256" s="53">
        <v>61</v>
      </c>
    </row>
    <row r="257" spans="1:17" s="38" customFormat="1" ht="10.5" customHeight="1">
      <c r="A257" s="3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76"/>
      <c r="O257" s="76"/>
      <c r="P257" s="76"/>
      <c r="Q257" s="53"/>
    </row>
    <row r="258" spans="1:17" s="43" customFormat="1" ht="10.5" customHeight="1">
      <c r="A258" s="63" t="s">
        <v>238</v>
      </c>
      <c r="B258" s="58">
        <v>82</v>
      </c>
      <c r="C258" s="58">
        <v>3033</v>
      </c>
      <c r="D258" s="58">
        <v>2962</v>
      </c>
      <c r="E258" s="58">
        <v>44</v>
      </c>
      <c r="F258" s="58">
        <v>2990</v>
      </c>
      <c r="G258" s="58">
        <v>2885</v>
      </c>
      <c r="H258" s="58">
        <v>17</v>
      </c>
      <c r="I258" s="58">
        <v>2605</v>
      </c>
      <c r="J258" s="58">
        <v>2542</v>
      </c>
      <c r="K258" s="58">
        <v>1</v>
      </c>
      <c r="L258" s="58">
        <v>669</v>
      </c>
      <c r="M258" s="58">
        <v>653</v>
      </c>
      <c r="N258" s="58">
        <f>SUM(N260:N267)</f>
        <v>10</v>
      </c>
      <c r="O258" s="58">
        <f>SUM(O260:O267)</f>
        <v>271</v>
      </c>
      <c r="P258" s="58">
        <f>SUM(P260:P267)</f>
        <v>252</v>
      </c>
      <c r="Q258" s="65" t="s">
        <v>87</v>
      </c>
    </row>
    <row r="259" spans="1:17" s="38" customFormat="1" ht="10.5" customHeight="1">
      <c r="A259" s="3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76"/>
      <c r="O259" s="76"/>
      <c r="P259" s="76"/>
      <c r="Q259" s="53"/>
    </row>
    <row r="260" spans="1:17" s="38" customFormat="1" ht="10.5" customHeight="1">
      <c r="A260" s="32" t="s">
        <v>499</v>
      </c>
      <c r="B260" s="2">
        <v>23</v>
      </c>
      <c r="C260" s="2">
        <v>838</v>
      </c>
      <c r="D260" s="2">
        <v>833</v>
      </c>
      <c r="E260" s="2">
        <v>5</v>
      </c>
      <c r="F260" s="2">
        <v>300</v>
      </c>
      <c r="G260" s="2">
        <v>298</v>
      </c>
      <c r="H260" s="2">
        <v>2</v>
      </c>
      <c r="I260" s="2">
        <v>384</v>
      </c>
      <c r="J260" s="2">
        <v>371</v>
      </c>
      <c r="K260" s="2">
        <v>1</v>
      </c>
      <c r="L260" s="2">
        <v>669</v>
      </c>
      <c r="M260" s="2">
        <v>653</v>
      </c>
      <c r="N260" s="93">
        <v>0</v>
      </c>
      <c r="O260" s="93">
        <v>0</v>
      </c>
      <c r="P260" s="93">
        <v>0</v>
      </c>
      <c r="Q260" s="53">
        <v>62</v>
      </c>
    </row>
    <row r="261" spans="1:17" s="38" customFormat="1" ht="10.5" customHeight="1">
      <c r="A261" s="32" t="s">
        <v>501</v>
      </c>
      <c r="B261" s="2">
        <v>3</v>
      </c>
      <c r="C261" s="2">
        <v>123</v>
      </c>
      <c r="D261" s="2">
        <v>109</v>
      </c>
      <c r="E261" s="2">
        <v>8</v>
      </c>
      <c r="F261" s="2">
        <v>567</v>
      </c>
      <c r="G261" s="2">
        <v>502</v>
      </c>
      <c r="H261" s="2">
        <v>4</v>
      </c>
      <c r="I261" s="2">
        <v>606</v>
      </c>
      <c r="J261" s="2">
        <v>585</v>
      </c>
      <c r="K261" s="2">
        <v>0</v>
      </c>
      <c r="L261" s="2">
        <v>0</v>
      </c>
      <c r="M261" s="2">
        <v>0</v>
      </c>
      <c r="N261" s="93">
        <v>0</v>
      </c>
      <c r="O261" s="93">
        <v>0</v>
      </c>
      <c r="P261" s="93">
        <v>0</v>
      </c>
      <c r="Q261" s="53">
        <v>63</v>
      </c>
    </row>
    <row r="262" spans="1:17" s="38" customFormat="1" ht="10.5" customHeight="1">
      <c r="A262" s="32" t="s">
        <v>503</v>
      </c>
      <c r="B262" s="2">
        <v>1</v>
      </c>
      <c r="C262" s="2">
        <v>35</v>
      </c>
      <c r="D262" s="2">
        <v>35</v>
      </c>
      <c r="E262" s="2">
        <v>0</v>
      </c>
      <c r="F262" s="2">
        <v>0</v>
      </c>
      <c r="G262" s="2">
        <v>0</v>
      </c>
      <c r="H262" s="2">
        <v>1</v>
      </c>
      <c r="I262" s="2">
        <v>157</v>
      </c>
      <c r="J262" s="2">
        <v>143</v>
      </c>
      <c r="K262" s="2">
        <v>0</v>
      </c>
      <c r="L262" s="2">
        <v>0</v>
      </c>
      <c r="M262" s="2">
        <v>0</v>
      </c>
      <c r="N262" s="93">
        <v>0</v>
      </c>
      <c r="O262" s="93">
        <v>0</v>
      </c>
      <c r="P262" s="93">
        <v>0</v>
      </c>
      <c r="Q262" s="53">
        <v>64</v>
      </c>
    </row>
    <row r="263" spans="1:17" s="38" customFormat="1" ht="10.5" customHeight="1">
      <c r="A263" s="32" t="s">
        <v>505</v>
      </c>
      <c r="B263" s="2">
        <v>1</v>
      </c>
      <c r="C263" s="2">
        <v>32</v>
      </c>
      <c r="D263" s="2">
        <v>32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93">
        <v>1</v>
      </c>
      <c r="O263" s="93">
        <v>179</v>
      </c>
      <c r="P263" s="93">
        <v>161</v>
      </c>
      <c r="Q263" s="53">
        <v>65</v>
      </c>
    </row>
    <row r="264" spans="1:17" s="38" customFormat="1" ht="10.5" customHeight="1">
      <c r="A264" s="32" t="s">
        <v>507</v>
      </c>
      <c r="B264" s="2">
        <v>6</v>
      </c>
      <c r="C264" s="2">
        <v>241</v>
      </c>
      <c r="D264" s="2">
        <v>240</v>
      </c>
      <c r="E264" s="2">
        <v>3</v>
      </c>
      <c r="F264" s="2">
        <v>218</v>
      </c>
      <c r="G264" s="2">
        <v>218</v>
      </c>
      <c r="H264" s="2">
        <v>2</v>
      </c>
      <c r="I264" s="2">
        <v>398</v>
      </c>
      <c r="J264" s="2">
        <v>389</v>
      </c>
      <c r="K264" s="2">
        <v>0</v>
      </c>
      <c r="L264" s="2">
        <v>0</v>
      </c>
      <c r="M264" s="2">
        <v>0</v>
      </c>
      <c r="N264" s="93">
        <v>0</v>
      </c>
      <c r="O264" s="93">
        <v>0</v>
      </c>
      <c r="P264" s="93">
        <v>0</v>
      </c>
      <c r="Q264" s="53">
        <v>66</v>
      </c>
    </row>
    <row r="265" spans="1:17" s="38" customFormat="1" ht="12" customHeight="1">
      <c r="A265" s="32" t="s">
        <v>509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111</v>
      </c>
      <c r="J265" s="2">
        <v>106</v>
      </c>
      <c r="K265" s="2">
        <v>0</v>
      </c>
      <c r="L265" s="2">
        <v>0</v>
      </c>
      <c r="M265" s="2">
        <v>0</v>
      </c>
      <c r="N265" s="93">
        <v>0</v>
      </c>
      <c r="O265" s="93">
        <v>0</v>
      </c>
      <c r="P265" s="93">
        <v>0</v>
      </c>
      <c r="Q265" s="53">
        <v>67</v>
      </c>
    </row>
    <row r="266" spans="1:17" s="43" customFormat="1" ht="10.5" customHeight="1">
      <c r="A266" s="32" t="s">
        <v>511</v>
      </c>
      <c r="B266" s="2">
        <v>7</v>
      </c>
      <c r="C266" s="2">
        <v>284</v>
      </c>
      <c r="D266" s="2">
        <v>284</v>
      </c>
      <c r="E266" s="2">
        <v>4</v>
      </c>
      <c r="F266" s="2">
        <v>282</v>
      </c>
      <c r="G266" s="2">
        <v>282</v>
      </c>
      <c r="H266" s="2">
        <v>3</v>
      </c>
      <c r="I266" s="2">
        <v>391</v>
      </c>
      <c r="J266" s="2">
        <v>391</v>
      </c>
      <c r="K266" s="2">
        <v>0</v>
      </c>
      <c r="L266" s="2">
        <v>0</v>
      </c>
      <c r="M266" s="2">
        <v>0</v>
      </c>
      <c r="N266" s="93">
        <v>0</v>
      </c>
      <c r="O266" s="93">
        <v>0</v>
      </c>
      <c r="P266" s="93">
        <v>0</v>
      </c>
      <c r="Q266" s="53">
        <v>68</v>
      </c>
    </row>
    <row r="267" spans="1:17" s="38" customFormat="1" ht="10.5" customHeight="1">
      <c r="A267" s="32" t="s">
        <v>513</v>
      </c>
      <c r="B267" s="2">
        <v>41</v>
      </c>
      <c r="C267" s="2">
        <v>1480</v>
      </c>
      <c r="D267" s="2">
        <v>1429</v>
      </c>
      <c r="E267" s="2">
        <v>24</v>
      </c>
      <c r="F267" s="2">
        <v>1623</v>
      </c>
      <c r="G267" s="2">
        <v>1585</v>
      </c>
      <c r="H267" s="2">
        <v>4</v>
      </c>
      <c r="I267" s="2">
        <v>558</v>
      </c>
      <c r="J267" s="2">
        <v>557</v>
      </c>
      <c r="K267" s="2">
        <v>0</v>
      </c>
      <c r="L267" s="2">
        <v>0</v>
      </c>
      <c r="M267" s="2">
        <v>0</v>
      </c>
      <c r="N267" s="93">
        <v>9</v>
      </c>
      <c r="O267" s="93">
        <v>92</v>
      </c>
      <c r="P267" s="93">
        <v>91</v>
      </c>
      <c r="Q267" s="53">
        <v>69</v>
      </c>
    </row>
    <row r="268" spans="1:17" s="38" customFormat="1" ht="10.5" customHeight="1">
      <c r="A268" s="3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76"/>
      <c r="O268" s="76" t="s">
        <v>575</v>
      </c>
      <c r="P268" s="76"/>
      <c r="Q268" s="53"/>
    </row>
    <row r="269" spans="1:17" s="43" customFormat="1" ht="10.5" customHeight="1">
      <c r="A269" s="63" t="s">
        <v>239</v>
      </c>
      <c r="B269" s="58">
        <v>11</v>
      </c>
      <c r="C269" s="58">
        <v>381</v>
      </c>
      <c r="D269" s="58">
        <v>361</v>
      </c>
      <c r="E269" s="58">
        <v>6</v>
      </c>
      <c r="F269" s="58">
        <v>394</v>
      </c>
      <c r="G269" s="58">
        <v>368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f>SUM(N271:N272)</f>
        <v>9</v>
      </c>
      <c r="O269" s="58">
        <f>SUM(O271:O272)</f>
        <v>66</v>
      </c>
      <c r="P269" s="58">
        <f>SUM(P271:P272)</f>
        <v>64</v>
      </c>
      <c r="Q269" s="65" t="s">
        <v>88</v>
      </c>
    </row>
    <row r="270" spans="1:17" s="38" customFormat="1" ht="12" customHeight="1">
      <c r="A270" s="3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76"/>
      <c r="O270" s="76"/>
      <c r="P270" s="76"/>
      <c r="Q270" s="53"/>
    </row>
    <row r="271" spans="1:17" s="43" customFormat="1" ht="10.5" customHeight="1">
      <c r="A271" s="32" t="s">
        <v>515</v>
      </c>
      <c r="B271" s="2">
        <v>6</v>
      </c>
      <c r="C271" s="2">
        <v>206</v>
      </c>
      <c r="D271" s="2">
        <v>198</v>
      </c>
      <c r="E271" s="2">
        <v>1</v>
      </c>
      <c r="F271" s="2">
        <v>92</v>
      </c>
      <c r="G271" s="2">
        <v>90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93">
        <v>0</v>
      </c>
      <c r="O271" s="93">
        <v>0</v>
      </c>
      <c r="P271" s="93">
        <v>0</v>
      </c>
      <c r="Q271" s="53">
        <v>70</v>
      </c>
    </row>
    <row r="272" spans="1:17" s="38" customFormat="1" ht="10.5" customHeight="1">
      <c r="A272" s="32" t="s">
        <v>517</v>
      </c>
      <c r="B272" s="2">
        <v>5</v>
      </c>
      <c r="C272" s="2">
        <v>175</v>
      </c>
      <c r="D272" s="2">
        <v>163</v>
      </c>
      <c r="E272" s="2">
        <v>5</v>
      </c>
      <c r="F272" s="2">
        <v>302</v>
      </c>
      <c r="G272" s="2">
        <v>278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93">
        <v>9</v>
      </c>
      <c r="O272" s="93">
        <v>66</v>
      </c>
      <c r="P272" s="93">
        <v>64</v>
      </c>
      <c r="Q272" s="53">
        <v>71</v>
      </c>
    </row>
    <row r="273" spans="1:17" s="38" customFormat="1" ht="10.5" customHeight="1">
      <c r="A273" s="3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76"/>
      <c r="O273" s="76"/>
      <c r="P273" s="76"/>
      <c r="Q273" s="53"/>
    </row>
    <row r="274" spans="1:17" s="43" customFormat="1" ht="10.5" customHeight="1">
      <c r="A274" s="63" t="s">
        <v>240</v>
      </c>
      <c r="B274" s="58">
        <v>548</v>
      </c>
      <c r="C274" s="58">
        <v>20660</v>
      </c>
      <c r="D274" s="58">
        <v>18873</v>
      </c>
      <c r="E274" s="58">
        <v>392</v>
      </c>
      <c r="F274" s="58">
        <v>26471</v>
      </c>
      <c r="G274" s="58">
        <v>24665</v>
      </c>
      <c r="H274" s="58">
        <v>216</v>
      </c>
      <c r="I274" s="58">
        <v>33180</v>
      </c>
      <c r="J274" s="58">
        <v>31732</v>
      </c>
      <c r="K274" s="58">
        <v>28</v>
      </c>
      <c r="L274" s="58">
        <v>16674</v>
      </c>
      <c r="M274" s="58">
        <v>16069</v>
      </c>
      <c r="N274" s="58">
        <f>SUM(N276:N299)</f>
        <v>2444</v>
      </c>
      <c r="O274" s="58">
        <f>SUM(O276:O299)</f>
        <v>45112</v>
      </c>
      <c r="P274" s="58">
        <f>SUM(P276:P299)</f>
        <v>43299</v>
      </c>
      <c r="Q274" s="65" t="s">
        <v>89</v>
      </c>
    </row>
    <row r="275" spans="1:17" s="38" customFormat="1" ht="10.5" customHeight="1">
      <c r="A275" s="3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76"/>
      <c r="O275" s="76"/>
      <c r="P275" s="76"/>
      <c r="Q275" s="53"/>
    </row>
    <row r="276" spans="1:17" s="38" customFormat="1" ht="10.5" customHeight="1">
      <c r="A276" s="32" t="s">
        <v>519</v>
      </c>
      <c r="B276" s="2">
        <v>22</v>
      </c>
      <c r="C276" s="2">
        <v>838</v>
      </c>
      <c r="D276" s="2">
        <v>758</v>
      </c>
      <c r="E276" s="2">
        <v>12</v>
      </c>
      <c r="F276" s="2">
        <v>820</v>
      </c>
      <c r="G276" s="2">
        <v>800</v>
      </c>
      <c r="H276" s="2">
        <v>2</v>
      </c>
      <c r="I276" s="2">
        <v>437</v>
      </c>
      <c r="J276" s="2">
        <v>429</v>
      </c>
      <c r="K276" s="2">
        <v>0</v>
      </c>
      <c r="L276" s="2">
        <v>0</v>
      </c>
      <c r="M276" s="2">
        <v>0</v>
      </c>
      <c r="N276" s="93">
        <v>3</v>
      </c>
      <c r="O276" s="93">
        <v>10</v>
      </c>
      <c r="P276" s="93">
        <v>10</v>
      </c>
      <c r="Q276" s="53">
        <v>72</v>
      </c>
    </row>
    <row r="277" spans="1:17" s="38" customFormat="1" ht="10.5" customHeight="1">
      <c r="A277" s="32" t="s">
        <v>521</v>
      </c>
      <c r="B277" s="2">
        <v>1</v>
      </c>
      <c r="C277" s="2">
        <v>36</v>
      </c>
      <c r="D277" s="2">
        <v>32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93">
        <v>13</v>
      </c>
      <c r="O277" s="93">
        <v>4</v>
      </c>
      <c r="P277" s="93">
        <v>4</v>
      </c>
      <c r="Q277" s="53">
        <v>73</v>
      </c>
    </row>
    <row r="278" spans="1:17" s="38" customFormat="1" ht="10.5" customHeight="1">
      <c r="A278" s="32" t="s">
        <v>523</v>
      </c>
      <c r="B278" s="2">
        <v>16</v>
      </c>
      <c r="C278" s="2">
        <v>599</v>
      </c>
      <c r="D278" s="2">
        <v>567</v>
      </c>
      <c r="E278" s="2">
        <v>9</v>
      </c>
      <c r="F278" s="2">
        <v>618</v>
      </c>
      <c r="G278" s="2">
        <v>557</v>
      </c>
      <c r="H278" s="2">
        <v>6</v>
      </c>
      <c r="I278" s="2">
        <v>911</v>
      </c>
      <c r="J278" s="2">
        <v>901</v>
      </c>
      <c r="K278" s="2">
        <v>0</v>
      </c>
      <c r="L278" s="2">
        <v>0</v>
      </c>
      <c r="M278" s="2">
        <v>0</v>
      </c>
      <c r="N278" s="93">
        <v>29</v>
      </c>
      <c r="O278" s="93">
        <v>42</v>
      </c>
      <c r="P278" s="93">
        <v>41</v>
      </c>
      <c r="Q278" s="53">
        <v>74</v>
      </c>
    </row>
    <row r="279" spans="1:17" s="38" customFormat="1" ht="10.5" customHeight="1">
      <c r="A279" s="32" t="s">
        <v>525</v>
      </c>
      <c r="B279" s="2">
        <v>34</v>
      </c>
      <c r="C279" s="2">
        <v>1304</v>
      </c>
      <c r="D279" s="2">
        <v>1187</v>
      </c>
      <c r="E279" s="2">
        <v>23</v>
      </c>
      <c r="F279" s="2">
        <v>1559</v>
      </c>
      <c r="G279" s="2">
        <v>1456</v>
      </c>
      <c r="H279" s="2">
        <v>14</v>
      </c>
      <c r="I279" s="2">
        <v>1907</v>
      </c>
      <c r="J279" s="2">
        <v>1866</v>
      </c>
      <c r="K279" s="2">
        <v>0</v>
      </c>
      <c r="L279" s="2">
        <v>0</v>
      </c>
      <c r="M279" s="2">
        <v>0</v>
      </c>
      <c r="N279" s="93">
        <v>40</v>
      </c>
      <c r="O279" s="93">
        <v>227</v>
      </c>
      <c r="P279" s="93">
        <v>173</v>
      </c>
      <c r="Q279" s="53">
        <v>75</v>
      </c>
    </row>
    <row r="280" spans="1:17" s="38" customFormat="1" ht="10.5" customHeight="1">
      <c r="A280" s="32" t="s">
        <v>527</v>
      </c>
      <c r="B280" s="2">
        <v>52</v>
      </c>
      <c r="C280" s="2">
        <v>1894</v>
      </c>
      <c r="D280" s="2">
        <v>1677</v>
      </c>
      <c r="E280" s="2">
        <v>45</v>
      </c>
      <c r="F280" s="2">
        <v>3145</v>
      </c>
      <c r="G280" s="2">
        <v>2910</v>
      </c>
      <c r="H280" s="2">
        <v>10</v>
      </c>
      <c r="I280" s="2">
        <v>1456</v>
      </c>
      <c r="J280" s="2">
        <v>1137</v>
      </c>
      <c r="K280" s="2">
        <v>1</v>
      </c>
      <c r="L280" s="2">
        <v>869</v>
      </c>
      <c r="M280" s="2">
        <v>863</v>
      </c>
      <c r="N280" s="93">
        <v>95</v>
      </c>
      <c r="O280" s="93">
        <v>1111</v>
      </c>
      <c r="P280" s="93">
        <v>767</v>
      </c>
      <c r="Q280" s="53">
        <v>76</v>
      </c>
    </row>
    <row r="281" spans="1:17" s="38" customFormat="1" ht="10.5" customHeight="1">
      <c r="A281" s="32" t="s">
        <v>529</v>
      </c>
      <c r="B281" s="2">
        <v>4</v>
      </c>
      <c r="C281" s="2">
        <v>146</v>
      </c>
      <c r="D281" s="2">
        <v>134</v>
      </c>
      <c r="E281" s="2">
        <v>2</v>
      </c>
      <c r="F281" s="2">
        <v>125</v>
      </c>
      <c r="G281" s="2">
        <v>124</v>
      </c>
      <c r="H281" s="2">
        <v>1</v>
      </c>
      <c r="I281" s="2">
        <v>155</v>
      </c>
      <c r="J281" s="2">
        <v>155</v>
      </c>
      <c r="K281" s="2">
        <v>0</v>
      </c>
      <c r="L281" s="2">
        <v>0</v>
      </c>
      <c r="M281" s="2">
        <v>0</v>
      </c>
      <c r="N281" s="93">
        <v>1</v>
      </c>
      <c r="O281" s="93">
        <v>8</v>
      </c>
      <c r="P281" s="93">
        <v>8</v>
      </c>
      <c r="Q281" s="53">
        <v>77</v>
      </c>
    </row>
    <row r="282" spans="1:17" s="38" customFormat="1" ht="10.5" customHeight="1">
      <c r="A282" s="32" t="s">
        <v>531</v>
      </c>
      <c r="B282" s="2">
        <v>14</v>
      </c>
      <c r="C282" s="2">
        <v>534</v>
      </c>
      <c r="D282" s="2">
        <v>511</v>
      </c>
      <c r="E282" s="2">
        <v>2</v>
      </c>
      <c r="F282" s="2">
        <v>132</v>
      </c>
      <c r="G282" s="2">
        <v>131</v>
      </c>
      <c r="H282" s="2">
        <v>2</v>
      </c>
      <c r="I282" s="2">
        <v>438</v>
      </c>
      <c r="J282" s="2">
        <v>425</v>
      </c>
      <c r="K282" s="2">
        <v>0</v>
      </c>
      <c r="L282" s="2">
        <v>0</v>
      </c>
      <c r="M282" s="2">
        <v>0</v>
      </c>
      <c r="N282" s="93">
        <v>0</v>
      </c>
      <c r="O282" s="93">
        <v>0</v>
      </c>
      <c r="P282" s="93">
        <v>0</v>
      </c>
      <c r="Q282" s="53">
        <v>78</v>
      </c>
    </row>
    <row r="283" spans="1:17" s="38" customFormat="1" ht="10.5" customHeight="1">
      <c r="A283" s="32" t="s">
        <v>533</v>
      </c>
      <c r="B283" s="2">
        <v>10</v>
      </c>
      <c r="C283" s="2">
        <v>417</v>
      </c>
      <c r="D283" s="2">
        <v>409</v>
      </c>
      <c r="E283" s="2">
        <v>4</v>
      </c>
      <c r="F283" s="2">
        <v>244</v>
      </c>
      <c r="G283" s="2">
        <v>203</v>
      </c>
      <c r="H283" s="2">
        <v>2</v>
      </c>
      <c r="I283" s="2">
        <v>216</v>
      </c>
      <c r="J283" s="2">
        <v>204</v>
      </c>
      <c r="K283" s="2">
        <v>0</v>
      </c>
      <c r="L283" s="2">
        <v>0</v>
      </c>
      <c r="M283" s="2">
        <v>0</v>
      </c>
      <c r="N283" s="93">
        <v>0</v>
      </c>
      <c r="O283" s="93">
        <v>0</v>
      </c>
      <c r="P283" s="93">
        <v>0</v>
      </c>
      <c r="Q283" s="53">
        <v>79</v>
      </c>
    </row>
    <row r="284" spans="1:17" s="38" customFormat="1" ht="10.5" customHeight="1">
      <c r="A284" s="32" t="s">
        <v>535</v>
      </c>
      <c r="B284" s="2">
        <v>1</v>
      </c>
      <c r="C284" s="2">
        <v>36</v>
      </c>
      <c r="D284" s="2">
        <v>34</v>
      </c>
      <c r="E284" s="2">
        <v>1</v>
      </c>
      <c r="F284" s="2">
        <v>85</v>
      </c>
      <c r="G284" s="2">
        <v>73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93">
        <v>0</v>
      </c>
      <c r="O284" s="93">
        <v>0</v>
      </c>
      <c r="P284" s="93">
        <v>0</v>
      </c>
      <c r="Q284" s="53">
        <v>80</v>
      </c>
    </row>
    <row r="285" spans="1:17" s="38" customFormat="1" ht="10.5" customHeight="1">
      <c r="A285" s="32" t="s">
        <v>537</v>
      </c>
      <c r="B285" s="2">
        <v>1</v>
      </c>
      <c r="C285" s="2">
        <v>30</v>
      </c>
      <c r="D285" s="2">
        <v>29</v>
      </c>
      <c r="E285" s="2">
        <v>3</v>
      </c>
      <c r="F285" s="2">
        <v>201</v>
      </c>
      <c r="G285" s="2">
        <v>180</v>
      </c>
      <c r="H285" s="2">
        <v>4</v>
      </c>
      <c r="I285" s="2">
        <v>641</v>
      </c>
      <c r="J285" s="2">
        <v>619</v>
      </c>
      <c r="K285" s="2">
        <v>0</v>
      </c>
      <c r="L285" s="2">
        <v>0</v>
      </c>
      <c r="M285" s="2">
        <v>0</v>
      </c>
      <c r="N285" s="93">
        <v>1</v>
      </c>
      <c r="O285" s="93">
        <v>3</v>
      </c>
      <c r="P285" s="93">
        <v>3</v>
      </c>
      <c r="Q285" s="53">
        <v>81</v>
      </c>
    </row>
    <row r="286" spans="1:17" s="38" customFormat="1" ht="10.5" customHeight="1">
      <c r="A286" s="32" t="s">
        <v>539</v>
      </c>
      <c r="B286" s="2">
        <v>20</v>
      </c>
      <c r="C286" s="2">
        <v>739</v>
      </c>
      <c r="D286" s="2">
        <v>708</v>
      </c>
      <c r="E286" s="2">
        <v>18</v>
      </c>
      <c r="F286" s="2">
        <v>1225</v>
      </c>
      <c r="G286" s="2">
        <v>1184</v>
      </c>
      <c r="H286" s="2">
        <v>11</v>
      </c>
      <c r="I286" s="2">
        <v>1982</v>
      </c>
      <c r="J286" s="2">
        <v>1931</v>
      </c>
      <c r="K286" s="2">
        <v>2</v>
      </c>
      <c r="L286" s="2">
        <v>884</v>
      </c>
      <c r="M286" s="2">
        <v>667</v>
      </c>
      <c r="N286" s="93">
        <v>0</v>
      </c>
      <c r="O286" s="93">
        <v>0</v>
      </c>
      <c r="P286" s="93">
        <v>0</v>
      </c>
      <c r="Q286" s="53">
        <v>82</v>
      </c>
    </row>
    <row r="287" spans="1:17" s="38" customFormat="1" ht="10.5" customHeight="1">
      <c r="A287" s="32" t="s">
        <v>541</v>
      </c>
      <c r="B287" s="2">
        <v>5</v>
      </c>
      <c r="C287" s="2">
        <v>178</v>
      </c>
      <c r="D287" s="2">
        <v>172</v>
      </c>
      <c r="E287" s="2">
        <v>2</v>
      </c>
      <c r="F287" s="2">
        <v>138</v>
      </c>
      <c r="G287" s="2">
        <v>134</v>
      </c>
      <c r="H287" s="2">
        <v>1</v>
      </c>
      <c r="I287" s="2">
        <v>103</v>
      </c>
      <c r="J287" s="2">
        <v>96</v>
      </c>
      <c r="K287" s="2">
        <v>0</v>
      </c>
      <c r="L287" s="2">
        <v>0</v>
      </c>
      <c r="M287" s="2">
        <v>0</v>
      </c>
      <c r="N287" s="93">
        <v>0</v>
      </c>
      <c r="O287" s="93">
        <v>0</v>
      </c>
      <c r="P287" s="93">
        <v>0</v>
      </c>
      <c r="Q287" s="53">
        <v>83</v>
      </c>
    </row>
    <row r="288" spans="1:17" s="38" customFormat="1" ht="10.5" customHeight="1">
      <c r="A288" s="32" t="s">
        <v>543</v>
      </c>
      <c r="B288" s="2">
        <v>47</v>
      </c>
      <c r="C288" s="2">
        <v>1701</v>
      </c>
      <c r="D288" s="2">
        <v>1579</v>
      </c>
      <c r="E288" s="2">
        <v>16</v>
      </c>
      <c r="F288" s="2">
        <v>1016</v>
      </c>
      <c r="G288" s="2">
        <v>888</v>
      </c>
      <c r="H288" s="2">
        <v>6</v>
      </c>
      <c r="I288" s="2">
        <v>1069</v>
      </c>
      <c r="J288" s="2">
        <v>1010</v>
      </c>
      <c r="K288" s="2">
        <v>1</v>
      </c>
      <c r="L288" s="2">
        <v>371</v>
      </c>
      <c r="M288" s="2">
        <v>354</v>
      </c>
      <c r="N288" s="93">
        <v>37</v>
      </c>
      <c r="O288" s="93">
        <v>725</v>
      </c>
      <c r="P288" s="93">
        <v>723</v>
      </c>
      <c r="Q288" s="53">
        <v>84</v>
      </c>
    </row>
    <row r="289" spans="1:17" s="38" customFormat="1" ht="10.5" customHeight="1">
      <c r="A289" s="32" t="s">
        <v>545</v>
      </c>
      <c r="B289" s="2">
        <v>25</v>
      </c>
      <c r="C289" s="2">
        <v>969</v>
      </c>
      <c r="D289" s="2">
        <v>834</v>
      </c>
      <c r="E289" s="2">
        <v>23</v>
      </c>
      <c r="F289" s="2">
        <v>1533</v>
      </c>
      <c r="G289" s="2">
        <v>1260</v>
      </c>
      <c r="H289" s="2">
        <v>6</v>
      </c>
      <c r="I289" s="2">
        <v>760</v>
      </c>
      <c r="J289" s="2">
        <v>669</v>
      </c>
      <c r="K289" s="2">
        <v>0</v>
      </c>
      <c r="L289" s="2">
        <v>0</v>
      </c>
      <c r="M289" s="2">
        <v>0</v>
      </c>
      <c r="N289" s="93">
        <v>0</v>
      </c>
      <c r="O289" s="93">
        <v>0</v>
      </c>
      <c r="P289" s="93">
        <v>0</v>
      </c>
      <c r="Q289" s="53">
        <v>85</v>
      </c>
    </row>
    <row r="290" spans="1:17" s="38" customFormat="1" ht="10.5" customHeight="1">
      <c r="A290" s="32" t="s">
        <v>547</v>
      </c>
      <c r="B290" s="2">
        <v>83</v>
      </c>
      <c r="C290" s="2">
        <v>3121</v>
      </c>
      <c r="D290" s="2">
        <v>2737</v>
      </c>
      <c r="E290" s="2">
        <v>53</v>
      </c>
      <c r="F290" s="2">
        <v>3577</v>
      </c>
      <c r="G290" s="2">
        <v>3217</v>
      </c>
      <c r="H290" s="2">
        <v>37</v>
      </c>
      <c r="I290" s="2">
        <v>5252</v>
      </c>
      <c r="J290" s="2">
        <v>4988</v>
      </c>
      <c r="K290" s="2">
        <v>7</v>
      </c>
      <c r="L290" s="2">
        <v>2877</v>
      </c>
      <c r="M290" s="2">
        <v>2560</v>
      </c>
      <c r="N290" s="93">
        <v>31</v>
      </c>
      <c r="O290" s="93">
        <v>389</v>
      </c>
      <c r="P290" s="93">
        <v>372</v>
      </c>
      <c r="Q290" s="53">
        <v>86</v>
      </c>
    </row>
    <row r="291" spans="1:17" s="38" customFormat="1" ht="10.5" customHeight="1">
      <c r="A291" s="32" t="s">
        <v>549</v>
      </c>
      <c r="B291" s="2">
        <v>20</v>
      </c>
      <c r="C291" s="2">
        <v>743</v>
      </c>
      <c r="D291" s="2">
        <v>661</v>
      </c>
      <c r="E291" s="2">
        <v>8</v>
      </c>
      <c r="F291" s="2">
        <v>545</v>
      </c>
      <c r="G291" s="2">
        <v>495</v>
      </c>
      <c r="H291" s="2">
        <v>3</v>
      </c>
      <c r="I291" s="2">
        <v>498</v>
      </c>
      <c r="J291" s="2">
        <v>481</v>
      </c>
      <c r="K291" s="2">
        <v>0</v>
      </c>
      <c r="L291" s="2">
        <v>0</v>
      </c>
      <c r="M291" s="2">
        <v>0</v>
      </c>
      <c r="N291" s="93">
        <v>82</v>
      </c>
      <c r="O291" s="93">
        <v>1376</v>
      </c>
      <c r="P291" s="93">
        <v>1354</v>
      </c>
      <c r="Q291" s="53">
        <v>87</v>
      </c>
    </row>
    <row r="292" spans="1:17" s="38" customFormat="1" ht="10.5" customHeight="1">
      <c r="A292" s="32" t="s">
        <v>551</v>
      </c>
      <c r="B292" s="2">
        <v>74</v>
      </c>
      <c r="C292" s="2">
        <v>2805</v>
      </c>
      <c r="D292" s="2">
        <v>2595</v>
      </c>
      <c r="E292" s="2">
        <v>76</v>
      </c>
      <c r="F292" s="2">
        <v>5134</v>
      </c>
      <c r="G292" s="2">
        <v>4937</v>
      </c>
      <c r="H292" s="2">
        <v>81</v>
      </c>
      <c r="I292" s="2">
        <v>13047</v>
      </c>
      <c r="J292" s="2">
        <v>12767</v>
      </c>
      <c r="K292" s="2">
        <v>14</v>
      </c>
      <c r="L292" s="2">
        <v>9557</v>
      </c>
      <c r="M292" s="2">
        <v>9514</v>
      </c>
      <c r="N292" s="93">
        <v>72</v>
      </c>
      <c r="O292" s="93">
        <v>6007</v>
      </c>
      <c r="P292" s="93">
        <v>5875</v>
      </c>
      <c r="Q292" s="53">
        <v>88</v>
      </c>
    </row>
    <row r="293" spans="1:17" s="38" customFormat="1" ht="10.5" customHeight="1">
      <c r="A293" s="32" t="s">
        <v>553</v>
      </c>
      <c r="B293" s="2">
        <v>4</v>
      </c>
      <c r="C293" s="2">
        <v>150</v>
      </c>
      <c r="D293" s="2">
        <v>93</v>
      </c>
      <c r="E293" s="2">
        <v>4</v>
      </c>
      <c r="F293" s="2">
        <v>259</v>
      </c>
      <c r="G293" s="2">
        <v>249</v>
      </c>
      <c r="H293" s="2">
        <v>1</v>
      </c>
      <c r="I293" s="2">
        <v>115</v>
      </c>
      <c r="J293" s="2">
        <v>112</v>
      </c>
      <c r="K293" s="2">
        <v>0</v>
      </c>
      <c r="L293" s="2">
        <v>0</v>
      </c>
      <c r="M293" s="2">
        <v>0</v>
      </c>
      <c r="N293" s="93">
        <v>40</v>
      </c>
      <c r="O293" s="93">
        <v>614</v>
      </c>
      <c r="P293" s="93">
        <v>596</v>
      </c>
      <c r="Q293" s="53">
        <v>89</v>
      </c>
    </row>
    <row r="294" spans="1:17" s="38" customFormat="1" ht="10.5" customHeight="1">
      <c r="A294" s="32" t="s">
        <v>555</v>
      </c>
      <c r="B294" s="2">
        <v>77</v>
      </c>
      <c r="C294" s="2">
        <v>2970</v>
      </c>
      <c r="D294" s="2">
        <v>2904</v>
      </c>
      <c r="E294" s="2">
        <v>57</v>
      </c>
      <c r="F294" s="2">
        <v>3666</v>
      </c>
      <c r="G294" s="2">
        <v>3628</v>
      </c>
      <c r="H294" s="2">
        <v>6</v>
      </c>
      <c r="I294" s="2">
        <v>860</v>
      </c>
      <c r="J294" s="2">
        <v>635</v>
      </c>
      <c r="K294" s="2">
        <v>1</v>
      </c>
      <c r="L294" s="2">
        <v>1021</v>
      </c>
      <c r="M294" s="2">
        <v>1021</v>
      </c>
      <c r="N294" s="93">
        <v>483</v>
      </c>
      <c r="O294" s="93">
        <v>5602</v>
      </c>
      <c r="P294" s="93">
        <v>5204</v>
      </c>
      <c r="Q294" s="53">
        <v>90</v>
      </c>
    </row>
    <row r="295" spans="1:17" s="38" customFormat="1" ht="10.5" customHeight="1">
      <c r="A295" s="32" t="s">
        <v>241</v>
      </c>
      <c r="B295" s="2">
        <v>26</v>
      </c>
      <c r="C295" s="2">
        <v>1010</v>
      </c>
      <c r="D295" s="2">
        <v>934</v>
      </c>
      <c r="E295" s="2">
        <v>27</v>
      </c>
      <c r="F295" s="2">
        <v>1916</v>
      </c>
      <c r="G295" s="2">
        <v>1742</v>
      </c>
      <c r="H295" s="2">
        <v>20</v>
      </c>
      <c r="I295" s="2">
        <v>2991</v>
      </c>
      <c r="J295" s="2">
        <v>2976</v>
      </c>
      <c r="K295" s="2">
        <v>2</v>
      </c>
      <c r="L295" s="2">
        <v>1095</v>
      </c>
      <c r="M295" s="2">
        <v>1090</v>
      </c>
      <c r="N295" s="93">
        <v>1415</v>
      </c>
      <c r="O295" s="93">
        <v>27469</v>
      </c>
      <c r="P295" s="93">
        <v>26685</v>
      </c>
      <c r="Q295" s="53">
        <v>91</v>
      </c>
    </row>
    <row r="296" spans="1:17" s="38" customFormat="1" ht="10.5" customHeight="1">
      <c r="A296" s="32" t="s">
        <v>558</v>
      </c>
      <c r="B296" s="2">
        <v>0</v>
      </c>
      <c r="C296" s="2">
        <v>0</v>
      </c>
      <c r="D296" s="2">
        <v>0</v>
      </c>
      <c r="E296" s="2">
        <v>3</v>
      </c>
      <c r="F296" s="2">
        <v>239</v>
      </c>
      <c r="G296" s="2">
        <v>218</v>
      </c>
      <c r="H296" s="2">
        <v>1</v>
      </c>
      <c r="I296" s="2">
        <v>103</v>
      </c>
      <c r="J296" s="2">
        <v>103</v>
      </c>
      <c r="K296" s="2">
        <v>0</v>
      </c>
      <c r="L296" s="2">
        <v>0</v>
      </c>
      <c r="M296" s="2">
        <v>0</v>
      </c>
      <c r="N296" s="93">
        <v>28</v>
      </c>
      <c r="O296" s="93">
        <v>1158</v>
      </c>
      <c r="P296" s="93">
        <v>1124</v>
      </c>
      <c r="Q296" s="53">
        <v>92</v>
      </c>
    </row>
    <row r="297" spans="1:17" s="38" customFormat="1" ht="12" customHeight="1">
      <c r="A297" s="32" t="s">
        <v>560</v>
      </c>
      <c r="B297" s="2">
        <v>4</v>
      </c>
      <c r="C297" s="2">
        <v>148</v>
      </c>
      <c r="D297" s="2">
        <v>96</v>
      </c>
      <c r="E297" s="2">
        <v>2</v>
      </c>
      <c r="F297" s="2">
        <v>151</v>
      </c>
      <c r="G297" s="2">
        <v>139</v>
      </c>
      <c r="H297" s="2">
        <v>2</v>
      </c>
      <c r="I297" s="2">
        <v>239</v>
      </c>
      <c r="J297" s="2">
        <v>228</v>
      </c>
      <c r="K297" s="2">
        <v>0</v>
      </c>
      <c r="L297" s="2">
        <v>0</v>
      </c>
      <c r="M297" s="2">
        <v>0</v>
      </c>
      <c r="N297" s="93">
        <v>0</v>
      </c>
      <c r="O297" s="93">
        <v>0</v>
      </c>
      <c r="P297" s="93">
        <v>0</v>
      </c>
      <c r="Q297" s="53">
        <v>93</v>
      </c>
    </row>
    <row r="298" spans="1:17" s="43" customFormat="1" ht="10.5" customHeight="1">
      <c r="A298" s="32" t="s">
        <v>242</v>
      </c>
      <c r="B298" s="2">
        <v>7</v>
      </c>
      <c r="C298" s="2">
        <v>261</v>
      </c>
      <c r="D298" s="2">
        <v>193</v>
      </c>
      <c r="E298" s="2">
        <v>2</v>
      </c>
      <c r="F298" s="2">
        <v>143</v>
      </c>
      <c r="G298" s="2">
        <v>140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93">
        <v>0</v>
      </c>
      <c r="O298" s="93">
        <v>0</v>
      </c>
      <c r="P298" s="93">
        <v>0</v>
      </c>
      <c r="Q298" s="53">
        <v>94</v>
      </c>
    </row>
    <row r="299" spans="1:17" s="38" customFormat="1" ht="10.5" customHeight="1">
      <c r="A299" s="32" t="s">
        <v>243</v>
      </c>
      <c r="B299" s="2">
        <v>1</v>
      </c>
      <c r="C299" s="2">
        <v>31</v>
      </c>
      <c r="D299" s="2">
        <v>29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93">
        <v>74</v>
      </c>
      <c r="O299" s="93">
        <v>367</v>
      </c>
      <c r="P299" s="93">
        <v>360</v>
      </c>
      <c r="Q299" s="53">
        <v>95</v>
      </c>
    </row>
    <row r="300" spans="1:17" s="38" customFormat="1" ht="10.5" customHeight="1">
      <c r="A300" s="3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76"/>
      <c r="O300" s="76"/>
      <c r="P300" s="76"/>
      <c r="Q300" s="53"/>
    </row>
    <row r="301" spans="1:17" s="80" customFormat="1" ht="10.5" customHeight="1">
      <c r="A301" s="84" t="s">
        <v>564</v>
      </c>
      <c r="B301" s="92">
        <f>B303+B304</f>
        <v>0</v>
      </c>
      <c r="C301" s="92">
        <f aca="true" t="shared" si="38" ref="C301:P301">C303+C304</f>
        <v>0</v>
      </c>
      <c r="D301" s="92">
        <f t="shared" si="38"/>
        <v>0</v>
      </c>
      <c r="E301" s="92">
        <f t="shared" si="38"/>
        <v>0</v>
      </c>
      <c r="F301" s="92">
        <f t="shared" si="38"/>
        <v>0</v>
      </c>
      <c r="G301" s="92">
        <f t="shared" si="38"/>
        <v>0</v>
      </c>
      <c r="H301" s="92">
        <f t="shared" si="38"/>
        <v>0</v>
      </c>
      <c r="I301" s="92">
        <f t="shared" si="38"/>
        <v>0</v>
      </c>
      <c r="J301" s="92">
        <f t="shared" si="38"/>
        <v>0</v>
      </c>
      <c r="K301" s="92">
        <f t="shared" si="38"/>
        <v>0</v>
      </c>
      <c r="L301" s="92">
        <f t="shared" si="38"/>
        <v>0</v>
      </c>
      <c r="M301" s="92">
        <f t="shared" si="38"/>
        <v>0</v>
      </c>
      <c r="N301" s="92">
        <f t="shared" si="38"/>
        <v>891</v>
      </c>
      <c r="O301" s="92">
        <f t="shared" si="38"/>
        <v>27010</v>
      </c>
      <c r="P301" s="92">
        <f t="shared" si="38"/>
        <v>26781</v>
      </c>
      <c r="Q301" s="65" t="s">
        <v>573</v>
      </c>
    </row>
    <row r="302" spans="1:16" s="70" customFormat="1" ht="10.5" customHeight="1">
      <c r="A302" s="8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94"/>
      <c r="P302" s="101"/>
    </row>
    <row r="303" spans="1:17" s="70" customFormat="1" ht="10.5" customHeight="1">
      <c r="A303" s="86" t="s">
        <v>244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130</v>
      </c>
      <c r="O303" s="93">
        <v>4845</v>
      </c>
      <c r="P303" s="93">
        <v>4769</v>
      </c>
      <c r="Q303" s="53">
        <v>97</v>
      </c>
    </row>
    <row r="304" spans="1:17" s="70" customFormat="1" ht="10.5" customHeight="1">
      <c r="A304" s="86" t="s">
        <v>245</v>
      </c>
      <c r="B304" s="93">
        <v>0</v>
      </c>
      <c r="C304" s="93">
        <v>0</v>
      </c>
      <c r="D304" s="93">
        <v>0</v>
      </c>
      <c r="E304" s="93">
        <v>0</v>
      </c>
      <c r="F304" s="93">
        <v>0</v>
      </c>
      <c r="G304" s="93">
        <v>0</v>
      </c>
      <c r="H304" s="93">
        <v>0</v>
      </c>
      <c r="I304" s="93">
        <v>0</v>
      </c>
      <c r="J304" s="93">
        <v>0</v>
      </c>
      <c r="K304" s="93">
        <v>0</v>
      </c>
      <c r="L304" s="93">
        <v>0</v>
      </c>
      <c r="M304" s="93">
        <v>0</v>
      </c>
      <c r="N304" s="93">
        <v>761</v>
      </c>
      <c r="O304" s="93">
        <v>22165</v>
      </c>
      <c r="P304" s="93">
        <v>22012</v>
      </c>
      <c r="Q304" s="53">
        <v>98</v>
      </c>
    </row>
    <row r="305" spans="1:17" s="38" customFormat="1" ht="10.5" customHeight="1">
      <c r="A305" s="3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76"/>
      <c r="O305" s="76"/>
      <c r="P305" s="76"/>
      <c r="Q305" s="44"/>
    </row>
    <row r="306" spans="1:17" ht="6" customHeight="1" thickBot="1">
      <c r="A306" s="16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00"/>
      <c r="O306" s="100"/>
      <c r="P306" s="100"/>
      <c r="Q306" s="51"/>
    </row>
  </sheetData>
  <sheetProtection/>
  <mergeCells count="54">
    <mergeCell ref="K233:M233"/>
    <mergeCell ref="H229:Q229"/>
    <mergeCell ref="A230:G230"/>
    <mergeCell ref="H230:Q230"/>
    <mergeCell ref="B232:G232"/>
    <mergeCell ref="N232:P233"/>
    <mergeCell ref="Q232:Q234"/>
    <mergeCell ref="B233:D233"/>
    <mergeCell ref="E233:G233"/>
    <mergeCell ref="H233:J233"/>
    <mergeCell ref="H232:M232"/>
    <mergeCell ref="H231:Q231"/>
    <mergeCell ref="A232:A234"/>
    <mergeCell ref="A158:A160"/>
    <mergeCell ref="Q158:Q160"/>
    <mergeCell ref="B159:D159"/>
    <mergeCell ref="H159:J159"/>
    <mergeCell ref="K159:M159"/>
    <mergeCell ref="B158:G158"/>
    <mergeCell ref="H158:M158"/>
    <mergeCell ref="A229:G229"/>
    <mergeCell ref="E159:G159"/>
    <mergeCell ref="N158:P159"/>
    <mergeCell ref="A155:G155"/>
    <mergeCell ref="A156:G156"/>
    <mergeCell ref="H156:Q156"/>
    <mergeCell ref="H157:Q157"/>
    <mergeCell ref="H155:Q155"/>
    <mergeCell ref="H80:P80"/>
    <mergeCell ref="Q80:Q82"/>
    <mergeCell ref="E81:G81"/>
    <mergeCell ref="H81:J81"/>
    <mergeCell ref="K81:M81"/>
    <mergeCell ref="A80:A82"/>
    <mergeCell ref="E80:G80"/>
    <mergeCell ref="N81:P81"/>
    <mergeCell ref="B80:D81"/>
    <mergeCell ref="H78:Q78"/>
    <mergeCell ref="H77:Q77"/>
    <mergeCell ref="E5:G5"/>
    <mergeCell ref="Q4:Q6"/>
    <mergeCell ref="H5:J5"/>
    <mergeCell ref="K5:M5"/>
    <mergeCell ref="N5:P5"/>
    <mergeCell ref="E4:G4"/>
    <mergeCell ref="H4:P4"/>
    <mergeCell ref="A78:G78"/>
    <mergeCell ref="A1:G1"/>
    <mergeCell ref="H2:Q2"/>
    <mergeCell ref="A2:G2"/>
    <mergeCell ref="A77:G77"/>
    <mergeCell ref="H1:Q1"/>
    <mergeCell ref="A4:A6"/>
    <mergeCell ref="B4:D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2" r:id="rId1"/>
  <rowBreaks count="3" manualBreakCount="3">
    <brk id="76" max="255" man="1"/>
    <brk id="154" max="255" man="1"/>
    <brk id="22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2022-07-14T07:54:05Z</dcterms:created>
  <dcterms:modified xsi:type="dcterms:W3CDTF">2022-07-14T07:54:09Z</dcterms:modified>
  <cp:category/>
  <cp:version/>
  <cp:contentType/>
  <cp:contentStatus/>
</cp:coreProperties>
</file>