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599" activeTab="0"/>
  </bookViews>
  <sheets>
    <sheet name="１１３" sheetId="1" r:id="rId1"/>
    <sheet name="１１４・１１５" sheetId="2" r:id="rId2"/>
    <sheet name="１１６" sheetId="3" r:id="rId3"/>
    <sheet name="１１７・１１８" sheetId="4" r:id="rId4"/>
    <sheet name="１１９" sheetId="5" r:id="rId5"/>
    <sheet name="１２０" sheetId="6" r:id="rId6"/>
  </sheets>
  <definedNames>
    <definedName name="_xlnm.Print_Area" localSheetId="4">'１１９'!$A:$IV</definedName>
  </definedNames>
  <calcPr fullCalcOnLoad="1"/>
</workbook>
</file>

<file path=xl/sharedStrings.xml><?xml version="1.0" encoding="utf-8"?>
<sst xmlns="http://schemas.openxmlformats.org/spreadsheetml/2006/main" count="473" uniqueCount="342">
  <si>
    <t>総数</t>
  </si>
  <si>
    <t>後楽園</t>
  </si>
  <si>
    <t>池田動物園</t>
  </si>
  <si>
    <t>金甲山</t>
  </si>
  <si>
    <t>吉備津・最上稲荷</t>
  </si>
  <si>
    <t>岡山市その他</t>
  </si>
  <si>
    <t>倉敷美観地区</t>
  </si>
  <si>
    <t>鷲羽山</t>
  </si>
  <si>
    <t>王子が岳</t>
  </si>
  <si>
    <t>由加山</t>
  </si>
  <si>
    <t>玉島</t>
  </si>
  <si>
    <t>津山・鶴山公園</t>
  </si>
  <si>
    <t>玉野・渋川</t>
  </si>
  <si>
    <t>笠岡・笠岡諸島</t>
  </si>
  <si>
    <t>井原・田中苑</t>
  </si>
  <si>
    <t>総社</t>
  </si>
  <si>
    <t>高梁</t>
  </si>
  <si>
    <t>備前・閑谷学校</t>
  </si>
  <si>
    <t>日生・日生諸島</t>
  </si>
  <si>
    <t>牛窓</t>
  </si>
  <si>
    <t>湯原</t>
  </si>
  <si>
    <t>蒜山高原</t>
  </si>
  <si>
    <t>奥津</t>
  </si>
  <si>
    <t>上斎原・恩原高原</t>
  </si>
  <si>
    <t>湯郷</t>
  </si>
  <si>
    <t>その他</t>
  </si>
  <si>
    <t>　注）延人員で表示している。</t>
  </si>
  <si>
    <t>資料：県観光物産課「岡山県観光客動態調査」</t>
  </si>
  <si>
    <t>その他</t>
  </si>
  <si>
    <t>年　次</t>
  </si>
  <si>
    <t>総　数</t>
  </si>
  <si>
    <t>近　畿</t>
  </si>
  <si>
    <t>中　国</t>
  </si>
  <si>
    <t>四　国</t>
  </si>
  <si>
    <t>関　東</t>
  </si>
  <si>
    <t>中　部</t>
  </si>
  <si>
    <t>九　州</t>
  </si>
  <si>
    <t>　　４</t>
  </si>
  <si>
    <t>　　５</t>
  </si>
  <si>
    <t>　　６</t>
  </si>
  <si>
    <t>　　７</t>
  </si>
  <si>
    <t>（単位　件）　</t>
  </si>
  <si>
    <t>年月</t>
  </si>
  <si>
    <t>性別</t>
  </si>
  <si>
    <t>男</t>
  </si>
  <si>
    <t>女</t>
  </si>
  <si>
    <t>　　２</t>
  </si>
  <si>
    <t>　　３</t>
  </si>
  <si>
    <t>　　８</t>
  </si>
  <si>
    <t>　　９</t>
  </si>
  <si>
    <t>　　10</t>
  </si>
  <si>
    <t>　　11</t>
  </si>
  <si>
    <t>　　12</t>
  </si>
  <si>
    <t>年　　月</t>
  </si>
  <si>
    <t>総　　数</t>
  </si>
  <si>
    <t>(1)　入庫高及び保管残高</t>
  </si>
  <si>
    <t>(2)　品目別保管残高（１～３類倉庫）</t>
  </si>
  <si>
    <t>資料：岡山県倉庫協会</t>
  </si>
  <si>
    <t>合計</t>
  </si>
  <si>
    <t>年　　　月</t>
  </si>
  <si>
    <t>合　　　計</t>
  </si>
  <si>
    <t>１～３類倉庫</t>
  </si>
  <si>
    <t>野積倉庫</t>
  </si>
  <si>
    <t>貯蔵倉庫</t>
  </si>
  <si>
    <t>危険品倉庫</t>
  </si>
  <si>
    <t>入 庫 高</t>
  </si>
  <si>
    <t>残　　高</t>
  </si>
  <si>
    <t>残　高</t>
  </si>
  <si>
    <t>入庫高</t>
  </si>
  <si>
    <t>　４</t>
  </si>
  <si>
    <t>　５</t>
  </si>
  <si>
    <t>　６</t>
  </si>
  <si>
    <t>　７</t>
  </si>
  <si>
    <t>　２</t>
  </si>
  <si>
    <t>　３</t>
  </si>
  <si>
    <t>　８</t>
  </si>
  <si>
    <t>　９</t>
  </si>
  <si>
    <t>　10</t>
  </si>
  <si>
    <t>　11</t>
  </si>
  <si>
    <t>　12</t>
  </si>
  <si>
    <t>農水産品</t>
  </si>
  <si>
    <t>雑工業品</t>
  </si>
  <si>
    <t>合　　計</t>
  </si>
  <si>
    <t>金　　属</t>
  </si>
  <si>
    <t>金属製品
・ 機 械</t>
  </si>
  <si>
    <t>窯 業 品</t>
  </si>
  <si>
    <t>化    学
工 業 品</t>
  </si>
  <si>
    <t>紙　　・
パ ル プ</t>
  </si>
  <si>
    <t>繊　　維
工 業 品</t>
  </si>
  <si>
    <t>食　　料
工 業 品</t>
  </si>
  <si>
    <t>雑　　品</t>
  </si>
  <si>
    <t>総　　　額</t>
  </si>
  <si>
    <t>総</t>
  </si>
  <si>
    <t>　１　食　料</t>
  </si>
  <si>
    <t>　２　繊　維</t>
  </si>
  <si>
    <t>　３　化学・油脂</t>
  </si>
  <si>
    <t>　４　機　械</t>
  </si>
  <si>
    <t>　５　金　属</t>
  </si>
  <si>
    <t>　６　雑　貨</t>
  </si>
  <si>
    <t>　７　非金属鉱物</t>
  </si>
  <si>
    <t>生鮮水産物</t>
  </si>
  <si>
    <t>野菜</t>
  </si>
  <si>
    <t>果実</t>
  </si>
  <si>
    <t>数量</t>
  </si>
  <si>
    <t>金額</t>
  </si>
  <si>
    <r>
      <t>１</t>
    </r>
    <r>
      <rPr>
        <sz val="9"/>
        <rFont val="ＭＳ 明朝"/>
        <family val="1"/>
      </rPr>
      <t>月</t>
    </r>
  </si>
  <si>
    <t>２　</t>
  </si>
  <si>
    <t>３　</t>
  </si>
  <si>
    <t>４　</t>
  </si>
  <si>
    <t>５　</t>
  </si>
  <si>
    <t>６　</t>
  </si>
  <si>
    <t>７　</t>
  </si>
  <si>
    <t>８　</t>
  </si>
  <si>
    <t>９　</t>
  </si>
  <si>
    <t>10　</t>
  </si>
  <si>
    <t>11　</t>
  </si>
  <si>
    <t>12　</t>
  </si>
  <si>
    <t>仕向地別</t>
  </si>
  <si>
    <t>西アジア</t>
  </si>
  <si>
    <t>ヨーロッパ</t>
  </si>
  <si>
    <t>北アメリカ</t>
  </si>
  <si>
    <t>南アメリカ</t>
  </si>
  <si>
    <t>アフリカ</t>
  </si>
  <si>
    <t>不　　　明</t>
  </si>
  <si>
    <t>大　洋　州</t>
  </si>
  <si>
    <t>品　目</t>
  </si>
  <si>
    <t>品　　　　目</t>
  </si>
  <si>
    <t>数量単位略語</t>
  </si>
  <si>
    <t xml:space="preserve">   　　単　位</t>
  </si>
  <si>
    <t>　ＫＬ    キロリットル（Kilo－Litres）</t>
  </si>
  <si>
    <t xml:space="preserve">  ＫＧ    キログラム（Kilo－Grammes）</t>
  </si>
  <si>
    <t xml:space="preserve">  ＭＴ    トン（Metric Tons）</t>
  </si>
  <si>
    <t>資料：県国際課「岡山県の旅券発給状況」</t>
  </si>
  <si>
    <t>年　月</t>
  </si>
  <si>
    <t>　　　　　　資料：県商工企画課</t>
  </si>
  <si>
    <t>東アジア</t>
  </si>
  <si>
    <t>　　ク　レ　ー　ン</t>
  </si>
  <si>
    <t xml:space="preserve">                                                                                           資料：大阪市中央卸売市場</t>
  </si>
  <si>
    <t>１０</t>
  </si>
  <si>
    <t>　　１１</t>
  </si>
  <si>
    <t xml:space="preserve">  　　２</t>
  </si>
  <si>
    <t xml:space="preserve">  　　４</t>
  </si>
  <si>
    <t xml:space="preserve">  　　３</t>
  </si>
  <si>
    <t xml:space="preserve">  　　５</t>
  </si>
  <si>
    <t xml:space="preserve">  　　６</t>
  </si>
  <si>
    <t xml:space="preserve">  　　７</t>
  </si>
  <si>
    <t xml:space="preserve">  　　８</t>
  </si>
  <si>
    <t>　　  ９</t>
  </si>
  <si>
    <t xml:space="preserve">  　　10</t>
  </si>
  <si>
    <t>　　  11</t>
  </si>
  <si>
    <t xml:space="preserve">  　　12</t>
  </si>
  <si>
    <t>　　１１</t>
  </si>
  <si>
    <t>１１</t>
  </si>
  <si>
    <t>　  　１１</t>
  </si>
  <si>
    <t>観　　　　光　　　　地</t>
  </si>
  <si>
    <t>観光客数</t>
  </si>
  <si>
    <t>倉敷チボリ公園</t>
  </si>
  <si>
    <t>井倉峡・新見千屋温泉</t>
  </si>
  <si>
    <t>吉井・ドイツの森</t>
  </si>
  <si>
    <t>サウスヴィレッジ</t>
  </si>
  <si>
    <t>遙照山・竹林寺山</t>
  </si>
  <si>
    <t>ＭＴ</t>
  </si>
  <si>
    <t>ＭＴ</t>
  </si>
  <si>
    <t>資料：神戸税関「外国貿易年表」</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</si>
  <si>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</si>
  <si>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</si>
  <si>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</si>
  <si>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</si>
  <si>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</si>
  <si>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</si>
  <si>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</si>
  <si>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</si>
  <si>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</si>
  <si>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</si>
  <si>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</si>
  <si>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　　　キシレン</t>
  </si>
  <si>
    <t>　　　アクリロニトリル</t>
  </si>
  <si>
    <t>染料・なめし剤及び着色剤</t>
  </si>
  <si>
    <t>原　料　別　製　品</t>
  </si>
  <si>
    <t>鉄　　　　　鋼</t>
  </si>
  <si>
    <t>　鉄鋼のフラットロール製品</t>
  </si>
  <si>
    <t>　　合　金　鋼　板　類</t>
  </si>
  <si>
    <t>　　　け　い　素　鋼　板　類</t>
  </si>
  <si>
    <t>　　め っ き 等 鋼 板 類</t>
  </si>
  <si>
    <t>　　　亜鉛めっき鋼板類</t>
  </si>
  <si>
    <t>　　その他のフラットロール製品</t>
  </si>
  <si>
    <t>　　　薄板（３ｍｍ未満）</t>
  </si>
  <si>
    <t>非　鉄　金　属</t>
  </si>
  <si>
    <t>　銅　及　び　同　合　金</t>
  </si>
  <si>
    <t>一　般　機　械</t>
  </si>
  <si>
    <t>　原　　動　　機　</t>
  </si>
  <si>
    <t>　加熱用・冷却用機器</t>
  </si>
  <si>
    <t>　荷　役　機　械</t>
  </si>
  <si>
    <t>ＮＯ</t>
  </si>
  <si>
    <t>輸　送　用　機　器</t>
  </si>
  <si>
    <t>　自　　動　　車</t>
  </si>
  <si>
    <t>　　乗　　用　　車</t>
  </si>
  <si>
    <t>　　バス・トラック　</t>
  </si>
  <si>
    <t>　自動車の部分品</t>
  </si>
  <si>
    <t>　船　　舶　　類</t>
  </si>
  <si>
    <t>　　船　　　　　舶</t>
  </si>
  <si>
    <t>　　　新 造 貨 物 船</t>
  </si>
  <si>
    <t>雑　　製　　品</t>
  </si>
  <si>
    <t>特　殊　取　扱　品</t>
  </si>
  <si>
    <t xml:space="preserve">  ＮＯ    個、本、枚、頭、羽、匹、台、両、機、隻、着（Raw Number）</t>
  </si>
  <si>
    <t>食 料 品 及 び 動 物</t>
  </si>
  <si>
    <t>ＭＴ</t>
  </si>
  <si>
    <t>　とうもろこし</t>
  </si>
  <si>
    <t>　　とうもろこし（飼料用）</t>
  </si>
  <si>
    <t>飲　料　及　び　た　ば　こ</t>
  </si>
  <si>
    <t>採油用の種・ナット及び核</t>
  </si>
  <si>
    <t>　大　　　　豆</t>
  </si>
  <si>
    <t>　その他の採油用種子</t>
  </si>
  <si>
    <t>ＭＴ</t>
  </si>
  <si>
    <t>　　菜　　　　種</t>
  </si>
  <si>
    <t>金 属 鉱 及 び く ず</t>
  </si>
  <si>
    <t>　鉄　　鉱　　石</t>
  </si>
  <si>
    <t>　非　鉄　金　属　鉱　　</t>
  </si>
  <si>
    <t>ＭＴ</t>
  </si>
  <si>
    <t>　　銅　　　　　　　鉱</t>
  </si>
  <si>
    <t>ＭＴ</t>
  </si>
  <si>
    <t>　非鉄卑金属くず</t>
  </si>
  <si>
    <t>ＭＴ</t>
  </si>
  <si>
    <t>　　灰・鉱さい及びその他のかす</t>
  </si>
  <si>
    <t>ＭＴ</t>
  </si>
  <si>
    <t>鉱　物　性　燃　料</t>
  </si>
  <si>
    <t>石炭・コークス及びれん炭</t>
  </si>
  <si>
    <t>ＭＴ</t>
  </si>
  <si>
    <t>　石　　　　炭</t>
  </si>
  <si>
    <t>ＭＴ</t>
  </si>
  <si>
    <t>　　原　料　炭</t>
  </si>
  <si>
    <t>ＭＴ</t>
  </si>
  <si>
    <t>　　　強　粘　結　炭</t>
  </si>
  <si>
    <t>　　　その他のコークス用炭</t>
  </si>
  <si>
    <t>石 油 及 び 同 製 品</t>
  </si>
  <si>
    <t>　原 油 及 び 粗 油</t>
  </si>
  <si>
    <t>ＫＬ</t>
  </si>
  <si>
    <t>　石　油　製　品</t>
  </si>
  <si>
    <t>　　揮　　発　　油</t>
  </si>
  <si>
    <t>ＫＬ</t>
  </si>
  <si>
    <t>天然ガス及び製造ガス</t>
  </si>
  <si>
    <t>　石　油　ガ　ス　類</t>
  </si>
  <si>
    <t>ＭＴ</t>
  </si>
  <si>
    <t>動　植　物　性　油　脂</t>
  </si>
  <si>
    <t>化　学　製　品</t>
  </si>
  <si>
    <t>機械類及び輸送用機器類</t>
  </si>
  <si>
    <t>特　殊　取　扱　品</t>
  </si>
  <si>
    <t>川上・弥高山</t>
  </si>
  <si>
    <t>勝山・神庭の滝</t>
  </si>
  <si>
    <t>ノースヴィレッジ</t>
  </si>
  <si>
    <t>　  　１２</t>
  </si>
  <si>
    <t>　　内　燃　機　関</t>
  </si>
  <si>
    <t>　　　そ　の　他</t>
  </si>
  <si>
    <t>　石油及び同製品</t>
  </si>
  <si>
    <t>　　石　油　製　品</t>
  </si>
  <si>
    <t>元 素 及 び 化 合 物</t>
  </si>
  <si>
    <t>機械類及び輸送用機器類</t>
  </si>
  <si>
    <t>穀 物 及 び 同 調 製 品</t>
  </si>
  <si>
    <t>ＭＴ</t>
  </si>
  <si>
    <t>加工水産物</t>
  </si>
  <si>
    <t>１２</t>
  </si>
  <si>
    <t>ＫＧ</t>
  </si>
  <si>
    <t>　　１２</t>
  </si>
  <si>
    <t>岡山空港税関支署</t>
  </si>
  <si>
    <t xml:space="preserve"> </t>
  </si>
  <si>
    <t>動  植  物  性  油  脂</t>
  </si>
  <si>
    <t>精  密  機  器  類</t>
  </si>
  <si>
    <t xml:space="preserve">  科  学  光  学  機  器</t>
  </si>
  <si>
    <t xml:space="preserve">  ポンプ及び遠心分離機</t>
  </si>
  <si>
    <t>電  気  機  器</t>
  </si>
  <si>
    <t xml:space="preserve">  音響・映像機器の部分品</t>
  </si>
  <si>
    <t xml:space="preserve">  半導体等電子部品</t>
  </si>
  <si>
    <t xml:space="preserve">    Ｉ  Ｃ</t>
  </si>
  <si>
    <t xml:space="preserve">  電気計測機器</t>
  </si>
  <si>
    <t>飲  料  及  び  た  ば  こ</t>
  </si>
  <si>
    <t>粗  鉱  物</t>
  </si>
  <si>
    <t xml:space="preserve">  粗鉱物（除りん鉱石）</t>
  </si>
  <si>
    <t xml:space="preserve">  無  機  化  合  物</t>
  </si>
  <si>
    <t>その他の化学製品</t>
  </si>
  <si>
    <t xml:space="preserve">  </t>
  </si>
  <si>
    <t>一  般  機  械</t>
  </si>
  <si>
    <t>衣類及び同付属品</t>
  </si>
  <si>
    <t xml:space="preserve">  衣  類</t>
  </si>
  <si>
    <t xml:space="preserve">  （女子用及び乳幼児用衣類）</t>
  </si>
  <si>
    <t xml:space="preserve">  ﾒﾘﾔｽ編み及びｸﾛｾ編み衣類</t>
  </si>
  <si>
    <t>ＤＺ</t>
  </si>
  <si>
    <t>　　１２</t>
  </si>
  <si>
    <t>旅行用具及びハンドバック類</t>
  </si>
  <si>
    <t xml:space="preserve">  ＤＺ    ダース（Dozen）</t>
  </si>
  <si>
    <t>　　１３</t>
  </si>
  <si>
    <t>　　１４</t>
  </si>
  <si>
    <t>　　１３</t>
  </si>
  <si>
    <r>
      <t>１４</t>
    </r>
    <r>
      <rPr>
        <sz val="9"/>
        <rFont val="ＭＳ 明朝"/>
        <family val="1"/>
      </rPr>
      <t>　年　</t>
    </r>
    <r>
      <rPr>
        <sz val="9"/>
        <rFont val="ＭＳ ゴシック"/>
        <family val="3"/>
      </rPr>
      <t>１</t>
    </r>
    <r>
      <rPr>
        <sz val="9"/>
        <rFont val="ＭＳ 明朝"/>
        <family val="1"/>
      </rPr>
      <t>　月</t>
    </r>
  </si>
  <si>
    <t>１４</t>
  </si>
  <si>
    <r>
      <t>１４</t>
    </r>
    <r>
      <rPr>
        <sz val="8"/>
        <rFont val="ＭＳ 明朝"/>
        <family val="1"/>
      </rPr>
      <t>年</t>
    </r>
    <r>
      <rPr>
        <sz val="8"/>
        <rFont val="ＭＳ ゴシック"/>
        <family val="3"/>
      </rPr>
      <t>１</t>
    </r>
    <r>
      <rPr>
        <sz val="8"/>
        <rFont val="ＭＳ 明朝"/>
        <family val="1"/>
      </rPr>
      <t>月</t>
    </r>
  </si>
  <si>
    <t>１３</t>
  </si>
  <si>
    <t>　  　１３</t>
  </si>
  <si>
    <t>　  　１４</t>
  </si>
  <si>
    <t>非 鉄 金 属 鉱 物 製 品</t>
  </si>
  <si>
    <t>（単位　千人）</t>
  </si>
  <si>
    <t>（単位　千人)</t>
  </si>
  <si>
    <t>（単位　千ｔ）</t>
  </si>
  <si>
    <t>　卸売市場出荷状況</t>
  </si>
  <si>
    <t>（単位　金額　千円）</t>
  </si>
  <si>
    <t>　輸　出　実　績</t>
  </si>
  <si>
    <t>注)　第120表　脚注参照</t>
  </si>
  <si>
    <t>注）1　岡山市その他は、RSKバラ園、岡山城、その他岡山市内の計である。</t>
  </si>
  <si>
    <t>　　2　総社は、総社・宝福寺・備中国分寺の計である。</t>
  </si>
  <si>
    <t>年　　　月</t>
  </si>
  <si>
    <t>（単位　金額　千円、数量　㎏）</t>
  </si>
  <si>
    <t>　　 ２　ラウンドにより四捨五入したため、計と内訳は一致しないことがある。</t>
  </si>
  <si>
    <r>
      <t>平成</t>
    </r>
    <r>
      <rPr>
        <sz val="9"/>
        <rFont val="ＭＳ ゴシック"/>
        <family val="3"/>
      </rPr>
      <t>10</t>
    </r>
    <r>
      <rPr>
        <sz val="9"/>
        <rFont val="ＭＳ 明朝"/>
        <family val="1"/>
      </rPr>
      <t>年</t>
    </r>
  </si>
  <si>
    <r>
      <t>平　成</t>
    </r>
    <r>
      <rPr>
        <sz val="9"/>
        <rFont val="ＭＳ ゴシック"/>
        <family val="3"/>
      </rPr>
      <t>　１０</t>
    </r>
    <r>
      <rPr>
        <sz val="9"/>
        <rFont val="ＭＳ 明朝"/>
        <family val="1"/>
      </rPr>
      <t>　年</t>
    </r>
  </si>
  <si>
    <r>
      <t>平　成　</t>
    </r>
    <r>
      <rPr>
        <sz val="9"/>
        <rFont val="ＭＳ ゴシック"/>
        <family val="3"/>
      </rPr>
      <t>１０　</t>
    </r>
    <r>
      <rPr>
        <sz val="9"/>
        <rFont val="ＭＳ 明朝"/>
        <family val="1"/>
      </rPr>
      <t>年</t>
    </r>
  </si>
  <si>
    <r>
      <t>平成</t>
    </r>
    <r>
      <rPr>
        <sz val="8"/>
        <rFont val="ＭＳ ゴシック"/>
        <family val="3"/>
      </rPr>
      <t>１０</t>
    </r>
    <r>
      <rPr>
        <sz val="8"/>
        <rFont val="ＭＳ 明朝"/>
        <family val="1"/>
      </rPr>
      <t>年</t>
    </r>
  </si>
  <si>
    <t xml:space="preserve">  １１</t>
  </si>
  <si>
    <t>　１２</t>
  </si>
  <si>
    <t>　１３</t>
  </si>
  <si>
    <t>　１４</t>
  </si>
  <si>
    <t>　１１</t>
  </si>
  <si>
    <t>　注)１　大阪市中央卸売市場における各年中の取扱品をまとめたものである。</t>
  </si>
  <si>
    <r>
      <t>平　成　</t>
    </r>
    <r>
      <rPr>
        <sz val="9"/>
        <rFont val="ＭＳ ゴシック"/>
        <family val="3"/>
      </rPr>
      <t>１０</t>
    </r>
    <r>
      <rPr>
        <sz val="9"/>
        <rFont val="ＭＳ 明朝"/>
        <family val="1"/>
      </rPr>
      <t>　年</t>
    </r>
  </si>
  <si>
    <t>　　１１</t>
  </si>
  <si>
    <t>　　１２</t>
  </si>
  <si>
    <t>　　１３</t>
  </si>
  <si>
    <t>　　１４</t>
  </si>
  <si>
    <r>
      <t>１４　</t>
    </r>
    <r>
      <rPr>
        <sz val="9"/>
        <rFont val="ＭＳ 明朝"/>
        <family val="1"/>
      </rPr>
      <t>年</t>
    </r>
    <r>
      <rPr>
        <sz val="9"/>
        <rFont val="ＭＳ ゴシック"/>
        <family val="3"/>
      </rPr>
      <t>１　</t>
    </r>
    <r>
      <rPr>
        <sz val="9"/>
        <rFont val="ＭＳ 明朝"/>
        <family val="1"/>
      </rPr>
      <t>月</t>
    </r>
  </si>
  <si>
    <t>注) この表は、県内の各生産業者の報告を集計したものである。</t>
  </si>
  <si>
    <t>（単位 　金額　千円）</t>
  </si>
  <si>
    <r>
      <t>平　　成　　</t>
    </r>
    <r>
      <rPr>
        <sz val="9"/>
        <rFont val="ＭＳ ゴシック"/>
        <family val="3"/>
      </rPr>
      <t>１０　　</t>
    </r>
    <r>
      <rPr>
        <sz val="9"/>
        <rFont val="ＭＳ 明朝"/>
        <family val="1"/>
      </rPr>
      <t>年</t>
    </r>
  </si>
  <si>
    <t>平成10年</t>
  </si>
  <si>
    <t>　　3　その他は、ふるさと村（八塔寺・吹屋・大高下・越畑）等の計である。１４年からサウスヴィレッジ、ノースヴィレッジを含む。</t>
  </si>
  <si>
    <t>113　　主要観光地別推計観光客数</t>
  </si>
  <si>
    <t>114　　県外観光客数の発地別分類</t>
  </si>
  <si>
    <t>115　　旅 券 発 給 件 数</t>
  </si>
  <si>
    <t>116　　普通営業倉庫利用状況</t>
  </si>
  <si>
    <t>118　　品　目　別　仕　向　地　別　</t>
  </si>
  <si>
    <t xml:space="preserve">117　　品目別大阪市中央  </t>
  </si>
  <si>
    <t>119　　税関支署別輸出額</t>
  </si>
  <si>
    <t>120　　税関支署別輸入額</t>
  </si>
  <si>
    <t>商業、貿易及び観光　　185</t>
  </si>
  <si>
    <t>184　　商業、貿易及び観光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</si>
</sst>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s>
  <fonts count="51">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9"/>
      <name val="ＨＧｺﾞｼｯｸE-PRO"/>
      <family val="3"/>
    </font>
    <font>
      <sz val="10"/>
      <name val="ＭＳ 明朝"/>
      <family val="1"/>
    </font>
    <font>
      <sz val="8"/>
      <name val="ＭＳ ゴシック"/>
      <family val="3"/>
    </font>
    <font>
      <sz val="6"/>
      <name val="ＭＳ ゴシック"/>
      <family val="3"/>
    </font>
    <font>
      <b/>
      <sz val="9"/>
      <name val="ＭＳ ゴシック"/>
      <family val="3"/>
    </font>
    <font>
      <b/>
      <sz val="8"/>
      <name val="ＭＳ ゴシック"/>
      <family val="3"/>
    </font>
    <font>
      <b/>
      <sz val="9"/>
      <name val="ＨＧｺﾞｼｯｸE-PRO"/>
      <family val="3"/>
    </font>
    <font>
      <b/>
      <sz val="9"/>
      <name val="ＭＳ 明朝"/>
      <family val="1"/>
    </font>
    <font>
      <sz val="7"/>
      <name val="ＭＳ ゴシック"/>
      <family val="3"/>
    </font>
    <font>
      <u val="single"/>
      <sz val="9"/>
      <color indexed="12"/>
      <name val="ＭＳ ゴシック"/>
      <family val="3"/>
    </font>
    <font>
      <u val="single"/>
      <sz val="9"/>
      <color indexed="3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6" fillId="0" borderId="0" applyNumberFormat="0" applyFill="0" applyBorder="0" applyAlignment="0" applyProtection="0"/>
    <xf numFmtId="0" fontId="50" fillId="32" borderId="0" applyNumberFormat="0" applyBorder="0" applyAlignment="0" applyProtection="0"/>
  </cellStyleXfs>
  <cellXfs count="311">
    <xf numFmtId="0" fontId="0" fillId="0" borderId="0" xfId="0" applyAlignment="1">
      <alignment/>
    </xf>
    <xf numFmtId="0" fontId="3" fillId="0" borderId="0" xfId="0" applyFont="1" applyAlignment="1">
      <alignment horizontal="center" vertical="top"/>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xf>
    <xf numFmtId="0" fontId="5" fillId="0" borderId="0" xfId="0" applyFont="1" applyAlignment="1">
      <alignment/>
    </xf>
    <xf numFmtId="0" fontId="6" fillId="0" borderId="12" xfId="0" applyFont="1" applyBorder="1" applyAlignment="1">
      <alignment/>
    </xf>
    <xf numFmtId="0" fontId="0" fillId="0" borderId="13" xfId="0" applyBorder="1" applyAlignment="1">
      <alignment/>
    </xf>
    <xf numFmtId="0" fontId="0" fillId="0" borderId="14" xfId="0" applyBorder="1" applyAlignment="1">
      <alignment/>
    </xf>
    <xf numFmtId="0" fontId="6" fillId="0" borderId="12" xfId="0" applyFont="1" applyBorder="1" applyAlignment="1">
      <alignment vertical="center"/>
    </xf>
    <xf numFmtId="0" fontId="5" fillId="0" borderId="0" xfId="0" applyFont="1" applyAlignment="1">
      <alignment horizontal="distributed" vertical="center"/>
    </xf>
    <xf numFmtId="0" fontId="0" fillId="0" borderId="12" xfId="0" applyBorder="1" applyAlignment="1">
      <alignment vertical="center"/>
    </xf>
    <xf numFmtId="0" fontId="2" fillId="0" borderId="0" xfId="0" applyFont="1" applyAlignment="1">
      <alignment horizontal="left" vertical="top"/>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8" fillId="0" borderId="0" xfId="0" applyFont="1" applyAlignment="1">
      <alignment/>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78" fontId="0" fillId="0" borderId="0" xfId="0" applyNumberFormat="1" applyAlignment="1">
      <alignment vertical="center"/>
    </xf>
    <xf numFmtId="49" fontId="6" fillId="0" borderId="12" xfId="0" applyNumberFormat="1" applyFont="1" applyBorder="1" applyAlignment="1">
      <alignment horizontal="center" vertical="center"/>
    </xf>
    <xf numFmtId="178" fontId="6" fillId="0" borderId="0" xfId="0" applyNumberFormat="1" applyFont="1" applyAlignment="1">
      <alignment vertical="center"/>
    </xf>
    <xf numFmtId="0" fontId="6" fillId="0" borderId="0" xfId="0" applyFont="1" applyAlignment="1">
      <alignment/>
    </xf>
    <xf numFmtId="179" fontId="6" fillId="0" borderId="0" xfId="0" applyNumberFormat="1" applyFont="1" applyAlignment="1">
      <alignment/>
    </xf>
    <xf numFmtId="0" fontId="0" fillId="0" borderId="0" xfId="0" applyAlignment="1">
      <alignment vertical="center"/>
    </xf>
    <xf numFmtId="49" fontId="5" fillId="0" borderId="12" xfId="0" applyNumberFormat="1" applyFont="1" applyBorder="1" applyAlignment="1">
      <alignment horizontal="center"/>
    </xf>
    <xf numFmtId="0" fontId="5" fillId="0" borderId="12" xfId="0" applyFont="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5" fillId="0" borderId="12" xfId="0" applyFont="1" applyBorder="1" applyAlignment="1">
      <alignment vertical="center"/>
    </xf>
    <xf numFmtId="0" fontId="5" fillId="0" borderId="0" xfId="0" applyFont="1" applyAlignment="1">
      <alignment horizontal="center"/>
    </xf>
    <xf numFmtId="0" fontId="5" fillId="0" borderId="0" xfId="0" applyFont="1" applyAlignment="1">
      <alignment horizontal="center" vertical="center"/>
    </xf>
    <xf numFmtId="49" fontId="0" fillId="0" borderId="12" xfId="0" applyNumberFormat="1" applyFont="1" applyBorder="1" applyAlignment="1">
      <alignment horizontal="center"/>
    </xf>
    <xf numFmtId="0" fontId="0" fillId="0" borderId="0" xfId="0" applyFont="1" applyAlignment="1">
      <alignment/>
    </xf>
    <xf numFmtId="179" fontId="5" fillId="0" borderId="0" xfId="0" applyNumberFormat="1" applyFont="1" applyAlignment="1">
      <alignment/>
    </xf>
    <xf numFmtId="0" fontId="0" fillId="0" borderId="0" xfId="0" applyFont="1" applyAlignment="1">
      <alignment vertical="center"/>
    </xf>
    <xf numFmtId="0" fontId="10" fillId="0" borderId="15" xfId="0" applyFont="1" applyBorder="1" applyAlignment="1">
      <alignment horizontal="center" vertical="center"/>
    </xf>
    <xf numFmtId="0" fontId="10" fillId="0" borderId="0" xfId="0" applyFont="1" applyAlignment="1">
      <alignment horizontal="distributed" vertical="center"/>
    </xf>
    <xf numFmtId="0" fontId="10" fillId="0" borderId="12" xfId="0" applyFont="1" applyBorder="1" applyAlignment="1">
      <alignment vertical="center"/>
    </xf>
    <xf numFmtId="176" fontId="10" fillId="0" borderId="0" xfId="0" applyNumberFormat="1" applyFont="1" applyAlignment="1">
      <alignment vertical="center"/>
    </xf>
    <xf numFmtId="49" fontId="10" fillId="0" borderId="12" xfId="0" applyNumberFormat="1" applyFont="1" applyBorder="1" applyAlignment="1">
      <alignment horizontal="center"/>
    </xf>
    <xf numFmtId="178" fontId="10" fillId="0" borderId="0" xfId="0" applyNumberFormat="1" applyFont="1" applyAlignment="1">
      <alignment vertical="center"/>
    </xf>
    <xf numFmtId="0" fontId="10" fillId="0" borderId="0" xfId="0" applyFont="1" applyAlignment="1">
      <alignment/>
    </xf>
    <xf numFmtId="0" fontId="10" fillId="0" borderId="0" xfId="0" applyFont="1" applyAlignment="1">
      <alignment horizontal="center"/>
    </xf>
    <xf numFmtId="179" fontId="10" fillId="0" borderId="0" xfId="0" applyNumberFormat="1" applyFont="1" applyAlignment="1">
      <alignment/>
    </xf>
    <xf numFmtId="0" fontId="10" fillId="0" borderId="0" xfId="0" applyFont="1" applyAlignment="1">
      <alignment horizontal="center" vertical="center"/>
    </xf>
    <xf numFmtId="0" fontId="10" fillId="0" borderId="12" xfId="0" applyFont="1" applyBorder="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xf>
    <xf numFmtId="178" fontId="0" fillId="0" borderId="0" xfId="0" applyNumberFormat="1" applyFill="1" applyAlignment="1">
      <alignment vertical="center"/>
    </xf>
    <xf numFmtId="0" fontId="12" fillId="0" borderId="0" xfId="0" applyFont="1" applyBorder="1" applyAlignment="1">
      <alignment horizontal="center" vertical="center"/>
    </xf>
    <xf numFmtId="0" fontId="3" fillId="0" borderId="0" xfId="0" applyFont="1" applyFill="1" applyAlignment="1">
      <alignment horizontal="center" vertical="top"/>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179" fontId="0" fillId="0" borderId="0" xfId="0" applyNumberFormat="1" applyFont="1" applyFill="1" applyAlignment="1">
      <alignment/>
    </xf>
    <xf numFmtId="179" fontId="10" fillId="0" borderId="0" xfId="0" applyNumberFormat="1" applyFont="1" applyFill="1" applyAlignment="1">
      <alignment/>
    </xf>
    <xf numFmtId="179" fontId="5" fillId="0" borderId="0" xfId="0" applyNumberFormat="1" applyFont="1" applyFill="1" applyAlignment="1">
      <alignment/>
    </xf>
    <xf numFmtId="179" fontId="6" fillId="0" borderId="0" xfId="0" applyNumberFormat="1" applyFont="1" applyFill="1" applyAlignment="1">
      <alignment/>
    </xf>
    <xf numFmtId="0" fontId="0" fillId="0" borderId="13" xfId="0" applyFill="1" applyBorder="1" applyAlignment="1">
      <alignment/>
    </xf>
    <xf numFmtId="0" fontId="0" fillId="0" borderId="0" xfId="0" applyFill="1" applyAlignment="1">
      <alignment/>
    </xf>
    <xf numFmtId="0" fontId="12" fillId="0" borderId="0" xfId="0" applyFont="1" applyAlignment="1">
      <alignment vertical="center"/>
    </xf>
    <xf numFmtId="178" fontId="0" fillId="0" borderId="0" xfId="0" applyNumberFormat="1" applyFont="1" applyFill="1" applyAlignment="1">
      <alignment vertical="center"/>
    </xf>
    <xf numFmtId="178" fontId="6" fillId="0" borderId="0" xfId="0" applyNumberFormat="1" applyFont="1" applyFill="1" applyAlignment="1">
      <alignment vertical="center"/>
    </xf>
    <xf numFmtId="178" fontId="10" fillId="0" borderId="0" xfId="0" applyNumberFormat="1" applyFont="1" applyFill="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12" xfId="0" applyFont="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3" xfId="0" applyFont="1" applyBorder="1" applyAlignment="1">
      <alignment/>
    </xf>
    <xf numFmtId="0" fontId="0" fillId="0" borderId="14" xfId="0" applyFont="1" applyBorder="1" applyAlignment="1">
      <alignment/>
    </xf>
    <xf numFmtId="0" fontId="2" fillId="0" borderId="0" xfId="0" applyFont="1" applyAlignment="1">
      <alignment horizontal="left"/>
    </xf>
    <xf numFmtId="186" fontId="0" fillId="0" borderId="0" xfId="0" applyNumberFormat="1" applyFont="1" applyFill="1" applyAlignment="1">
      <alignment vertical="center"/>
    </xf>
    <xf numFmtId="0" fontId="5" fillId="0" borderId="0" xfId="0" applyFont="1" applyFill="1" applyAlignment="1">
      <alignment horizontal="distributed" vertical="center"/>
    </xf>
    <xf numFmtId="0" fontId="0" fillId="0" borderId="13" xfId="0" applyFont="1" applyFill="1" applyBorder="1" applyAlignment="1">
      <alignment/>
    </xf>
    <xf numFmtId="178" fontId="0" fillId="0" borderId="0" xfId="0" applyNumberFormat="1" applyFont="1" applyAlignment="1">
      <alignment vertical="center"/>
    </xf>
    <xf numFmtId="0" fontId="10" fillId="0" borderId="0" xfId="0" applyFont="1" applyAlignment="1">
      <alignment vertical="center"/>
    </xf>
    <xf numFmtId="179" fontId="0" fillId="0" borderId="0" xfId="0" applyNumberFormat="1" applyFont="1" applyAlignment="1">
      <alignment/>
    </xf>
    <xf numFmtId="179" fontId="0" fillId="0" borderId="0" xfId="0" applyNumberFormat="1" applyFont="1" applyFill="1" applyAlignment="1">
      <alignment/>
    </xf>
    <xf numFmtId="0" fontId="0" fillId="0" borderId="15"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vertical="center"/>
    </xf>
    <xf numFmtId="0" fontId="0" fillId="0" borderId="0" xfId="0" applyAlignment="1" applyProtection="1">
      <alignment/>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0" fillId="0" borderId="11" xfId="0" applyBorder="1" applyAlignment="1" applyProtection="1">
      <alignment/>
      <protection locked="0"/>
    </xf>
    <xf numFmtId="0" fontId="5" fillId="0" borderId="12" xfId="0" applyFont="1" applyBorder="1" applyAlignment="1" applyProtection="1">
      <alignment horizontal="center" vertical="center"/>
      <protection locked="0"/>
    </xf>
    <xf numFmtId="176" fontId="0" fillId="0" borderId="0" xfId="0" applyNumberFormat="1" applyFont="1" applyAlignment="1" applyProtection="1">
      <alignment vertical="center"/>
      <protection locked="0"/>
    </xf>
    <xf numFmtId="49" fontId="0" fillId="0" borderId="12" xfId="0" applyNumberFormat="1" applyFont="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49" fontId="10" fillId="0" borderId="12" xfId="0" applyNumberFormat="1" applyFont="1" applyBorder="1" applyAlignment="1" applyProtection="1">
      <alignment horizontal="center" vertical="center"/>
      <protection locked="0"/>
    </xf>
    <xf numFmtId="176" fontId="10" fillId="0" borderId="0" xfId="0" applyNumberFormat="1" applyFont="1" applyAlignment="1" applyProtection="1">
      <alignment vertical="center"/>
      <protection locked="0"/>
    </xf>
    <xf numFmtId="0" fontId="12" fillId="0" borderId="0" xfId="0" applyFont="1" applyAlignment="1" applyProtection="1">
      <alignment/>
      <protection locked="0"/>
    </xf>
    <xf numFmtId="0" fontId="10" fillId="0" borderId="0" xfId="0" applyFont="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6" xfId="0" applyFont="1" applyBorder="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0" fillId="0" borderId="0" xfId="0" applyFont="1" applyAlignment="1" applyProtection="1">
      <alignment/>
      <protection locked="0"/>
    </xf>
    <xf numFmtId="176" fontId="0" fillId="0" borderId="13" xfId="0" applyNumberFormat="1" applyBorder="1" applyAlignment="1" applyProtection="1">
      <alignment/>
      <protection locked="0"/>
    </xf>
    <xf numFmtId="0" fontId="0" fillId="0" borderId="20" xfId="0" applyBorder="1" applyAlignment="1" applyProtection="1">
      <alignment/>
      <protection locked="0"/>
    </xf>
    <xf numFmtId="49" fontId="5" fillId="0" borderId="12" xfId="0" applyNumberFormat="1" applyFont="1" applyBorder="1" applyAlignment="1" applyProtection="1">
      <alignment horizontal="center" vertical="center"/>
      <protection locked="0"/>
    </xf>
    <xf numFmtId="178" fontId="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49" fontId="0" fillId="0" borderId="12" xfId="0" applyNumberFormat="1" applyBorder="1" applyAlignment="1" applyProtection="1">
      <alignment horizontal="center" vertical="center"/>
      <protection locked="0"/>
    </xf>
    <xf numFmtId="178" fontId="0" fillId="0" borderId="0" xfId="0" applyNumberFormat="1" applyAlignment="1" applyProtection="1">
      <alignment vertical="center"/>
      <protection locked="0"/>
    </xf>
    <xf numFmtId="0" fontId="0" fillId="0" borderId="21" xfId="0" applyBorder="1" applyAlignment="1" applyProtection="1">
      <alignment/>
      <protection locked="0"/>
    </xf>
    <xf numFmtId="0" fontId="5" fillId="0" borderId="15" xfId="0" applyFont="1" applyBorder="1" applyAlignment="1" applyProtection="1">
      <alignment horizontal="center" vertical="center" shrinkToFit="1"/>
      <protection locked="0"/>
    </xf>
    <xf numFmtId="0" fontId="0" fillId="0" borderId="22" xfId="0" applyBorder="1" applyAlignment="1" applyProtection="1">
      <alignment/>
      <protection locked="0"/>
    </xf>
    <xf numFmtId="0" fontId="0" fillId="0" borderId="16" xfId="0" applyBorder="1" applyAlignment="1" applyProtection="1">
      <alignment/>
      <protection locked="0"/>
    </xf>
    <xf numFmtId="0" fontId="5" fillId="0" borderId="12" xfId="0" applyFont="1" applyBorder="1" applyAlignment="1" applyProtection="1">
      <alignment vertical="center"/>
      <protection locked="0"/>
    </xf>
    <xf numFmtId="179" fontId="0" fillId="0" borderId="0" xfId="0" applyNumberFormat="1" applyFont="1" applyAlignment="1" applyProtection="1">
      <alignment vertical="center"/>
      <protection locked="0"/>
    </xf>
    <xf numFmtId="179" fontId="10" fillId="0" borderId="0" xfId="0" applyNumberFormat="1" applyFont="1" applyAlignment="1" applyProtection="1">
      <alignment vertical="center"/>
      <protection locked="0"/>
    </xf>
    <xf numFmtId="179" fontId="0" fillId="0" borderId="0" xfId="0" applyNumberFormat="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0" fontId="8" fillId="0" borderId="13" xfId="0" applyFont="1" applyBorder="1" applyAlignment="1" applyProtection="1">
      <alignment/>
      <protection locked="0"/>
    </xf>
    <xf numFmtId="178" fontId="10" fillId="0" borderId="0" xfId="0" applyNumberFormat="1" applyFont="1" applyAlignment="1" applyProtection="1">
      <alignment vertical="center"/>
      <protection/>
    </xf>
    <xf numFmtId="0" fontId="4" fillId="0" borderId="0" xfId="0" applyFont="1" applyAlignment="1">
      <alignment horizontal="right" vertical="top"/>
    </xf>
    <xf numFmtId="0" fontId="2" fillId="0" borderId="23" xfId="0" applyFont="1" applyBorder="1" applyAlignment="1" applyProtection="1">
      <alignment horizontal="left"/>
      <protection locked="0"/>
    </xf>
    <xf numFmtId="0" fontId="9" fillId="0" borderId="23" xfId="0" applyFont="1" applyFill="1" applyBorder="1" applyAlignment="1">
      <alignment horizontal="left"/>
    </xf>
    <xf numFmtId="0" fontId="4" fillId="0" borderId="0" xfId="0" applyFont="1" applyFill="1" applyAlignment="1">
      <alignment horizontal="right" vertical="top"/>
    </xf>
    <xf numFmtId="0" fontId="4" fillId="0" borderId="12" xfId="0" applyFont="1" applyBorder="1" applyAlignment="1">
      <alignment/>
    </xf>
    <xf numFmtId="0" fontId="4" fillId="0" borderId="12" xfId="0" applyFont="1" applyBorder="1" applyAlignment="1">
      <alignment vertical="center"/>
    </xf>
    <xf numFmtId="0" fontId="2" fillId="0" borderId="23" xfId="0" applyFont="1" applyFill="1" applyBorder="1" applyAlignment="1">
      <alignment/>
    </xf>
    <xf numFmtId="0" fontId="4" fillId="0" borderId="0" xfId="0" applyFont="1" applyBorder="1" applyAlignment="1" applyProtection="1">
      <alignment horizontal="right" vertical="top"/>
      <protection locked="0"/>
    </xf>
    <xf numFmtId="0" fontId="0" fillId="0" borderId="0" xfId="0" applyBorder="1" applyAlignment="1" applyProtection="1">
      <alignment/>
      <protection locked="0"/>
    </xf>
    <xf numFmtId="0" fontId="4" fillId="0" borderId="0" xfId="0" applyFont="1" applyAlignment="1" applyProtection="1">
      <alignment horizontal="right"/>
      <protection locked="0"/>
    </xf>
    <xf numFmtId="176" fontId="0" fillId="0" borderId="0" xfId="0" applyNumberFormat="1" applyFont="1" applyFill="1" applyBorder="1" applyAlignment="1">
      <alignment vertical="center"/>
    </xf>
    <xf numFmtId="0" fontId="0" fillId="0" borderId="24" xfId="0" applyFont="1" applyBorder="1" applyAlignment="1">
      <alignment horizontal="center"/>
    </xf>
    <xf numFmtId="179" fontId="0" fillId="0" borderId="25" xfId="0" applyNumberFormat="1" applyFont="1" applyBorder="1" applyAlignment="1">
      <alignment/>
    </xf>
    <xf numFmtId="179" fontId="0" fillId="0" borderId="25" xfId="0" applyNumberFormat="1" applyFont="1" applyFill="1" applyBorder="1" applyAlignment="1">
      <alignment/>
    </xf>
    <xf numFmtId="0" fontId="0" fillId="0" borderId="25" xfId="0" applyFont="1" applyBorder="1" applyAlignment="1">
      <alignment horizontal="center"/>
    </xf>
    <xf numFmtId="0" fontId="10" fillId="0" borderId="24" xfId="0" applyFont="1" applyBorder="1" applyAlignment="1">
      <alignment horizontal="center"/>
    </xf>
    <xf numFmtId="179" fontId="10" fillId="0" borderId="25" xfId="0" applyNumberFormat="1" applyFont="1" applyBorder="1" applyAlignment="1">
      <alignment/>
    </xf>
    <xf numFmtId="179" fontId="10" fillId="0" borderId="25" xfId="0" applyNumberFormat="1" applyFont="1" applyFill="1" applyBorder="1" applyAlignment="1">
      <alignment/>
    </xf>
    <xf numFmtId="0" fontId="10" fillId="0" borderId="25" xfId="0" applyFont="1" applyBorder="1" applyAlignment="1">
      <alignment horizontal="center"/>
    </xf>
    <xf numFmtId="179" fontId="10" fillId="0" borderId="25" xfId="0" applyNumberFormat="1" applyFont="1" applyFill="1" applyBorder="1" applyAlignment="1">
      <alignment horizontal="right"/>
    </xf>
    <xf numFmtId="0" fontId="5" fillId="0" borderId="24" xfId="0" applyFont="1" applyBorder="1" applyAlignment="1">
      <alignment horizontal="center"/>
    </xf>
    <xf numFmtId="179" fontId="0" fillId="0" borderId="25" xfId="0" applyNumberFormat="1" applyFont="1" applyBorder="1" applyAlignment="1">
      <alignment/>
    </xf>
    <xf numFmtId="179" fontId="0" fillId="0" borderId="25" xfId="0" applyNumberFormat="1" applyFont="1" applyFill="1" applyBorder="1" applyAlignment="1">
      <alignment/>
    </xf>
    <xf numFmtId="0" fontId="13" fillId="0" borderId="25" xfId="0" applyFont="1" applyBorder="1" applyAlignment="1">
      <alignment horizontal="center"/>
    </xf>
    <xf numFmtId="0" fontId="5" fillId="0" borderId="25" xfId="0" applyFont="1" applyBorder="1" applyAlignment="1">
      <alignment horizontal="center"/>
    </xf>
    <xf numFmtId="0" fontId="10" fillId="0" borderId="26" xfId="0" applyFont="1" applyBorder="1" applyAlignment="1">
      <alignment horizontal="center"/>
    </xf>
    <xf numFmtId="179" fontId="10" fillId="0" borderId="27" xfId="0" applyNumberFormat="1" applyFont="1" applyBorder="1" applyAlignment="1">
      <alignment/>
    </xf>
    <xf numFmtId="179" fontId="10" fillId="0" borderId="27" xfId="0" applyNumberFormat="1" applyFont="1" applyFill="1" applyBorder="1" applyAlignment="1">
      <alignment/>
    </xf>
    <xf numFmtId="0" fontId="10" fillId="0" borderId="27"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179" fontId="5" fillId="0" borderId="25" xfId="0" applyNumberFormat="1" applyFont="1" applyBorder="1" applyAlignment="1">
      <alignment/>
    </xf>
    <xf numFmtId="179" fontId="5" fillId="0" borderId="25" xfId="0" applyNumberFormat="1" applyFont="1" applyFill="1" applyBorder="1" applyAlignment="1">
      <alignment/>
    </xf>
    <xf numFmtId="0" fontId="13" fillId="0" borderId="24" xfId="0" applyFont="1" applyBorder="1" applyAlignment="1">
      <alignment horizontal="center"/>
    </xf>
    <xf numFmtId="0" fontId="0" fillId="0" borderId="24" xfId="0" applyFont="1" applyBorder="1" applyAlignment="1">
      <alignment horizontal="center" vertical="center"/>
    </xf>
    <xf numFmtId="178" fontId="0" fillId="0" borderId="25" xfId="0" applyNumberFormat="1" applyFont="1" applyBorder="1" applyAlignment="1">
      <alignment vertical="center"/>
    </xf>
    <xf numFmtId="178" fontId="0" fillId="0" borderId="25" xfId="0" applyNumberFormat="1" applyFont="1" applyFill="1" applyBorder="1" applyAlignment="1">
      <alignment vertical="center"/>
    </xf>
    <xf numFmtId="0" fontId="0" fillId="0" borderId="25" xfId="0" applyFont="1" applyBorder="1" applyAlignment="1">
      <alignment horizontal="center" vertical="center"/>
    </xf>
    <xf numFmtId="0" fontId="6" fillId="0" borderId="25" xfId="0" applyFont="1" applyBorder="1" applyAlignment="1">
      <alignment vertical="center"/>
    </xf>
    <xf numFmtId="0" fontId="10" fillId="0" borderId="24" xfId="0" applyFont="1" applyBorder="1" applyAlignment="1">
      <alignment horizontal="center" vertical="center"/>
    </xf>
    <xf numFmtId="178" fontId="10" fillId="0" borderId="25" xfId="0" applyNumberFormat="1" applyFont="1" applyBorder="1" applyAlignment="1">
      <alignment vertical="center"/>
    </xf>
    <xf numFmtId="178" fontId="10" fillId="0" borderId="25" xfId="0" applyNumberFormat="1" applyFont="1" applyFill="1" applyBorder="1" applyAlignment="1">
      <alignment vertical="center"/>
    </xf>
    <xf numFmtId="0" fontId="10"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5" fillId="0" borderId="24" xfId="0" applyFont="1" applyBorder="1" applyAlignment="1">
      <alignment horizontal="center" vertical="center"/>
    </xf>
    <xf numFmtId="178" fontId="0" fillId="0" borderId="25" xfId="0" applyNumberFormat="1" applyBorder="1" applyAlignment="1">
      <alignment vertical="center"/>
    </xf>
    <xf numFmtId="178" fontId="0" fillId="0" borderId="25" xfId="0" applyNumberFormat="1" applyFill="1" applyBorder="1" applyAlignment="1">
      <alignment vertical="center"/>
    </xf>
    <xf numFmtId="0" fontId="5" fillId="0" borderId="25" xfId="0" applyFont="1" applyBorder="1" applyAlignment="1">
      <alignment horizontal="center" vertical="center"/>
    </xf>
    <xf numFmtId="0" fontId="10" fillId="0" borderId="20" xfId="0" applyFont="1" applyBorder="1" applyAlignment="1">
      <alignment horizontal="center" vertical="center"/>
    </xf>
    <xf numFmtId="178" fontId="10" fillId="0" borderId="0" xfId="0" applyNumberFormat="1" applyFont="1" applyBorder="1" applyAlignment="1">
      <alignment vertical="center"/>
    </xf>
    <xf numFmtId="178" fontId="10" fillId="0" borderId="0" xfId="0" applyNumberFormat="1" applyFont="1" applyFill="1" applyBorder="1" applyAlignment="1">
      <alignment vertical="center"/>
    </xf>
    <xf numFmtId="0" fontId="10" fillId="0" borderId="0" xfId="0" applyFont="1" applyBorder="1" applyAlignment="1">
      <alignment horizontal="center" vertical="center"/>
    </xf>
    <xf numFmtId="178" fontId="11" fillId="0" borderId="0" xfId="0" applyNumberFormat="1" applyFont="1" applyBorder="1" applyAlignment="1">
      <alignment vertical="center"/>
    </xf>
    <xf numFmtId="0" fontId="0" fillId="0" borderId="25" xfId="0" applyBorder="1" applyAlignment="1">
      <alignment vertical="center"/>
    </xf>
    <xf numFmtId="178" fontId="6" fillId="0" borderId="25" xfId="0" applyNumberFormat="1" applyFont="1" applyBorder="1" applyAlignment="1">
      <alignment vertical="center"/>
    </xf>
    <xf numFmtId="0" fontId="6" fillId="0" borderId="25" xfId="0" applyFont="1" applyBorder="1" applyAlignment="1">
      <alignment horizontal="center" vertical="center"/>
    </xf>
    <xf numFmtId="0" fontId="3" fillId="0" borderId="0" xfId="0" applyFont="1" applyAlignment="1">
      <alignment horizontal="center" vertical="top"/>
    </xf>
    <xf numFmtId="0" fontId="4" fillId="0" borderId="13" xfId="0" applyFont="1" applyBorder="1" applyAlignment="1">
      <alignment horizontal="right" vertical="top"/>
    </xf>
    <xf numFmtId="0" fontId="2" fillId="0" borderId="0" xfId="0" applyFont="1" applyAlignment="1">
      <alignment horizontal="lef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29" xfId="0" applyFont="1" applyBorder="1" applyAlignment="1">
      <alignment horizontal="distributed" vertical="center"/>
    </xf>
    <xf numFmtId="0" fontId="4" fillId="0" borderId="13" xfId="0" applyFont="1" applyBorder="1" applyAlignment="1" applyProtection="1">
      <alignment horizontal="right" vertical="top"/>
      <protection locked="0"/>
    </xf>
    <xf numFmtId="0" fontId="0" fillId="0" borderId="13" xfId="0" applyBorder="1" applyAlignment="1">
      <alignment horizontal="right" vertical="top"/>
    </xf>
    <xf numFmtId="0" fontId="3" fillId="0" borderId="0" xfId="0" applyFont="1" applyAlignment="1" applyProtection="1">
      <alignment horizontal="center" vertical="top"/>
      <protection locked="0"/>
    </xf>
    <xf numFmtId="0" fontId="2" fillId="0" borderId="0" xfId="0" applyFont="1" applyAlignment="1" applyProtection="1">
      <alignment horizontal="left"/>
      <protection locked="0"/>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28"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176" fontId="0" fillId="0" borderId="0" xfId="0" applyNumberFormat="1" applyFont="1" applyAlignment="1" applyProtection="1">
      <alignment horizontal="center"/>
      <protection locked="0"/>
    </xf>
    <xf numFmtId="176" fontId="10" fillId="0" borderId="0" xfId="0" applyNumberFormat="1" applyFont="1" applyAlignment="1" applyProtection="1">
      <alignment horizontal="center"/>
      <protection/>
    </xf>
    <xf numFmtId="176" fontId="0" fillId="0" borderId="0" xfId="0" applyNumberFormat="1" applyAlignment="1" applyProtection="1">
      <alignment horizontal="center"/>
      <protection locked="0"/>
    </xf>
    <xf numFmtId="176" fontId="0" fillId="0" borderId="0" xfId="0" applyNumberFormat="1" applyAlignment="1" applyProtection="1">
      <alignment/>
      <protection/>
    </xf>
    <xf numFmtId="0" fontId="0" fillId="0" borderId="0" xfId="0" applyAlignment="1" applyProtection="1">
      <alignment/>
      <protection/>
    </xf>
    <xf numFmtId="176" fontId="0" fillId="0" borderId="20" xfId="0" applyNumberFormat="1" applyFont="1" applyBorder="1" applyAlignment="1" applyProtection="1">
      <alignment horizontal="center"/>
      <protection locked="0"/>
    </xf>
    <xf numFmtId="176" fontId="10" fillId="0" borderId="20" xfId="0" applyNumberFormat="1" applyFont="1" applyBorder="1" applyAlignment="1" applyProtection="1">
      <alignment horizontal="center"/>
      <protection/>
    </xf>
    <xf numFmtId="0" fontId="5" fillId="0" borderId="0" xfId="0" applyFont="1" applyBorder="1" applyAlignment="1" applyProtection="1">
      <alignment horizontal="center"/>
      <protection locked="0"/>
    </xf>
    <xf numFmtId="0" fontId="5" fillId="0" borderId="12" xfId="0"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49" fontId="0" fillId="0" borderId="0"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0" fontId="0" fillId="0" borderId="13" xfId="0" applyBorder="1" applyAlignment="1">
      <alignment horizontal="right"/>
    </xf>
    <xf numFmtId="177" fontId="8" fillId="0" borderId="0" xfId="0" applyNumberFormat="1" applyFont="1" applyAlignment="1">
      <alignment horizontal="center" vertical="center"/>
    </xf>
    <xf numFmtId="177" fontId="8" fillId="0" borderId="0" xfId="0" applyNumberFormat="1" applyFont="1" applyAlignment="1">
      <alignment horizontal="center"/>
    </xf>
    <xf numFmtId="49" fontId="8" fillId="0" borderId="0" xfId="0" applyNumberFormat="1" applyFont="1" applyBorder="1" applyAlignment="1">
      <alignment horizontal="center"/>
    </xf>
    <xf numFmtId="49" fontId="8" fillId="0" borderId="12" xfId="0" applyNumberFormat="1" applyFont="1" applyBorder="1" applyAlignment="1">
      <alignment horizontal="center"/>
    </xf>
    <xf numFmtId="177" fontId="14" fillId="0" borderId="0" xfId="0" applyNumberFormat="1" applyFont="1" applyAlignment="1">
      <alignment horizontal="center" vertical="center"/>
    </xf>
    <xf numFmtId="177" fontId="11" fillId="0" borderId="0" xfId="0" applyNumberFormat="1" applyFont="1" applyAlignment="1">
      <alignment horizontal="center"/>
    </xf>
    <xf numFmtId="184" fontId="8" fillId="0" borderId="0" xfId="0" applyNumberFormat="1" applyFont="1" applyAlignment="1">
      <alignment horizontal="center"/>
    </xf>
    <xf numFmtId="177" fontId="8" fillId="0" borderId="20" xfId="0" applyNumberFormat="1" applyFont="1" applyBorder="1" applyAlignment="1">
      <alignment horizontal="center"/>
    </xf>
    <xf numFmtId="177" fontId="8" fillId="0" borderId="0" xfId="0" applyNumberFormat="1" applyFont="1" applyBorder="1" applyAlignment="1">
      <alignment horizontal="center"/>
    </xf>
    <xf numFmtId="0" fontId="4" fillId="0" borderId="10" xfId="0" applyFont="1" applyBorder="1" applyAlignment="1">
      <alignment horizontal="center" vertical="center"/>
    </xf>
    <xf numFmtId="0" fontId="7" fillId="0" borderId="0" xfId="0" applyFont="1" applyAlignment="1">
      <alignment horizontal="left" vertical="top"/>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177" fontId="11" fillId="0" borderId="20" xfId="0" applyNumberFormat="1"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49" fontId="11" fillId="0" borderId="0" xfId="0" applyNumberFormat="1" applyFont="1" applyBorder="1" applyAlignment="1">
      <alignment horizontal="center"/>
    </xf>
    <xf numFmtId="49" fontId="11" fillId="0" borderId="12" xfId="0" applyNumberFormat="1"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4" fillId="0" borderId="18" xfId="0" applyFont="1" applyBorder="1" applyAlignment="1">
      <alignment horizontal="center" vertical="center" wrapText="1"/>
    </xf>
    <xf numFmtId="177" fontId="11" fillId="0" borderId="0" xfId="0" applyNumberFormat="1" applyFont="1" applyAlignment="1">
      <alignment horizontal="center" vertical="center"/>
    </xf>
    <xf numFmtId="177" fontId="11" fillId="0" borderId="20" xfId="0" applyNumberFormat="1" applyFont="1" applyBorder="1" applyAlignment="1">
      <alignment horizontal="center" vertical="center"/>
    </xf>
    <xf numFmtId="177" fontId="8" fillId="0" borderId="20" xfId="0" applyNumberFormat="1" applyFont="1" applyBorder="1" applyAlignment="1">
      <alignment horizontal="center" vertical="center"/>
    </xf>
    <xf numFmtId="0" fontId="2" fillId="0" borderId="0" xfId="0" applyFont="1" applyBorder="1" applyAlignment="1" applyProtection="1">
      <alignment horizontal="left"/>
      <protection locked="0"/>
    </xf>
    <xf numFmtId="0" fontId="2" fillId="0" borderId="0" xfId="0" applyFont="1" applyAlignment="1" applyProtection="1">
      <alignment horizontal="left" vertical="top"/>
      <protection locked="0"/>
    </xf>
    <xf numFmtId="178" fontId="0" fillId="0" borderId="20" xfId="0" applyNumberFormat="1" applyFont="1" applyBorder="1" applyAlignment="1">
      <alignment vertical="center"/>
    </xf>
    <xf numFmtId="178" fontId="0" fillId="0" borderId="0" xfId="0" applyNumberFormat="1" applyFont="1" applyAlignment="1">
      <alignment vertical="center"/>
    </xf>
    <xf numFmtId="178" fontId="0" fillId="0" borderId="20" xfId="0" applyNumberFormat="1" applyFont="1" applyBorder="1" applyAlignment="1" applyProtection="1">
      <alignment vertical="center"/>
      <protection locked="0"/>
    </xf>
    <xf numFmtId="178" fontId="0" fillId="0" borderId="0" xfId="0" applyNumberFormat="1" applyFont="1" applyAlignment="1" applyProtection="1">
      <alignment vertical="center"/>
      <protection locked="0"/>
    </xf>
    <xf numFmtId="178" fontId="0" fillId="0" borderId="0" xfId="0" applyNumberFormat="1" applyFont="1" applyBorder="1" applyAlignment="1" applyProtection="1">
      <alignment vertical="center"/>
      <protection locked="0"/>
    </xf>
    <xf numFmtId="178" fontId="10" fillId="0" borderId="20" xfId="0" applyNumberFormat="1" applyFont="1" applyBorder="1" applyAlignment="1" applyProtection="1">
      <alignment vertical="center"/>
      <protection/>
    </xf>
    <xf numFmtId="178" fontId="10" fillId="0" borderId="0" xfId="0" applyNumberFormat="1" applyFont="1" applyBorder="1" applyAlignment="1" applyProtection="1">
      <alignment vertical="center"/>
      <protection/>
    </xf>
    <xf numFmtId="178" fontId="10" fillId="0" borderId="0" xfId="0" applyNumberFormat="1" applyFont="1" applyAlignment="1" applyProtection="1">
      <alignment vertical="center"/>
      <protection/>
    </xf>
    <xf numFmtId="178" fontId="10" fillId="0" borderId="12" xfId="0" applyNumberFormat="1" applyFont="1" applyBorder="1" applyAlignment="1" applyProtection="1">
      <alignment vertical="center"/>
      <protection/>
    </xf>
    <xf numFmtId="0" fontId="3" fillId="0" borderId="0" xfId="0" applyFont="1" applyAlignment="1" applyProtection="1">
      <alignment horizontal="right" vertical="top"/>
      <protection locked="0"/>
    </xf>
    <xf numFmtId="0" fontId="2"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5" fillId="0" borderId="12"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5" fillId="0" borderId="31" xfId="0" applyFont="1" applyBorder="1" applyAlignment="1" applyProtection="1">
      <alignment horizontal="distributed" vertical="center"/>
      <protection locked="0"/>
    </xf>
    <xf numFmtId="0" fontId="5" fillId="0" borderId="3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5" fillId="0" borderId="35" xfId="0" applyFont="1" applyBorder="1" applyAlignment="1" applyProtection="1">
      <alignment horizontal="distributed" vertical="center"/>
      <protection locked="0"/>
    </xf>
    <xf numFmtId="0" fontId="5" fillId="0" borderId="1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0" borderId="29" xfId="0" applyFont="1" applyBorder="1" applyAlignment="1" applyProtection="1">
      <alignment horizontal="distributed" vertical="center"/>
      <protection locked="0"/>
    </xf>
    <xf numFmtId="178" fontId="0" fillId="0" borderId="12" xfId="0" applyNumberFormat="1" applyFont="1" applyBorder="1" applyAlignment="1" applyProtection="1">
      <alignment vertical="center"/>
      <protection locked="0"/>
    </xf>
    <xf numFmtId="178" fontId="0" fillId="0" borderId="12" xfId="0" applyNumberFormat="1" applyFont="1" applyBorder="1" applyAlignment="1">
      <alignment vertical="center"/>
    </xf>
    <xf numFmtId="49" fontId="0" fillId="0" borderId="2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79" fontId="0" fillId="0" borderId="0" xfId="0" applyNumberFormat="1" applyAlignment="1" applyProtection="1">
      <alignment horizontal="center" vertical="center"/>
      <protection locked="0"/>
    </xf>
    <xf numFmtId="176" fontId="0" fillId="0" borderId="0" xfId="0" applyNumberFormat="1" applyAlignment="1" applyProtection="1">
      <alignment horizontal="right" vertical="center"/>
      <protection locked="0"/>
    </xf>
    <xf numFmtId="176" fontId="0" fillId="0" borderId="0" xfId="0" applyNumberFormat="1" applyAlignment="1" applyProtection="1">
      <alignment horizontal="center" vertical="center"/>
      <protection locked="0"/>
    </xf>
    <xf numFmtId="179" fontId="0" fillId="0" borderId="0" xfId="0" applyNumberFormat="1" applyAlignment="1" applyProtection="1">
      <alignment horizontal="right"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0" applyFont="1" applyFill="1" applyAlignment="1">
      <alignment horizontal="left"/>
    </xf>
    <xf numFmtId="0" fontId="2" fillId="0" borderId="0" xfId="0" applyFont="1" applyFill="1" applyAlignment="1">
      <alignment horizontal="left"/>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Fill="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9"/>
  <sheetViews>
    <sheetView tabSelected="1" zoomScalePageLayoutView="0" workbookViewId="0" topLeftCell="A1">
      <selection activeCell="A2" sqref="A2:H2"/>
    </sheetView>
  </sheetViews>
  <sheetFormatPr defaultColWidth="9.00390625" defaultRowHeight="12"/>
  <cols>
    <col min="1" max="1" width="2.875" style="52" customWidth="1"/>
    <col min="2" max="2" width="30.125" style="52" customWidth="1"/>
    <col min="3" max="3" width="2.875" style="52" customWidth="1"/>
    <col min="4" max="8" width="13.875" style="52" customWidth="1"/>
    <col min="9" max="16384" width="9.375" style="52" customWidth="1"/>
  </cols>
  <sheetData>
    <row r="1" spans="1:8" ht="30" customHeight="1">
      <c r="A1" s="188" t="s">
        <v>332</v>
      </c>
      <c r="B1" s="188"/>
      <c r="C1" s="188"/>
      <c r="D1" s="188"/>
      <c r="E1" s="188"/>
      <c r="F1" s="188"/>
      <c r="G1" s="188"/>
      <c r="H1" s="188"/>
    </row>
    <row r="2" spans="1:8" ht="12" thickBot="1">
      <c r="A2" s="189" t="s">
        <v>299</v>
      </c>
      <c r="B2" s="189"/>
      <c r="C2" s="189"/>
      <c r="D2" s="189"/>
      <c r="E2" s="189"/>
      <c r="F2" s="189"/>
      <c r="G2" s="189"/>
      <c r="H2" s="189"/>
    </row>
    <row r="3" spans="1:8" ht="18" customHeight="1">
      <c r="A3" s="191" t="s">
        <v>154</v>
      </c>
      <c r="B3" s="192"/>
      <c r="C3" s="192"/>
      <c r="D3" s="195" t="s">
        <v>155</v>
      </c>
      <c r="E3" s="196"/>
      <c r="F3" s="196"/>
      <c r="G3" s="196"/>
      <c r="H3" s="196"/>
    </row>
    <row r="4" spans="1:8" ht="18" customHeight="1">
      <c r="A4" s="193"/>
      <c r="B4" s="194"/>
      <c r="C4" s="194"/>
      <c r="D4" s="2" t="s">
        <v>311</v>
      </c>
      <c r="E4" s="70">
        <v>11</v>
      </c>
      <c r="F4" s="87">
        <v>12</v>
      </c>
      <c r="G4" s="87">
        <v>13</v>
      </c>
      <c r="H4" s="41">
        <v>14</v>
      </c>
    </row>
    <row r="5" spans="1:8" s="72" customFormat="1" ht="6" customHeight="1">
      <c r="A5" s="3"/>
      <c r="B5" s="3"/>
      <c r="C5" s="5"/>
      <c r="D5" s="71"/>
      <c r="E5" s="71"/>
      <c r="F5" s="4"/>
      <c r="G5" s="71"/>
      <c r="H5" s="56"/>
    </row>
    <row r="6" spans="2:8" s="47" customFormat="1" ht="18" customHeight="1">
      <c r="B6" s="42" t="s">
        <v>0</v>
      </c>
      <c r="C6" s="43"/>
      <c r="D6" s="44">
        <v>27256</v>
      </c>
      <c r="E6" s="44">
        <v>26070</v>
      </c>
      <c r="F6" s="44">
        <v>25866</v>
      </c>
      <c r="G6" s="44">
        <v>25467</v>
      </c>
      <c r="H6" s="44">
        <v>25601</v>
      </c>
    </row>
    <row r="7" spans="2:8" ht="18" customHeight="1">
      <c r="B7" s="12"/>
      <c r="C7" s="73"/>
      <c r="D7" s="74"/>
      <c r="F7" s="80"/>
      <c r="G7" s="80"/>
      <c r="H7" s="80"/>
    </row>
    <row r="8" spans="2:8" ht="18" customHeight="1">
      <c r="B8" s="12" t="s">
        <v>1</v>
      </c>
      <c r="C8" s="73"/>
      <c r="D8" s="74">
        <v>713</v>
      </c>
      <c r="E8" s="75">
        <v>664</v>
      </c>
      <c r="F8" s="75">
        <v>1000</v>
      </c>
      <c r="G8" s="75">
        <v>694</v>
      </c>
      <c r="H8" s="141">
        <v>670</v>
      </c>
    </row>
    <row r="9" spans="2:8" ht="18" customHeight="1">
      <c r="B9" s="12" t="s">
        <v>2</v>
      </c>
      <c r="C9" s="73"/>
      <c r="D9" s="74">
        <v>111</v>
      </c>
      <c r="E9" s="75">
        <v>111</v>
      </c>
      <c r="F9" s="75">
        <v>110</v>
      </c>
      <c r="G9" s="75">
        <v>111</v>
      </c>
      <c r="H9" s="141">
        <v>104</v>
      </c>
    </row>
    <row r="10" spans="2:8" ht="18" customHeight="1">
      <c r="B10" s="12" t="s">
        <v>3</v>
      </c>
      <c r="C10" s="73"/>
      <c r="D10" s="74">
        <v>61</v>
      </c>
      <c r="E10" s="75">
        <v>52</v>
      </c>
      <c r="F10" s="75">
        <v>44</v>
      </c>
      <c r="G10" s="75">
        <v>44</v>
      </c>
      <c r="H10" s="141">
        <v>48</v>
      </c>
    </row>
    <row r="11" spans="2:8" ht="18" customHeight="1">
      <c r="B11" s="12" t="s">
        <v>4</v>
      </c>
      <c r="C11" s="73"/>
      <c r="D11" s="74">
        <v>1652</v>
      </c>
      <c r="E11" s="75">
        <v>1620</v>
      </c>
      <c r="F11" s="75">
        <v>1556</v>
      </c>
      <c r="G11" s="75">
        <v>1475</v>
      </c>
      <c r="H11" s="141">
        <v>1408</v>
      </c>
    </row>
    <row r="12" spans="2:8" ht="18" customHeight="1">
      <c r="B12" s="12" t="s">
        <v>5</v>
      </c>
      <c r="C12" s="73"/>
      <c r="D12" s="74">
        <v>1560</v>
      </c>
      <c r="E12" s="75">
        <v>1563</v>
      </c>
      <c r="F12" s="75">
        <v>1492</v>
      </c>
      <c r="G12" s="75">
        <v>1371</v>
      </c>
      <c r="H12" s="141">
        <v>1408</v>
      </c>
    </row>
    <row r="13" spans="2:8" ht="18" customHeight="1">
      <c r="B13" s="12" t="s">
        <v>6</v>
      </c>
      <c r="C13" s="73"/>
      <c r="D13" s="74">
        <v>3654</v>
      </c>
      <c r="E13" s="75">
        <v>3287</v>
      </c>
      <c r="F13" s="75">
        <v>3098</v>
      </c>
      <c r="G13" s="75">
        <v>2916</v>
      </c>
      <c r="H13" s="141">
        <v>3039</v>
      </c>
    </row>
    <row r="14" spans="2:8" ht="18" customHeight="1">
      <c r="B14" s="12" t="s">
        <v>156</v>
      </c>
      <c r="C14" s="73"/>
      <c r="D14" s="74">
        <v>3180</v>
      </c>
      <c r="E14" s="75">
        <v>2410</v>
      </c>
      <c r="F14" s="75">
        <v>1902</v>
      </c>
      <c r="G14" s="75">
        <v>1409</v>
      </c>
      <c r="H14" s="141">
        <v>1151</v>
      </c>
    </row>
    <row r="15" spans="2:8" ht="18" customHeight="1">
      <c r="B15" s="12" t="s">
        <v>7</v>
      </c>
      <c r="C15" s="73"/>
      <c r="D15" s="74">
        <v>1531</v>
      </c>
      <c r="E15" s="75">
        <v>1543</v>
      </c>
      <c r="F15" s="75">
        <v>1543</v>
      </c>
      <c r="G15" s="75">
        <v>1519</v>
      </c>
      <c r="H15" s="141">
        <v>1531</v>
      </c>
    </row>
    <row r="16" spans="2:8" ht="18" customHeight="1">
      <c r="B16" s="12"/>
      <c r="C16" s="73"/>
      <c r="D16" s="74"/>
      <c r="F16" s="75"/>
      <c r="G16" s="75"/>
      <c r="H16" s="75"/>
    </row>
    <row r="17" spans="2:8" ht="18" customHeight="1">
      <c r="B17" s="12" t="s">
        <v>9</v>
      </c>
      <c r="C17" s="73"/>
      <c r="D17" s="74">
        <v>249</v>
      </c>
      <c r="E17" s="75">
        <v>256</v>
      </c>
      <c r="F17" s="75">
        <v>266</v>
      </c>
      <c r="G17" s="75">
        <v>262</v>
      </c>
      <c r="H17" s="141">
        <v>270</v>
      </c>
    </row>
    <row r="18" spans="2:8" ht="18" customHeight="1">
      <c r="B18" s="12" t="s">
        <v>10</v>
      </c>
      <c r="C18" s="73"/>
      <c r="D18" s="74">
        <v>133</v>
      </c>
      <c r="E18" s="75">
        <v>128</v>
      </c>
      <c r="F18" s="75">
        <v>138</v>
      </c>
      <c r="G18" s="75">
        <v>131</v>
      </c>
      <c r="H18" s="141">
        <v>86</v>
      </c>
    </row>
    <row r="19" spans="2:8" ht="18" customHeight="1">
      <c r="B19" s="12" t="s">
        <v>11</v>
      </c>
      <c r="C19" s="73"/>
      <c r="D19" s="74">
        <v>433</v>
      </c>
      <c r="E19" s="75">
        <v>484</v>
      </c>
      <c r="F19" s="75">
        <v>507</v>
      </c>
      <c r="G19" s="75">
        <v>509</v>
      </c>
      <c r="H19" s="141">
        <v>514</v>
      </c>
    </row>
    <row r="20" spans="2:8" ht="18" customHeight="1">
      <c r="B20" s="12" t="s">
        <v>8</v>
      </c>
      <c r="C20" s="73"/>
      <c r="D20" s="74">
        <v>526</v>
      </c>
      <c r="E20" s="75">
        <v>546</v>
      </c>
      <c r="F20" s="75">
        <v>499</v>
      </c>
      <c r="G20" s="75">
        <v>528</v>
      </c>
      <c r="H20" s="141">
        <v>506</v>
      </c>
    </row>
    <row r="21" spans="2:8" ht="18" customHeight="1">
      <c r="B21" s="12" t="s">
        <v>12</v>
      </c>
      <c r="C21" s="73"/>
      <c r="D21" s="74">
        <v>1370</v>
      </c>
      <c r="E21" s="75">
        <v>1396</v>
      </c>
      <c r="F21" s="75">
        <v>1694</v>
      </c>
      <c r="G21" s="75">
        <v>2107</v>
      </c>
      <c r="H21" s="141">
        <v>2202</v>
      </c>
    </row>
    <row r="22" spans="2:8" ht="18" customHeight="1">
      <c r="B22" s="12" t="s">
        <v>13</v>
      </c>
      <c r="C22" s="73"/>
      <c r="D22" s="74">
        <v>172</v>
      </c>
      <c r="E22" s="75">
        <v>175</v>
      </c>
      <c r="F22" s="75">
        <v>164</v>
      </c>
      <c r="G22" s="75">
        <v>184</v>
      </c>
      <c r="H22" s="141">
        <v>169</v>
      </c>
    </row>
    <row r="23" spans="2:8" ht="18" customHeight="1">
      <c r="B23" s="12" t="s">
        <v>14</v>
      </c>
      <c r="C23" s="73"/>
      <c r="D23" s="74">
        <v>178</v>
      </c>
      <c r="E23" s="75">
        <v>228</v>
      </c>
      <c r="F23" s="75">
        <v>172</v>
      </c>
      <c r="G23" s="75">
        <v>204</v>
      </c>
      <c r="H23" s="141">
        <v>211</v>
      </c>
    </row>
    <row r="24" spans="2:8" ht="18" customHeight="1">
      <c r="B24" s="12" t="s">
        <v>15</v>
      </c>
      <c r="C24" s="73"/>
      <c r="D24" s="74">
        <v>535</v>
      </c>
      <c r="E24" s="75">
        <v>573</v>
      </c>
      <c r="F24" s="75">
        <v>572</v>
      </c>
      <c r="G24" s="75">
        <f>279+295</f>
        <v>574</v>
      </c>
      <c r="H24" s="141">
        <v>578</v>
      </c>
    </row>
    <row r="25" spans="2:8" ht="18" customHeight="1">
      <c r="B25" s="12"/>
      <c r="C25" s="73"/>
      <c r="D25" s="74"/>
      <c r="F25" s="75"/>
      <c r="G25" s="75"/>
      <c r="H25" s="75"/>
    </row>
    <row r="26" spans="2:8" ht="18" customHeight="1">
      <c r="B26" s="12" t="s">
        <v>16</v>
      </c>
      <c r="C26" s="73"/>
      <c r="D26" s="74">
        <v>453</v>
      </c>
      <c r="E26" s="75">
        <v>488</v>
      </c>
      <c r="F26" s="75">
        <v>470</v>
      </c>
      <c r="G26" s="75">
        <v>607</v>
      </c>
      <c r="H26" s="141">
        <v>605</v>
      </c>
    </row>
    <row r="27" spans="2:8" ht="18" customHeight="1">
      <c r="B27" s="12" t="s">
        <v>157</v>
      </c>
      <c r="C27" s="73"/>
      <c r="D27" s="74">
        <v>280</v>
      </c>
      <c r="E27" s="75">
        <v>262</v>
      </c>
      <c r="F27" s="75">
        <v>262</v>
      </c>
      <c r="G27" s="75">
        <v>259</v>
      </c>
      <c r="H27" s="141">
        <v>272</v>
      </c>
    </row>
    <row r="28" spans="2:8" ht="18" customHeight="1">
      <c r="B28" s="12" t="s">
        <v>17</v>
      </c>
      <c r="C28" s="73"/>
      <c r="D28" s="74">
        <v>508</v>
      </c>
      <c r="E28" s="75">
        <v>500</v>
      </c>
      <c r="F28" s="75">
        <v>488</v>
      </c>
      <c r="G28" s="75">
        <f>217+285</f>
        <v>502</v>
      </c>
      <c r="H28" s="141">
        <v>478</v>
      </c>
    </row>
    <row r="29" spans="2:8" ht="18" customHeight="1">
      <c r="B29" s="12" t="s">
        <v>18</v>
      </c>
      <c r="C29" s="73"/>
      <c r="D29" s="74">
        <v>332</v>
      </c>
      <c r="E29" s="75">
        <v>329</v>
      </c>
      <c r="F29" s="75">
        <v>298</v>
      </c>
      <c r="G29" s="75">
        <v>315</v>
      </c>
      <c r="H29" s="141">
        <v>305</v>
      </c>
    </row>
    <row r="30" spans="2:8" ht="18" customHeight="1">
      <c r="B30" s="12" t="s">
        <v>158</v>
      </c>
      <c r="C30" s="73"/>
      <c r="D30" s="74">
        <v>498</v>
      </c>
      <c r="E30" s="75">
        <v>391</v>
      </c>
      <c r="F30" s="75">
        <v>374</v>
      </c>
      <c r="G30" s="75">
        <v>406</v>
      </c>
      <c r="H30" s="141">
        <v>383</v>
      </c>
    </row>
    <row r="31" spans="2:8" ht="18" customHeight="1">
      <c r="B31" s="12" t="s">
        <v>19</v>
      </c>
      <c r="C31" s="73"/>
      <c r="D31" s="74">
        <v>387</v>
      </c>
      <c r="E31" s="75">
        <v>314</v>
      </c>
      <c r="F31" s="75">
        <v>379</v>
      </c>
      <c r="G31" s="75">
        <v>370</v>
      </c>
      <c r="H31" s="141">
        <v>338</v>
      </c>
    </row>
    <row r="32" spans="2:8" ht="18" customHeight="1">
      <c r="B32" s="12" t="s">
        <v>159</v>
      </c>
      <c r="C32" s="73"/>
      <c r="D32" s="74">
        <v>228</v>
      </c>
      <c r="E32" s="75">
        <v>205</v>
      </c>
      <c r="F32" s="75">
        <v>163</v>
      </c>
      <c r="G32" s="75">
        <v>145</v>
      </c>
      <c r="H32" s="75">
        <v>0</v>
      </c>
    </row>
    <row r="33" spans="2:8" ht="18" customHeight="1">
      <c r="B33" s="12" t="s">
        <v>160</v>
      </c>
      <c r="C33" s="73"/>
      <c r="D33" s="74">
        <v>171</v>
      </c>
      <c r="E33" s="75">
        <v>166</v>
      </c>
      <c r="F33" s="75">
        <v>183</v>
      </c>
      <c r="G33" s="75">
        <v>168</v>
      </c>
      <c r="H33" s="141">
        <v>163</v>
      </c>
    </row>
    <row r="34" spans="2:8" ht="18" customHeight="1">
      <c r="B34" s="12"/>
      <c r="C34" s="73"/>
      <c r="D34" s="74"/>
      <c r="F34" s="75"/>
      <c r="G34" s="75"/>
      <c r="H34" s="75"/>
    </row>
    <row r="35" spans="2:8" ht="18" customHeight="1">
      <c r="B35" s="81" t="s">
        <v>247</v>
      </c>
      <c r="C35" s="73"/>
      <c r="D35" s="74">
        <v>183</v>
      </c>
      <c r="E35" s="75">
        <v>192</v>
      </c>
      <c r="F35" s="75">
        <v>184</v>
      </c>
      <c r="G35" s="75">
        <v>163</v>
      </c>
      <c r="H35" s="141">
        <v>145</v>
      </c>
    </row>
    <row r="36" spans="2:8" ht="18" customHeight="1">
      <c r="B36" s="81" t="s">
        <v>248</v>
      </c>
      <c r="C36" s="73"/>
      <c r="D36" s="76">
        <v>166</v>
      </c>
      <c r="E36" s="75">
        <v>170</v>
      </c>
      <c r="F36" s="75">
        <v>173</v>
      </c>
      <c r="G36" s="75">
        <v>192</v>
      </c>
      <c r="H36" s="141">
        <v>212</v>
      </c>
    </row>
    <row r="37" spans="2:8" ht="18" customHeight="1">
      <c r="B37" s="12" t="s">
        <v>20</v>
      </c>
      <c r="C37" s="73"/>
      <c r="D37" s="74">
        <v>581</v>
      </c>
      <c r="E37" s="75">
        <v>603</v>
      </c>
      <c r="F37" s="75">
        <v>611</v>
      </c>
      <c r="G37" s="75">
        <v>632</v>
      </c>
      <c r="H37" s="141">
        <v>676</v>
      </c>
    </row>
    <row r="38" spans="2:8" ht="18" customHeight="1">
      <c r="B38" s="12" t="s">
        <v>21</v>
      </c>
      <c r="C38" s="73"/>
      <c r="D38" s="74">
        <v>2600</v>
      </c>
      <c r="E38" s="75">
        <v>2573</v>
      </c>
      <c r="F38" s="75">
        <v>2536</v>
      </c>
      <c r="G38" s="75">
        <v>2686</v>
      </c>
      <c r="H38" s="141">
        <v>2723</v>
      </c>
    </row>
    <row r="39" spans="2:8" ht="18" customHeight="1">
      <c r="B39" s="12" t="s">
        <v>22</v>
      </c>
      <c r="C39" s="73"/>
      <c r="D39" s="74">
        <v>144</v>
      </c>
      <c r="E39" s="75">
        <v>278</v>
      </c>
      <c r="F39" s="75">
        <v>259</v>
      </c>
      <c r="G39" s="75">
        <v>235</v>
      </c>
      <c r="H39" s="141">
        <v>223</v>
      </c>
    </row>
    <row r="40" spans="2:8" ht="18" customHeight="1">
      <c r="B40" s="12" t="s">
        <v>23</v>
      </c>
      <c r="C40" s="73"/>
      <c r="D40" s="74">
        <v>224</v>
      </c>
      <c r="E40" s="75">
        <v>240</v>
      </c>
      <c r="F40" s="75">
        <v>246</v>
      </c>
      <c r="G40" s="75">
        <v>274</v>
      </c>
      <c r="H40" s="141">
        <v>237</v>
      </c>
    </row>
    <row r="41" spans="2:8" ht="18" customHeight="1">
      <c r="B41" s="12" t="s">
        <v>249</v>
      </c>
      <c r="C41" s="73"/>
      <c r="D41" s="74">
        <v>251</v>
      </c>
      <c r="E41" s="75">
        <v>253</v>
      </c>
      <c r="F41" s="75">
        <v>242</v>
      </c>
      <c r="G41" s="75">
        <v>223</v>
      </c>
      <c r="H41" s="75">
        <v>0</v>
      </c>
    </row>
    <row r="42" spans="2:8" ht="18" customHeight="1">
      <c r="B42" s="12" t="s">
        <v>24</v>
      </c>
      <c r="C42" s="73"/>
      <c r="D42" s="74">
        <v>851</v>
      </c>
      <c r="E42" s="75">
        <v>910</v>
      </c>
      <c r="F42" s="75">
        <v>958</v>
      </c>
      <c r="G42" s="75">
        <v>938</v>
      </c>
      <c r="H42" s="141">
        <v>972</v>
      </c>
    </row>
    <row r="43" spans="2:8" ht="18" customHeight="1">
      <c r="B43" s="12"/>
      <c r="C43" s="73"/>
      <c r="D43" s="74"/>
      <c r="E43" s="74"/>
      <c r="G43" s="75"/>
      <c r="H43" s="75"/>
    </row>
    <row r="44" spans="2:8" ht="18" customHeight="1">
      <c r="B44" s="12" t="s">
        <v>25</v>
      </c>
      <c r="C44" s="73"/>
      <c r="D44" s="76">
        <f>D6-SUM(D8:D42)</f>
        <v>3341</v>
      </c>
      <c r="E44" s="76">
        <f>E6-SUM(E8:E42)</f>
        <v>3160</v>
      </c>
      <c r="F44" s="76">
        <f>F6-SUM(F8:F42)</f>
        <v>3283</v>
      </c>
      <c r="G44" s="75">
        <f>G6-SUM(G8:G42)</f>
        <v>3314</v>
      </c>
      <c r="H44" s="75">
        <v>3713</v>
      </c>
    </row>
    <row r="45" spans="1:8" ht="6" customHeight="1" thickBot="1">
      <c r="A45" s="77"/>
      <c r="B45" s="77"/>
      <c r="C45" s="78"/>
      <c r="D45" s="82"/>
      <c r="E45" s="82"/>
      <c r="F45" s="82"/>
      <c r="G45" s="82"/>
      <c r="H45" s="82"/>
    </row>
    <row r="46" spans="1:12" ht="12" customHeight="1">
      <c r="A46" s="137" t="s">
        <v>306</v>
      </c>
      <c r="B46" s="137"/>
      <c r="C46" s="137"/>
      <c r="D46" s="137"/>
      <c r="E46" s="137"/>
      <c r="F46" s="137"/>
      <c r="G46" s="137"/>
      <c r="H46" s="131" t="s">
        <v>27</v>
      </c>
      <c r="I46" s="131"/>
      <c r="J46" s="131"/>
      <c r="K46" s="131"/>
      <c r="L46" s="131"/>
    </row>
    <row r="47" spans="1:8" ht="7.5" customHeight="1">
      <c r="A47" s="190" t="s">
        <v>307</v>
      </c>
      <c r="B47" s="190"/>
      <c r="C47" s="190"/>
      <c r="D47" s="190"/>
      <c r="E47" s="190"/>
      <c r="F47" s="190"/>
      <c r="G47" s="190"/>
      <c r="H47" s="190"/>
    </row>
    <row r="48" spans="1:8" ht="7.5" customHeight="1">
      <c r="A48" s="190" t="s">
        <v>331</v>
      </c>
      <c r="B48" s="190"/>
      <c r="C48" s="190"/>
      <c r="D48" s="190"/>
      <c r="E48" s="190"/>
      <c r="F48" s="190"/>
      <c r="G48" s="190"/>
      <c r="H48" s="190"/>
    </row>
    <row r="49" spans="1:8" ht="7.5" customHeight="1">
      <c r="A49" s="79"/>
      <c r="B49" s="79"/>
      <c r="C49" s="79"/>
      <c r="D49" s="79"/>
      <c r="E49" s="79"/>
      <c r="F49" s="79"/>
      <c r="G49" s="79"/>
      <c r="H49" s="79"/>
    </row>
  </sheetData>
  <sheetProtection/>
  <mergeCells count="6">
    <mergeCell ref="A1:H1"/>
    <mergeCell ref="A2:H2"/>
    <mergeCell ref="A48:H48"/>
    <mergeCell ref="A3:C4"/>
    <mergeCell ref="D3:H3"/>
    <mergeCell ref="A47:H47"/>
  </mergeCells>
  <printOptions/>
  <pageMargins left="0.7874015748031497" right="0.7874015748031497" top="0.07874015748031496" bottom="0.1968503937007874" header="0" footer="0"/>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41"/>
  <sheetViews>
    <sheetView zoomScale="110" zoomScaleNormal="110" zoomScalePageLayoutView="0" workbookViewId="0" topLeftCell="A1">
      <selection activeCell="A2" sqref="A2:I2"/>
    </sheetView>
  </sheetViews>
  <sheetFormatPr defaultColWidth="9.00390625" defaultRowHeight="12"/>
  <cols>
    <col min="1" max="1" width="16.125" style="90" customWidth="1"/>
    <col min="2" max="9" width="11.125" style="90" customWidth="1"/>
    <col min="10" max="10" width="11.375" style="90" customWidth="1"/>
    <col min="11" max="16384" width="9.375" style="90" customWidth="1"/>
  </cols>
  <sheetData>
    <row r="1" spans="1:9" ht="40.5" customHeight="1">
      <c r="A1" s="199" t="s">
        <v>333</v>
      </c>
      <c r="B1" s="199"/>
      <c r="C1" s="199"/>
      <c r="D1" s="199"/>
      <c r="E1" s="199"/>
      <c r="F1" s="199"/>
      <c r="G1" s="199"/>
      <c r="H1" s="199"/>
      <c r="I1" s="199"/>
    </row>
    <row r="2" spans="1:9" ht="12" thickBot="1">
      <c r="A2" s="197" t="s">
        <v>300</v>
      </c>
      <c r="B2" s="197"/>
      <c r="C2" s="197"/>
      <c r="D2" s="198"/>
      <c r="E2" s="198"/>
      <c r="F2" s="198"/>
      <c r="G2" s="198"/>
      <c r="H2" s="198"/>
      <c r="I2" s="198"/>
    </row>
    <row r="3" spans="1:9" ht="21" customHeight="1">
      <c r="A3" s="91" t="s">
        <v>29</v>
      </c>
      <c r="B3" s="92" t="s">
        <v>30</v>
      </c>
      <c r="C3" s="92" t="s">
        <v>31</v>
      </c>
      <c r="D3" s="92" t="s">
        <v>32</v>
      </c>
      <c r="E3" s="92" t="s">
        <v>33</v>
      </c>
      <c r="F3" s="92" t="s">
        <v>34</v>
      </c>
      <c r="G3" s="92" t="s">
        <v>35</v>
      </c>
      <c r="H3" s="92" t="s">
        <v>36</v>
      </c>
      <c r="I3" s="93" t="s">
        <v>28</v>
      </c>
    </row>
    <row r="4" ht="9" customHeight="1">
      <c r="A4" s="94"/>
    </row>
    <row r="5" spans="1:9" ht="15.75" customHeight="1">
      <c r="A5" s="95" t="s">
        <v>312</v>
      </c>
      <c r="B5" s="96">
        <v>12666</v>
      </c>
      <c r="C5" s="96">
        <v>6501</v>
      </c>
      <c r="D5" s="96">
        <v>3149</v>
      </c>
      <c r="E5" s="96">
        <v>1275</v>
      </c>
      <c r="F5" s="96">
        <v>468</v>
      </c>
      <c r="G5" s="96">
        <v>676</v>
      </c>
      <c r="H5" s="96">
        <v>346</v>
      </c>
      <c r="I5" s="96">
        <v>251</v>
      </c>
    </row>
    <row r="6" spans="1:9" ht="15.75" customHeight="1">
      <c r="A6" s="97" t="s">
        <v>139</v>
      </c>
      <c r="B6" s="96">
        <v>11982</v>
      </c>
      <c r="C6" s="96">
        <v>6176</v>
      </c>
      <c r="D6" s="96">
        <v>2876</v>
      </c>
      <c r="E6" s="96">
        <v>1261</v>
      </c>
      <c r="F6" s="96">
        <v>488</v>
      </c>
      <c r="G6" s="96">
        <v>669</v>
      </c>
      <c r="H6" s="96">
        <v>304</v>
      </c>
      <c r="I6" s="96">
        <v>208</v>
      </c>
    </row>
    <row r="7" spans="1:9" ht="15.75" customHeight="1">
      <c r="A7" s="97" t="s">
        <v>262</v>
      </c>
      <c r="B7" s="96">
        <v>11870</v>
      </c>
      <c r="C7" s="96">
        <v>6248</v>
      </c>
      <c r="D7" s="96">
        <v>2899</v>
      </c>
      <c r="E7" s="96">
        <v>1171</v>
      </c>
      <c r="F7" s="96">
        <v>434</v>
      </c>
      <c r="G7" s="96">
        <v>633</v>
      </c>
      <c r="H7" s="96">
        <v>248</v>
      </c>
      <c r="I7" s="96">
        <v>237</v>
      </c>
    </row>
    <row r="8" spans="1:10" s="99" customFormat="1" ht="15.75" customHeight="1">
      <c r="A8" s="97" t="s">
        <v>289</v>
      </c>
      <c r="B8" s="96">
        <v>11561</v>
      </c>
      <c r="C8" s="96">
        <v>6308</v>
      </c>
      <c r="D8" s="96">
        <v>2944</v>
      </c>
      <c r="E8" s="96">
        <v>1057</v>
      </c>
      <c r="F8" s="96">
        <v>486</v>
      </c>
      <c r="G8" s="96">
        <v>423</v>
      </c>
      <c r="H8" s="96">
        <v>226</v>
      </c>
      <c r="I8" s="96">
        <v>117</v>
      </c>
      <c r="J8" s="98"/>
    </row>
    <row r="9" spans="1:10" s="103" customFormat="1" ht="15.75" customHeight="1">
      <c r="A9" s="100" t="s">
        <v>290</v>
      </c>
      <c r="B9" s="101">
        <v>12060</v>
      </c>
      <c r="C9" s="101">
        <v>6859</v>
      </c>
      <c r="D9" s="101">
        <v>2838</v>
      </c>
      <c r="E9" s="101">
        <v>1046</v>
      </c>
      <c r="F9" s="101">
        <v>527</v>
      </c>
      <c r="G9" s="101">
        <v>456</v>
      </c>
      <c r="H9" s="101">
        <v>228</v>
      </c>
      <c r="I9" s="101">
        <v>106</v>
      </c>
      <c r="J9" s="102"/>
    </row>
    <row r="10" spans="1:9" ht="9" customHeight="1" thickBot="1">
      <c r="A10" s="104"/>
      <c r="B10" s="105"/>
      <c r="C10" s="105"/>
      <c r="D10" s="105"/>
      <c r="E10" s="105"/>
      <c r="F10" s="105"/>
      <c r="G10" s="105"/>
      <c r="H10" s="105"/>
      <c r="I10" s="105"/>
    </row>
    <row r="11" spans="1:14" ht="11.25">
      <c r="A11" s="132" t="s">
        <v>26</v>
      </c>
      <c r="B11" s="132"/>
      <c r="C11" s="132"/>
      <c r="D11" s="132"/>
      <c r="E11" s="132"/>
      <c r="F11" s="132"/>
      <c r="G11" s="132"/>
      <c r="H11" s="132"/>
      <c r="I11" s="138" t="s">
        <v>27</v>
      </c>
      <c r="J11" s="138"/>
      <c r="K11" s="138"/>
      <c r="L11" s="138"/>
      <c r="M11" s="138"/>
      <c r="N11" s="138"/>
    </row>
    <row r="12" spans="1:9" ht="8.25" customHeight="1">
      <c r="A12" s="200"/>
      <c r="B12" s="200"/>
      <c r="C12" s="200"/>
      <c r="D12" s="200"/>
      <c r="E12" s="200"/>
      <c r="F12" s="200"/>
      <c r="G12" s="200"/>
      <c r="H12" s="200"/>
      <c r="I12" s="200"/>
    </row>
    <row r="13" ht="51.75" customHeight="1"/>
    <row r="14" spans="1:9" ht="40.5" customHeight="1">
      <c r="A14" s="199" t="s">
        <v>334</v>
      </c>
      <c r="B14" s="199"/>
      <c r="C14" s="199"/>
      <c r="D14" s="199"/>
      <c r="E14" s="199"/>
      <c r="F14" s="199"/>
      <c r="G14" s="199"/>
      <c r="H14" s="199"/>
      <c r="I14" s="199"/>
    </row>
    <row r="15" spans="1:9" ht="12" thickBot="1">
      <c r="A15" s="197" t="s">
        <v>41</v>
      </c>
      <c r="B15" s="197"/>
      <c r="C15" s="198"/>
      <c r="D15" s="198"/>
      <c r="E15" s="198"/>
      <c r="F15" s="198"/>
      <c r="G15" s="198"/>
      <c r="H15" s="198"/>
      <c r="I15" s="198"/>
    </row>
    <row r="16" spans="1:9" ht="18" customHeight="1">
      <c r="A16" s="203" t="s">
        <v>53</v>
      </c>
      <c r="B16" s="204"/>
      <c r="C16" s="204" t="s">
        <v>54</v>
      </c>
      <c r="D16" s="204"/>
      <c r="E16" s="204"/>
      <c r="F16" s="204" t="s">
        <v>43</v>
      </c>
      <c r="G16" s="204"/>
      <c r="H16" s="204"/>
      <c r="I16" s="206"/>
    </row>
    <row r="17" spans="1:9" ht="18" customHeight="1">
      <c r="A17" s="205"/>
      <c r="B17" s="201"/>
      <c r="C17" s="201"/>
      <c r="D17" s="201"/>
      <c r="E17" s="201"/>
      <c r="F17" s="201" t="s">
        <v>44</v>
      </c>
      <c r="G17" s="201"/>
      <c r="H17" s="201" t="s">
        <v>45</v>
      </c>
      <c r="I17" s="202"/>
    </row>
    <row r="18" spans="1:9" ht="9" customHeight="1">
      <c r="A18" s="108"/>
      <c r="B18" s="109"/>
      <c r="C18" s="110"/>
      <c r="D18" s="110"/>
      <c r="E18" s="110"/>
      <c r="F18" s="110"/>
      <c r="G18" s="110"/>
      <c r="H18" s="110"/>
      <c r="I18" s="110"/>
    </row>
    <row r="19" spans="1:9" ht="15.75" customHeight="1">
      <c r="A19" s="214" t="s">
        <v>313</v>
      </c>
      <c r="B19" s="215"/>
      <c r="C19" s="207">
        <v>65197</v>
      </c>
      <c r="D19" s="207"/>
      <c r="E19" s="207"/>
      <c r="F19" s="207">
        <v>32334</v>
      </c>
      <c r="G19" s="207"/>
      <c r="H19" s="207">
        <v>32863</v>
      </c>
      <c r="I19" s="207"/>
    </row>
    <row r="20" spans="1:9" ht="15.75" customHeight="1">
      <c r="A20" s="216" t="s">
        <v>151</v>
      </c>
      <c r="B20" s="217"/>
      <c r="C20" s="207">
        <v>70166</v>
      </c>
      <c r="D20" s="207"/>
      <c r="E20" s="207"/>
      <c r="F20" s="207">
        <v>34393</v>
      </c>
      <c r="G20" s="207"/>
      <c r="H20" s="207">
        <v>35773</v>
      </c>
      <c r="I20" s="207"/>
    </row>
    <row r="21" spans="1:9" ht="15.75" customHeight="1">
      <c r="A21" s="216" t="s">
        <v>286</v>
      </c>
      <c r="B21" s="217"/>
      <c r="C21" s="207">
        <v>74018</v>
      </c>
      <c r="D21" s="207"/>
      <c r="E21" s="207"/>
      <c r="F21" s="207">
        <v>35823</v>
      </c>
      <c r="G21" s="207"/>
      <c r="H21" s="207">
        <v>38195</v>
      </c>
      <c r="I21" s="207"/>
    </row>
    <row r="22" spans="1:9" s="111" customFormat="1" ht="15.75" customHeight="1">
      <c r="A22" s="216" t="s">
        <v>291</v>
      </c>
      <c r="B22" s="217"/>
      <c r="C22" s="212">
        <v>59537</v>
      </c>
      <c r="D22" s="207"/>
      <c r="E22" s="207"/>
      <c r="F22" s="207">
        <v>28992</v>
      </c>
      <c r="G22" s="207"/>
      <c r="H22" s="207">
        <v>30545</v>
      </c>
      <c r="I22" s="207"/>
    </row>
    <row r="23" spans="1:9" s="103" customFormat="1" ht="15.75" customHeight="1">
      <c r="A23" s="218" t="s">
        <v>290</v>
      </c>
      <c r="B23" s="219"/>
      <c r="C23" s="213">
        <f>SUM(C25:E37)</f>
        <v>49100</v>
      </c>
      <c r="D23" s="208"/>
      <c r="E23" s="208"/>
      <c r="F23" s="208">
        <f>SUM(F25:G37)</f>
        <v>23912</v>
      </c>
      <c r="G23" s="208"/>
      <c r="H23" s="208">
        <f>SUM(H25:I37)</f>
        <v>25188</v>
      </c>
      <c r="I23" s="208"/>
    </row>
    <row r="24" spans="1:9" ht="15.75" customHeight="1">
      <c r="A24" s="220"/>
      <c r="B24" s="221"/>
      <c r="C24" s="209"/>
      <c r="D24" s="209"/>
      <c r="E24" s="209"/>
      <c r="F24" s="209"/>
      <c r="G24" s="209"/>
      <c r="H24" s="209"/>
      <c r="I24" s="209"/>
    </row>
    <row r="25" spans="1:9" ht="15.75" customHeight="1">
      <c r="A25" s="216" t="s">
        <v>292</v>
      </c>
      <c r="B25" s="222"/>
      <c r="C25" s="210">
        <f>F25+H25</f>
        <v>3706</v>
      </c>
      <c r="D25" s="211"/>
      <c r="E25" s="211"/>
      <c r="F25" s="209">
        <v>1767</v>
      </c>
      <c r="G25" s="209"/>
      <c r="H25" s="209">
        <v>1939</v>
      </c>
      <c r="I25" s="209"/>
    </row>
    <row r="26" spans="1:9" ht="15.75" customHeight="1">
      <c r="A26" s="220" t="s">
        <v>140</v>
      </c>
      <c r="B26" s="221"/>
      <c r="C26" s="210">
        <f aca="true" t="shared" si="0" ref="C26:C37">F26+H26</f>
        <v>4027</v>
      </c>
      <c r="D26" s="211"/>
      <c r="E26" s="211"/>
      <c r="F26" s="209">
        <v>1945</v>
      </c>
      <c r="G26" s="209"/>
      <c r="H26" s="209">
        <v>2082</v>
      </c>
      <c r="I26" s="209"/>
    </row>
    <row r="27" spans="1:9" ht="15.75" customHeight="1">
      <c r="A27" s="220" t="s">
        <v>142</v>
      </c>
      <c r="B27" s="221"/>
      <c r="C27" s="210">
        <f t="shared" si="0"/>
        <v>4879</v>
      </c>
      <c r="D27" s="211"/>
      <c r="E27" s="211"/>
      <c r="F27" s="209">
        <v>2360</v>
      </c>
      <c r="G27" s="209"/>
      <c r="H27" s="209">
        <v>2519</v>
      </c>
      <c r="I27" s="209"/>
    </row>
    <row r="28" spans="1:9" ht="15.75" customHeight="1">
      <c r="A28" s="220" t="s">
        <v>141</v>
      </c>
      <c r="B28" s="221"/>
      <c r="C28" s="210">
        <f t="shared" si="0"/>
        <v>4111</v>
      </c>
      <c r="D28" s="211"/>
      <c r="E28" s="211"/>
      <c r="F28" s="209">
        <v>2081</v>
      </c>
      <c r="G28" s="209"/>
      <c r="H28" s="209">
        <v>2030</v>
      </c>
      <c r="I28" s="209"/>
    </row>
    <row r="29" spans="1:9" ht="15.75" customHeight="1">
      <c r="A29" s="220" t="s">
        <v>143</v>
      </c>
      <c r="B29" s="221"/>
      <c r="C29" s="210">
        <f t="shared" si="0"/>
        <v>3938</v>
      </c>
      <c r="D29" s="211"/>
      <c r="E29" s="211"/>
      <c r="F29" s="209">
        <v>1914</v>
      </c>
      <c r="G29" s="209"/>
      <c r="H29" s="209">
        <v>2024</v>
      </c>
      <c r="I29" s="209"/>
    </row>
    <row r="30" spans="1:9" ht="15.75" customHeight="1">
      <c r="A30" s="220" t="s">
        <v>144</v>
      </c>
      <c r="B30" s="221"/>
      <c r="C30" s="210">
        <f t="shared" si="0"/>
        <v>4038</v>
      </c>
      <c r="D30" s="211"/>
      <c r="E30" s="211"/>
      <c r="F30" s="209">
        <v>1815</v>
      </c>
      <c r="G30" s="209"/>
      <c r="H30" s="209">
        <v>2223</v>
      </c>
      <c r="I30" s="209"/>
    </row>
    <row r="31" spans="1:9" ht="15.75" customHeight="1">
      <c r="A31" s="220"/>
      <c r="B31" s="221"/>
      <c r="C31" s="210"/>
      <c r="D31" s="211"/>
      <c r="E31" s="211"/>
      <c r="F31" s="209"/>
      <c r="G31" s="209"/>
      <c r="H31" s="209"/>
      <c r="I31" s="209"/>
    </row>
    <row r="32" spans="1:9" ht="15.75" customHeight="1">
      <c r="A32" s="220" t="s">
        <v>145</v>
      </c>
      <c r="B32" s="221"/>
      <c r="C32" s="210">
        <f t="shared" si="0"/>
        <v>5269</v>
      </c>
      <c r="D32" s="211"/>
      <c r="E32" s="211"/>
      <c r="F32" s="209">
        <v>2492</v>
      </c>
      <c r="G32" s="209"/>
      <c r="H32" s="209">
        <v>2777</v>
      </c>
      <c r="I32" s="209"/>
    </row>
    <row r="33" spans="1:9" ht="15.75" customHeight="1">
      <c r="A33" s="220" t="s">
        <v>146</v>
      </c>
      <c r="B33" s="221"/>
      <c r="C33" s="210">
        <f t="shared" si="0"/>
        <v>5653</v>
      </c>
      <c r="D33" s="211"/>
      <c r="E33" s="211"/>
      <c r="F33" s="209">
        <v>2769</v>
      </c>
      <c r="G33" s="209"/>
      <c r="H33" s="209">
        <v>2884</v>
      </c>
      <c r="I33" s="209"/>
    </row>
    <row r="34" spans="1:9" ht="15.75" customHeight="1">
      <c r="A34" s="220" t="s">
        <v>147</v>
      </c>
      <c r="B34" s="221"/>
      <c r="C34" s="210">
        <f t="shared" si="0"/>
        <v>4108</v>
      </c>
      <c r="D34" s="211"/>
      <c r="E34" s="211"/>
      <c r="F34" s="209">
        <v>2075</v>
      </c>
      <c r="G34" s="209"/>
      <c r="H34" s="209">
        <v>2033</v>
      </c>
      <c r="I34" s="209"/>
    </row>
    <row r="35" spans="1:9" ht="15.75" customHeight="1">
      <c r="A35" s="220" t="s">
        <v>148</v>
      </c>
      <c r="B35" s="221"/>
      <c r="C35" s="210">
        <f t="shared" si="0"/>
        <v>3878</v>
      </c>
      <c r="D35" s="211"/>
      <c r="E35" s="211"/>
      <c r="F35" s="209">
        <v>2015</v>
      </c>
      <c r="G35" s="209"/>
      <c r="H35" s="209">
        <v>1863</v>
      </c>
      <c r="I35" s="209"/>
    </row>
    <row r="36" spans="1:9" ht="15.75" customHeight="1">
      <c r="A36" s="220" t="s">
        <v>149</v>
      </c>
      <c r="B36" s="221"/>
      <c r="C36" s="210">
        <f t="shared" si="0"/>
        <v>2617</v>
      </c>
      <c r="D36" s="211"/>
      <c r="E36" s="211"/>
      <c r="F36" s="209">
        <v>1255</v>
      </c>
      <c r="G36" s="209"/>
      <c r="H36" s="209">
        <v>1362</v>
      </c>
      <c r="I36" s="209"/>
    </row>
    <row r="37" spans="1:9" ht="15.75" customHeight="1">
      <c r="A37" s="220" t="s">
        <v>150</v>
      </c>
      <c r="B37" s="221"/>
      <c r="C37" s="210">
        <f t="shared" si="0"/>
        <v>2876</v>
      </c>
      <c r="D37" s="211"/>
      <c r="E37" s="211"/>
      <c r="F37" s="209">
        <v>1424</v>
      </c>
      <c r="G37" s="209"/>
      <c r="H37" s="209">
        <v>1452</v>
      </c>
      <c r="I37" s="209"/>
    </row>
    <row r="38" spans="1:9" ht="9" customHeight="1" thickBot="1">
      <c r="A38" s="105"/>
      <c r="B38" s="104"/>
      <c r="C38" s="112"/>
      <c r="D38" s="112"/>
      <c r="E38" s="112"/>
      <c r="F38" s="112"/>
      <c r="G38" s="112"/>
      <c r="H38" s="112"/>
      <c r="I38" s="112"/>
    </row>
    <row r="39" spans="9:15" ht="11.25">
      <c r="I39" s="138" t="s">
        <v>132</v>
      </c>
      <c r="J39" s="138"/>
      <c r="K39" s="138"/>
      <c r="L39" s="138"/>
      <c r="M39" s="138"/>
      <c r="N39" s="138"/>
      <c r="O39" s="138"/>
    </row>
    <row r="40" spans="10:15" ht="11.25">
      <c r="J40" s="139"/>
      <c r="K40" s="139"/>
      <c r="L40" s="139"/>
      <c r="M40" s="139"/>
      <c r="N40" s="139"/>
      <c r="O40" s="139"/>
    </row>
    <row r="41" spans="10:15" ht="11.25">
      <c r="J41" s="139"/>
      <c r="K41" s="139"/>
      <c r="L41" s="139"/>
      <c r="M41" s="139"/>
      <c r="N41" s="139"/>
      <c r="O41" s="139"/>
    </row>
  </sheetData>
  <sheetProtection formatCells="0" formatColumns="0" formatRows="0" insertColumns="0" insertRows="0" insertHyperlinks="0" deleteColumns="0" deleteRows="0" selectLockedCells="1" sort="0" autoFilter="0" pivotTables="0"/>
  <mergeCells count="86">
    <mergeCell ref="A26:B26"/>
    <mergeCell ref="A27:B27"/>
    <mergeCell ref="A28:B28"/>
    <mergeCell ref="A29:B29"/>
    <mergeCell ref="C32:E32"/>
    <mergeCell ref="A36:B36"/>
    <mergeCell ref="A37:B37"/>
    <mergeCell ref="A30:B30"/>
    <mergeCell ref="A31:B31"/>
    <mergeCell ref="A32:B32"/>
    <mergeCell ref="A33:B33"/>
    <mergeCell ref="A34:B34"/>
    <mergeCell ref="A35:B35"/>
    <mergeCell ref="A19:B19"/>
    <mergeCell ref="A20:B20"/>
    <mergeCell ref="A21:B21"/>
    <mergeCell ref="A23:B23"/>
    <mergeCell ref="A24:B24"/>
    <mergeCell ref="A25:B25"/>
    <mergeCell ref="A22:B22"/>
    <mergeCell ref="C19:E19"/>
    <mergeCell ref="C20:E20"/>
    <mergeCell ref="C27:E27"/>
    <mergeCell ref="C28:E28"/>
    <mergeCell ref="C36:E36"/>
    <mergeCell ref="C37:E37"/>
    <mergeCell ref="C31:E31"/>
    <mergeCell ref="C33:E33"/>
    <mergeCell ref="C35:E35"/>
    <mergeCell ref="C34:E34"/>
    <mergeCell ref="C29:E29"/>
    <mergeCell ref="C30:E30"/>
    <mergeCell ref="C22:E22"/>
    <mergeCell ref="C21:E21"/>
    <mergeCell ref="C23:E23"/>
    <mergeCell ref="C26:E26"/>
    <mergeCell ref="C25:E25"/>
    <mergeCell ref="C24:E24"/>
    <mergeCell ref="F36:G36"/>
    <mergeCell ref="F24:G24"/>
    <mergeCell ref="F25:G25"/>
    <mergeCell ref="F34:G34"/>
    <mergeCell ref="F26:G26"/>
    <mergeCell ref="F27:G27"/>
    <mergeCell ref="F28:G28"/>
    <mergeCell ref="F29:G29"/>
    <mergeCell ref="H26:I26"/>
    <mergeCell ref="H27:I27"/>
    <mergeCell ref="H28:I28"/>
    <mergeCell ref="H29:I29"/>
    <mergeCell ref="F37:G37"/>
    <mergeCell ref="F30:G30"/>
    <mergeCell ref="F31:G31"/>
    <mergeCell ref="F32:G32"/>
    <mergeCell ref="F33:G33"/>
    <mergeCell ref="F35:G35"/>
    <mergeCell ref="H24:I24"/>
    <mergeCell ref="H25:I25"/>
    <mergeCell ref="H36:I36"/>
    <mergeCell ref="H37:I37"/>
    <mergeCell ref="H30:I30"/>
    <mergeCell ref="H31:I31"/>
    <mergeCell ref="H32:I32"/>
    <mergeCell ref="H33:I33"/>
    <mergeCell ref="H34:I34"/>
    <mergeCell ref="H35:I35"/>
    <mergeCell ref="H19:I19"/>
    <mergeCell ref="F19:G19"/>
    <mergeCell ref="H20:I20"/>
    <mergeCell ref="H23:I23"/>
    <mergeCell ref="F22:G22"/>
    <mergeCell ref="H22:I22"/>
    <mergeCell ref="F20:G20"/>
    <mergeCell ref="F23:G23"/>
    <mergeCell ref="H21:I21"/>
    <mergeCell ref="F21:G21"/>
    <mergeCell ref="A15:I15"/>
    <mergeCell ref="A2:I2"/>
    <mergeCell ref="A14:I14"/>
    <mergeCell ref="A1:I1"/>
    <mergeCell ref="A12:I12"/>
    <mergeCell ref="H17:I17"/>
    <mergeCell ref="F17:G17"/>
    <mergeCell ref="A16:B17"/>
    <mergeCell ref="C16:E17"/>
    <mergeCell ref="F16:I16"/>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63"/>
  <sheetViews>
    <sheetView zoomScalePageLayoutView="0" workbookViewId="0" topLeftCell="A1">
      <selection activeCell="A3" sqref="A3:BH3"/>
    </sheetView>
  </sheetViews>
  <sheetFormatPr defaultColWidth="9.00390625" defaultRowHeight="12"/>
  <cols>
    <col min="1" max="1" width="6.125" style="0" customWidth="1"/>
    <col min="2" max="9" width="1.625" style="0" customWidth="1"/>
    <col min="10" max="10" width="4.875" style="0" customWidth="1"/>
    <col min="11" max="11" width="2.875" style="0" customWidth="1"/>
    <col min="12" max="16" width="1.625" style="0" customWidth="1"/>
    <col min="17" max="17" width="2.625" style="0" customWidth="1"/>
    <col min="18" max="22" width="1.625" style="0" customWidth="1"/>
    <col min="23" max="23" width="2.625" style="0" customWidth="1"/>
    <col min="24" max="28" width="1.625" style="0" customWidth="1"/>
    <col min="29" max="29" width="2.125" style="0" customWidth="1"/>
    <col min="30" max="34" width="1.625" style="0" customWidth="1"/>
    <col min="35" max="35" width="5.50390625" style="0" customWidth="1"/>
    <col min="36" max="39" width="1.625" style="0" customWidth="1"/>
    <col min="40" max="40" width="3.00390625" style="0" customWidth="1"/>
    <col min="41" max="44" width="1.625" style="0" customWidth="1"/>
    <col min="45" max="45" width="3.875" style="0" customWidth="1"/>
    <col min="46" max="49" width="1.625" style="0" customWidth="1"/>
    <col min="50" max="50" width="3.875" style="0" customWidth="1"/>
    <col min="51" max="54" width="1.625" style="0" customWidth="1"/>
    <col min="55" max="55" width="2.625" style="0" customWidth="1"/>
    <col min="56" max="59" width="1.625" style="0" customWidth="1"/>
    <col min="60" max="60" width="3.00390625" style="0" customWidth="1"/>
  </cols>
  <sheetData>
    <row r="1" spans="1:60" ht="30" customHeight="1">
      <c r="A1" s="188" t="s">
        <v>335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row>
    <row r="2" spans="1:60" ht="19.5" customHeight="1">
      <c r="A2" s="234" t="s">
        <v>55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row>
    <row r="3" spans="1:60" ht="12" thickBot="1">
      <c r="A3" s="189" t="s">
        <v>301</v>
      </c>
      <c r="B3" s="189"/>
      <c r="C3" s="189"/>
      <c r="D3" s="189"/>
      <c r="E3" s="189"/>
      <c r="F3" s="189"/>
      <c r="G3" s="189"/>
      <c r="H3" s="189"/>
      <c r="I3" s="189"/>
      <c r="J3" s="189"/>
      <c r="K3" s="189"/>
      <c r="L3" s="189"/>
      <c r="M3" s="189"/>
      <c r="N3" s="189"/>
      <c r="O3" s="189"/>
      <c r="P3" s="189"/>
      <c r="Q3" s="189"/>
      <c r="R3" s="189"/>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row>
    <row r="4" spans="1:60" s="19" customFormat="1" ht="18" customHeight="1">
      <c r="A4" s="235" t="s">
        <v>308</v>
      </c>
      <c r="B4" s="236"/>
      <c r="C4" s="236"/>
      <c r="D4" s="236"/>
      <c r="E4" s="236"/>
      <c r="F4" s="236" t="s">
        <v>60</v>
      </c>
      <c r="G4" s="236"/>
      <c r="H4" s="236"/>
      <c r="I4" s="236"/>
      <c r="J4" s="236"/>
      <c r="K4" s="236"/>
      <c r="L4" s="236"/>
      <c r="M4" s="236"/>
      <c r="N4" s="236"/>
      <c r="O4" s="236"/>
      <c r="P4" s="236"/>
      <c r="Q4" s="236"/>
      <c r="R4" s="236" t="s">
        <v>61</v>
      </c>
      <c r="S4" s="236"/>
      <c r="T4" s="236"/>
      <c r="U4" s="236"/>
      <c r="V4" s="236"/>
      <c r="W4" s="236"/>
      <c r="X4" s="236"/>
      <c r="Y4" s="236"/>
      <c r="Z4" s="236"/>
      <c r="AA4" s="236"/>
      <c r="AB4" s="236"/>
      <c r="AC4" s="236"/>
      <c r="AD4" s="236" t="s">
        <v>62</v>
      </c>
      <c r="AE4" s="236"/>
      <c r="AF4" s="236"/>
      <c r="AG4" s="236"/>
      <c r="AH4" s="236"/>
      <c r="AI4" s="236"/>
      <c r="AJ4" s="236"/>
      <c r="AK4" s="236"/>
      <c r="AL4" s="236"/>
      <c r="AM4" s="236"/>
      <c r="AN4" s="236"/>
      <c r="AO4" s="236" t="s">
        <v>63</v>
      </c>
      <c r="AP4" s="236"/>
      <c r="AQ4" s="236"/>
      <c r="AR4" s="236"/>
      <c r="AS4" s="236"/>
      <c r="AT4" s="236"/>
      <c r="AU4" s="236"/>
      <c r="AV4" s="236"/>
      <c r="AW4" s="236"/>
      <c r="AX4" s="236"/>
      <c r="AY4" s="236" t="s">
        <v>64</v>
      </c>
      <c r="AZ4" s="236"/>
      <c r="BA4" s="236"/>
      <c r="BB4" s="236"/>
      <c r="BC4" s="236"/>
      <c r="BD4" s="236"/>
      <c r="BE4" s="236"/>
      <c r="BF4" s="236"/>
      <c r="BG4" s="236"/>
      <c r="BH4" s="238"/>
    </row>
    <row r="5" spans="1:60" s="19" customFormat="1" ht="18" customHeight="1">
      <c r="A5" s="237"/>
      <c r="B5" s="233"/>
      <c r="C5" s="233"/>
      <c r="D5" s="233"/>
      <c r="E5" s="233"/>
      <c r="F5" s="233" t="s">
        <v>65</v>
      </c>
      <c r="G5" s="233"/>
      <c r="H5" s="233"/>
      <c r="I5" s="233"/>
      <c r="J5" s="233"/>
      <c r="K5" s="233"/>
      <c r="L5" s="233" t="s">
        <v>66</v>
      </c>
      <c r="M5" s="233"/>
      <c r="N5" s="233"/>
      <c r="O5" s="233"/>
      <c r="P5" s="233"/>
      <c r="Q5" s="233"/>
      <c r="R5" s="233" t="s">
        <v>65</v>
      </c>
      <c r="S5" s="233"/>
      <c r="T5" s="233"/>
      <c r="U5" s="233"/>
      <c r="V5" s="233"/>
      <c r="W5" s="233"/>
      <c r="X5" s="233" t="s">
        <v>66</v>
      </c>
      <c r="Y5" s="233"/>
      <c r="Z5" s="233"/>
      <c r="AA5" s="233"/>
      <c r="AB5" s="233"/>
      <c r="AC5" s="233"/>
      <c r="AD5" s="233" t="s">
        <v>65</v>
      </c>
      <c r="AE5" s="233"/>
      <c r="AF5" s="233"/>
      <c r="AG5" s="233"/>
      <c r="AH5" s="233"/>
      <c r="AI5" s="233"/>
      <c r="AJ5" s="233" t="s">
        <v>67</v>
      </c>
      <c r="AK5" s="233"/>
      <c r="AL5" s="233"/>
      <c r="AM5" s="233"/>
      <c r="AN5" s="233"/>
      <c r="AO5" s="233" t="s">
        <v>68</v>
      </c>
      <c r="AP5" s="233"/>
      <c r="AQ5" s="233"/>
      <c r="AR5" s="233"/>
      <c r="AS5" s="233"/>
      <c r="AT5" s="233" t="s">
        <v>67</v>
      </c>
      <c r="AU5" s="233"/>
      <c r="AV5" s="233"/>
      <c r="AW5" s="233"/>
      <c r="AX5" s="233"/>
      <c r="AY5" s="233" t="s">
        <v>68</v>
      </c>
      <c r="AZ5" s="233"/>
      <c r="BA5" s="233"/>
      <c r="BB5" s="233"/>
      <c r="BC5" s="233"/>
      <c r="BD5" s="233" t="s">
        <v>67</v>
      </c>
      <c r="BE5" s="233"/>
      <c r="BF5" s="233"/>
      <c r="BG5" s="233"/>
      <c r="BH5" s="239"/>
    </row>
    <row r="6" spans="1:60" s="19" customFormat="1" ht="5.25" customHeight="1">
      <c r="A6" s="20"/>
      <c r="B6" s="20"/>
      <c r="C6" s="20"/>
      <c r="D6" s="20"/>
      <c r="E6" s="21"/>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1:60" s="19" customFormat="1" ht="12" customHeight="1">
      <c r="A7" s="241" t="s">
        <v>314</v>
      </c>
      <c r="B7" s="241"/>
      <c r="C7" s="241"/>
      <c r="D7" s="241"/>
      <c r="E7" s="242"/>
      <c r="F7" s="231">
        <v>5400.2</v>
      </c>
      <c r="G7" s="225"/>
      <c r="H7" s="225"/>
      <c r="I7" s="225"/>
      <c r="J7" s="225"/>
      <c r="K7" s="225"/>
      <c r="L7" s="225">
        <v>9096.4</v>
      </c>
      <c r="M7" s="225"/>
      <c r="N7" s="225"/>
      <c r="O7" s="225"/>
      <c r="P7" s="225"/>
      <c r="Q7" s="225"/>
      <c r="R7" s="225">
        <v>3060.3</v>
      </c>
      <c r="S7" s="225"/>
      <c r="T7" s="225"/>
      <c r="U7" s="225"/>
      <c r="V7" s="225"/>
      <c r="W7" s="225"/>
      <c r="X7" s="225">
        <v>5665.8</v>
      </c>
      <c r="Y7" s="225"/>
      <c r="Z7" s="225"/>
      <c r="AA7" s="225"/>
      <c r="AB7" s="225"/>
      <c r="AC7" s="225"/>
      <c r="AD7" s="225">
        <v>1103.3</v>
      </c>
      <c r="AE7" s="225"/>
      <c r="AF7" s="225"/>
      <c r="AG7" s="225"/>
      <c r="AH7" s="225"/>
      <c r="AI7" s="225"/>
      <c r="AJ7" s="225">
        <v>1696.9</v>
      </c>
      <c r="AK7" s="225"/>
      <c r="AL7" s="225"/>
      <c r="AM7" s="225"/>
      <c r="AN7" s="225"/>
      <c r="AO7" s="225">
        <v>1176.1</v>
      </c>
      <c r="AP7" s="225"/>
      <c r="AQ7" s="225"/>
      <c r="AR7" s="225"/>
      <c r="AS7" s="225"/>
      <c r="AT7" s="225">
        <v>1690</v>
      </c>
      <c r="AU7" s="225"/>
      <c r="AV7" s="225"/>
      <c r="AW7" s="225"/>
      <c r="AX7" s="225"/>
      <c r="AY7" s="225">
        <v>60.3</v>
      </c>
      <c r="AZ7" s="225"/>
      <c r="BA7" s="225"/>
      <c r="BB7" s="225"/>
      <c r="BC7" s="225"/>
      <c r="BD7" s="225">
        <v>43.6</v>
      </c>
      <c r="BE7" s="225"/>
      <c r="BF7" s="225"/>
      <c r="BG7" s="225"/>
      <c r="BH7" s="225"/>
    </row>
    <row r="8" spans="1:60" s="19" customFormat="1" ht="12" customHeight="1">
      <c r="A8" s="226"/>
      <c r="B8" s="226"/>
      <c r="C8" s="226"/>
      <c r="D8" s="226"/>
      <c r="E8" s="227"/>
      <c r="F8" s="231"/>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row>
    <row r="9" spans="1:60" s="19" customFormat="1" ht="12" customHeight="1">
      <c r="A9" s="226" t="s">
        <v>315</v>
      </c>
      <c r="B9" s="226"/>
      <c r="C9" s="226"/>
      <c r="D9" s="226"/>
      <c r="E9" s="227"/>
      <c r="F9" s="231">
        <v>5428.4</v>
      </c>
      <c r="G9" s="225"/>
      <c r="H9" s="225"/>
      <c r="I9" s="225"/>
      <c r="J9" s="225"/>
      <c r="K9" s="225"/>
      <c r="L9" s="225">
        <v>8572.5</v>
      </c>
      <c r="M9" s="225"/>
      <c r="N9" s="225"/>
      <c r="O9" s="225"/>
      <c r="P9" s="225"/>
      <c r="Q9" s="225"/>
      <c r="R9" s="225">
        <v>2920.8</v>
      </c>
      <c r="S9" s="225"/>
      <c r="T9" s="225"/>
      <c r="U9" s="225"/>
      <c r="V9" s="225"/>
      <c r="W9" s="225"/>
      <c r="X9" s="225">
        <v>5187</v>
      </c>
      <c r="Y9" s="225"/>
      <c r="Z9" s="225"/>
      <c r="AA9" s="225"/>
      <c r="AB9" s="225"/>
      <c r="AC9" s="225"/>
      <c r="AD9" s="225">
        <v>1252.5</v>
      </c>
      <c r="AE9" s="225"/>
      <c r="AF9" s="225"/>
      <c r="AG9" s="225"/>
      <c r="AH9" s="225"/>
      <c r="AI9" s="225"/>
      <c r="AJ9" s="225">
        <v>1449.3</v>
      </c>
      <c r="AK9" s="225"/>
      <c r="AL9" s="225"/>
      <c r="AM9" s="225"/>
      <c r="AN9" s="225"/>
      <c r="AO9" s="225">
        <v>1214.3</v>
      </c>
      <c r="AP9" s="225"/>
      <c r="AQ9" s="225"/>
      <c r="AR9" s="225"/>
      <c r="AS9" s="225"/>
      <c r="AT9" s="225">
        <v>1893.5</v>
      </c>
      <c r="AU9" s="225"/>
      <c r="AV9" s="225"/>
      <c r="AW9" s="225"/>
      <c r="AX9" s="225"/>
      <c r="AY9" s="225">
        <v>40.6</v>
      </c>
      <c r="AZ9" s="225"/>
      <c r="BA9" s="225"/>
      <c r="BB9" s="225"/>
      <c r="BC9" s="225"/>
      <c r="BD9" s="225">
        <v>42.6</v>
      </c>
      <c r="BE9" s="225"/>
      <c r="BF9" s="225"/>
      <c r="BG9" s="225"/>
      <c r="BH9" s="225"/>
    </row>
    <row r="10" spans="1:60" s="19" customFormat="1" ht="12" customHeight="1">
      <c r="A10" s="226"/>
      <c r="B10" s="226"/>
      <c r="C10" s="226"/>
      <c r="D10" s="226"/>
      <c r="E10" s="227"/>
      <c r="F10" s="231"/>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row>
    <row r="11" spans="1:60" s="19" customFormat="1" ht="12" customHeight="1">
      <c r="A11" s="226" t="s">
        <v>316</v>
      </c>
      <c r="B11" s="226"/>
      <c r="C11" s="226"/>
      <c r="D11" s="226"/>
      <c r="E11" s="227"/>
      <c r="F11" s="231">
        <v>5604.9</v>
      </c>
      <c r="G11" s="225"/>
      <c r="H11" s="225"/>
      <c r="I11" s="225"/>
      <c r="J11" s="225"/>
      <c r="K11" s="225"/>
      <c r="L11" s="225">
        <v>8530.4</v>
      </c>
      <c r="M11" s="225"/>
      <c r="N11" s="225"/>
      <c r="O11" s="225"/>
      <c r="P11" s="225"/>
      <c r="Q11" s="225"/>
      <c r="R11" s="225">
        <v>3042.9</v>
      </c>
      <c r="S11" s="225"/>
      <c r="T11" s="225"/>
      <c r="U11" s="225"/>
      <c r="V11" s="225"/>
      <c r="W11" s="225"/>
      <c r="X11" s="225">
        <v>5276.9</v>
      </c>
      <c r="Y11" s="225"/>
      <c r="Z11" s="225"/>
      <c r="AA11" s="225"/>
      <c r="AB11" s="225"/>
      <c r="AC11" s="225"/>
      <c r="AD11" s="225">
        <v>1325.4</v>
      </c>
      <c r="AE11" s="225"/>
      <c r="AF11" s="225"/>
      <c r="AG11" s="225"/>
      <c r="AH11" s="225"/>
      <c r="AI11" s="225"/>
      <c r="AJ11" s="225">
        <v>1348.3</v>
      </c>
      <c r="AK11" s="225"/>
      <c r="AL11" s="225"/>
      <c r="AM11" s="225"/>
      <c r="AN11" s="225"/>
      <c r="AO11" s="225">
        <v>1200.7</v>
      </c>
      <c r="AP11" s="225"/>
      <c r="AQ11" s="225"/>
      <c r="AR11" s="225"/>
      <c r="AS11" s="225"/>
      <c r="AT11" s="225">
        <v>1859.1</v>
      </c>
      <c r="AU11" s="225"/>
      <c r="AV11" s="225"/>
      <c r="AW11" s="225"/>
      <c r="AX11" s="225"/>
      <c r="AY11" s="225">
        <v>36.5</v>
      </c>
      <c r="AZ11" s="225"/>
      <c r="BA11" s="225"/>
      <c r="BB11" s="225"/>
      <c r="BC11" s="225"/>
      <c r="BD11" s="225">
        <v>46.3</v>
      </c>
      <c r="BE11" s="225"/>
      <c r="BF11" s="225"/>
      <c r="BG11" s="225"/>
      <c r="BH11" s="225"/>
    </row>
    <row r="12" spans="1:60" s="19" customFormat="1" ht="12" customHeight="1">
      <c r="A12" s="226"/>
      <c r="B12" s="226"/>
      <c r="C12" s="226"/>
      <c r="D12" s="226"/>
      <c r="E12" s="227"/>
      <c r="F12" s="231"/>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row>
    <row r="13" spans="1:60" s="19" customFormat="1" ht="12" customHeight="1">
      <c r="A13" s="226" t="s">
        <v>317</v>
      </c>
      <c r="B13" s="226"/>
      <c r="C13" s="226"/>
      <c r="D13" s="226"/>
      <c r="E13" s="227"/>
      <c r="F13" s="231">
        <v>5626.5</v>
      </c>
      <c r="G13" s="232"/>
      <c r="H13" s="232"/>
      <c r="I13" s="232"/>
      <c r="J13" s="232"/>
      <c r="K13" s="232"/>
      <c r="L13" s="225">
        <v>8106.8</v>
      </c>
      <c r="M13" s="225"/>
      <c r="N13" s="225"/>
      <c r="O13" s="225"/>
      <c r="P13" s="225"/>
      <c r="Q13" s="225"/>
      <c r="R13" s="225">
        <v>2924.3</v>
      </c>
      <c r="S13" s="225"/>
      <c r="T13" s="225"/>
      <c r="U13" s="225"/>
      <c r="V13" s="225"/>
      <c r="W13" s="225"/>
      <c r="X13" s="225">
        <v>5171.4</v>
      </c>
      <c r="Y13" s="225"/>
      <c r="Z13" s="225"/>
      <c r="AA13" s="225"/>
      <c r="AB13" s="225"/>
      <c r="AC13" s="225"/>
      <c r="AD13" s="225">
        <v>1240</v>
      </c>
      <c r="AE13" s="225"/>
      <c r="AF13" s="225"/>
      <c r="AG13" s="225"/>
      <c r="AH13" s="225"/>
      <c r="AI13" s="225"/>
      <c r="AJ13" s="225">
        <v>787.4</v>
      </c>
      <c r="AK13" s="225"/>
      <c r="AL13" s="225"/>
      <c r="AM13" s="225"/>
      <c r="AN13" s="225"/>
      <c r="AO13" s="225">
        <v>1198.7</v>
      </c>
      <c r="AP13" s="225"/>
      <c r="AQ13" s="225"/>
      <c r="AR13" s="225"/>
      <c r="AS13" s="225"/>
      <c r="AT13" s="225">
        <v>1806.4</v>
      </c>
      <c r="AU13" s="225"/>
      <c r="AV13" s="225"/>
      <c r="AW13" s="225"/>
      <c r="AX13" s="225"/>
      <c r="AY13" s="225">
        <v>168.1</v>
      </c>
      <c r="AZ13" s="225"/>
      <c r="BA13" s="225"/>
      <c r="BB13" s="225"/>
      <c r="BC13" s="225"/>
      <c r="BD13" s="225">
        <v>296</v>
      </c>
      <c r="BE13" s="225"/>
      <c r="BF13" s="225"/>
      <c r="BG13" s="225"/>
      <c r="BH13" s="225"/>
    </row>
    <row r="14" spans="1:60" s="19" customFormat="1" ht="12" customHeight="1">
      <c r="A14" s="226"/>
      <c r="B14" s="226"/>
      <c r="C14" s="226"/>
      <c r="D14" s="226"/>
      <c r="E14" s="227"/>
      <c r="F14" s="231"/>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row>
    <row r="15" spans="1:60" s="54" customFormat="1" ht="12" customHeight="1">
      <c r="A15" s="243" t="s">
        <v>318</v>
      </c>
      <c r="B15" s="243"/>
      <c r="C15" s="243"/>
      <c r="D15" s="243"/>
      <c r="E15" s="244"/>
      <c r="F15" s="240">
        <f>SUM(F18:K23,F25:K30)</f>
        <v>5672.400000000001</v>
      </c>
      <c r="G15" s="229"/>
      <c r="H15" s="229"/>
      <c r="I15" s="229"/>
      <c r="J15" s="229"/>
      <c r="K15" s="229"/>
      <c r="L15" s="229">
        <f>SUM(L18:Q23,L25:Q30)</f>
        <v>7681.1</v>
      </c>
      <c r="M15" s="229"/>
      <c r="N15" s="229"/>
      <c r="O15" s="229"/>
      <c r="P15" s="229"/>
      <c r="Q15" s="229"/>
      <c r="R15" s="229">
        <f>SUM(R18:W23,R25:W30)</f>
        <v>2799.2000000000003</v>
      </c>
      <c r="S15" s="229"/>
      <c r="T15" s="229"/>
      <c r="U15" s="229"/>
      <c r="V15" s="229"/>
      <c r="W15" s="229"/>
      <c r="X15" s="229">
        <f>SUM(X18:AC23,X25:AC30)</f>
        <v>4861.5</v>
      </c>
      <c r="Y15" s="229"/>
      <c r="Z15" s="229"/>
      <c r="AA15" s="229"/>
      <c r="AB15" s="229"/>
      <c r="AC15" s="229"/>
      <c r="AD15" s="229">
        <f>SUM(AD18:AI23,AD25:AI30)</f>
        <v>1597.6999999999998</v>
      </c>
      <c r="AE15" s="229"/>
      <c r="AF15" s="229"/>
      <c r="AG15" s="229"/>
      <c r="AH15" s="229"/>
      <c r="AI15" s="229"/>
      <c r="AJ15" s="229">
        <f>SUM(AJ18:AN23,AJ25:AN30)</f>
        <v>881.0000000000001</v>
      </c>
      <c r="AK15" s="229"/>
      <c r="AL15" s="229"/>
      <c r="AM15" s="229"/>
      <c r="AN15" s="229"/>
      <c r="AO15" s="229">
        <f>SUM(AO18:AS23,AO25:AS30)</f>
        <v>1243</v>
      </c>
      <c r="AP15" s="229"/>
      <c r="AQ15" s="229"/>
      <c r="AR15" s="229"/>
      <c r="AS15" s="229"/>
      <c r="AT15" s="229">
        <f>SUM(AT18:AX23,AT25:AX30)</f>
        <v>1865.5</v>
      </c>
      <c r="AU15" s="229"/>
      <c r="AV15" s="229"/>
      <c r="AW15" s="229"/>
      <c r="AX15" s="229"/>
      <c r="AY15" s="229">
        <f>SUM(AY18:BC23,AY25:BC30)</f>
        <v>32.5</v>
      </c>
      <c r="AZ15" s="229"/>
      <c r="BA15" s="229"/>
      <c r="BB15" s="229"/>
      <c r="BC15" s="229"/>
      <c r="BD15" s="229">
        <f>SUM(BD18:BH23,BD25:BH30)</f>
        <v>73.10000000000001</v>
      </c>
      <c r="BE15" s="229"/>
      <c r="BF15" s="229"/>
      <c r="BG15" s="229"/>
      <c r="BH15" s="229"/>
    </row>
    <row r="16" spans="1:60" s="19" customFormat="1" ht="12" customHeight="1">
      <c r="A16" s="226"/>
      <c r="B16" s="226"/>
      <c r="C16" s="226"/>
      <c r="D16" s="226"/>
      <c r="E16" s="227"/>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row>
    <row r="17" spans="1:60" s="19" customFormat="1" ht="12" customHeight="1">
      <c r="A17" s="226"/>
      <c r="B17" s="226"/>
      <c r="C17" s="226"/>
      <c r="D17" s="226"/>
      <c r="E17" s="227"/>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row>
    <row r="18" spans="1:60" s="19" customFormat="1" ht="12" customHeight="1">
      <c r="A18" s="226" t="s">
        <v>294</v>
      </c>
      <c r="B18" s="226"/>
      <c r="C18" s="226"/>
      <c r="D18" s="226"/>
      <c r="E18" s="227"/>
      <c r="F18" s="225">
        <v>429.7</v>
      </c>
      <c r="G18" s="225"/>
      <c r="H18" s="225"/>
      <c r="I18" s="225"/>
      <c r="J18" s="225"/>
      <c r="K18" s="225"/>
      <c r="L18" s="225">
        <v>684.1</v>
      </c>
      <c r="M18" s="225"/>
      <c r="N18" s="225"/>
      <c r="O18" s="225"/>
      <c r="P18" s="225"/>
      <c r="Q18" s="225"/>
      <c r="R18" s="225">
        <v>208.6</v>
      </c>
      <c r="S18" s="225"/>
      <c r="T18" s="225"/>
      <c r="U18" s="225"/>
      <c r="V18" s="225"/>
      <c r="W18" s="225"/>
      <c r="X18" s="225">
        <v>428.7</v>
      </c>
      <c r="Y18" s="225"/>
      <c r="Z18" s="225"/>
      <c r="AA18" s="225"/>
      <c r="AB18" s="225"/>
      <c r="AC18" s="225"/>
      <c r="AD18" s="225">
        <v>125.5</v>
      </c>
      <c r="AE18" s="225"/>
      <c r="AF18" s="225"/>
      <c r="AG18" s="225"/>
      <c r="AH18" s="225"/>
      <c r="AI18" s="225"/>
      <c r="AJ18" s="230">
        <v>88.6</v>
      </c>
      <c r="AK18" s="230"/>
      <c r="AL18" s="230"/>
      <c r="AM18" s="230"/>
      <c r="AN18" s="230"/>
      <c r="AO18" s="230">
        <v>92.4</v>
      </c>
      <c r="AP18" s="230"/>
      <c r="AQ18" s="230"/>
      <c r="AR18" s="230"/>
      <c r="AS18" s="230"/>
      <c r="AT18" s="230">
        <v>160.4</v>
      </c>
      <c r="AU18" s="230"/>
      <c r="AV18" s="230"/>
      <c r="AW18" s="230"/>
      <c r="AX18" s="230"/>
      <c r="AY18" s="230">
        <v>3.2</v>
      </c>
      <c r="AZ18" s="230"/>
      <c r="BA18" s="230"/>
      <c r="BB18" s="230"/>
      <c r="BC18" s="230"/>
      <c r="BD18" s="230">
        <v>6.4</v>
      </c>
      <c r="BE18" s="230"/>
      <c r="BF18" s="230"/>
      <c r="BG18" s="230"/>
      <c r="BH18" s="230"/>
    </row>
    <row r="19" spans="1:60" s="19" customFormat="1" ht="12" customHeight="1">
      <c r="A19" s="226" t="s">
        <v>73</v>
      </c>
      <c r="B19" s="226"/>
      <c r="C19" s="226"/>
      <c r="D19" s="226"/>
      <c r="E19" s="227"/>
      <c r="F19" s="225">
        <v>369.1</v>
      </c>
      <c r="G19" s="225"/>
      <c r="H19" s="225"/>
      <c r="I19" s="225"/>
      <c r="J19" s="225"/>
      <c r="K19" s="225"/>
      <c r="L19" s="225">
        <v>639.2</v>
      </c>
      <c r="M19" s="225"/>
      <c r="N19" s="225"/>
      <c r="O19" s="225"/>
      <c r="P19" s="225"/>
      <c r="Q19" s="225"/>
      <c r="R19" s="225">
        <v>204.2</v>
      </c>
      <c r="S19" s="225"/>
      <c r="T19" s="225"/>
      <c r="U19" s="225"/>
      <c r="V19" s="225"/>
      <c r="W19" s="225"/>
      <c r="X19" s="225">
        <v>423.6</v>
      </c>
      <c r="Y19" s="225"/>
      <c r="Z19" s="225"/>
      <c r="AA19" s="225"/>
      <c r="AB19" s="225"/>
      <c r="AC19" s="225"/>
      <c r="AD19" s="225">
        <v>81.1</v>
      </c>
      <c r="AE19" s="225"/>
      <c r="AF19" s="225"/>
      <c r="AG19" s="225"/>
      <c r="AH19" s="225"/>
      <c r="AI19" s="225"/>
      <c r="AJ19" s="230">
        <v>80.1</v>
      </c>
      <c r="AK19" s="230"/>
      <c r="AL19" s="230"/>
      <c r="AM19" s="230"/>
      <c r="AN19" s="230"/>
      <c r="AO19" s="230">
        <v>80.2</v>
      </c>
      <c r="AP19" s="230"/>
      <c r="AQ19" s="230"/>
      <c r="AR19" s="230"/>
      <c r="AS19" s="230"/>
      <c r="AT19" s="230">
        <v>128.3</v>
      </c>
      <c r="AU19" s="230"/>
      <c r="AV19" s="230"/>
      <c r="AW19" s="230"/>
      <c r="AX19" s="230"/>
      <c r="AY19" s="230">
        <v>3.6</v>
      </c>
      <c r="AZ19" s="230"/>
      <c r="BA19" s="230"/>
      <c r="BB19" s="230"/>
      <c r="BC19" s="230"/>
      <c r="BD19" s="230">
        <v>7.2</v>
      </c>
      <c r="BE19" s="230"/>
      <c r="BF19" s="230"/>
      <c r="BG19" s="230"/>
      <c r="BH19" s="230"/>
    </row>
    <row r="20" spans="1:60" s="19" customFormat="1" ht="12" customHeight="1">
      <c r="A20" s="226" t="s">
        <v>74</v>
      </c>
      <c r="B20" s="226"/>
      <c r="C20" s="226"/>
      <c r="D20" s="226"/>
      <c r="E20" s="227"/>
      <c r="F20" s="225">
        <v>465.1</v>
      </c>
      <c r="G20" s="225"/>
      <c r="H20" s="225"/>
      <c r="I20" s="225"/>
      <c r="J20" s="225"/>
      <c r="K20" s="225"/>
      <c r="L20" s="225">
        <v>602</v>
      </c>
      <c r="M20" s="225"/>
      <c r="N20" s="225"/>
      <c r="O20" s="225"/>
      <c r="P20" s="225"/>
      <c r="Q20" s="225"/>
      <c r="R20" s="225">
        <v>220.9</v>
      </c>
      <c r="S20" s="225"/>
      <c r="T20" s="225"/>
      <c r="U20" s="225"/>
      <c r="V20" s="225"/>
      <c r="W20" s="225"/>
      <c r="X20" s="225">
        <v>395</v>
      </c>
      <c r="Y20" s="225"/>
      <c r="Z20" s="225"/>
      <c r="AA20" s="225"/>
      <c r="AB20" s="225"/>
      <c r="AC20" s="225"/>
      <c r="AD20" s="225">
        <v>124.1</v>
      </c>
      <c r="AE20" s="225"/>
      <c r="AF20" s="225"/>
      <c r="AG20" s="225"/>
      <c r="AH20" s="225"/>
      <c r="AI20" s="225"/>
      <c r="AJ20" s="230">
        <v>53.8</v>
      </c>
      <c r="AK20" s="230"/>
      <c r="AL20" s="230"/>
      <c r="AM20" s="230"/>
      <c r="AN20" s="230"/>
      <c r="AO20" s="230">
        <v>117.8</v>
      </c>
      <c r="AP20" s="230"/>
      <c r="AQ20" s="230"/>
      <c r="AR20" s="230"/>
      <c r="AS20" s="230"/>
      <c r="AT20" s="230">
        <v>146.5</v>
      </c>
      <c r="AU20" s="230"/>
      <c r="AV20" s="230"/>
      <c r="AW20" s="230"/>
      <c r="AX20" s="230"/>
      <c r="AY20" s="230">
        <v>2.3</v>
      </c>
      <c r="AZ20" s="230"/>
      <c r="BA20" s="230"/>
      <c r="BB20" s="230"/>
      <c r="BC20" s="230"/>
      <c r="BD20" s="230">
        <v>6.7</v>
      </c>
      <c r="BE20" s="230"/>
      <c r="BF20" s="230"/>
      <c r="BG20" s="230"/>
      <c r="BH20" s="230"/>
    </row>
    <row r="21" spans="1:60" s="19" customFormat="1" ht="12" customHeight="1">
      <c r="A21" s="226" t="s">
        <v>69</v>
      </c>
      <c r="B21" s="226"/>
      <c r="C21" s="226"/>
      <c r="D21" s="226"/>
      <c r="E21" s="227"/>
      <c r="F21" s="225">
        <v>488.1</v>
      </c>
      <c r="G21" s="225"/>
      <c r="H21" s="225"/>
      <c r="I21" s="225"/>
      <c r="J21" s="225"/>
      <c r="K21" s="225"/>
      <c r="L21" s="225">
        <v>616.3</v>
      </c>
      <c r="M21" s="225"/>
      <c r="N21" s="225"/>
      <c r="O21" s="225"/>
      <c r="P21" s="225"/>
      <c r="Q21" s="225"/>
      <c r="R21" s="225">
        <v>236.1</v>
      </c>
      <c r="S21" s="225"/>
      <c r="T21" s="225"/>
      <c r="U21" s="225"/>
      <c r="V21" s="225"/>
      <c r="W21" s="225"/>
      <c r="X21" s="225">
        <v>395.5</v>
      </c>
      <c r="Y21" s="225"/>
      <c r="Z21" s="225"/>
      <c r="AA21" s="225"/>
      <c r="AB21" s="225"/>
      <c r="AC21" s="225"/>
      <c r="AD21" s="225">
        <v>124.4</v>
      </c>
      <c r="AE21" s="225"/>
      <c r="AF21" s="225"/>
      <c r="AG21" s="225"/>
      <c r="AH21" s="225"/>
      <c r="AI21" s="225"/>
      <c r="AJ21" s="230">
        <v>57.2</v>
      </c>
      <c r="AK21" s="230"/>
      <c r="AL21" s="230"/>
      <c r="AM21" s="230"/>
      <c r="AN21" s="230"/>
      <c r="AO21" s="230">
        <v>125.9</v>
      </c>
      <c r="AP21" s="230"/>
      <c r="AQ21" s="230"/>
      <c r="AR21" s="230"/>
      <c r="AS21" s="230"/>
      <c r="AT21" s="230">
        <v>157.8</v>
      </c>
      <c r="AU21" s="230"/>
      <c r="AV21" s="230"/>
      <c r="AW21" s="230"/>
      <c r="AX21" s="230"/>
      <c r="AY21" s="230">
        <v>1.7</v>
      </c>
      <c r="AZ21" s="230"/>
      <c r="BA21" s="230"/>
      <c r="BB21" s="230"/>
      <c r="BC21" s="230"/>
      <c r="BD21" s="230">
        <v>5.8</v>
      </c>
      <c r="BE21" s="230"/>
      <c r="BF21" s="230"/>
      <c r="BG21" s="230"/>
      <c r="BH21" s="230"/>
    </row>
    <row r="22" spans="1:60" s="19" customFormat="1" ht="12" customHeight="1">
      <c r="A22" s="226" t="s">
        <v>70</v>
      </c>
      <c r="B22" s="226"/>
      <c r="C22" s="226"/>
      <c r="D22" s="226"/>
      <c r="E22" s="227"/>
      <c r="F22" s="225">
        <v>527.7</v>
      </c>
      <c r="G22" s="225"/>
      <c r="H22" s="225"/>
      <c r="I22" s="225"/>
      <c r="J22" s="225"/>
      <c r="K22" s="225"/>
      <c r="L22" s="225">
        <v>696.9</v>
      </c>
      <c r="M22" s="225"/>
      <c r="N22" s="225"/>
      <c r="O22" s="225"/>
      <c r="P22" s="225"/>
      <c r="Q22" s="225"/>
      <c r="R22" s="225">
        <v>279.3</v>
      </c>
      <c r="S22" s="225"/>
      <c r="T22" s="225"/>
      <c r="U22" s="225"/>
      <c r="V22" s="225"/>
      <c r="W22" s="225"/>
      <c r="X22" s="225">
        <v>449</v>
      </c>
      <c r="Y22" s="225"/>
      <c r="Z22" s="225"/>
      <c r="AA22" s="225"/>
      <c r="AB22" s="225"/>
      <c r="AC22" s="225"/>
      <c r="AD22" s="225">
        <v>133.5</v>
      </c>
      <c r="AE22" s="225"/>
      <c r="AF22" s="225"/>
      <c r="AG22" s="225"/>
      <c r="AH22" s="225"/>
      <c r="AI22" s="225"/>
      <c r="AJ22" s="230">
        <v>77.4</v>
      </c>
      <c r="AK22" s="230"/>
      <c r="AL22" s="230"/>
      <c r="AM22" s="230"/>
      <c r="AN22" s="230"/>
      <c r="AO22" s="230">
        <v>112</v>
      </c>
      <c r="AP22" s="230"/>
      <c r="AQ22" s="230"/>
      <c r="AR22" s="230"/>
      <c r="AS22" s="230"/>
      <c r="AT22" s="230">
        <v>164.3</v>
      </c>
      <c r="AU22" s="230"/>
      <c r="AV22" s="230"/>
      <c r="AW22" s="230"/>
      <c r="AX22" s="230"/>
      <c r="AY22" s="230">
        <v>2.9</v>
      </c>
      <c r="AZ22" s="230"/>
      <c r="BA22" s="230"/>
      <c r="BB22" s="230"/>
      <c r="BC22" s="230"/>
      <c r="BD22" s="230">
        <v>6.2</v>
      </c>
      <c r="BE22" s="230"/>
      <c r="BF22" s="230"/>
      <c r="BG22" s="230"/>
      <c r="BH22" s="230"/>
    </row>
    <row r="23" spans="1:60" s="19" customFormat="1" ht="12" customHeight="1">
      <c r="A23" s="226" t="s">
        <v>71</v>
      </c>
      <c r="B23" s="226"/>
      <c r="C23" s="226"/>
      <c r="D23" s="226"/>
      <c r="E23" s="227"/>
      <c r="F23" s="225">
        <v>485.5</v>
      </c>
      <c r="G23" s="225"/>
      <c r="H23" s="225"/>
      <c r="I23" s="225"/>
      <c r="J23" s="225"/>
      <c r="K23" s="225"/>
      <c r="L23" s="225">
        <v>627.4</v>
      </c>
      <c r="M23" s="225"/>
      <c r="N23" s="225"/>
      <c r="O23" s="225"/>
      <c r="P23" s="225"/>
      <c r="Q23" s="225"/>
      <c r="R23" s="225">
        <v>219.7</v>
      </c>
      <c r="S23" s="225"/>
      <c r="T23" s="225"/>
      <c r="U23" s="225"/>
      <c r="V23" s="225"/>
      <c r="W23" s="225"/>
      <c r="X23" s="225">
        <v>393</v>
      </c>
      <c r="Y23" s="225"/>
      <c r="Z23" s="225"/>
      <c r="AA23" s="225"/>
      <c r="AB23" s="225"/>
      <c r="AC23" s="225"/>
      <c r="AD23" s="225">
        <v>167.4</v>
      </c>
      <c r="AE23" s="225"/>
      <c r="AF23" s="225"/>
      <c r="AG23" s="225"/>
      <c r="AH23" s="225"/>
      <c r="AI23" s="225"/>
      <c r="AJ23" s="230">
        <v>60.1</v>
      </c>
      <c r="AK23" s="230"/>
      <c r="AL23" s="230"/>
      <c r="AM23" s="230"/>
      <c r="AN23" s="230"/>
      <c r="AO23" s="230">
        <v>95.7</v>
      </c>
      <c r="AP23" s="230"/>
      <c r="AQ23" s="230"/>
      <c r="AR23" s="230"/>
      <c r="AS23" s="230"/>
      <c r="AT23" s="230">
        <v>168.1</v>
      </c>
      <c r="AU23" s="230"/>
      <c r="AV23" s="230"/>
      <c r="AW23" s="230"/>
      <c r="AX23" s="230"/>
      <c r="AY23" s="230">
        <v>2.7</v>
      </c>
      <c r="AZ23" s="230"/>
      <c r="BA23" s="230"/>
      <c r="BB23" s="230"/>
      <c r="BC23" s="230"/>
      <c r="BD23" s="230">
        <v>6.2</v>
      </c>
      <c r="BE23" s="230"/>
      <c r="BF23" s="230"/>
      <c r="BG23" s="230"/>
      <c r="BH23" s="230"/>
    </row>
    <row r="24" spans="1:60" s="19" customFormat="1" ht="12" customHeight="1">
      <c r="A24" s="245"/>
      <c r="B24" s="245"/>
      <c r="C24" s="245"/>
      <c r="D24" s="245"/>
      <c r="E24" s="246"/>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row>
    <row r="25" spans="1:60" s="19" customFormat="1" ht="12" customHeight="1">
      <c r="A25" s="226" t="s">
        <v>72</v>
      </c>
      <c r="B25" s="226"/>
      <c r="C25" s="226"/>
      <c r="D25" s="226"/>
      <c r="E25" s="227"/>
      <c r="F25" s="225">
        <v>484</v>
      </c>
      <c r="G25" s="225"/>
      <c r="H25" s="225"/>
      <c r="I25" s="225"/>
      <c r="J25" s="225"/>
      <c r="K25" s="225"/>
      <c r="L25" s="225">
        <v>635.2</v>
      </c>
      <c r="M25" s="225"/>
      <c r="N25" s="225"/>
      <c r="O25" s="225"/>
      <c r="P25" s="225"/>
      <c r="Q25" s="225"/>
      <c r="R25" s="225">
        <v>234.2</v>
      </c>
      <c r="S25" s="225"/>
      <c r="T25" s="225"/>
      <c r="U25" s="225"/>
      <c r="V25" s="225"/>
      <c r="W25" s="225"/>
      <c r="X25" s="225">
        <v>387.8</v>
      </c>
      <c r="Y25" s="225"/>
      <c r="Z25" s="225"/>
      <c r="AA25" s="225"/>
      <c r="AB25" s="225"/>
      <c r="AC25" s="225"/>
      <c r="AD25" s="225">
        <v>132.3</v>
      </c>
      <c r="AE25" s="225"/>
      <c r="AF25" s="225"/>
      <c r="AG25" s="225"/>
      <c r="AH25" s="225"/>
      <c r="AI25" s="225"/>
      <c r="AJ25" s="230">
        <v>61.6</v>
      </c>
      <c r="AK25" s="230"/>
      <c r="AL25" s="230"/>
      <c r="AM25" s="230"/>
      <c r="AN25" s="230"/>
      <c r="AO25" s="230">
        <v>115.5</v>
      </c>
      <c r="AP25" s="230"/>
      <c r="AQ25" s="230"/>
      <c r="AR25" s="230"/>
      <c r="AS25" s="230"/>
      <c r="AT25" s="230">
        <v>180.4</v>
      </c>
      <c r="AU25" s="230"/>
      <c r="AV25" s="230"/>
      <c r="AW25" s="230"/>
      <c r="AX25" s="230"/>
      <c r="AY25" s="230">
        <v>2</v>
      </c>
      <c r="AZ25" s="230"/>
      <c r="BA25" s="230"/>
      <c r="BB25" s="230"/>
      <c r="BC25" s="230"/>
      <c r="BD25" s="230">
        <v>5.4</v>
      </c>
      <c r="BE25" s="230"/>
      <c r="BF25" s="230"/>
      <c r="BG25" s="230"/>
      <c r="BH25" s="230"/>
    </row>
    <row r="26" spans="1:60" s="19" customFormat="1" ht="12" customHeight="1">
      <c r="A26" s="226" t="s">
        <v>75</v>
      </c>
      <c r="B26" s="226"/>
      <c r="C26" s="226"/>
      <c r="D26" s="226"/>
      <c r="E26" s="227"/>
      <c r="F26" s="225">
        <v>458.3</v>
      </c>
      <c r="G26" s="225"/>
      <c r="H26" s="225"/>
      <c r="I26" s="225"/>
      <c r="J26" s="225"/>
      <c r="K26" s="225"/>
      <c r="L26" s="225">
        <v>646.9</v>
      </c>
      <c r="M26" s="225"/>
      <c r="N26" s="225"/>
      <c r="O26" s="225"/>
      <c r="P26" s="225"/>
      <c r="Q26" s="225"/>
      <c r="R26" s="225">
        <v>229.7</v>
      </c>
      <c r="S26" s="225"/>
      <c r="T26" s="225"/>
      <c r="U26" s="225"/>
      <c r="V26" s="225"/>
      <c r="W26" s="225"/>
      <c r="X26" s="225">
        <v>394.3</v>
      </c>
      <c r="Y26" s="225"/>
      <c r="Z26" s="225"/>
      <c r="AA26" s="225"/>
      <c r="AB26" s="225"/>
      <c r="AC26" s="225"/>
      <c r="AD26" s="225">
        <v>147.6</v>
      </c>
      <c r="AE26" s="225"/>
      <c r="AF26" s="225"/>
      <c r="AG26" s="225"/>
      <c r="AH26" s="225"/>
      <c r="AI26" s="225"/>
      <c r="AJ26" s="230">
        <v>89</v>
      </c>
      <c r="AK26" s="230"/>
      <c r="AL26" s="230"/>
      <c r="AM26" s="230"/>
      <c r="AN26" s="230"/>
      <c r="AO26" s="230">
        <v>78.5</v>
      </c>
      <c r="AP26" s="230"/>
      <c r="AQ26" s="230"/>
      <c r="AR26" s="230"/>
      <c r="AS26" s="230"/>
      <c r="AT26" s="230">
        <v>158.2</v>
      </c>
      <c r="AU26" s="230"/>
      <c r="AV26" s="230"/>
      <c r="AW26" s="230"/>
      <c r="AX26" s="230"/>
      <c r="AY26" s="230">
        <v>2.5</v>
      </c>
      <c r="AZ26" s="230"/>
      <c r="BA26" s="230"/>
      <c r="BB26" s="230"/>
      <c r="BC26" s="230"/>
      <c r="BD26" s="230">
        <v>5.4</v>
      </c>
      <c r="BE26" s="230"/>
      <c r="BF26" s="230"/>
      <c r="BG26" s="230"/>
      <c r="BH26" s="230"/>
    </row>
    <row r="27" spans="1:60" s="19" customFormat="1" ht="12" customHeight="1">
      <c r="A27" s="226" t="s">
        <v>76</v>
      </c>
      <c r="B27" s="226"/>
      <c r="C27" s="226"/>
      <c r="D27" s="226"/>
      <c r="E27" s="227"/>
      <c r="F27" s="225">
        <v>489.3</v>
      </c>
      <c r="G27" s="225"/>
      <c r="H27" s="225"/>
      <c r="I27" s="225"/>
      <c r="J27" s="225"/>
      <c r="K27" s="225"/>
      <c r="L27" s="225">
        <v>629.6</v>
      </c>
      <c r="M27" s="225"/>
      <c r="N27" s="225"/>
      <c r="O27" s="225"/>
      <c r="P27" s="225"/>
      <c r="Q27" s="225"/>
      <c r="R27" s="225">
        <v>232.2</v>
      </c>
      <c r="S27" s="225"/>
      <c r="T27" s="225"/>
      <c r="U27" s="225"/>
      <c r="V27" s="225"/>
      <c r="W27" s="225"/>
      <c r="X27" s="225">
        <v>391.9</v>
      </c>
      <c r="Y27" s="225"/>
      <c r="Z27" s="225"/>
      <c r="AA27" s="225"/>
      <c r="AB27" s="225"/>
      <c r="AC27" s="225"/>
      <c r="AD27" s="225">
        <v>147.5</v>
      </c>
      <c r="AE27" s="225"/>
      <c r="AF27" s="225"/>
      <c r="AG27" s="225"/>
      <c r="AH27" s="225"/>
      <c r="AI27" s="225"/>
      <c r="AJ27" s="230">
        <v>66.9</v>
      </c>
      <c r="AK27" s="230"/>
      <c r="AL27" s="230"/>
      <c r="AM27" s="230"/>
      <c r="AN27" s="230"/>
      <c r="AO27" s="230">
        <v>107</v>
      </c>
      <c r="AP27" s="230"/>
      <c r="AQ27" s="230"/>
      <c r="AR27" s="230"/>
      <c r="AS27" s="230"/>
      <c r="AT27" s="230">
        <v>165.2</v>
      </c>
      <c r="AU27" s="230"/>
      <c r="AV27" s="230"/>
      <c r="AW27" s="230"/>
      <c r="AX27" s="230"/>
      <c r="AY27" s="230">
        <v>2.6</v>
      </c>
      <c r="AZ27" s="230"/>
      <c r="BA27" s="230"/>
      <c r="BB27" s="230"/>
      <c r="BC27" s="230"/>
      <c r="BD27" s="230">
        <v>5.6</v>
      </c>
      <c r="BE27" s="230"/>
      <c r="BF27" s="230"/>
      <c r="BG27" s="230"/>
      <c r="BH27" s="230"/>
    </row>
    <row r="28" spans="1:60" s="19" customFormat="1" ht="12" customHeight="1">
      <c r="A28" s="226" t="s">
        <v>77</v>
      </c>
      <c r="B28" s="226"/>
      <c r="C28" s="226"/>
      <c r="D28" s="226"/>
      <c r="E28" s="227"/>
      <c r="F28" s="225">
        <v>496.1</v>
      </c>
      <c r="G28" s="225"/>
      <c r="H28" s="225"/>
      <c r="I28" s="225"/>
      <c r="J28" s="225"/>
      <c r="K28" s="225"/>
      <c r="L28" s="225">
        <v>652</v>
      </c>
      <c r="M28" s="225"/>
      <c r="N28" s="225"/>
      <c r="O28" s="225"/>
      <c r="P28" s="225"/>
      <c r="Q28" s="225"/>
      <c r="R28" s="225">
        <v>243.3</v>
      </c>
      <c r="S28" s="225"/>
      <c r="T28" s="225"/>
      <c r="U28" s="225"/>
      <c r="V28" s="225"/>
      <c r="W28" s="225"/>
      <c r="X28" s="225">
        <v>398.6</v>
      </c>
      <c r="Y28" s="225"/>
      <c r="Z28" s="225"/>
      <c r="AA28" s="225"/>
      <c r="AB28" s="225"/>
      <c r="AC28" s="225"/>
      <c r="AD28" s="225">
        <v>136.3</v>
      </c>
      <c r="AE28" s="225"/>
      <c r="AF28" s="225"/>
      <c r="AG28" s="225"/>
      <c r="AH28" s="225"/>
      <c r="AI28" s="225"/>
      <c r="AJ28" s="230">
        <v>83.7</v>
      </c>
      <c r="AK28" s="230"/>
      <c r="AL28" s="230"/>
      <c r="AM28" s="230"/>
      <c r="AN28" s="230"/>
      <c r="AO28" s="230">
        <v>113.4</v>
      </c>
      <c r="AP28" s="230"/>
      <c r="AQ28" s="230"/>
      <c r="AR28" s="230"/>
      <c r="AS28" s="230"/>
      <c r="AT28" s="230">
        <v>163.8</v>
      </c>
      <c r="AU28" s="230"/>
      <c r="AV28" s="230"/>
      <c r="AW28" s="230"/>
      <c r="AX28" s="230"/>
      <c r="AY28" s="230">
        <v>3.1</v>
      </c>
      <c r="AZ28" s="230"/>
      <c r="BA28" s="230"/>
      <c r="BB28" s="230"/>
      <c r="BC28" s="230"/>
      <c r="BD28" s="230">
        <v>5.9</v>
      </c>
      <c r="BE28" s="230"/>
      <c r="BF28" s="230"/>
      <c r="BG28" s="230"/>
      <c r="BH28" s="230"/>
    </row>
    <row r="29" spans="1:60" s="19" customFormat="1" ht="12" customHeight="1">
      <c r="A29" s="226" t="s">
        <v>78</v>
      </c>
      <c r="B29" s="226"/>
      <c r="C29" s="226"/>
      <c r="D29" s="226"/>
      <c r="E29" s="227"/>
      <c r="F29" s="225">
        <v>458.7</v>
      </c>
      <c r="G29" s="225"/>
      <c r="H29" s="225"/>
      <c r="I29" s="225"/>
      <c r="J29" s="225"/>
      <c r="K29" s="225"/>
      <c r="L29" s="225">
        <v>613.1</v>
      </c>
      <c r="M29" s="225"/>
      <c r="N29" s="225"/>
      <c r="O29" s="225"/>
      <c r="P29" s="225"/>
      <c r="Q29" s="225"/>
      <c r="R29" s="225">
        <v>232.4</v>
      </c>
      <c r="S29" s="225"/>
      <c r="T29" s="225"/>
      <c r="U29" s="225"/>
      <c r="V29" s="225"/>
      <c r="W29" s="225"/>
      <c r="X29" s="225">
        <v>398.4</v>
      </c>
      <c r="Y29" s="225"/>
      <c r="Z29" s="225"/>
      <c r="AA29" s="225"/>
      <c r="AB29" s="225"/>
      <c r="AC29" s="225"/>
      <c r="AD29" s="225">
        <v>122.6</v>
      </c>
      <c r="AE29" s="225"/>
      <c r="AF29" s="225"/>
      <c r="AG29" s="225"/>
      <c r="AH29" s="225"/>
      <c r="AI29" s="225"/>
      <c r="AJ29" s="230">
        <v>66.2</v>
      </c>
      <c r="AK29" s="230"/>
      <c r="AL29" s="230"/>
      <c r="AM29" s="230"/>
      <c r="AN29" s="230"/>
      <c r="AO29" s="230">
        <v>100.8</v>
      </c>
      <c r="AP29" s="230"/>
      <c r="AQ29" s="230"/>
      <c r="AR29" s="230"/>
      <c r="AS29" s="230"/>
      <c r="AT29" s="230">
        <v>142.5</v>
      </c>
      <c r="AU29" s="230"/>
      <c r="AV29" s="230"/>
      <c r="AW29" s="230"/>
      <c r="AX29" s="230"/>
      <c r="AY29" s="230">
        <v>2.9</v>
      </c>
      <c r="AZ29" s="230"/>
      <c r="BA29" s="230"/>
      <c r="BB29" s="230"/>
      <c r="BC29" s="230"/>
      <c r="BD29" s="230">
        <v>6</v>
      </c>
      <c r="BE29" s="230"/>
      <c r="BF29" s="230"/>
      <c r="BG29" s="230"/>
      <c r="BH29" s="230"/>
    </row>
    <row r="30" spans="1:60" s="19" customFormat="1" ht="12" customHeight="1">
      <c r="A30" s="226" t="s">
        <v>79</v>
      </c>
      <c r="B30" s="226"/>
      <c r="C30" s="226"/>
      <c r="D30" s="226"/>
      <c r="E30" s="227"/>
      <c r="F30" s="225">
        <v>520.8</v>
      </c>
      <c r="G30" s="225"/>
      <c r="H30" s="225"/>
      <c r="I30" s="225"/>
      <c r="J30" s="225"/>
      <c r="K30" s="225"/>
      <c r="L30" s="225">
        <v>638.4</v>
      </c>
      <c r="M30" s="225"/>
      <c r="N30" s="225"/>
      <c r="O30" s="225"/>
      <c r="P30" s="225"/>
      <c r="Q30" s="225"/>
      <c r="R30" s="225">
        <v>258.6</v>
      </c>
      <c r="S30" s="225"/>
      <c r="T30" s="225"/>
      <c r="U30" s="225"/>
      <c r="V30" s="225"/>
      <c r="W30" s="225"/>
      <c r="X30" s="225">
        <v>405.7</v>
      </c>
      <c r="Y30" s="225"/>
      <c r="Z30" s="225"/>
      <c r="AA30" s="225"/>
      <c r="AB30" s="225"/>
      <c r="AC30" s="225"/>
      <c r="AD30" s="225">
        <v>155.4</v>
      </c>
      <c r="AE30" s="225"/>
      <c r="AF30" s="225"/>
      <c r="AG30" s="225"/>
      <c r="AH30" s="225"/>
      <c r="AI30" s="225"/>
      <c r="AJ30" s="230">
        <v>96.4</v>
      </c>
      <c r="AK30" s="230"/>
      <c r="AL30" s="230"/>
      <c r="AM30" s="230"/>
      <c r="AN30" s="230"/>
      <c r="AO30" s="230">
        <v>103.8</v>
      </c>
      <c r="AP30" s="230"/>
      <c r="AQ30" s="230"/>
      <c r="AR30" s="230"/>
      <c r="AS30" s="230"/>
      <c r="AT30" s="230">
        <v>130</v>
      </c>
      <c r="AU30" s="230"/>
      <c r="AV30" s="230"/>
      <c r="AW30" s="230"/>
      <c r="AX30" s="230"/>
      <c r="AY30" s="230">
        <v>3</v>
      </c>
      <c r="AZ30" s="230"/>
      <c r="BA30" s="230"/>
      <c r="BB30" s="230"/>
      <c r="BC30" s="230"/>
      <c r="BD30" s="230">
        <v>6.3</v>
      </c>
      <c r="BE30" s="230"/>
      <c r="BF30" s="230"/>
      <c r="BG30" s="230"/>
      <c r="BH30" s="230"/>
    </row>
    <row r="31" spans="1:60" ht="6.75" customHeight="1" thickBot="1">
      <c r="A31" s="9"/>
      <c r="B31" s="9"/>
      <c r="C31" s="9"/>
      <c r="D31" s="9"/>
      <c r="E31" s="10"/>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61:101" ht="11.25">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row>
    <row r="33" ht="34.5" customHeight="1"/>
    <row r="34" spans="1:60" ht="19.5" customHeight="1">
      <c r="A34" s="234" t="s">
        <v>56</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row>
    <row r="35" spans="1:60" ht="12" thickBot="1">
      <c r="A35" s="189" t="s">
        <v>301</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row>
    <row r="36" spans="1:60" s="19" customFormat="1" ht="24.75" customHeight="1">
      <c r="A36" s="235" t="s">
        <v>59</v>
      </c>
      <c r="B36" s="236"/>
      <c r="C36" s="236"/>
      <c r="D36" s="236"/>
      <c r="E36" s="236"/>
      <c r="F36" s="236" t="s">
        <v>82</v>
      </c>
      <c r="G36" s="236"/>
      <c r="H36" s="236"/>
      <c r="I36" s="236"/>
      <c r="J36" s="236"/>
      <c r="K36" s="236" t="s">
        <v>80</v>
      </c>
      <c r="L36" s="236"/>
      <c r="M36" s="236"/>
      <c r="N36" s="236"/>
      <c r="O36" s="236"/>
      <c r="P36" s="236" t="s">
        <v>83</v>
      </c>
      <c r="Q36" s="236"/>
      <c r="R36" s="236"/>
      <c r="S36" s="236"/>
      <c r="T36" s="236"/>
      <c r="U36" s="247" t="s">
        <v>84</v>
      </c>
      <c r="V36" s="236"/>
      <c r="W36" s="236"/>
      <c r="X36" s="236"/>
      <c r="Y36" s="236"/>
      <c r="Z36" s="236" t="s">
        <v>85</v>
      </c>
      <c r="AA36" s="236"/>
      <c r="AB36" s="236"/>
      <c r="AC36" s="236"/>
      <c r="AD36" s="236"/>
      <c r="AE36" s="247" t="s">
        <v>86</v>
      </c>
      <c r="AF36" s="236"/>
      <c r="AG36" s="236"/>
      <c r="AH36" s="236"/>
      <c r="AI36" s="236"/>
      <c r="AJ36" s="247" t="s">
        <v>87</v>
      </c>
      <c r="AK36" s="236"/>
      <c r="AL36" s="236"/>
      <c r="AM36" s="236"/>
      <c r="AN36" s="236"/>
      <c r="AO36" s="247" t="s">
        <v>88</v>
      </c>
      <c r="AP36" s="236"/>
      <c r="AQ36" s="236"/>
      <c r="AR36" s="236"/>
      <c r="AS36" s="236"/>
      <c r="AT36" s="247" t="s">
        <v>89</v>
      </c>
      <c r="AU36" s="236"/>
      <c r="AV36" s="236"/>
      <c r="AW36" s="236"/>
      <c r="AX36" s="236"/>
      <c r="AY36" s="236" t="s">
        <v>81</v>
      </c>
      <c r="AZ36" s="236"/>
      <c r="BA36" s="236"/>
      <c r="BB36" s="236"/>
      <c r="BC36" s="236"/>
      <c r="BD36" s="236" t="s">
        <v>90</v>
      </c>
      <c r="BE36" s="236"/>
      <c r="BF36" s="236"/>
      <c r="BG36" s="236"/>
      <c r="BH36" s="238"/>
    </row>
    <row r="37" spans="1:60" s="19" customFormat="1" ht="6" customHeight="1">
      <c r="A37" s="20"/>
      <c r="B37" s="20"/>
      <c r="C37" s="20"/>
      <c r="D37" s="20"/>
      <c r="E37" s="21"/>
      <c r="F37" s="22"/>
      <c r="G37" s="22"/>
      <c r="H37" s="22"/>
      <c r="I37" s="22"/>
      <c r="J37" s="22"/>
      <c r="K37" s="22"/>
      <c r="L37" s="22"/>
      <c r="M37" s="22"/>
      <c r="N37" s="22"/>
      <c r="O37" s="22"/>
      <c r="P37" s="22"/>
      <c r="Q37" s="22"/>
      <c r="R37" s="22"/>
      <c r="S37" s="22"/>
      <c r="T37" s="22"/>
      <c r="U37" s="23"/>
      <c r="V37" s="22"/>
      <c r="W37" s="22"/>
      <c r="X37" s="22"/>
      <c r="Y37" s="22"/>
      <c r="Z37" s="22"/>
      <c r="AA37" s="22"/>
      <c r="AB37" s="22"/>
      <c r="AC37" s="22"/>
      <c r="AD37" s="22"/>
      <c r="AE37" s="23"/>
      <c r="AF37" s="22"/>
      <c r="AG37" s="22"/>
      <c r="AH37" s="22"/>
      <c r="AI37" s="22"/>
      <c r="AJ37" s="23"/>
      <c r="AK37" s="22"/>
      <c r="AL37" s="22"/>
      <c r="AM37" s="22"/>
      <c r="AN37" s="22"/>
      <c r="AO37" s="23"/>
      <c r="AP37" s="22"/>
      <c r="AQ37" s="22"/>
      <c r="AR37" s="22"/>
      <c r="AS37" s="22"/>
      <c r="AT37" s="23"/>
      <c r="AU37" s="22"/>
      <c r="AV37" s="22"/>
      <c r="AW37" s="22"/>
      <c r="AX37" s="22"/>
      <c r="AY37" s="22"/>
      <c r="AZ37" s="22"/>
      <c r="BA37" s="22"/>
      <c r="BB37" s="22"/>
      <c r="BC37" s="22"/>
      <c r="BD37" s="22"/>
      <c r="BE37" s="22"/>
      <c r="BF37" s="22"/>
      <c r="BG37" s="22"/>
      <c r="BH37" s="22"/>
    </row>
    <row r="38" spans="1:60" s="19" customFormat="1" ht="12" customHeight="1">
      <c r="A38" s="241" t="s">
        <v>314</v>
      </c>
      <c r="B38" s="241"/>
      <c r="C38" s="241"/>
      <c r="D38" s="241"/>
      <c r="E38" s="242"/>
      <c r="F38" s="224">
        <v>5665.8</v>
      </c>
      <c r="G38" s="224"/>
      <c r="H38" s="224"/>
      <c r="I38" s="224"/>
      <c r="J38" s="224"/>
      <c r="K38" s="224">
        <v>576.8</v>
      </c>
      <c r="L38" s="224"/>
      <c r="M38" s="224"/>
      <c r="N38" s="224"/>
      <c r="O38" s="224"/>
      <c r="P38" s="224">
        <v>269.1</v>
      </c>
      <c r="Q38" s="224"/>
      <c r="R38" s="224"/>
      <c r="S38" s="224"/>
      <c r="T38" s="224"/>
      <c r="U38" s="224">
        <v>441.5</v>
      </c>
      <c r="V38" s="224"/>
      <c r="W38" s="224"/>
      <c r="X38" s="224"/>
      <c r="Y38" s="224"/>
      <c r="Z38" s="224">
        <v>74</v>
      </c>
      <c r="AA38" s="224"/>
      <c r="AB38" s="224"/>
      <c r="AC38" s="224"/>
      <c r="AD38" s="224"/>
      <c r="AE38" s="224">
        <v>2191.8</v>
      </c>
      <c r="AF38" s="224"/>
      <c r="AG38" s="224"/>
      <c r="AH38" s="224"/>
      <c r="AI38" s="224"/>
      <c r="AJ38" s="224">
        <v>268.6</v>
      </c>
      <c r="AK38" s="224"/>
      <c r="AL38" s="224"/>
      <c r="AM38" s="224"/>
      <c r="AN38" s="224"/>
      <c r="AO38" s="224">
        <v>550</v>
      </c>
      <c r="AP38" s="224"/>
      <c r="AQ38" s="224"/>
      <c r="AR38" s="224"/>
      <c r="AS38" s="224"/>
      <c r="AT38" s="224">
        <v>381</v>
      </c>
      <c r="AU38" s="224"/>
      <c r="AV38" s="224"/>
      <c r="AW38" s="224"/>
      <c r="AX38" s="224"/>
      <c r="AY38" s="224">
        <v>552.8</v>
      </c>
      <c r="AZ38" s="224"/>
      <c r="BA38" s="224"/>
      <c r="BB38" s="224"/>
      <c r="BC38" s="224"/>
      <c r="BD38" s="224">
        <v>360.4</v>
      </c>
      <c r="BE38" s="224"/>
      <c r="BF38" s="224"/>
      <c r="BG38" s="224"/>
      <c r="BH38" s="224"/>
    </row>
    <row r="39" spans="1:60" s="19" customFormat="1" ht="12" customHeight="1">
      <c r="A39" s="226"/>
      <c r="B39" s="226"/>
      <c r="C39" s="226"/>
      <c r="D39" s="226"/>
      <c r="E39" s="227"/>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row>
    <row r="40" spans="1:60" s="19" customFormat="1" ht="12" customHeight="1">
      <c r="A40" s="226" t="s">
        <v>319</v>
      </c>
      <c r="B40" s="226"/>
      <c r="C40" s="226"/>
      <c r="D40" s="226"/>
      <c r="E40" s="227"/>
      <c r="F40" s="224">
        <v>5187</v>
      </c>
      <c r="G40" s="224"/>
      <c r="H40" s="224"/>
      <c r="I40" s="224"/>
      <c r="J40" s="224"/>
      <c r="K40" s="224">
        <v>443.9</v>
      </c>
      <c r="L40" s="224"/>
      <c r="M40" s="224"/>
      <c r="N40" s="224"/>
      <c r="O40" s="224"/>
      <c r="P40" s="224">
        <v>253.3</v>
      </c>
      <c r="Q40" s="224"/>
      <c r="R40" s="224"/>
      <c r="S40" s="224"/>
      <c r="T40" s="224"/>
      <c r="U40" s="224">
        <v>299.9</v>
      </c>
      <c r="V40" s="224"/>
      <c r="W40" s="224"/>
      <c r="X40" s="224"/>
      <c r="Y40" s="224"/>
      <c r="Z40" s="224">
        <v>75.9</v>
      </c>
      <c r="AA40" s="224"/>
      <c r="AB40" s="224"/>
      <c r="AC40" s="224"/>
      <c r="AD40" s="224"/>
      <c r="AE40" s="224">
        <v>2032.6</v>
      </c>
      <c r="AF40" s="224"/>
      <c r="AG40" s="224"/>
      <c r="AH40" s="224"/>
      <c r="AI40" s="224"/>
      <c r="AJ40" s="224">
        <v>237.6</v>
      </c>
      <c r="AK40" s="224"/>
      <c r="AL40" s="224"/>
      <c r="AM40" s="224"/>
      <c r="AN40" s="224"/>
      <c r="AO40" s="224">
        <v>516.8</v>
      </c>
      <c r="AP40" s="224"/>
      <c r="AQ40" s="224"/>
      <c r="AR40" s="224"/>
      <c r="AS40" s="224"/>
      <c r="AT40" s="224">
        <v>366.3</v>
      </c>
      <c r="AU40" s="224"/>
      <c r="AV40" s="224"/>
      <c r="AW40" s="224"/>
      <c r="AX40" s="224"/>
      <c r="AY40" s="224">
        <v>475.3</v>
      </c>
      <c r="AZ40" s="224"/>
      <c r="BA40" s="224"/>
      <c r="BB40" s="224"/>
      <c r="BC40" s="224"/>
      <c r="BD40" s="224">
        <v>440.1</v>
      </c>
      <c r="BE40" s="224"/>
      <c r="BF40" s="224"/>
      <c r="BG40" s="224"/>
      <c r="BH40" s="224"/>
    </row>
    <row r="41" spans="1:60" s="19" customFormat="1" ht="12" customHeight="1">
      <c r="A41" s="226"/>
      <c r="B41" s="226"/>
      <c r="C41" s="226"/>
      <c r="D41" s="226"/>
      <c r="E41" s="227"/>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row>
    <row r="42" spans="1:60" s="19" customFormat="1" ht="12" customHeight="1">
      <c r="A42" s="226" t="s">
        <v>316</v>
      </c>
      <c r="B42" s="226"/>
      <c r="C42" s="226"/>
      <c r="D42" s="226"/>
      <c r="E42" s="227"/>
      <c r="F42" s="224">
        <v>5276.9</v>
      </c>
      <c r="G42" s="224"/>
      <c r="H42" s="224"/>
      <c r="I42" s="224"/>
      <c r="J42" s="224"/>
      <c r="K42" s="224">
        <v>373.2</v>
      </c>
      <c r="L42" s="224"/>
      <c r="M42" s="224"/>
      <c r="N42" s="224"/>
      <c r="O42" s="224"/>
      <c r="P42" s="224">
        <v>274.6</v>
      </c>
      <c r="Q42" s="224"/>
      <c r="R42" s="224"/>
      <c r="S42" s="224"/>
      <c r="T42" s="224"/>
      <c r="U42" s="224">
        <v>333</v>
      </c>
      <c r="V42" s="224"/>
      <c r="W42" s="224"/>
      <c r="X42" s="224"/>
      <c r="Y42" s="224"/>
      <c r="Z42" s="224">
        <v>79.7</v>
      </c>
      <c r="AA42" s="224"/>
      <c r="AB42" s="224"/>
      <c r="AC42" s="224"/>
      <c r="AD42" s="224"/>
      <c r="AE42" s="224">
        <v>2241.5</v>
      </c>
      <c r="AF42" s="224"/>
      <c r="AG42" s="224"/>
      <c r="AH42" s="224"/>
      <c r="AI42" s="224"/>
      <c r="AJ42" s="224">
        <v>187</v>
      </c>
      <c r="AK42" s="224"/>
      <c r="AL42" s="224"/>
      <c r="AM42" s="224"/>
      <c r="AN42" s="224"/>
      <c r="AO42" s="224">
        <v>538.4</v>
      </c>
      <c r="AP42" s="224"/>
      <c r="AQ42" s="224"/>
      <c r="AR42" s="224"/>
      <c r="AS42" s="224"/>
      <c r="AT42" s="224">
        <v>372.1</v>
      </c>
      <c r="AU42" s="224"/>
      <c r="AV42" s="224"/>
      <c r="AW42" s="224"/>
      <c r="AX42" s="224"/>
      <c r="AY42" s="224">
        <v>457.4</v>
      </c>
      <c r="AZ42" s="224"/>
      <c r="BA42" s="224"/>
      <c r="BB42" s="224"/>
      <c r="BC42" s="224"/>
      <c r="BD42" s="224">
        <v>419.8</v>
      </c>
      <c r="BE42" s="224"/>
      <c r="BF42" s="224"/>
      <c r="BG42" s="224"/>
      <c r="BH42" s="224"/>
    </row>
    <row r="43" spans="1:60" s="19" customFormat="1" ht="12" customHeight="1">
      <c r="A43" s="226"/>
      <c r="B43" s="226"/>
      <c r="C43" s="226"/>
      <c r="D43" s="226"/>
      <c r="E43" s="227"/>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row>
    <row r="44" spans="1:60" s="19" customFormat="1" ht="12" customHeight="1">
      <c r="A44" s="226" t="s">
        <v>317</v>
      </c>
      <c r="B44" s="226"/>
      <c r="C44" s="226"/>
      <c r="D44" s="226"/>
      <c r="E44" s="227"/>
      <c r="F44" s="250">
        <v>5171.4</v>
      </c>
      <c r="G44" s="224"/>
      <c r="H44" s="224"/>
      <c r="I44" s="224"/>
      <c r="J44" s="224"/>
      <c r="K44" s="224">
        <v>356.6</v>
      </c>
      <c r="L44" s="224"/>
      <c r="M44" s="224"/>
      <c r="N44" s="224"/>
      <c r="O44" s="224"/>
      <c r="P44" s="224">
        <v>373.3</v>
      </c>
      <c r="Q44" s="224"/>
      <c r="R44" s="224"/>
      <c r="S44" s="224"/>
      <c r="T44" s="224"/>
      <c r="U44" s="224">
        <v>374.6</v>
      </c>
      <c r="V44" s="224"/>
      <c r="W44" s="224"/>
      <c r="X44" s="224"/>
      <c r="Y44" s="224"/>
      <c r="Z44" s="224">
        <v>69.1</v>
      </c>
      <c r="AA44" s="224"/>
      <c r="AB44" s="224"/>
      <c r="AC44" s="224"/>
      <c r="AD44" s="224"/>
      <c r="AE44" s="224">
        <v>2072.4</v>
      </c>
      <c r="AF44" s="224"/>
      <c r="AG44" s="224"/>
      <c r="AH44" s="224"/>
      <c r="AI44" s="224"/>
      <c r="AJ44" s="224">
        <v>194.7</v>
      </c>
      <c r="AK44" s="224"/>
      <c r="AL44" s="224"/>
      <c r="AM44" s="224"/>
      <c r="AN44" s="224"/>
      <c r="AO44" s="224">
        <v>552.6</v>
      </c>
      <c r="AP44" s="224"/>
      <c r="AQ44" s="224"/>
      <c r="AR44" s="224"/>
      <c r="AS44" s="224"/>
      <c r="AT44" s="224">
        <v>365.4</v>
      </c>
      <c r="AU44" s="224"/>
      <c r="AV44" s="224"/>
      <c r="AW44" s="224"/>
      <c r="AX44" s="224"/>
      <c r="AY44" s="224">
        <v>451.6</v>
      </c>
      <c r="AZ44" s="224"/>
      <c r="BA44" s="224"/>
      <c r="BB44" s="224"/>
      <c r="BC44" s="224"/>
      <c r="BD44" s="224">
        <v>361.1</v>
      </c>
      <c r="BE44" s="224"/>
      <c r="BF44" s="224"/>
      <c r="BG44" s="224"/>
      <c r="BH44" s="224"/>
    </row>
    <row r="45" spans="1:60" s="19" customFormat="1" ht="12" customHeight="1">
      <c r="A45" s="226"/>
      <c r="B45" s="226"/>
      <c r="C45" s="226"/>
      <c r="D45" s="226"/>
      <c r="E45" s="227"/>
      <c r="F45" s="228"/>
      <c r="G45" s="228"/>
      <c r="H45" s="228"/>
      <c r="I45" s="228"/>
      <c r="J45" s="228"/>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row>
    <row r="46" spans="1:60" s="54" customFormat="1" ht="12" customHeight="1">
      <c r="A46" s="243" t="s">
        <v>318</v>
      </c>
      <c r="B46" s="243"/>
      <c r="C46" s="243"/>
      <c r="D46" s="243"/>
      <c r="E46" s="244"/>
      <c r="F46" s="249">
        <f>SUM(F49:J54,F56:J61)</f>
        <v>4861.7</v>
      </c>
      <c r="G46" s="248"/>
      <c r="H46" s="248"/>
      <c r="I46" s="248"/>
      <c r="J46" s="248"/>
      <c r="K46" s="248">
        <f>SUM(K49:O54,K56:O61)</f>
        <v>441.2</v>
      </c>
      <c r="L46" s="248"/>
      <c r="M46" s="248"/>
      <c r="N46" s="248"/>
      <c r="O46" s="248"/>
      <c r="P46" s="248">
        <f>SUM(P49:T54,P56:T61)</f>
        <v>360.8</v>
      </c>
      <c r="Q46" s="248"/>
      <c r="R46" s="248"/>
      <c r="S46" s="248"/>
      <c r="T46" s="248"/>
      <c r="U46" s="248">
        <f>SUM(U49:Y54,U56:Y61)</f>
        <v>366.3</v>
      </c>
      <c r="V46" s="248"/>
      <c r="W46" s="248"/>
      <c r="X46" s="248"/>
      <c r="Y46" s="248"/>
      <c r="Z46" s="248">
        <f>SUM(Z49:AD54,Z56:AD61)</f>
        <v>59.5</v>
      </c>
      <c r="AA46" s="248"/>
      <c r="AB46" s="248"/>
      <c r="AC46" s="248"/>
      <c r="AD46" s="248"/>
      <c r="AE46" s="248">
        <f>SUM(AE49:AI54,AE56:AI61)</f>
        <v>1687.1000000000004</v>
      </c>
      <c r="AF46" s="248"/>
      <c r="AG46" s="248"/>
      <c r="AH46" s="248"/>
      <c r="AI46" s="248"/>
      <c r="AJ46" s="248">
        <f>SUM(AJ49:AN54,AJ56:AN61)</f>
        <v>304.20000000000005</v>
      </c>
      <c r="AK46" s="248"/>
      <c r="AL46" s="248"/>
      <c r="AM46" s="248"/>
      <c r="AN46" s="248"/>
      <c r="AO46" s="248">
        <f>SUM(AO49:AS54,AO56:AS61)</f>
        <v>494.8999999999999</v>
      </c>
      <c r="AP46" s="248"/>
      <c r="AQ46" s="248"/>
      <c r="AR46" s="248"/>
      <c r="AS46" s="248"/>
      <c r="AT46" s="248">
        <f>SUM(AT49:AX54,AT56:AX61)</f>
        <v>380.2</v>
      </c>
      <c r="AU46" s="248"/>
      <c r="AV46" s="248"/>
      <c r="AW46" s="248"/>
      <c r="AX46" s="248"/>
      <c r="AY46" s="248">
        <f>SUM(AY49:BC54,AY56:BC61)</f>
        <v>428.09999999999997</v>
      </c>
      <c r="AZ46" s="248"/>
      <c r="BA46" s="248"/>
      <c r="BB46" s="248"/>
      <c r="BC46" s="248"/>
      <c r="BD46" s="248">
        <f>SUM(BD49:BH54,BD56:BH61)</f>
        <v>339.40000000000003</v>
      </c>
      <c r="BE46" s="248"/>
      <c r="BF46" s="248"/>
      <c r="BG46" s="248"/>
      <c r="BH46" s="248"/>
    </row>
    <row r="47" spans="1:60" s="19" customFormat="1" ht="12" customHeight="1">
      <c r="A47" s="226"/>
      <c r="B47" s="226"/>
      <c r="C47" s="226"/>
      <c r="D47" s="226"/>
      <c r="E47" s="227"/>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row>
    <row r="48" spans="1:60" s="19" customFormat="1" ht="12" customHeight="1">
      <c r="A48" s="226"/>
      <c r="B48" s="226"/>
      <c r="C48" s="226"/>
      <c r="D48" s="226"/>
      <c r="E48" s="227"/>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row>
    <row r="49" spans="1:60" s="19" customFormat="1" ht="12" customHeight="1">
      <c r="A49" s="226" t="s">
        <v>294</v>
      </c>
      <c r="B49" s="226"/>
      <c r="C49" s="226"/>
      <c r="D49" s="226"/>
      <c r="E49" s="227"/>
      <c r="F49" s="224">
        <f>SUM(K49:BH49)</f>
        <v>428.70000000000005</v>
      </c>
      <c r="G49" s="224"/>
      <c r="H49" s="224"/>
      <c r="I49" s="224"/>
      <c r="J49" s="224"/>
      <c r="K49" s="224">
        <v>36.5</v>
      </c>
      <c r="L49" s="224"/>
      <c r="M49" s="224"/>
      <c r="N49" s="224"/>
      <c r="O49" s="224"/>
      <c r="P49" s="224">
        <v>28.5</v>
      </c>
      <c r="Q49" s="224"/>
      <c r="R49" s="224"/>
      <c r="S49" s="224"/>
      <c r="T49" s="224"/>
      <c r="U49" s="224">
        <v>30.2</v>
      </c>
      <c r="V49" s="224"/>
      <c r="W49" s="224"/>
      <c r="X49" s="224"/>
      <c r="Y49" s="224"/>
      <c r="Z49" s="224">
        <v>5.3</v>
      </c>
      <c r="AA49" s="224"/>
      <c r="AB49" s="224"/>
      <c r="AC49" s="224"/>
      <c r="AD49" s="224"/>
      <c r="AE49" s="224">
        <v>174</v>
      </c>
      <c r="AF49" s="224"/>
      <c r="AG49" s="224"/>
      <c r="AH49" s="224"/>
      <c r="AI49" s="224"/>
      <c r="AJ49" s="224">
        <v>16.8</v>
      </c>
      <c r="AK49" s="224"/>
      <c r="AL49" s="224"/>
      <c r="AM49" s="224"/>
      <c r="AN49" s="224"/>
      <c r="AO49" s="224">
        <v>44</v>
      </c>
      <c r="AP49" s="224"/>
      <c r="AQ49" s="224"/>
      <c r="AR49" s="224"/>
      <c r="AS49" s="224"/>
      <c r="AT49" s="224">
        <v>27.6</v>
      </c>
      <c r="AU49" s="224"/>
      <c r="AV49" s="224"/>
      <c r="AW49" s="224"/>
      <c r="AX49" s="224"/>
      <c r="AY49" s="224">
        <v>36.2</v>
      </c>
      <c r="AZ49" s="224"/>
      <c r="BA49" s="224"/>
      <c r="BB49" s="224"/>
      <c r="BC49" s="224"/>
      <c r="BD49" s="224">
        <v>29.6</v>
      </c>
      <c r="BE49" s="224"/>
      <c r="BF49" s="224"/>
      <c r="BG49" s="224"/>
      <c r="BH49" s="224"/>
    </row>
    <row r="50" spans="1:60" s="19" customFormat="1" ht="12" customHeight="1">
      <c r="A50" s="226" t="s">
        <v>73</v>
      </c>
      <c r="B50" s="226"/>
      <c r="C50" s="226"/>
      <c r="D50" s="226"/>
      <c r="E50" s="227"/>
      <c r="F50" s="224">
        <f aca="true" t="shared" si="0" ref="F50:F61">SUM(K50:BH50)</f>
        <v>423.59999999999997</v>
      </c>
      <c r="G50" s="224"/>
      <c r="H50" s="224"/>
      <c r="I50" s="224"/>
      <c r="J50" s="224"/>
      <c r="K50" s="224">
        <v>36.3</v>
      </c>
      <c r="L50" s="224"/>
      <c r="M50" s="224"/>
      <c r="N50" s="224"/>
      <c r="O50" s="224"/>
      <c r="P50" s="224">
        <v>26.2</v>
      </c>
      <c r="Q50" s="224"/>
      <c r="R50" s="224"/>
      <c r="S50" s="224"/>
      <c r="T50" s="224"/>
      <c r="U50" s="224">
        <v>30.4</v>
      </c>
      <c r="V50" s="224"/>
      <c r="W50" s="224"/>
      <c r="X50" s="224"/>
      <c r="Y50" s="224"/>
      <c r="Z50" s="224">
        <v>4.9</v>
      </c>
      <c r="AA50" s="224"/>
      <c r="AB50" s="224"/>
      <c r="AC50" s="224"/>
      <c r="AD50" s="224"/>
      <c r="AE50" s="224">
        <v>172</v>
      </c>
      <c r="AF50" s="224"/>
      <c r="AG50" s="224"/>
      <c r="AH50" s="224"/>
      <c r="AI50" s="224"/>
      <c r="AJ50" s="224">
        <v>16.7</v>
      </c>
      <c r="AK50" s="224"/>
      <c r="AL50" s="224"/>
      <c r="AM50" s="224"/>
      <c r="AN50" s="224"/>
      <c r="AO50" s="224">
        <v>43.4</v>
      </c>
      <c r="AP50" s="224"/>
      <c r="AQ50" s="224"/>
      <c r="AR50" s="224"/>
      <c r="AS50" s="224"/>
      <c r="AT50" s="224">
        <v>29.3</v>
      </c>
      <c r="AU50" s="224"/>
      <c r="AV50" s="224"/>
      <c r="AW50" s="224"/>
      <c r="AX50" s="224"/>
      <c r="AY50" s="224">
        <v>35.9</v>
      </c>
      <c r="AZ50" s="224"/>
      <c r="BA50" s="224"/>
      <c r="BB50" s="224"/>
      <c r="BC50" s="224"/>
      <c r="BD50" s="224">
        <v>28.5</v>
      </c>
      <c r="BE50" s="224"/>
      <c r="BF50" s="224"/>
      <c r="BG50" s="224"/>
      <c r="BH50" s="224"/>
    </row>
    <row r="51" spans="1:60" s="19" customFormat="1" ht="12" customHeight="1">
      <c r="A51" s="226" t="s">
        <v>74</v>
      </c>
      <c r="B51" s="226"/>
      <c r="C51" s="226"/>
      <c r="D51" s="226"/>
      <c r="E51" s="227"/>
      <c r="F51" s="224">
        <f t="shared" si="0"/>
        <v>394.8</v>
      </c>
      <c r="G51" s="224"/>
      <c r="H51" s="224"/>
      <c r="I51" s="224"/>
      <c r="J51" s="224"/>
      <c r="K51" s="224">
        <v>40.3</v>
      </c>
      <c r="L51" s="224"/>
      <c r="M51" s="224"/>
      <c r="N51" s="224"/>
      <c r="O51" s="224"/>
      <c r="P51" s="224">
        <v>25.4</v>
      </c>
      <c r="Q51" s="224"/>
      <c r="R51" s="224"/>
      <c r="S51" s="224"/>
      <c r="T51" s="224"/>
      <c r="U51" s="224">
        <v>30.5</v>
      </c>
      <c r="V51" s="224"/>
      <c r="W51" s="224"/>
      <c r="X51" s="224"/>
      <c r="Y51" s="224"/>
      <c r="Z51" s="224">
        <v>4.6</v>
      </c>
      <c r="AA51" s="224"/>
      <c r="AB51" s="224"/>
      <c r="AC51" s="224"/>
      <c r="AD51" s="224"/>
      <c r="AE51" s="224">
        <v>143.2</v>
      </c>
      <c r="AF51" s="224"/>
      <c r="AG51" s="224"/>
      <c r="AH51" s="224"/>
      <c r="AI51" s="224"/>
      <c r="AJ51" s="224">
        <v>17</v>
      </c>
      <c r="AK51" s="224"/>
      <c r="AL51" s="224"/>
      <c r="AM51" s="224"/>
      <c r="AN51" s="224"/>
      <c r="AO51" s="224">
        <v>42.3</v>
      </c>
      <c r="AP51" s="224"/>
      <c r="AQ51" s="224"/>
      <c r="AR51" s="224"/>
      <c r="AS51" s="224"/>
      <c r="AT51" s="224">
        <v>26.2</v>
      </c>
      <c r="AU51" s="224"/>
      <c r="AV51" s="224"/>
      <c r="AW51" s="224"/>
      <c r="AX51" s="224"/>
      <c r="AY51" s="224">
        <v>36.7</v>
      </c>
      <c r="AZ51" s="224"/>
      <c r="BA51" s="224"/>
      <c r="BB51" s="224"/>
      <c r="BC51" s="224"/>
      <c r="BD51" s="224">
        <v>28.6</v>
      </c>
      <c r="BE51" s="224"/>
      <c r="BF51" s="224"/>
      <c r="BG51" s="224"/>
      <c r="BH51" s="224"/>
    </row>
    <row r="52" spans="1:60" s="19" customFormat="1" ht="12" customHeight="1">
      <c r="A52" s="226" t="s">
        <v>69</v>
      </c>
      <c r="B52" s="226"/>
      <c r="C52" s="226"/>
      <c r="D52" s="226"/>
      <c r="E52" s="227"/>
      <c r="F52" s="224">
        <f t="shared" si="0"/>
        <v>395.49999999999994</v>
      </c>
      <c r="G52" s="224"/>
      <c r="H52" s="224"/>
      <c r="I52" s="224"/>
      <c r="J52" s="224"/>
      <c r="K52" s="224">
        <v>42.1</v>
      </c>
      <c r="L52" s="224"/>
      <c r="M52" s="224"/>
      <c r="N52" s="224"/>
      <c r="O52" s="224"/>
      <c r="P52" s="224">
        <v>26.4</v>
      </c>
      <c r="Q52" s="224"/>
      <c r="R52" s="224"/>
      <c r="S52" s="224"/>
      <c r="T52" s="224"/>
      <c r="U52" s="224">
        <v>30.3</v>
      </c>
      <c r="V52" s="224"/>
      <c r="W52" s="224"/>
      <c r="X52" s="224"/>
      <c r="Y52" s="224"/>
      <c r="Z52" s="224">
        <v>4.6</v>
      </c>
      <c r="AA52" s="224"/>
      <c r="AB52" s="224"/>
      <c r="AC52" s="224"/>
      <c r="AD52" s="224"/>
      <c r="AE52" s="224">
        <v>140.3</v>
      </c>
      <c r="AF52" s="224"/>
      <c r="AG52" s="224"/>
      <c r="AH52" s="224"/>
      <c r="AI52" s="224"/>
      <c r="AJ52" s="224">
        <v>17.5</v>
      </c>
      <c r="AK52" s="224"/>
      <c r="AL52" s="224"/>
      <c r="AM52" s="224"/>
      <c r="AN52" s="224"/>
      <c r="AO52" s="224">
        <v>44.2</v>
      </c>
      <c r="AP52" s="224"/>
      <c r="AQ52" s="224"/>
      <c r="AR52" s="224"/>
      <c r="AS52" s="224"/>
      <c r="AT52" s="224">
        <v>27.2</v>
      </c>
      <c r="AU52" s="224"/>
      <c r="AV52" s="224"/>
      <c r="AW52" s="224"/>
      <c r="AX52" s="224"/>
      <c r="AY52" s="224">
        <v>35.5</v>
      </c>
      <c r="AZ52" s="224"/>
      <c r="BA52" s="224"/>
      <c r="BB52" s="224"/>
      <c r="BC52" s="224"/>
      <c r="BD52" s="224">
        <v>27.4</v>
      </c>
      <c r="BE52" s="224"/>
      <c r="BF52" s="224"/>
      <c r="BG52" s="224"/>
      <c r="BH52" s="224"/>
    </row>
    <row r="53" spans="1:60" s="19" customFormat="1" ht="12" customHeight="1">
      <c r="A53" s="226" t="s">
        <v>70</v>
      </c>
      <c r="B53" s="226"/>
      <c r="C53" s="226"/>
      <c r="D53" s="226"/>
      <c r="E53" s="227"/>
      <c r="F53" s="224">
        <f t="shared" si="0"/>
        <v>449.09999999999997</v>
      </c>
      <c r="G53" s="224"/>
      <c r="H53" s="224"/>
      <c r="I53" s="224"/>
      <c r="J53" s="224"/>
      <c r="K53" s="224">
        <v>41.3</v>
      </c>
      <c r="L53" s="224"/>
      <c r="M53" s="224"/>
      <c r="N53" s="224"/>
      <c r="O53" s="224"/>
      <c r="P53" s="224">
        <v>78.8</v>
      </c>
      <c r="Q53" s="224"/>
      <c r="R53" s="224"/>
      <c r="S53" s="224"/>
      <c r="T53" s="224"/>
      <c r="U53" s="224">
        <v>30.3</v>
      </c>
      <c r="V53" s="224"/>
      <c r="W53" s="224"/>
      <c r="X53" s="224"/>
      <c r="Y53" s="224"/>
      <c r="Z53" s="224">
        <v>4.6</v>
      </c>
      <c r="AA53" s="224"/>
      <c r="AB53" s="224"/>
      <c r="AC53" s="224"/>
      <c r="AD53" s="224"/>
      <c r="AE53" s="224">
        <v>137.2</v>
      </c>
      <c r="AF53" s="224"/>
      <c r="AG53" s="224"/>
      <c r="AH53" s="224"/>
      <c r="AI53" s="224"/>
      <c r="AJ53" s="224">
        <v>19</v>
      </c>
      <c r="AK53" s="224"/>
      <c r="AL53" s="224"/>
      <c r="AM53" s="224"/>
      <c r="AN53" s="224"/>
      <c r="AO53" s="224">
        <v>43.8</v>
      </c>
      <c r="AP53" s="224"/>
      <c r="AQ53" s="224"/>
      <c r="AR53" s="224"/>
      <c r="AS53" s="224"/>
      <c r="AT53" s="224">
        <v>30.9</v>
      </c>
      <c r="AU53" s="224"/>
      <c r="AV53" s="224"/>
      <c r="AW53" s="224"/>
      <c r="AX53" s="224"/>
      <c r="AY53" s="224">
        <v>34.2</v>
      </c>
      <c r="AZ53" s="224"/>
      <c r="BA53" s="224"/>
      <c r="BB53" s="224"/>
      <c r="BC53" s="224"/>
      <c r="BD53" s="224">
        <v>29</v>
      </c>
      <c r="BE53" s="224"/>
      <c r="BF53" s="224"/>
      <c r="BG53" s="224"/>
      <c r="BH53" s="224"/>
    </row>
    <row r="54" spans="1:60" s="19" customFormat="1" ht="12" customHeight="1">
      <c r="A54" s="226" t="s">
        <v>71</v>
      </c>
      <c r="B54" s="226"/>
      <c r="C54" s="226"/>
      <c r="D54" s="226"/>
      <c r="E54" s="227"/>
      <c r="F54" s="224">
        <f t="shared" si="0"/>
        <v>392.99999999999994</v>
      </c>
      <c r="G54" s="224"/>
      <c r="H54" s="224"/>
      <c r="I54" s="224"/>
      <c r="J54" s="224"/>
      <c r="K54" s="224">
        <v>39.2</v>
      </c>
      <c r="L54" s="224"/>
      <c r="M54" s="224"/>
      <c r="N54" s="224"/>
      <c r="O54" s="224"/>
      <c r="P54" s="224">
        <v>26.3</v>
      </c>
      <c r="Q54" s="224"/>
      <c r="R54" s="224"/>
      <c r="S54" s="224"/>
      <c r="T54" s="224"/>
      <c r="U54" s="224">
        <v>29.9</v>
      </c>
      <c r="V54" s="224"/>
      <c r="W54" s="224"/>
      <c r="X54" s="224"/>
      <c r="Y54" s="224"/>
      <c r="Z54" s="224">
        <v>4.4</v>
      </c>
      <c r="AA54" s="224"/>
      <c r="AB54" s="224"/>
      <c r="AC54" s="224"/>
      <c r="AD54" s="224"/>
      <c r="AE54" s="224">
        <v>132.2</v>
      </c>
      <c r="AF54" s="224"/>
      <c r="AG54" s="224"/>
      <c r="AH54" s="224"/>
      <c r="AI54" s="224"/>
      <c r="AJ54" s="224">
        <v>20.7</v>
      </c>
      <c r="AK54" s="224"/>
      <c r="AL54" s="224"/>
      <c r="AM54" s="224"/>
      <c r="AN54" s="224"/>
      <c r="AO54" s="224">
        <v>43.4</v>
      </c>
      <c r="AP54" s="224"/>
      <c r="AQ54" s="224"/>
      <c r="AR54" s="224"/>
      <c r="AS54" s="224"/>
      <c r="AT54" s="224">
        <v>33.9</v>
      </c>
      <c r="AU54" s="224"/>
      <c r="AV54" s="224"/>
      <c r="AW54" s="224"/>
      <c r="AX54" s="224"/>
      <c r="AY54" s="224">
        <v>34.7</v>
      </c>
      <c r="AZ54" s="224"/>
      <c r="BA54" s="224"/>
      <c r="BB54" s="224"/>
      <c r="BC54" s="224"/>
      <c r="BD54" s="224">
        <v>28.3</v>
      </c>
      <c r="BE54" s="224"/>
      <c r="BF54" s="224"/>
      <c r="BG54" s="224"/>
      <c r="BH54" s="224"/>
    </row>
    <row r="55" spans="1:60" s="19" customFormat="1" ht="12" customHeight="1">
      <c r="A55" s="245"/>
      <c r="B55" s="245"/>
      <c r="C55" s="245"/>
      <c r="D55" s="245"/>
      <c r="E55" s="246"/>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row>
    <row r="56" spans="1:60" s="19" customFormat="1" ht="12" customHeight="1">
      <c r="A56" s="226" t="s">
        <v>72</v>
      </c>
      <c r="B56" s="226"/>
      <c r="C56" s="226"/>
      <c r="D56" s="226"/>
      <c r="E56" s="227"/>
      <c r="F56" s="224">
        <f t="shared" si="0"/>
        <v>387.90000000000003</v>
      </c>
      <c r="G56" s="224"/>
      <c r="H56" s="224"/>
      <c r="I56" s="224"/>
      <c r="J56" s="224"/>
      <c r="K56" s="224">
        <v>37</v>
      </c>
      <c r="L56" s="224"/>
      <c r="M56" s="224"/>
      <c r="N56" s="224"/>
      <c r="O56" s="224"/>
      <c r="P56" s="224">
        <v>24.2</v>
      </c>
      <c r="Q56" s="224"/>
      <c r="R56" s="224"/>
      <c r="S56" s="224"/>
      <c r="T56" s="224"/>
      <c r="U56" s="224">
        <v>29.8</v>
      </c>
      <c r="V56" s="224"/>
      <c r="W56" s="224"/>
      <c r="X56" s="224"/>
      <c r="Y56" s="224"/>
      <c r="Z56" s="224">
        <v>4.2</v>
      </c>
      <c r="AA56" s="224"/>
      <c r="AB56" s="224"/>
      <c r="AC56" s="224"/>
      <c r="AD56" s="224"/>
      <c r="AE56" s="224">
        <v>132.5</v>
      </c>
      <c r="AF56" s="224"/>
      <c r="AG56" s="224"/>
      <c r="AH56" s="224"/>
      <c r="AI56" s="224"/>
      <c r="AJ56" s="224">
        <v>24.4</v>
      </c>
      <c r="AK56" s="224"/>
      <c r="AL56" s="224"/>
      <c r="AM56" s="224"/>
      <c r="AN56" s="224"/>
      <c r="AO56" s="224">
        <v>42.2</v>
      </c>
      <c r="AP56" s="224"/>
      <c r="AQ56" s="224"/>
      <c r="AR56" s="224"/>
      <c r="AS56" s="224"/>
      <c r="AT56" s="224">
        <v>32.1</v>
      </c>
      <c r="AU56" s="224"/>
      <c r="AV56" s="224"/>
      <c r="AW56" s="224"/>
      <c r="AX56" s="224"/>
      <c r="AY56" s="224">
        <v>34.4</v>
      </c>
      <c r="AZ56" s="224"/>
      <c r="BA56" s="224"/>
      <c r="BB56" s="224"/>
      <c r="BC56" s="224"/>
      <c r="BD56" s="224">
        <v>27.1</v>
      </c>
      <c r="BE56" s="224"/>
      <c r="BF56" s="224"/>
      <c r="BG56" s="224"/>
      <c r="BH56" s="224"/>
    </row>
    <row r="57" spans="1:60" s="19" customFormat="1" ht="12" customHeight="1">
      <c r="A57" s="226" t="s">
        <v>75</v>
      </c>
      <c r="B57" s="226"/>
      <c r="C57" s="226"/>
      <c r="D57" s="226"/>
      <c r="E57" s="227"/>
      <c r="F57" s="224">
        <f t="shared" si="0"/>
        <v>394.49999999999994</v>
      </c>
      <c r="G57" s="224"/>
      <c r="H57" s="224"/>
      <c r="I57" s="224"/>
      <c r="J57" s="224"/>
      <c r="K57" s="224">
        <v>33.5</v>
      </c>
      <c r="L57" s="224"/>
      <c r="M57" s="224"/>
      <c r="N57" s="224"/>
      <c r="O57" s="224"/>
      <c r="P57" s="224">
        <v>25.3</v>
      </c>
      <c r="Q57" s="224"/>
      <c r="R57" s="224"/>
      <c r="S57" s="224"/>
      <c r="T57" s="224"/>
      <c r="U57" s="224">
        <v>29.9</v>
      </c>
      <c r="V57" s="224"/>
      <c r="W57" s="224"/>
      <c r="X57" s="224"/>
      <c r="Y57" s="224"/>
      <c r="Z57" s="224">
        <v>4.3</v>
      </c>
      <c r="AA57" s="224"/>
      <c r="AB57" s="224"/>
      <c r="AC57" s="224"/>
      <c r="AD57" s="224"/>
      <c r="AE57" s="224">
        <v>136.7</v>
      </c>
      <c r="AF57" s="224"/>
      <c r="AG57" s="224"/>
      <c r="AH57" s="224"/>
      <c r="AI57" s="224"/>
      <c r="AJ57" s="224">
        <v>32.2</v>
      </c>
      <c r="AK57" s="224"/>
      <c r="AL57" s="224"/>
      <c r="AM57" s="224"/>
      <c r="AN57" s="224"/>
      <c r="AO57" s="224">
        <v>41.7</v>
      </c>
      <c r="AP57" s="224"/>
      <c r="AQ57" s="224"/>
      <c r="AR57" s="224"/>
      <c r="AS57" s="224"/>
      <c r="AT57" s="224">
        <v>29.7</v>
      </c>
      <c r="AU57" s="224"/>
      <c r="AV57" s="224"/>
      <c r="AW57" s="224"/>
      <c r="AX57" s="224"/>
      <c r="AY57" s="224">
        <v>34.4</v>
      </c>
      <c r="AZ57" s="224"/>
      <c r="BA57" s="224"/>
      <c r="BB57" s="224"/>
      <c r="BC57" s="224"/>
      <c r="BD57" s="224">
        <v>26.8</v>
      </c>
      <c r="BE57" s="224"/>
      <c r="BF57" s="224"/>
      <c r="BG57" s="224"/>
      <c r="BH57" s="224"/>
    </row>
    <row r="58" spans="1:60" s="19" customFormat="1" ht="12" customHeight="1">
      <c r="A58" s="226" t="s">
        <v>76</v>
      </c>
      <c r="B58" s="226"/>
      <c r="C58" s="226"/>
      <c r="D58" s="226"/>
      <c r="E58" s="227"/>
      <c r="F58" s="224">
        <f t="shared" si="0"/>
        <v>391.99999999999994</v>
      </c>
      <c r="G58" s="224"/>
      <c r="H58" s="224"/>
      <c r="I58" s="224"/>
      <c r="J58" s="224"/>
      <c r="K58" s="224">
        <v>32.5</v>
      </c>
      <c r="L58" s="224"/>
      <c r="M58" s="224"/>
      <c r="N58" s="224"/>
      <c r="O58" s="224"/>
      <c r="P58" s="224">
        <v>25.1</v>
      </c>
      <c r="Q58" s="224"/>
      <c r="R58" s="224"/>
      <c r="S58" s="224"/>
      <c r="T58" s="224"/>
      <c r="U58" s="224">
        <v>30.8</v>
      </c>
      <c r="V58" s="224"/>
      <c r="W58" s="224"/>
      <c r="X58" s="224"/>
      <c r="Y58" s="224"/>
      <c r="Z58" s="224">
        <v>4.9</v>
      </c>
      <c r="AA58" s="224"/>
      <c r="AB58" s="224"/>
      <c r="AC58" s="224"/>
      <c r="AD58" s="224"/>
      <c r="AE58" s="224">
        <v>132.8</v>
      </c>
      <c r="AF58" s="224"/>
      <c r="AG58" s="224"/>
      <c r="AH58" s="224"/>
      <c r="AI58" s="224"/>
      <c r="AJ58" s="224">
        <v>32.9</v>
      </c>
      <c r="AK58" s="224"/>
      <c r="AL58" s="224"/>
      <c r="AM58" s="224"/>
      <c r="AN58" s="224"/>
      <c r="AO58" s="224">
        <v>38.9</v>
      </c>
      <c r="AP58" s="224"/>
      <c r="AQ58" s="224"/>
      <c r="AR58" s="224"/>
      <c r="AS58" s="224"/>
      <c r="AT58" s="224">
        <v>31.2</v>
      </c>
      <c r="AU58" s="224"/>
      <c r="AV58" s="224"/>
      <c r="AW58" s="224"/>
      <c r="AX58" s="224"/>
      <c r="AY58" s="224">
        <v>34.9</v>
      </c>
      <c r="AZ58" s="224"/>
      <c r="BA58" s="224"/>
      <c r="BB58" s="224"/>
      <c r="BC58" s="224"/>
      <c r="BD58" s="224">
        <v>28</v>
      </c>
      <c r="BE58" s="224"/>
      <c r="BF58" s="224"/>
      <c r="BG58" s="224"/>
      <c r="BH58" s="224"/>
    </row>
    <row r="59" spans="1:60" s="19" customFormat="1" ht="12" customHeight="1">
      <c r="A59" s="226" t="s">
        <v>77</v>
      </c>
      <c r="B59" s="226"/>
      <c r="C59" s="226"/>
      <c r="D59" s="226"/>
      <c r="E59" s="227"/>
      <c r="F59" s="224">
        <f t="shared" si="0"/>
        <v>398.50000000000006</v>
      </c>
      <c r="G59" s="224"/>
      <c r="H59" s="224"/>
      <c r="I59" s="224"/>
      <c r="J59" s="224"/>
      <c r="K59" s="224">
        <v>34</v>
      </c>
      <c r="L59" s="224"/>
      <c r="M59" s="224"/>
      <c r="N59" s="224"/>
      <c r="O59" s="224"/>
      <c r="P59" s="224">
        <v>26</v>
      </c>
      <c r="Q59" s="224"/>
      <c r="R59" s="224"/>
      <c r="S59" s="224"/>
      <c r="T59" s="224"/>
      <c r="U59" s="224">
        <v>31.2</v>
      </c>
      <c r="V59" s="224"/>
      <c r="W59" s="224"/>
      <c r="X59" s="224"/>
      <c r="Y59" s="224"/>
      <c r="Z59" s="224">
        <v>5.2</v>
      </c>
      <c r="AA59" s="224"/>
      <c r="AB59" s="224"/>
      <c r="AC59" s="224"/>
      <c r="AD59" s="224"/>
      <c r="AE59" s="224">
        <v>128.9</v>
      </c>
      <c r="AF59" s="224"/>
      <c r="AG59" s="224"/>
      <c r="AH59" s="224"/>
      <c r="AI59" s="224"/>
      <c r="AJ59" s="224">
        <v>32.1</v>
      </c>
      <c r="AK59" s="224"/>
      <c r="AL59" s="224"/>
      <c r="AM59" s="224"/>
      <c r="AN59" s="224"/>
      <c r="AO59" s="224">
        <v>37.6</v>
      </c>
      <c r="AP59" s="224"/>
      <c r="AQ59" s="224"/>
      <c r="AR59" s="224"/>
      <c r="AS59" s="224"/>
      <c r="AT59" s="224">
        <v>37</v>
      </c>
      <c r="AU59" s="224"/>
      <c r="AV59" s="224"/>
      <c r="AW59" s="224"/>
      <c r="AX59" s="224"/>
      <c r="AY59" s="224">
        <v>37.2</v>
      </c>
      <c r="AZ59" s="224"/>
      <c r="BA59" s="224"/>
      <c r="BB59" s="224"/>
      <c r="BC59" s="224"/>
      <c r="BD59" s="224">
        <v>29.3</v>
      </c>
      <c r="BE59" s="224"/>
      <c r="BF59" s="224"/>
      <c r="BG59" s="224"/>
      <c r="BH59" s="224"/>
    </row>
    <row r="60" spans="1:60" s="19" customFormat="1" ht="12" customHeight="1">
      <c r="A60" s="226" t="s">
        <v>78</v>
      </c>
      <c r="B60" s="226"/>
      <c r="C60" s="226"/>
      <c r="D60" s="226"/>
      <c r="E60" s="227"/>
      <c r="F60" s="224">
        <f t="shared" si="0"/>
        <v>398.4</v>
      </c>
      <c r="G60" s="224"/>
      <c r="H60" s="224"/>
      <c r="I60" s="224"/>
      <c r="J60" s="224"/>
      <c r="K60" s="224">
        <v>34.2</v>
      </c>
      <c r="L60" s="224"/>
      <c r="M60" s="224"/>
      <c r="N60" s="224"/>
      <c r="O60" s="224"/>
      <c r="P60" s="224">
        <v>23.9</v>
      </c>
      <c r="Q60" s="224"/>
      <c r="R60" s="224"/>
      <c r="S60" s="224"/>
      <c r="T60" s="224"/>
      <c r="U60" s="224">
        <v>31.4</v>
      </c>
      <c r="V60" s="224"/>
      <c r="W60" s="224"/>
      <c r="X60" s="224"/>
      <c r="Y60" s="224"/>
      <c r="Z60" s="224">
        <v>6.1</v>
      </c>
      <c r="AA60" s="224"/>
      <c r="AB60" s="224"/>
      <c r="AC60" s="224"/>
      <c r="AD60" s="224"/>
      <c r="AE60" s="224">
        <v>121.4</v>
      </c>
      <c r="AF60" s="224"/>
      <c r="AG60" s="224"/>
      <c r="AH60" s="224"/>
      <c r="AI60" s="224"/>
      <c r="AJ60" s="224">
        <v>35.6</v>
      </c>
      <c r="AK60" s="224"/>
      <c r="AL60" s="224"/>
      <c r="AM60" s="224"/>
      <c r="AN60" s="224"/>
      <c r="AO60" s="224">
        <v>37.5</v>
      </c>
      <c r="AP60" s="224"/>
      <c r="AQ60" s="224"/>
      <c r="AR60" s="224"/>
      <c r="AS60" s="224"/>
      <c r="AT60" s="224">
        <v>41.4</v>
      </c>
      <c r="AU60" s="224"/>
      <c r="AV60" s="224"/>
      <c r="AW60" s="224"/>
      <c r="AX60" s="224"/>
      <c r="AY60" s="224">
        <v>36.9</v>
      </c>
      <c r="AZ60" s="224"/>
      <c r="BA60" s="224"/>
      <c r="BB60" s="224"/>
      <c r="BC60" s="224"/>
      <c r="BD60" s="224">
        <v>30</v>
      </c>
      <c r="BE60" s="224"/>
      <c r="BF60" s="224"/>
      <c r="BG60" s="224"/>
      <c r="BH60" s="224"/>
    </row>
    <row r="61" spans="1:60" s="19" customFormat="1" ht="12" customHeight="1">
      <c r="A61" s="226" t="s">
        <v>79</v>
      </c>
      <c r="B61" s="226"/>
      <c r="C61" s="226"/>
      <c r="D61" s="226"/>
      <c r="E61" s="227"/>
      <c r="F61" s="224">
        <f t="shared" si="0"/>
        <v>405.7</v>
      </c>
      <c r="G61" s="224"/>
      <c r="H61" s="224"/>
      <c r="I61" s="224"/>
      <c r="J61" s="224"/>
      <c r="K61" s="224">
        <v>34.3</v>
      </c>
      <c r="L61" s="224"/>
      <c r="M61" s="224"/>
      <c r="N61" s="224"/>
      <c r="O61" s="224"/>
      <c r="P61" s="224">
        <v>24.7</v>
      </c>
      <c r="Q61" s="224"/>
      <c r="R61" s="224"/>
      <c r="S61" s="224"/>
      <c r="T61" s="224"/>
      <c r="U61" s="224">
        <v>31.6</v>
      </c>
      <c r="V61" s="224"/>
      <c r="W61" s="224"/>
      <c r="X61" s="224"/>
      <c r="Y61" s="224"/>
      <c r="Z61" s="224">
        <v>6.4</v>
      </c>
      <c r="AA61" s="224"/>
      <c r="AB61" s="224"/>
      <c r="AC61" s="224"/>
      <c r="AD61" s="224"/>
      <c r="AE61" s="224">
        <v>135.9</v>
      </c>
      <c r="AF61" s="224"/>
      <c r="AG61" s="224"/>
      <c r="AH61" s="224"/>
      <c r="AI61" s="224"/>
      <c r="AJ61" s="224">
        <v>39.3</v>
      </c>
      <c r="AK61" s="224"/>
      <c r="AL61" s="224"/>
      <c r="AM61" s="224"/>
      <c r="AN61" s="224"/>
      <c r="AO61" s="224">
        <v>35.9</v>
      </c>
      <c r="AP61" s="224"/>
      <c r="AQ61" s="224"/>
      <c r="AR61" s="224"/>
      <c r="AS61" s="224"/>
      <c r="AT61" s="224">
        <v>33.7</v>
      </c>
      <c r="AU61" s="224"/>
      <c r="AV61" s="224"/>
      <c r="AW61" s="224"/>
      <c r="AX61" s="224"/>
      <c r="AY61" s="224">
        <v>37.1</v>
      </c>
      <c r="AZ61" s="224"/>
      <c r="BA61" s="224"/>
      <c r="BB61" s="224"/>
      <c r="BC61" s="224"/>
      <c r="BD61" s="224">
        <v>26.8</v>
      </c>
      <c r="BE61" s="224"/>
      <c r="BF61" s="224"/>
      <c r="BG61" s="224"/>
      <c r="BH61" s="224"/>
    </row>
    <row r="62" spans="1:60" ht="6.75" customHeight="1" thickBot="1">
      <c r="A62" s="9"/>
      <c r="B62" s="9"/>
      <c r="C62" s="9"/>
      <c r="D62" s="9"/>
      <c r="E62" s="10"/>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row>
    <row r="63" ht="11.25">
      <c r="BH63" s="131" t="s">
        <v>57</v>
      </c>
    </row>
  </sheetData>
  <sheetProtection/>
  <mergeCells count="585">
    <mergeCell ref="AT11:AX11"/>
    <mergeCell ref="AY11:BC11"/>
    <mergeCell ref="BD11:BH11"/>
    <mergeCell ref="AT38:AX38"/>
    <mergeCell ref="AT41:AX41"/>
    <mergeCell ref="AT40:AX40"/>
    <mergeCell ref="AY36:BC36"/>
    <mergeCell ref="BD41:BH41"/>
    <mergeCell ref="BD40:BH40"/>
    <mergeCell ref="AT43:AX43"/>
    <mergeCell ref="K43:O43"/>
    <mergeCell ref="F42:J42"/>
    <mergeCell ref="AY42:BC42"/>
    <mergeCell ref="AT42:AX42"/>
    <mergeCell ref="U42:Y42"/>
    <mergeCell ref="Z42:AD42"/>
    <mergeCell ref="AE42:AI42"/>
    <mergeCell ref="U43:Y43"/>
    <mergeCell ref="X11:AC11"/>
    <mergeCell ref="F44:J44"/>
    <mergeCell ref="F38:J38"/>
    <mergeCell ref="K38:O38"/>
    <mergeCell ref="F40:J40"/>
    <mergeCell ref="K44:O44"/>
    <mergeCell ref="Z43:AD43"/>
    <mergeCell ref="Z44:AD44"/>
    <mergeCell ref="F43:J43"/>
    <mergeCell ref="P42:T42"/>
    <mergeCell ref="A42:E42"/>
    <mergeCell ref="P46:T46"/>
    <mergeCell ref="U46:Y46"/>
    <mergeCell ref="F46:J46"/>
    <mergeCell ref="K52:O52"/>
    <mergeCell ref="F50:J50"/>
    <mergeCell ref="A61:E61"/>
    <mergeCell ref="A57:E57"/>
    <mergeCell ref="A58:E58"/>
    <mergeCell ref="A59:E59"/>
    <mergeCell ref="A60:E60"/>
    <mergeCell ref="A55:E55"/>
    <mergeCell ref="A56:E56"/>
    <mergeCell ref="K51:O51"/>
    <mergeCell ref="P49:T49"/>
    <mergeCell ref="P50:T50"/>
    <mergeCell ref="U51:Y51"/>
    <mergeCell ref="P51:T51"/>
    <mergeCell ref="U49:Y49"/>
    <mergeCell ref="U50:Y50"/>
    <mergeCell ref="U52:Y52"/>
    <mergeCell ref="Z46:AD46"/>
    <mergeCell ref="P38:T38"/>
    <mergeCell ref="P41:T41"/>
    <mergeCell ref="P40:T40"/>
    <mergeCell ref="P43:T43"/>
    <mergeCell ref="P44:T44"/>
    <mergeCell ref="U38:Y38"/>
    <mergeCell ref="U41:Y41"/>
    <mergeCell ref="U40:Y40"/>
    <mergeCell ref="A38:E38"/>
    <mergeCell ref="A39:E39"/>
    <mergeCell ref="A40:E40"/>
    <mergeCell ref="Z38:AD38"/>
    <mergeCell ref="F39:J39"/>
    <mergeCell ref="K39:O39"/>
    <mergeCell ref="P39:T39"/>
    <mergeCell ref="A54:E54"/>
    <mergeCell ref="A49:E49"/>
    <mergeCell ref="A50:E50"/>
    <mergeCell ref="A51:E51"/>
    <mergeCell ref="A52:E52"/>
    <mergeCell ref="A45:E45"/>
    <mergeCell ref="F53:J53"/>
    <mergeCell ref="F48:J48"/>
    <mergeCell ref="A46:E46"/>
    <mergeCell ref="A47:E47"/>
    <mergeCell ref="A48:E48"/>
    <mergeCell ref="F51:J51"/>
    <mergeCell ref="F49:J49"/>
    <mergeCell ref="A53:E53"/>
    <mergeCell ref="F52:J52"/>
    <mergeCell ref="F47:J47"/>
    <mergeCell ref="K57:O57"/>
    <mergeCell ref="F56:J56"/>
    <mergeCell ref="F54:J54"/>
    <mergeCell ref="K56:O56"/>
    <mergeCell ref="F57:J57"/>
    <mergeCell ref="F55:J55"/>
    <mergeCell ref="F58:J58"/>
    <mergeCell ref="K60:O60"/>
    <mergeCell ref="K61:O61"/>
    <mergeCell ref="F59:J59"/>
    <mergeCell ref="K59:O59"/>
    <mergeCell ref="K58:O58"/>
    <mergeCell ref="U61:Y61"/>
    <mergeCell ref="U59:Y59"/>
    <mergeCell ref="U60:Y60"/>
    <mergeCell ref="P60:T60"/>
    <mergeCell ref="P61:T61"/>
    <mergeCell ref="F60:J60"/>
    <mergeCell ref="F61:J61"/>
    <mergeCell ref="K50:O50"/>
    <mergeCell ref="K53:O53"/>
    <mergeCell ref="U57:Y57"/>
    <mergeCell ref="U58:Y58"/>
    <mergeCell ref="U53:Y53"/>
    <mergeCell ref="U54:Y54"/>
    <mergeCell ref="U56:Y56"/>
    <mergeCell ref="U55:Y55"/>
    <mergeCell ref="K54:O54"/>
    <mergeCell ref="K55:O55"/>
    <mergeCell ref="K46:O46"/>
    <mergeCell ref="P47:T47"/>
    <mergeCell ref="K47:O47"/>
    <mergeCell ref="K48:O48"/>
    <mergeCell ref="K49:O49"/>
    <mergeCell ref="P48:T48"/>
    <mergeCell ref="Z52:AD52"/>
    <mergeCell ref="Z53:AD53"/>
    <mergeCell ref="P55:T55"/>
    <mergeCell ref="P54:T54"/>
    <mergeCell ref="P59:T59"/>
    <mergeCell ref="P56:T56"/>
    <mergeCell ref="P57:T57"/>
    <mergeCell ref="P58:T58"/>
    <mergeCell ref="P52:T52"/>
    <mergeCell ref="P53:T53"/>
    <mergeCell ref="Z57:AD57"/>
    <mergeCell ref="Z58:AD58"/>
    <mergeCell ref="U47:Y47"/>
    <mergeCell ref="U48:Y48"/>
    <mergeCell ref="U44:Y44"/>
    <mergeCell ref="Z55:AD55"/>
    <mergeCell ref="Z54:AD54"/>
    <mergeCell ref="Z47:AD47"/>
    <mergeCell ref="Z49:AD49"/>
    <mergeCell ref="Z51:AD51"/>
    <mergeCell ref="Z48:AD48"/>
    <mergeCell ref="Z50:AD50"/>
    <mergeCell ref="AE48:AI48"/>
    <mergeCell ref="AE61:AI61"/>
    <mergeCell ref="AE59:AI59"/>
    <mergeCell ref="AE60:AI60"/>
    <mergeCell ref="AE55:AI55"/>
    <mergeCell ref="Z60:AD60"/>
    <mergeCell ref="Z59:AD59"/>
    <mergeCell ref="Z56:AD56"/>
    <mergeCell ref="Z61:AD61"/>
    <mergeCell ref="Z41:AD41"/>
    <mergeCell ref="AJ61:AN61"/>
    <mergeCell ref="AJ43:AN43"/>
    <mergeCell ref="AJ59:AN59"/>
    <mergeCell ref="AJ60:AN60"/>
    <mergeCell ref="AJ55:AN55"/>
    <mergeCell ref="AE57:AI57"/>
    <mergeCell ref="AJ57:AN57"/>
    <mergeCell ref="AE58:AI58"/>
    <mergeCell ref="AJ58:AN58"/>
    <mergeCell ref="AE56:AI56"/>
    <mergeCell ref="AJ56:AN56"/>
    <mergeCell ref="AE53:AI53"/>
    <mergeCell ref="AJ53:AN53"/>
    <mergeCell ref="AE54:AI54"/>
    <mergeCell ref="AJ54:AN54"/>
    <mergeCell ref="AE52:AI52"/>
    <mergeCell ref="AJ52:AN52"/>
    <mergeCell ref="AE49:AI49"/>
    <mergeCell ref="AE50:AI50"/>
    <mergeCell ref="AJ50:AN50"/>
    <mergeCell ref="AE51:AI51"/>
    <mergeCell ref="AJ49:AN49"/>
    <mergeCell ref="AE38:AI38"/>
    <mergeCell ref="AE43:AI43"/>
    <mergeCell ref="AE46:AI46"/>
    <mergeCell ref="AJ46:AN46"/>
    <mergeCell ref="AE41:AI41"/>
    <mergeCell ref="AE40:AI40"/>
    <mergeCell ref="AJ38:AN38"/>
    <mergeCell ref="AJ40:AN40"/>
    <mergeCell ref="AJ41:AN41"/>
    <mergeCell ref="AJ42:AN42"/>
    <mergeCell ref="AO43:AS43"/>
    <mergeCell ref="AO42:AS42"/>
    <mergeCell ref="AE45:AI45"/>
    <mergeCell ref="AO45:AS45"/>
    <mergeCell ref="AO46:AS46"/>
    <mergeCell ref="AO47:AS47"/>
    <mergeCell ref="AJ47:AN47"/>
    <mergeCell ref="AE47:AI47"/>
    <mergeCell ref="AO58:AS58"/>
    <mergeCell ref="AO50:AS50"/>
    <mergeCell ref="AO51:AS51"/>
    <mergeCell ref="AO52:AS52"/>
    <mergeCell ref="AO53:AS53"/>
    <mergeCell ref="AE44:AI44"/>
    <mergeCell ref="AJ44:AN44"/>
    <mergeCell ref="AO57:AS57"/>
    <mergeCell ref="AO48:AS48"/>
    <mergeCell ref="AJ51:AN51"/>
    <mergeCell ref="AT61:AX61"/>
    <mergeCell ref="AT57:AX57"/>
    <mergeCell ref="AT58:AX58"/>
    <mergeCell ref="AO49:AS49"/>
    <mergeCell ref="AO59:AS59"/>
    <mergeCell ref="AO60:AS60"/>
    <mergeCell ref="AO61:AS61"/>
    <mergeCell ref="AO54:AS54"/>
    <mergeCell ref="AO55:AS55"/>
    <mergeCell ref="AO56:AS56"/>
    <mergeCell ref="AT55:AX55"/>
    <mergeCell ref="AT56:AX56"/>
    <mergeCell ref="AT46:AX46"/>
    <mergeCell ref="AT47:AX47"/>
    <mergeCell ref="AT48:AX48"/>
    <mergeCell ref="AT44:AX44"/>
    <mergeCell ref="AT45:AX45"/>
    <mergeCell ref="AT49:AX49"/>
    <mergeCell ref="AT50:AX50"/>
    <mergeCell ref="AY59:BC59"/>
    <mergeCell ref="AY60:BC60"/>
    <mergeCell ref="AY61:BC61"/>
    <mergeCell ref="AY56:BC56"/>
    <mergeCell ref="AT51:AX51"/>
    <mergeCell ref="AT52:AX52"/>
    <mergeCell ref="AT59:AX59"/>
    <mergeCell ref="AT60:AX60"/>
    <mergeCell ref="AT53:AX53"/>
    <mergeCell ref="AT54:AX54"/>
    <mergeCell ref="AY58:BC58"/>
    <mergeCell ref="AY51:BC51"/>
    <mergeCell ref="AY52:BC52"/>
    <mergeCell ref="AY53:BC53"/>
    <mergeCell ref="AY54:BC54"/>
    <mergeCell ref="AY57:BC57"/>
    <mergeCell ref="AY55:BC55"/>
    <mergeCell ref="AY38:BC38"/>
    <mergeCell ref="AY41:BC41"/>
    <mergeCell ref="AY40:BC40"/>
    <mergeCell ref="AY43:BC43"/>
    <mergeCell ref="AY46:BC46"/>
    <mergeCell ref="BD57:BH57"/>
    <mergeCell ref="AY47:BC47"/>
    <mergeCell ref="AY48:BC48"/>
    <mergeCell ref="AY49:BC49"/>
    <mergeCell ref="AY50:BC50"/>
    <mergeCell ref="BD60:BH60"/>
    <mergeCell ref="BD53:BH53"/>
    <mergeCell ref="BD54:BH54"/>
    <mergeCell ref="BD55:BH55"/>
    <mergeCell ref="BD56:BH56"/>
    <mergeCell ref="BD61:BH61"/>
    <mergeCell ref="BD58:BH58"/>
    <mergeCell ref="BD49:BH49"/>
    <mergeCell ref="BD45:BH45"/>
    <mergeCell ref="BD50:BH50"/>
    <mergeCell ref="BD51:BH51"/>
    <mergeCell ref="BD52:BH52"/>
    <mergeCell ref="BD59:BH59"/>
    <mergeCell ref="AY44:BC44"/>
    <mergeCell ref="AY45:BC45"/>
    <mergeCell ref="AJ45:AN45"/>
    <mergeCell ref="BD47:BH47"/>
    <mergeCell ref="BD48:BH48"/>
    <mergeCell ref="BD44:BH44"/>
    <mergeCell ref="AJ48:AN48"/>
    <mergeCell ref="Z36:AD36"/>
    <mergeCell ref="AE36:AI36"/>
    <mergeCell ref="A36:E36"/>
    <mergeCell ref="BD43:BH43"/>
    <mergeCell ref="BD46:BH46"/>
    <mergeCell ref="AJ36:AN36"/>
    <mergeCell ref="AO36:AS36"/>
    <mergeCell ref="AT36:AX36"/>
    <mergeCell ref="BD38:BH38"/>
    <mergeCell ref="AO38:AS38"/>
    <mergeCell ref="A27:E27"/>
    <mergeCell ref="A28:E28"/>
    <mergeCell ref="A29:E29"/>
    <mergeCell ref="A30:E30"/>
    <mergeCell ref="A34:BH34"/>
    <mergeCell ref="BD36:BH36"/>
    <mergeCell ref="F36:J36"/>
    <mergeCell ref="K36:O36"/>
    <mergeCell ref="P36:T36"/>
    <mergeCell ref="U36:Y36"/>
    <mergeCell ref="A21:E21"/>
    <mergeCell ref="A22:E22"/>
    <mergeCell ref="A23:E23"/>
    <mergeCell ref="A24:E24"/>
    <mergeCell ref="A25:E25"/>
    <mergeCell ref="A26:E26"/>
    <mergeCell ref="A16:E16"/>
    <mergeCell ref="A17:E17"/>
    <mergeCell ref="A13:E13"/>
    <mergeCell ref="A18:E18"/>
    <mergeCell ref="A19:E19"/>
    <mergeCell ref="A20:E20"/>
    <mergeCell ref="F28:K28"/>
    <mergeCell ref="F29:K29"/>
    <mergeCell ref="F30:K30"/>
    <mergeCell ref="A7:E7"/>
    <mergeCell ref="A8:E8"/>
    <mergeCell ref="A9:E9"/>
    <mergeCell ref="A11:E11"/>
    <mergeCell ref="F24:K24"/>
    <mergeCell ref="F25:K25"/>
    <mergeCell ref="A15:E15"/>
    <mergeCell ref="F19:K19"/>
    <mergeCell ref="F26:K26"/>
    <mergeCell ref="F27:K27"/>
    <mergeCell ref="F20:K20"/>
    <mergeCell ref="F21:K21"/>
    <mergeCell ref="F22:K22"/>
    <mergeCell ref="F23:K23"/>
    <mergeCell ref="L30:Q30"/>
    <mergeCell ref="F10:K10"/>
    <mergeCell ref="F9:K9"/>
    <mergeCell ref="F12:K12"/>
    <mergeCell ref="F15:K15"/>
    <mergeCell ref="L26:Q26"/>
    <mergeCell ref="L27:Q27"/>
    <mergeCell ref="F16:K16"/>
    <mergeCell ref="F17:K17"/>
    <mergeCell ref="F18:K18"/>
    <mergeCell ref="L28:Q28"/>
    <mergeCell ref="L29:Q29"/>
    <mergeCell ref="L22:Q22"/>
    <mergeCell ref="L23:Q23"/>
    <mergeCell ref="L24:Q24"/>
    <mergeCell ref="L25:Q25"/>
    <mergeCell ref="L16:Q16"/>
    <mergeCell ref="L17:Q17"/>
    <mergeCell ref="L15:Q15"/>
    <mergeCell ref="L13:Q13"/>
    <mergeCell ref="L14:Q14"/>
    <mergeCell ref="R28:W28"/>
    <mergeCell ref="R25:W25"/>
    <mergeCell ref="R26:W26"/>
    <mergeCell ref="R27:W27"/>
    <mergeCell ref="L21:Q21"/>
    <mergeCell ref="R29:W29"/>
    <mergeCell ref="R30:W30"/>
    <mergeCell ref="R24:W24"/>
    <mergeCell ref="L7:Q7"/>
    <mergeCell ref="L10:Q10"/>
    <mergeCell ref="L9:Q9"/>
    <mergeCell ref="R20:W20"/>
    <mergeCell ref="L18:Q18"/>
    <mergeCell ref="L19:Q19"/>
    <mergeCell ref="L20:Q20"/>
    <mergeCell ref="X30:AC30"/>
    <mergeCell ref="X28:AC28"/>
    <mergeCell ref="X29:AC29"/>
    <mergeCell ref="X20:AC20"/>
    <mergeCell ref="X21:AC21"/>
    <mergeCell ref="X27:AC27"/>
    <mergeCell ref="X22:AC22"/>
    <mergeCell ref="X24:AC24"/>
    <mergeCell ref="X25:AC25"/>
    <mergeCell ref="X26:AC26"/>
    <mergeCell ref="X17:AC17"/>
    <mergeCell ref="R12:W12"/>
    <mergeCell ref="R17:W17"/>
    <mergeCell ref="R13:W13"/>
    <mergeCell ref="R14:W14"/>
    <mergeCell ref="X14:AC14"/>
    <mergeCell ref="R15:W15"/>
    <mergeCell ref="X15:AC15"/>
    <mergeCell ref="R19:W19"/>
    <mergeCell ref="R21:W21"/>
    <mergeCell ref="X23:AC23"/>
    <mergeCell ref="R16:W16"/>
    <mergeCell ref="R22:W22"/>
    <mergeCell ref="R23:W23"/>
    <mergeCell ref="X18:AC18"/>
    <mergeCell ref="X19:AC19"/>
    <mergeCell ref="R18:W18"/>
    <mergeCell ref="X16:AC16"/>
    <mergeCell ref="AD19:AI19"/>
    <mergeCell ref="AD30:AI30"/>
    <mergeCell ref="AD24:AI24"/>
    <mergeCell ref="AD28:AI28"/>
    <mergeCell ref="AD27:AI27"/>
    <mergeCell ref="AD18:AI18"/>
    <mergeCell ref="AJ26:AN26"/>
    <mergeCell ref="AJ24:AN24"/>
    <mergeCell ref="AJ25:AN25"/>
    <mergeCell ref="AJ30:AN30"/>
    <mergeCell ref="AJ27:AN27"/>
    <mergeCell ref="AJ28:AN28"/>
    <mergeCell ref="AJ29:AN29"/>
    <mergeCell ref="AD13:AI13"/>
    <mergeCell ref="AD29:AI29"/>
    <mergeCell ref="AD23:AI23"/>
    <mergeCell ref="AD16:AI16"/>
    <mergeCell ref="AD21:AI21"/>
    <mergeCell ref="AD22:AI22"/>
    <mergeCell ref="AD25:AI25"/>
    <mergeCell ref="AD26:AI26"/>
    <mergeCell ref="AD20:AI20"/>
    <mergeCell ref="AD17:AI17"/>
    <mergeCell ref="AJ20:AN20"/>
    <mergeCell ref="AJ21:AN21"/>
    <mergeCell ref="AJ22:AN22"/>
    <mergeCell ref="AJ10:AN10"/>
    <mergeCell ref="AJ11:AN11"/>
    <mergeCell ref="AJ19:AN19"/>
    <mergeCell ref="AJ12:AN12"/>
    <mergeCell ref="AJ15:AN15"/>
    <mergeCell ref="AJ16:AN16"/>
    <mergeCell ref="AJ17:AN17"/>
    <mergeCell ref="AO11:AS11"/>
    <mergeCell ref="AJ23:AN23"/>
    <mergeCell ref="AO18:AS18"/>
    <mergeCell ref="AO19:AS19"/>
    <mergeCell ref="AO16:AS16"/>
    <mergeCell ref="AO17:AS17"/>
    <mergeCell ref="AJ13:AN13"/>
    <mergeCell ref="AO12:AS12"/>
    <mergeCell ref="AO15:AS15"/>
    <mergeCell ref="AJ18:AN18"/>
    <mergeCell ref="AO29:AS29"/>
    <mergeCell ref="AO30:AS30"/>
    <mergeCell ref="AO25:AS25"/>
    <mergeCell ref="AO20:AS20"/>
    <mergeCell ref="AO21:AS21"/>
    <mergeCell ref="AO22:AS22"/>
    <mergeCell ref="AO23:AS23"/>
    <mergeCell ref="AO26:AS26"/>
    <mergeCell ref="AO24:AS24"/>
    <mergeCell ref="AO28:AS28"/>
    <mergeCell ref="AT27:AX27"/>
    <mergeCell ref="AT12:AX12"/>
    <mergeCell ref="AT15:AX15"/>
    <mergeCell ref="AT16:AX16"/>
    <mergeCell ref="AT24:AX24"/>
    <mergeCell ref="AT20:AX20"/>
    <mergeCell ref="AT21:AX21"/>
    <mergeCell ref="AT23:AX23"/>
    <mergeCell ref="AT26:AX26"/>
    <mergeCell ref="BD20:BH20"/>
    <mergeCell ref="BD26:BH26"/>
    <mergeCell ref="AY19:BC19"/>
    <mergeCell ref="AT25:AX25"/>
    <mergeCell ref="AT22:AX22"/>
    <mergeCell ref="AY24:BC24"/>
    <mergeCell ref="AY25:BC25"/>
    <mergeCell ref="AY12:BC12"/>
    <mergeCell ref="BD30:BH30"/>
    <mergeCell ref="BD28:BH28"/>
    <mergeCell ref="BD29:BH29"/>
    <mergeCell ref="AY29:BC29"/>
    <mergeCell ref="AY30:BC30"/>
    <mergeCell ref="AO5:AS5"/>
    <mergeCell ref="AT5:AX5"/>
    <mergeCell ref="BD5:BH5"/>
    <mergeCell ref="AY5:BC5"/>
    <mergeCell ref="AY7:BC7"/>
    <mergeCell ref="AY10:BC10"/>
    <mergeCell ref="AY9:BC9"/>
    <mergeCell ref="AT10:AX10"/>
    <mergeCell ref="AT9:AX9"/>
    <mergeCell ref="AT18:AX18"/>
    <mergeCell ref="BD10:BH10"/>
    <mergeCell ref="BD9:BH9"/>
    <mergeCell ref="AO44:AS44"/>
    <mergeCell ref="AY27:BC27"/>
    <mergeCell ref="AY20:BC20"/>
    <mergeCell ref="AY21:BC21"/>
    <mergeCell ref="AY26:BC26"/>
    <mergeCell ref="AY28:BC28"/>
    <mergeCell ref="AY22:BC22"/>
    <mergeCell ref="AT19:AX19"/>
    <mergeCell ref="BD19:BH19"/>
    <mergeCell ref="AT30:AX30"/>
    <mergeCell ref="AT28:AX28"/>
    <mergeCell ref="AT29:AX29"/>
    <mergeCell ref="AY13:BC13"/>
    <mergeCell ref="AT13:AX13"/>
    <mergeCell ref="AY16:BC16"/>
    <mergeCell ref="AY14:BC14"/>
    <mergeCell ref="AY15:BC15"/>
    <mergeCell ref="BD7:BH7"/>
    <mergeCell ref="BD27:BH27"/>
    <mergeCell ref="BD22:BH22"/>
    <mergeCell ref="BD23:BH23"/>
    <mergeCell ref="BD24:BH24"/>
    <mergeCell ref="BD25:BH25"/>
    <mergeCell ref="BD18:BH18"/>
    <mergeCell ref="BD21:BH21"/>
    <mergeCell ref="L5:Q5"/>
    <mergeCell ref="AO4:AX4"/>
    <mergeCell ref="AY4:BH4"/>
    <mergeCell ref="AD4:AN4"/>
    <mergeCell ref="BD13:BH13"/>
    <mergeCell ref="R5:W5"/>
    <mergeCell ref="X5:AC5"/>
    <mergeCell ref="AD5:AI5"/>
    <mergeCell ref="AT7:AX7"/>
    <mergeCell ref="AO7:AS7"/>
    <mergeCell ref="AJ5:AN5"/>
    <mergeCell ref="AJ9:AN9"/>
    <mergeCell ref="AD7:AI7"/>
    <mergeCell ref="AJ8:AN8"/>
    <mergeCell ref="A1:BH1"/>
    <mergeCell ref="A2:BH2"/>
    <mergeCell ref="A4:E5"/>
    <mergeCell ref="F4:Q4"/>
    <mergeCell ref="R4:AC4"/>
    <mergeCell ref="F5:K5"/>
    <mergeCell ref="AJ7:AN7"/>
    <mergeCell ref="F7:K7"/>
    <mergeCell ref="X7:AC7"/>
    <mergeCell ref="X10:AC10"/>
    <mergeCell ref="X9:AC9"/>
    <mergeCell ref="R9:W9"/>
    <mergeCell ref="R7:W7"/>
    <mergeCell ref="R10:W10"/>
    <mergeCell ref="AD10:AI10"/>
    <mergeCell ref="AD9:AI9"/>
    <mergeCell ref="A14:E14"/>
    <mergeCell ref="F8:K8"/>
    <mergeCell ref="F13:K13"/>
    <mergeCell ref="F14:K14"/>
    <mergeCell ref="F11:K11"/>
    <mergeCell ref="AO10:AS10"/>
    <mergeCell ref="AO9:AS9"/>
    <mergeCell ref="AD11:AI11"/>
    <mergeCell ref="AD12:AI12"/>
    <mergeCell ref="X13:AC13"/>
    <mergeCell ref="L8:Q8"/>
    <mergeCell ref="R8:W8"/>
    <mergeCell ref="X8:AC8"/>
    <mergeCell ref="AD8:AI8"/>
    <mergeCell ref="A10:E10"/>
    <mergeCell ref="A12:E12"/>
    <mergeCell ref="X12:AC12"/>
    <mergeCell ref="L12:Q12"/>
    <mergeCell ref="L11:Q11"/>
    <mergeCell ref="R11:W11"/>
    <mergeCell ref="AY23:BC23"/>
    <mergeCell ref="AO27:AS27"/>
    <mergeCell ref="AO8:AS8"/>
    <mergeCell ref="AT8:AX8"/>
    <mergeCell ref="AY8:BC8"/>
    <mergeCell ref="BD8:BH8"/>
    <mergeCell ref="BD12:BH12"/>
    <mergeCell ref="AO13:AS13"/>
    <mergeCell ref="AY17:BC17"/>
    <mergeCell ref="AY18:BC18"/>
    <mergeCell ref="AD14:AI14"/>
    <mergeCell ref="AJ14:AN14"/>
    <mergeCell ref="AO14:AS14"/>
    <mergeCell ref="AT14:AX14"/>
    <mergeCell ref="BD17:BH17"/>
    <mergeCell ref="BD15:BH15"/>
    <mergeCell ref="BD16:BH16"/>
    <mergeCell ref="AT17:AX17"/>
    <mergeCell ref="AD15:AI15"/>
    <mergeCell ref="U39:Y39"/>
    <mergeCell ref="Z39:AD39"/>
    <mergeCell ref="AE39:AI39"/>
    <mergeCell ref="Z40:AD40"/>
    <mergeCell ref="K42:O42"/>
    <mergeCell ref="BD39:BH39"/>
    <mergeCell ref="AJ39:AN39"/>
    <mergeCell ref="AO41:AS41"/>
    <mergeCell ref="AO40:AS40"/>
    <mergeCell ref="BD42:BH42"/>
    <mergeCell ref="Z45:AD45"/>
    <mergeCell ref="F45:J45"/>
    <mergeCell ref="K45:O45"/>
    <mergeCell ref="P45:T45"/>
    <mergeCell ref="U45:Y45"/>
    <mergeCell ref="A43:E43"/>
    <mergeCell ref="A44:E44"/>
    <mergeCell ref="A3:BH3"/>
    <mergeCell ref="A35:BH35"/>
    <mergeCell ref="K41:O41"/>
    <mergeCell ref="K40:O40"/>
    <mergeCell ref="F41:J41"/>
    <mergeCell ref="BD14:BH14"/>
    <mergeCell ref="A41:E41"/>
    <mergeCell ref="AO39:AS39"/>
    <mergeCell ref="AT39:AX39"/>
    <mergeCell ref="AY39:BC39"/>
  </mergeCells>
  <printOptions/>
  <pageMargins left="0.7874015748031497" right="0.7874015748031497" top="0.6692913385826772" bottom="0.1968503937007874"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DC43"/>
  <sheetViews>
    <sheetView zoomScalePageLayoutView="0" workbookViewId="0" topLeftCell="A1">
      <selection activeCell="A1" sqref="A1:G1"/>
    </sheetView>
  </sheetViews>
  <sheetFormatPr defaultColWidth="9.00390625" defaultRowHeight="12"/>
  <cols>
    <col min="1" max="1" width="18.875" style="90" customWidth="1"/>
    <col min="2" max="5" width="14.00390625" style="90" customWidth="1"/>
    <col min="6" max="6" width="15.00390625" style="90" customWidth="1"/>
    <col min="7" max="7" width="16.50390625" style="90" customWidth="1"/>
    <col min="8" max="20" width="2.625" style="90" customWidth="1"/>
    <col min="21" max="21" width="2.00390625" style="90" customWidth="1"/>
    <col min="22" max="22" width="4.50390625" style="90" customWidth="1"/>
    <col min="23" max="45" width="2.625" style="90" customWidth="1"/>
    <col min="46" max="46" width="3.50390625" style="90" customWidth="1"/>
    <col min="47" max="47" width="10.50390625" style="90" bestFit="1" customWidth="1"/>
    <col min="48" max="50" width="9.50390625" style="90" bestFit="1" customWidth="1"/>
    <col min="51" max="53" width="10.50390625" style="90" bestFit="1" customWidth="1"/>
    <col min="54" max="16384" width="9.375" style="90" customWidth="1"/>
  </cols>
  <sheetData>
    <row r="1" spans="1:46" ht="24" customHeight="1">
      <c r="A1" s="252" t="s">
        <v>341</v>
      </c>
      <c r="B1" s="252"/>
      <c r="C1" s="252"/>
      <c r="D1" s="252"/>
      <c r="E1" s="252"/>
      <c r="F1" s="252"/>
      <c r="G1" s="252"/>
      <c r="H1" s="263" t="s">
        <v>340</v>
      </c>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row>
    <row r="2" spans="1:46" ht="30" customHeight="1">
      <c r="A2" s="262" t="s">
        <v>337</v>
      </c>
      <c r="B2" s="262"/>
      <c r="C2" s="262"/>
      <c r="D2" s="262"/>
      <c r="E2" s="262"/>
      <c r="F2" s="262"/>
      <c r="G2" s="262"/>
      <c r="H2" s="264" t="s">
        <v>302</v>
      </c>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row>
    <row r="3" spans="1:46" ht="12" thickBot="1">
      <c r="A3" s="197" t="s">
        <v>309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row>
    <row r="4" spans="1:47" ht="18" customHeight="1">
      <c r="A4" s="265" t="s">
        <v>42</v>
      </c>
      <c r="B4" s="273" t="s">
        <v>58</v>
      </c>
      <c r="C4" s="273"/>
      <c r="D4" s="273"/>
      <c r="E4" s="273"/>
      <c r="F4" s="204" t="s">
        <v>100</v>
      </c>
      <c r="G4" s="206"/>
      <c r="H4" s="282" t="s">
        <v>259</v>
      </c>
      <c r="I4" s="282"/>
      <c r="J4" s="282"/>
      <c r="K4" s="282"/>
      <c r="L4" s="282"/>
      <c r="M4" s="282"/>
      <c r="N4" s="282"/>
      <c r="O4" s="282"/>
      <c r="P4" s="282"/>
      <c r="Q4" s="282"/>
      <c r="R4" s="282"/>
      <c r="S4" s="203"/>
      <c r="T4" s="282" t="s">
        <v>101</v>
      </c>
      <c r="U4" s="282"/>
      <c r="V4" s="282"/>
      <c r="W4" s="282"/>
      <c r="X4" s="282"/>
      <c r="Y4" s="282"/>
      <c r="Z4" s="282"/>
      <c r="AA4" s="282"/>
      <c r="AB4" s="282"/>
      <c r="AC4" s="282"/>
      <c r="AD4" s="282"/>
      <c r="AE4" s="203"/>
      <c r="AF4" s="206" t="s">
        <v>102</v>
      </c>
      <c r="AG4" s="282"/>
      <c r="AH4" s="282"/>
      <c r="AI4" s="282"/>
      <c r="AJ4" s="282"/>
      <c r="AK4" s="282"/>
      <c r="AL4" s="282"/>
      <c r="AM4" s="282"/>
      <c r="AN4" s="282"/>
      <c r="AO4" s="282"/>
      <c r="AP4" s="282"/>
      <c r="AQ4" s="203"/>
      <c r="AR4" s="268" t="s">
        <v>133</v>
      </c>
      <c r="AS4" s="269"/>
      <c r="AT4" s="269"/>
      <c r="AU4" s="110"/>
    </row>
    <row r="5" spans="1:46" ht="18" customHeight="1">
      <c r="A5" s="266"/>
      <c r="B5" s="201" t="s">
        <v>103</v>
      </c>
      <c r="C5" s="201"/>
      <c r="D5" s="201" t="s">
        <v>104</v>
      </c>
      <c r="E5" s="201"/>
      <c r="F5" s="106" t="s">
        <v>103</v>
      </c>
      <c r="G5" s="107" t="s">
        <v>104</v>
      </c>
      <c r="H5" s="267" t="s">
        <v>103</v>
      </c>
      <c r="I5" s="267"/>
      <c r="J5" s="267"/>
      <c r="K5" s="267"/>
      <c r="L5" s="267"/>
      <c r="M5" s="205"/>
      <c r="N5" s="202" t="s">
        <v>104</v>
      </c>
      <c r="O5" s="267"/>
      <c r="P5" s="267"/>
      <c r="Q5" s="267"/>
      <c r="R5" s="267"/>
      <c r="S5" s="205"/>
      <c r="T5" s="267" t="s">
        <v>103</v>
      </c>
      <c r="U5" s="267"/>
      <c r="V5" s="267"/>
      <c r="W5" s="267"/>
      <c r="X5" s="267"/>
      <c r="Y5" s="205"/>
      <c r="Z5" s="202" t="s">
        <v>104</v>
      </c>
      <c r="AA5" s="267"/>
      <c r="AB5" s="267"/>
      <c r="AC5" s="267"/>
      <c r="AD5" s="267"/>
      <c r="AE5" s="205"/>
      <c r="AF5" s="202" t="s">
        <v>103</v>
      </c>
      <c r="AG5" s="267"/>
      <c r="AH5" s="267"/>
      <c r="AI5" s="267"/>
      <c r="AJ5" s="267"/>
      <c r="AK5" s="205"/>
      <c r="AL5" s="202" t="s">
        <v>104</v>
      </c>
      <c r="AM5" s="267"/>
      <c r="AN5" s="267"/>
      <c r="AO5" s="267"/>
      <c r="AP5" s="267"/>
      <c r="AQ5" s="205"/>
      <c r="AR5" s="270"/>
      <c r="AS5" s="271"/>
      <c r="AT5" s="271"/>
    </row>
    <row r="6" spans="1:44" ht="6" customHeight="1">
      <c r="A6" s="94"/>
      <c r="AR6" s="113"/>
    </row>
    <row r="7" spans="1:46" ht="18" customHeight="1">
      <c r="A7" s="114" t="s">
        <v>321</v>
      </c>
      <c r="B7" s="255">
        <v>9461966</v>
      </c>
      <c r="C7" s="256"/>
      <c r="D7" s="256">
        <v>4497370</v>
      </c>
      <c r="E7" s="256"/>
      <c r="F7" s="115">
        <v>1302164</v>
      </c>
      <c r="G7" s="115">
        <v>1304046</v>
      </c>
      <c r="H7" s="256">
        <v>845521</v>
      </c>
      <c r="I7" s="256">
        <v>845521</v>
      </c>
      <c r="J7" s="256">
        <v>845521</v>
      </c>
      <c r="K7" s="256">
        <v>845521</v>
      </c>
      <c r="L7" s="256">
        <v>845521</v>
      </c>
      <c r="M7" s="256">
        <v>845521</v>
      </c>
      <c r="N7" s="256">
        <v>348610</v>
      </c>
      <c r="O7" s="256">
        <v>348610</v>
      </c>
      <c r="P7" s="256">
        <v>348610</v>
      </c>
      <c r="Q7" s="256">
        <v>348610</v>
      </c>
      <c r="R7" s="256">
        <v>348610</v>
      </c>
      <c r="S7" s="256">
        <v>348610</v>
      </c>
      <c r="T7" s="256">
        <v>6389448</v>
      </c>
      <c r="U7" s="256"/>
      <c r="V7" s="256"/>
      <c r="W7" s="256"/>
      <c r="X7" s="256"/>
      <c r="Y7" s="256"/>
      <c r="Z7" s="256">
        <v>1910876</v>
      </c>
      <c r="AA7" s="256"/>
      <c r="AB7" s="256"/>
      <c r="AC7" s="256"/>
      <c r="AD7" s="256"/>
      <c r="AE7" s="256"/>
      <c r="AF7" s="256">
        <v>924833</v>
      </c>
      <c r="AG7" s="256"/>
      <c r="AH7" s="256"/>
      <c r="AI7" s="256"/>
      <c r="AJ7" s="256"/>
      <c r="AK7" s="256"/>
      <c r="AL7" s="256">
        <v>933838</v>
      </c>
      <c r="AM7" s="256"/>
      <c r="AN7" s="256"/>
      <c r="AO7" s="256"/>
      <c r="AP7" s="256"/>
      <c r="AQ7" s="256"/>
      <c r="AR7" s="287" t="s">
        <v>138</v>
      </c>
      <c r="AS7" s="288"/>
      <c r="AT7" s="288"/>
    </row>
    <row r="8" spans="1:46" ht="18" customHeight="1">
      <c r="A8" s="97" t="s">
        <v>322</v>
      </c>
      <c r="B8" s="255">
        <v>10261438</v>
      </c>
      <c r="C8" s="256"/>
      <c r="D8" s="256">
        <v>4256445</v>
      </c>
      <c r="E8" s="256"/>
      <c r="F8" s="115">
        <v>1245167</v>
      </c>
      <c r="G8" s="115">
        <v>1246922</v>
      </c>
      <c r="H8" s="256">
        <v>810895</v>
      </c>
      <c r="I8" s="256">
        <v>810895</v>
      </c>
      <c r="J8" s="256">
        <v>810895</v>
      </c>
      <c r="K8" s="256">
        <v>810895</v>
      </c>
      <c r="L8" s="256">
        <v>810895</v>
      </c>
      <c r="M8" s="256">
        <v>810895</v>
      </c>
      <c r="N8" s="256">
        <v>294092</v>
      </c>
      <c r="O8" s="256">
        <v>294092</v>
      </c>
      <c r="P8" s="256">
        <v>294092</v>
      </c>
      <c r="Q8" s="256">
        <v>294092</v>
      </c>
      <c r="R8" s="256">
        <v>294092</v>
      </c>
      <c r="S8" s="256">
        <v>294092</v>
      </c>
      <c r="T8" s="256">
        <v>7025334</v>
      </c>
      <c r="U8" s="256"/>
      <c r="V8" s="256"/>
      <c r="W8" s="256"/>
      <c r="X8" s="256"/>
      <c r="Y8" s="256"/>
      <c r="Z8" s="256">
        <v>1706218</v>
      </c>
      <c r="AA8" s="256"/>
      <c r="AB8" s="256"/>
      <c r="AC8" s="256"/>
      <c r="AD8" s="256"/>
      <c r="AE8" s="256"/>
      <c r="AF8" s="256">
        <v>1180042</v>
      </c>
      <c r="AG8" s="256"/>
      <c r="AH8" s="256"/>
      <c r="AI8" s="256"/>
      <c r="AJ8" s="256"/>
      <c r="AK8" s="256"/>
      <c r="AL8" s="256">
        <v>1009214</v>
      </c>
      <c r="AM8" s="256"/>
      <c r="AN8" s="256"/>
      <c r="AO8" s="256"/>
      <c r="AP8" s="256"/>
      <c r="AQ8" s="256"/>
      <c r="AR8" s="287" t="s">
        <v>152</v>
      </c>
      <c r="AS8" s="288"/>
      <c r="AT8" s="288"/>
    </row>
    <row r="9" spans="1:46" ht="18" customHeight="1">
      <c r="A9" s="97" t="s">
        <v>323</v>
      </c>
      <c r="B9" s="255">
        <v>10448730</v>
      </c>
      <c r="C9" s="256"/>
      <c r="D9" s="256">
        <v>4158507</v>
      </c>
      <c r="E9" s="256"/>
      <c r="F9" s="115">
        <v>1099266</v>
      </c>
      <c r="G9" s="115">
        <v>1052365</v>
      </c>
      <c r="H9" s="256">
        <v>761519</v>
      </c>
      <c r="I9" s="256">
        <v>761519</v>
      </c>
      <c r="J9" s="256">
        <v>761519</v>
      </c>
      <c r="K9" s="256">
        <v>761519</v>
      </c>
      <c r="L9" s="256">
        <v>761519</v>
      </c>
      <c r="M9" s="256">
        <v>761519</v>
      </c>
      <c r="N9" s="256">
        <v>313380</v>
      </c>
      <c r="O9" s="256">
        <v>313380</v>
      </c>
      <c r="P9" s="256">
        <v>313380</v>
      </c>
      <c r="Q9" s="256">
        <v>313380</v>
      </c>
      <c r="R9" s="256">
        <v>313380</v>
      </c>
      <c r="S9" s="256">
        <v>313380</v>
      </c>
      <c r="T9" s="256">
        <v>7316773</v>
      </c>
      <c r="U9" s="256">
        <f>SUM(U11:U22)</f>
        <v>0</v>
      </c>
      <c r="V9" s="256">
        <f>SUM(V11:V22)</f>
        <v>0</v>
      </c>
      <c r="W9" s="256">
        <f>SUM(W11:W22)</f>
        <v>0</v>
      </c>
      <c r="X9" s="256">
        <f>SUM(X11:X22)</f>
        <v>0</v>
      </c>
      <c r="Y9" s="256">
        <f>SUM(Y11:Y22)</f>
        <v>0</v>
      </c>
      <c r="Z9" s="256">
        <v>1729203</v>
      </c>
      <c r="AA9" s="256">
        <f>SUM(AA11:AA22)</f>
        <v>0</v>
      </c>
      <c r="AB9" s="256">
        <f>SUM(AB11:AB22)</f>
        <v>0</v>
      </c>
      <c r="AC9" s="256">
        <f>SUM(AC11:AC22)</f>
        <v>0</v>
      </c>
      <c r="AD9" s="256">
        <f>SUM(AD11:AD22)</f>
        <v>0</v>
      </c>
      <c r="AE9" s="256">
        <f>SUM(AE11:AE22)</f>
        <v>0</v>
      </c>
      <c r="AF9" s="256">
        <v>1271172</v>
      </c>
      <c r="AG9" s="256">
        <f>SUM(AG11:AG22)</f>
        <v>0</v>
      </c>
      <c r="AH9" s="256">
        <f>SUM(AH11:AH22)</f>
        <v>0</v>
      </c>
      <c r="AI9" s="256">
        <f>SUM(AI11:AI22)</f>
        <v>0</v>
      </c>
      <c r="AJ9" s="256">
        <f>SUM(AJ11:AJ22)</f>
        <v>0</v>
      </c>
      <c r="AK9" s="256">
        <f>SUM(AK11:AK22)</f>
        <v>0</v>
      </c>
      <c r="AL9" s="256">
        <v>1063558</v>
      </c>
      <c r="AM9" s="256">
        <f>SUM(AM11:AM22)</f>
        <v>0</v>
      </c>
      <c r="AN9" s="256">
        <f>SUM(AN11:AN22)</f>
        <v>0</v>
      </c>
      <c r="AO9" s="256">
        <f>SUM(AO11:AO22)</f>
        <v>0</v>
      </c>
      <c r="AP9" s="256">
        <f>SUM(AP11:AP22)</f>
        <v>0</v>
      </c>
      <c r="AQ9" s="256">
        <f>SUM(AQ11:AQ22)</f>
        <v>0</v>
      </c>
      <c r="AR9" s="287" t="s">
        <v>260</v>
      </c>
      <c r="AS9" s="288"/>
      <c r="AT9" s="288"/>
    </row>
    <row r="10" spans="1:46" s="111" customFormat="1" ht="18" customHeight="1">
      <c r="A10" s="97" t="s">
        <v>324</v>
      </c>
      <c r="B10" s="255">
        <v>10057742</v>
      </c>
      <c r="C10" s="257"/>
      <c r="D10" s="256">
        <v>4095429</v>
      </c>
      <c r="E10" s="256"/>
      <c r="F10" s="115">
        <v>1118417</v>
      </c>
      <c r="G10" s="115">
        <v>1059259</v>
      </c>
      <c r="H10" s="256">
        <v>831037</v>
      </c>
      <c r="I10" s="256"/>
      <c r="J10" s="256"/>
      <c r="K10" s="256"/>
      <c r="L10" s="256"/>
      <c r="M10" s="256"/>
      <c r="N10" s="256">
        <v>422035</v>
      </c>
      <c r="O10" s="256"/>
      <c r="P10" s="256"/>
      <c r="Q10" s="256"/>
      <c r="R10" s="256"/>
      <c r="S10" s="256"/>
      <c r="T10" s="256">
        <v>6808611</v>
      </c>
      <c r="U10" s="256"/>
      <c r="V10" s="256"/>
      <c r="W10" s="256"/>
      <c r="X10" s="256"/>
      <c r="Y10" s="256"/>
      <c r="Z10" s="256">
        <v>1542550</v>
      </c>
      <c r="AA10" s="256"/>
      <c r="AB10" s="256"/>
      <c r="AC10" s="256"/>
      <c r="AD10" s="256"/>
      <c r="AE10" s="256"/>
      <c r="AF10" s="256">
        <v>1299677</v>
      </c>
      <c r="AG10" s="256"/>
      <c r="AH10" s="256"/>
      <c r="AI10" s="256"/>
      <c r="AJ10" s="256"/>
      <c r="AK10" s="256"/>
      <c r="AL10" s="256">
        <v>1071581</v>
      </c>
      <c r="AM10" s="256"/>
      <c r="AN10" s="256"/>
      <c r="AO10" s="256"/>
      <c r="AP10" s="256"/>
      <c r="AQ10" s="283"/>
      <c r="AR10" s="287" t="s">
        <v>295</v>
      </c>
      <c r="AS10" s="288"/>
      <c r="AT10" s="288"/>
    </row>
    <row r="11" spans="1:46" s="116" customFormat="1" ht="18" customHeight="1">
      <c r="A11" s="100" t="s">
        <v>325</v>
      </c>
      <c r="B11" s="258">
        <f>SUM(B13:C24)</f>
        <v>972187708</v>
      </c>
      <c r="C11" s="259"/>
      <c r="D11" s="260">
        <f>SUM(D13:E24)</f>
        <v>367327049</v>
      </c>
      <c r="E11" s="260"/>
      <c r="F11" s="130">
        <f>SUM(F13:F24)</f>
        <v>121177453</v>
      </c>
      <c r="G11" s="130">
        <f>SUM(G13:G24)</f>
        <v>106236049</v>
      </c>
      <c r="H11" s="260">
        <f>SUM(H13:M24)</f>
        <v>94989104</v>
      </c>
      <c r="I11" s="260"/>
      <c r="J11" s="260"/>
      <c r="K11" s="260"/>
      <c r="L11" s="260"/>
      <c r="M11" s="260"/>
      <c r="N11" s="260">
        <f>SUM(N13:S24)</f>
        <v>84515140</v>
      </c>
      <c r="O11" s="260"/>
      <c r="P11" s="260"/>
      <c r="Q11" s="260"/>
      <c r="R11" s="260"/>
      <c r="S11" s="260"/>
      <c r="T11" s="260">
        <f>SUM(T13:Y24)</f>
        <v>478751959</v>
      </c>
      <c r="U11" s="260"/>
      <c r="V11" s="260"/>
      <c r="W11" s="260"/>
      <c r="X11" s="260"/>
      <c r="Y11" s="260"/>
      <c r="Z11" s="260">
        <f>SUM(Z13:AE24)</f>
        <v>101192802</v>
      </c>
      <c r="AA11" s="260"/>
      <c r="AB11" s="260"/>
      <c r="AC11" s="260"/>
      <c r="AD11" s="260"/>
      <c r="AE11" s="260"/>
      <c r="AF11" s="260">
        <f>SUM(AF13:AK24)</f>
        <v>277269192</v>
      </c>
      <c r="AG11" s="260"/>
      <c r="AH11" s="260"/>
      <c r="AI11" s="260"/>
      <c r="AJ11" s="260"/>
      <c r="AK11" s="260"/>
      <c r="AL11" s="260">
        <f>SUM(AL13:AQ24)</f>
        <v>75383058</v>
      </c>
      <c r="AM11" s="260"/>
      <c r="AN11" s="260"/>
      <c r="AO11" s="260"/>
      <c r="AP11" s="260"/>
      <c r="AQ11" s="261"/>
      <c r="AR11" s="289" t="s">
        <v>293</v>
      </c>
      <c r="AS11" s="290"/>
      <c r="AT11" s="290"/>
    </row>
    <row r="12" spans="1:46" ht="18" customHeight="1">
      <c r="A12" s="117"/>
      <c r="B12" s="255"/>
      <c r="C12" s="256"/>
      <c r="D12" s="256"/>
      <c r="E12" s="256"/>
      <c r="F12" s="118"/>
      <c r="G12" s="118"/>
      <c r="H12" s="256"/>
      <c r="I12" s="256"/>
      <c r="J12" s="256"/>
      <c r="K12" s="256"/>
      <c r="L12" s="256"/>
      <c r="M12" s="256"/>
      <c r="N12" s="256"/>
      <c r="O12" s="256"/>
      <c r="P12" s="256"/>
      <c r="Q12" s="256"/>
      <c r="R12" s="256"/>
      <c r="S12" s="256"/>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85"/>
      <c r="AS12" s="286"/>
      <c r="AT12" s="286"/>
    </row>
    <row r="13" spans="1:46" ht="18" customHeight="1">
      <c r="A13" s="117" t="s">
        <v>326</v>
      </c>
      <c r="B13" s="253">
        <v>71201934</v>
      </c>
      <c r="C13" s="254"/>
      <c r="D13" s="254">
        <v>26474274</v>
      </c>
      <c r="E13" s="254"/>
      <c r="F13" s="115">
        <v>9331636</v>
      </c>
      <c r="G13" s="115">
        <v>8881065</v>
      </c>
      <c r="H13" s="254">
        <v>6877134</v>
      </c>
      <c r="I13" s="254"/>
      <c r="J13" s="254"/>
      <c r="K13" s="254"/>
      <c r="L13" s="254"/>
      <c r="M13" s="254"/>
      <c r="N13" s="254">
        <v>5897179</v>
      </c>
      <c r="O13" s="254"/>
      <c r="P13" s="254"/>
      <c r="Q13" s="254"/>
      <c r="R13" s="254"/>
      <c r="S13" s="254"/>
      <c r="T13" s="254">
        <v>35834793</v>
      </c>
      <c r="U13" s="254"/>
      <c r="V13" s="254"/>
      <c r="W13" s="254"/>
      <c r="X13" s="254"/>
      <c r="Y13" s="254"/>
      <c r="Z13" s="254">
        <v>6696289</v>
      </c>
      <c r="AA13" s="254"/>
      <c r="AB13" s="254"/>
      <c r="AC13" s="254"/>
      <c r="AD13" s="254"/>
      <c r="AE13" s="254"/>
      <c r="AF13" s="254">
        <v>19158371</v>
      </c>
      <c r="AG13" s="254"/>
      <c r="AH13" s="254"/>
      <c r="AI13" s="254"/>
      <c r="AJ13" s="254"/>
      <c r="AK13" s="254"/>
      <c r="AL13" s="254">
        <v>4999741</v>
      </c>
      <c r="AM13" s="254"/>
      <c r="AN13" s="254"/>
      <c r="AO13" s="254"/>
      <c r="AP13" s="254"/>
      <c r="AQ13" s="284"/>
      <c r="AR13" s="285" t="s">
        <v>105</v>
      </c>
      <c r="AS13" s="286"/>
      <c r="AT13" s="286"/>
    </row>
    <row r="14" spans="1:46" ht="18" customHeight="1">
      <c r="A14" s="117" t="s">
        <v>46</v>
      </c>
      <c r="B14" s="253">
        <v>73239221</v>
      </c>
      <c r="C14" s="254"/>
      <c r="D14" s="254">
        <v>25516938</v>
      </c>
      <c r="E14" s="254"/>
      <c r="F14" s="115">
        <v>9272656</v>
      </c>
      <c r="G14" s="115">
        <v>8121786</v>
      </c>
      <c r="H14" s="254">
        <v>6823912</v>
      </c>
      <c r="I14" s="254"/>
      <c r="J14" s="254"/>
      <c r="K14" s="254"/>
      <c r="L14" s="254"/>
      <c r="M14" s="254"/>
      <c r="N14" s="254">
        <v>5591846</v>
      </c>
      <c r="O14" s="254"/>
      <c r="P14" s="254"/>
      <c r="Q14" s="254"/>
      <c r="R14" s="254"/>
      <c r="S14" s="254"/>
      <c r="T14" s="254">
        <v>36792057</v>
      </c>
      <c r="U14" s="254"/>
      <c r="V14" s="254"/>
      <c r="W14" s="254"/>
      <c r="X14" s="254"/>
      <c r="Y14" s="254"/>
      <c r="Z14" s="254">
        <v>6399180</v>
      </c>
      <c r="AA14" s="254"/>
      <c r="AB14" s="254"/>
      <c r="AC14" s="254"/>
      <c r="AD14" s="254"/>
      <c r="AE14" s="254"/>
      <c r="AF14" s="254">
        <v>20350596</v>
      </c>
      <c r="AG14" s="254"/>
      <c r="AH14" s="254"/>
      <c r="AI14" s="254"/>
      <c r="AJ14" s="254"/>
      <c r="AK14" s="254"/>
      <c r="AL14" s="254">
        <v>5404126</v>
      </c>
      <c r="AM14" s="254"/>
      <c r="AN14" s="254"/>
      <c r="AO14" s="254"/>
      <c r="AP14" s="254"/>
      <c r="AQ14" s="284"/>
      <c r="AR14" s="285" t="s">
        <v>106</v>
      </c>
      <c r="AS14" s="286"/>
      <c r="AT14" s="286"/>
    </row>
    <row r="15" spans="1:46" ht="18" customHeight="1">
      <c r="A15" s="117" t="s">
        <v>47</v>
      </c>
      <c r="B15" s="253">
        <v>81853439</v>
      </c>
      <c r="C15" s="254"/>
      <c r="D15" s="254">
        <v>28994150</v>
      </c>
      <c r="E15" s="254"/>
      <c r="F15" s="115">
        <v>10076885</v>
      </c>
      <c r="G15" s="115">
        <v>9195350</v>
      </c>
      <c r="H15" s="254">
        <v>8262487</v>
      </c>
      <c r="I15" s="254"/>
      <c r="J15" s="254"/>
      <c r="K15" s="254"/>
      <c r="L15" s="254"/>
      <c r="M15" s="254"/>
      <c r="N15" s="254">
        <v>6514079</v>
      </c>
      <c r="O15" s="254"/>
      <c r="P15" s="254"/>
      <c r="Q15" s="254"/>
      <c r="R15" s="254"/>
      <c r="S15" s="254"/>
      <c r="T15" s="254">
        <v>40915623</v>
      </c>
      <c r="U15" s="254"/>
      <c r="V15" s="254"/>
      <c r="W15" s="254"/>
      <c r="X15" s="254"/>
      <c r="Y15" s="254"/>
      <c r="Z15" s="254">
        <v>7272782</v>
      </c>
      <c r="AA15" s="254"/>
      <c r="AB15" s="254"/>
      <c r="AC15" s="254"/>
      <c r="AD15" s="254"/>
      <c r="AE15" s="254"/>
      <c r="AF15" s="254">
        <v>22598444</v>
      </c>
      <c r="AG15" s="254"/>
      <c r="AH15" s="254"/>
      <c r="AI15" s="254"/>
      <c r="AJ15" s="254"/>
      <c r="AK15" s="254"/>
      <c r="AL15" s="254">
        <v>6011939</v>
      </c>
      <c r="AM15" s="254"/>
      <c r="AN15" s="254"/>
      <c r="AO15" s="254"/>
      <c r="AP15" s="254"/>
      <c r="AQ15" s="284"/>
      <c r="AR15" s="285" t="s">
        <v>107</v>
      </c>
      <c r="AS15" s="286"/>
      <c r="AT15" s="286"/>
    </row>
    <row r="16" spans="1:46" ht="18" customHeight="1">
      <c r="A16" s="117" t="s">
        <v>37</v>
      </c>
      <c r="B16" s="253">
        <v>80768623</v>
      </c>
      <c r="C16" s="254"/>
      <c r="D16" s="254">
        <v>29544519</v>
      </c>
      <c r="E16" s="254"/>
      <c r="F16" s="115">
        <v>9791659</v>
      </c>
      <c r="G16" s="115">
        <v>8971674</v>
      </c>
      <c r="H16" s="254">
        <v>7777352</v>
      </c>
      <c r="I16" s="254"/>
      <c r="J16" s="254"/>
      <c r="K16" s="254"/>
      <c r="L16" s="254"/>
      <c r="M16" s="254"/>
      <c r="N16" s="254">
        <v>6538337</v>
      </c>
      <c r="O16" s="254"/>
      <c r="P16" s="254"/>
      <c r="Q16" s="254"/>
      <c r="R16" s="254"/>
      <c r="S16" s="254"/>
      <c r="T16" s="254">
        <v>42534773</v>
      </c>
      <c r="U16" s="254"/>
      <c r="V16" s="254"/>
      <c r="W16" s="254"/>
      <c r="X16" s="254"/>
      <c r="Y16" s="254"/>
      <c r="Z16" s="254">
        <v>8236150</v>
      </c>
      <c r="AA16" s="254"/>
      <c r="AB16" s="254"/>
      <c r="AC16" s="254"/>
      <c r="AD16" s="254"/>
      <c r="AE16" s="254"/>
      <c r="AF16" s="254">
        <v>20664839</v>
      </c>
      <c r="AG16" s="254"/>
      <c r="AH16" s="254"/>
      <c r="AI16" s="254"/>
      <c r="AJ16" s="254"/>
      <c r="AK16" s="254"/>
      <c r="AL16" s="254">
        <v>5798358</v>
      </c>
      <c r="AM16" s="254"/>
      <c r="AN16" s="254"/>
      <c r="AO16" s="254"/>
      <c r="AP16" s="254"/>
      <c r="AQ16" s="284"/>
      <c r="AR16" s="285" t="s">
        <v>108</v>
      </c>
      <c r="AS16" s="286"/>
      <c r="AT16" s="286"/>
    </row>
    <row r="17" spans="1:46" ht="18" customHeight="1">
      <c r="A17" s="117" t="s">
        <v>38</v>
      </c>
      <c r="B17" s="253">
        <v>81941861</v>
      </c>
      <c r="C17" s="254"/>
      <c r="D17" s="254">
        <v>30867021</v>
      </c>
      <c r="E17" s="254"/>
      <c r="F17" s="115">
        <v>9913352</v>
      </c>
      <c r="G17" s="115">
        <v>8472482</v>
      </c>
      <c r="H17" s="254">
        <v>7913689</v>
      </c>
      <c r="I17" s="254"/>
      <c r="J17" s="254"/>
      <c r="K17" s="254"/>
      <c r="L17" s="254"/>
      <c r="M17" s="254"/>
      <c r="N17" s="254">
        <v>6629383</v>
      </c>
      <c r="O17" s="254"/>
      <c r="P17" s="254"/>
      <c r="Q17" s="254"/>
      <c r="R17" s="254"/>
      <c r="S17" s="254"/>
      <c r="T17" s="254">
        <v>41509367</v>
      </c>
      <c r="U17" s="254"/>
      <c r="V17" s="254"/>
      <c r="W17" s="254"/>
      <c r="X17" s="254"/>
      <c r="Y17" s="254"/>
      <c r="Z17" s="254">
        <v>9300819</v>
      </c>
      <c r="AA17" s="254"/>
      <c r="AB17" s="254"/>
      <c r="AC17" s="254"/>
      <c r="AD17" s="254"/>
      <c r="AE17" s="254"/>
      <c r="AF17" s="254">
        <v>22605453</v>
      </c>
      <c r="AG17" s="254"/>
      <c r="AH17" s="254"/>
      <c r="AI17" s="254"/>
      <c r="AJ17" s="254"/>
      <c r="AK17" s="254"/>
      <c r="AL17" s="254">
        <v>6464337</v>
      </c>
      <c r="AM17" s="254"/>
      <c r="AN17" s="254"/>
      <c r="AO17" s="254"/>
      <c r="AP17" s="254"/>
      <c r="AQ17" s="284"/>
      <c r="AR17" s="285" t="s">
        <v>109</v>
      </c>
      <c r="AS17" s="286"/>
      <c r="AT17" s="286"/>
    </row>
    <row r="18" spans="1:46" ht="18" customHeight="1">
      <c r="A18" s="117" t="s">
        <v>39</v>
      </c>
      <c r="B18" s="253">
        <v>78275858</v>
      </c>
      <c r="C18" s="254"/>
      <c r="D18" s="254">
        <v>29287329</v>
      </c>
      <c r="E18" s="254"/>
      <c r="F18" s="115">
        <v>9446718</v>
      </c>
      <c r="G18" s="115">
        <v>7698081</v>
      </c>
      <c r="H18" s="254">
        <v>7189355</v>
      </c>
      <c r="I18" s="254"/>
      <c r="J18" s="254"/>
      <c r="K18" s="254"/>
      <c r="L18" s="254"/>
      <c r="M18" s="254"/>
      <c r="N18" s="254">
        <v>6674991</v>
      </c>
      <c r="O18" s="254"/>
      <c r="P18" s="254"/>
      <c r="Q18" s="254"/>
      <c r="R18" s="254"/>
      <c r="S18" s="254"/>
      <c r="T18" s="254">
        <v>38964432</v>
      </c>
      <c r="U18" s="254"/>
      <c r="V18" s="254"/>
      <c r="W18" s="254"/>
      <c r="X18" s="254"/>
      <c r="Y18" s="254"/>
      <c r="Z18" s="254">
        <v>8170142</v>
      </c>
      <c r="AA18" s="254"/>
      <c r="AB18" s="254"/>
      <c r="AC18" s="254"/>
      <c r="AD18" s="254"/>
      <c r="AE18" s="254"/>
      <c r="AF18" s="254">
        <v>22675353</v>
      </c>
      <c r="AG18" s="254"/>
      <c r="AH18" s="254"/>
      <c r="AI18" s="254"/>
      <c r="AJ18" s="254"/>
      <c r="AK18" s="254"/>
      <c r="AL18" s="254">
        <v>6744115</v>
      </c>
      <c r="AM18" s="254"/>
      <c r="AN18" s="254"/>
      <c r="AO18" s="254"/>
      <c r="AP18" s="254"/>
      <c r="AQ18" s="284"/>
      <c r="AR18" s="285" t="s">
        <v>110</v>
      </c>
      <c r="AS18" s="286"/>
      <c r="AT18" s="286"/>
    </row>
    <row r="19" spans="1:46" ht="18" customHeight="1">
      <c r="A19" s="117" t="s">
        <v>40</v>
      </c>
      <c r="B19" s="253">
        <v>84693407</v>
      </c>
      <c r="C19" s="254"/>
      <c r="D19" s="254">
        <v>31715301</v>
      </c>
      <c r="E19" s="254"/>
      <c r="F19" s="115">
        <v>9708073</v>
      </c>
      <c r="G19" s="115">
        <v>8172053</v>
      </c>
      <c r="H19" s="254">
        <v>7604885</v>
      </c>
      <c r="I19" s="254"/>
      <c r="J19" s="254"/>
      <c r="K19" s="254"/>
      <c r="L19" s="254"/>
      <c r="M19" s="254"/>
      <c r="N19" s="254">
        <v>6781418</v>
      </c>
      <c r="O19" s="254"/>
      <c r="P19" s="254"/>
      <c r="Q19" s="254"/>
      <c r="R19" s="254"/>
      <c r="S19" s="254"/>
      <c r="T19" s="254">
        <v>39505176</v>
      </c>
      <c r="U19" s="254"/>
      <c r="V19" s="254"/>
      <c r="W19" s="254"/>
      <c r="X19" s="254"/>
      <c r="Y19" s="254"/>
      <c r="Z19" s="254">
        <v>8906004</v>
      </c>
      <c r="AA19" s="254"/>
      <c r="AB19" s="254"/>
      <c r="AC19" s="254"/>
      <c r="AD19" s="254"/>
      <c r="AE19" s="254"/>
      <c r="AF19" s="254">
        <v>27875273</v>
      </c>
      <c r="AG19" s="254"/>
      <c r="AH19" s="254"/>
      <c r="AI19" s="254"/>
      <c r="AJ19" s="254"/>
      <c r="AK19" s="254"/>
      <c r="AL19" s="254">
        <v>7855826</v>
      </c>
      <c r="AM19" s="254"/>
      <c r="AN19" s="254"/>
      <c r="AO19" s="254"/>
      <c r="AP19" s="254"/>
      <c r="AQ19" s="284"/>
      <c r="AR19" s="285" t="s">
        <v>111</v>
      </c>
      <c r="AS19" s="286"/>
      <c r="AT19" s="286"/>
    </row>
    <row r="20" spans="1:46" ht="18" customHeight="1">
      <c r="A20" s="117" t="s">
        <v>48</v>
      </c>
      <c r="B20" s="253">
        <v>81194865</v>
      </c>
      <c r="C20" s="254"/>
      <c r="D20" s="254">
        <v>32553533</v>
      </c>
      <c r="E20" s="254"/>
      <c r="F20" s="115">
        <v>9729813</v>
      </c>
      <c r="G20" s="115">
        <v>8434167</v>
      </c>
      <c r="H20" s="254">
        <v>7227374</v>
      </c>
      <c r="I20" s="254"/>
      <c r="J20" s="254"/>
      <c r="K20" s="254"/>
      <c r="L20" s="254"/>
      <c r="M20" s="254"/>
      <c r="N20" s="254">
        <v>6530382</v>
      </c>
      <c r="O20" s="254"/>
      <c r="P20" s="254"/>
      <c r="Q20" s="254"/>
      <c r="R20" s="254"/>
      <c r="S20" s="254"/>
      <c r="T20" s="254">
        <v>39656355</v>
      </c>
      <c r="U20" s="254"/>
      <c r="V20" s="254"/>
      <c r="W20" s="254"/>
      <c r="X20" s="254"/>
      <c r="Y20" s="254"/>
      <c r="Z20" s="254">
        <v>9943690</v>
      </c>
      <c r="AA20" s="254"/>
      <c r="AB20" s="254"/>
      <c r="AC20" s="254"/>
      <c r="AD20" s="254"/>
      <c r="AE20" s="254"/>
      <c r="AF20" s="254">
        <v>24581323</v>
      </c>
      <c r="AG20" s="254"/>
      <c r="AH20" s="254"/>
      <c r="AI20" s="254"/>
      <c r="AJ20" s="254"/>
      <c r="AK20" s="254"/>
      <c r="AL20" s="254">
        <v>7645294</v>
      </c>
      <c r="AM20" s="254"/>
      <c r="AN20" s="254"/>
      <c r="AO20" s="254"/>
      <c r="AP20" s="254"/>
      <c r="AQ20" s="284"/>
      <c r="AR20" s="285" t="s">
        <v>112</v>
      </c>
      <c r="AS20" s="286"/>
      <c r="AT20" s="286"/>
    </row>
    <row r="21" spans="1:46" ht="18" customHeight="1">
      <c r="A21" s="117" t="s">
        <v>49</v>
      </c>
      <c r="B21" s="253">
        <v>82005199</v>
      </c>
      <c r="C21" s="254"/>
      <c r="D21" s="254">
        <v>31372926</v>
      </c>
      <c r="E21" s="254"/>
      <c r="F21" s="115">
        <v>10778985</v>
      </c>
      <c r="G21" s="115">
        <v>8254974</v>
      </c>
      <c r="H21" s="254">
        <v>8619197</v>
      </c>
      <c r="I21" s="254"/>
      <c r="J21" s="254"/>
      <c r="K21" s="254"/>
      <c r="L21" s="254"/>
      <c r="M21" s="254"/>
      <c r="N21" s="254">
        <v>7232460</v>
      </c>
      <c r="O21" s="254"/>
      <c r="P21" s="254"/>
      <c r="Q21" s="254"/>
      <c r="R21" s="254"/>
      <c r="S21" s="254"/>
      <c r="T21" s="254">
        <v>40026795</v>
      </c>
      <c r="U21" s="254"/>
      <c r="V21" s="254"/>
      <c r="W21" s="254"/>
      <c r="X21" s="254"/>
      <c r="Y21" s="254"/>
      <c r="Z21" s="254">
        <v>9350776</v>
      </c>
      <c r="AA21" s="254"/>
      <c r="AB21" s="254"/>
      <c r="AC21" s="254"/>
      <c r="AD21" s="254"/>
      <c r="AE21" s="254"/>
      <c r="AF21" s="254">
        <v>22580222</v>
      </c>
      <c r="AG21" s="254"/>
      <c r="AH21" s="254"/>
      <c r="AI21" s="254"/>
      <c r="AJ21" s="254"/>
      <c r="AK21" s="254"/>
      <c r="AL21" s="254">
        <v>6534716</v>
      </c>
      <c r="AM21" s="254"/>
      <c r="AN21" s="254"/>
      <c r="AO21" s="254"/>
      <c r="AP21" s="254"/>
      <c r="AQ21" s="284"/>
      <c r="AR21" s="285" t="s">
        <v>113</v>
      </c>
      <c r="AS21" s="286"/>
      <c r="AT21" s="286"/>
    </row>
    <row r="22" spans="1:46" ht="18" customHeight="1">
      <c r="A22" s="117" t="s">
        <v>50</v>
      </c>
      <c r="B22" s="253">
        <v>90146462</v>
      </c>
      <c r="C22" s="254"/>
      <c r="D22" s="254">
        <v>31180197</v>
      </c>
      <c r="E22" s="254"/>
      <c r="F22" s="115">
        <v>11191759</v>
      </c>
      <c r="G22" s="115">
        <v>8955770</v>
      </c>
      <c r="H22" s="254">
        <v>8632659</v>
      </c>
      <c r="I22" s="254"/>
      <c r="J22" s="254"/>
      <c r="K22" s="254"/>
      <c r="L22" s="254"/>
      <c r="M22" s="254"/>
      <c r="N22" s="254">
        <v>7644153</v>
      </c>
      <c r="O22" s="254"/>
      <c r="P22" s="254"/>
      <c r="Q22" s="254"/>
      <c r="R22" s="254"/>
      <c r="S22" s="254"/>
      <c r="T22" s="254">
        <v>43000272</v>
      </c>
      <c r="U22" s="254"/>
      <c r="V22" s="254"/>
      <c r="W22" s="254"/>
      <c r="X22" s="254"/>
      <c r="Y22" s="254"/>
      <c r="Z22" s="254">
        <v>8500923</v>
      </c>
      <c r="AA22" s="254"/>
      <c r="AB22" s="254"/>
      <c r="AC22" s="254"/>
      <c r="AD22" s="254"/>
      <c r="AE22" s="254"/>
      <c r="AF22" s="254">
        <v>27321772</v>
      </c>
      <c r="AG22" s="254"/>
      <c r="AH22" s="254"/>
      <c r="AI22" s="254"/>
      <c r="AJ22" s="254"/>
      <c r="AK22" s="254"/>
      <c r="AL22" s="254">
        <v>6079351</v>
      </c>
      <c r="AM22" s="254"/>
      <c r="AN22" s="254"/>
      <c r="AO22" s="254"/>
      <c r="AP22" s="254"/>
      <c r="AQ22" s="284"/>
      <c r="AR22" s="285" t="s">
        <v>114</v>
      </c>
      <c r="AS22" s="286"/>
      <c r="AT22" s="286"/>
    </row>
    <row r="23" spans="1:46" ht="18" customHeight="1">
      <c r="A23" s="117" t="s">
        <v>51</v>
      </c>
      <c r="B23" s="253">
        <v>80239326</v>
      </c>
      <c r="C23" s="254"/>
      <c r="D23" s="254">
        <v>31669951</v>
      </c>
      <c r="E23" s="254"/>
      <c r="F23" s="115">
        <v>10502091</v>
      </c>
      <c r="G23" s="115">
        <v>9350569</v>
      </c>
      <c r="H23" s="254">
        <v>8553042</v>
      </c>
      <c r="I23" s="254"/>
      <c r="J23" s="254"/>
      <c r="K23" s="254"/>
      <c r="L23" s="254"/>
      <c r="M23" s="254"/>
      <c r="N23" s="254">
        <v>8487546</v>
      </c>
      <c r="O23" s="254"/>
      <c r="P23" s="254"/>
      <c r="Q23" s="254"/>
      <c r="R23" s="254"/>
      <c r="S23" s="254"/>
      <c r="T23" s="254">
        <v>38044636</v>
      </c>
      <c r="U23" s="254"/>
      <c r="V23" s="254"/>
      <c r="W23" s="254"/>
      <c r="X23" s="254"/>
      <c r="Y23" s="254"/>
      <c r="Z23" s="254">
        <v>8890620</v>
      </c>
      <c r="AA23" s="254"/>
      <c r="AB23" s="254"/>
      <c r="AC23" s="254"/>
      <c r="AD23" s="254"/>
      <c r="AE23" s="254"/>
      <c r="AF23" s="254">
        <v>23139557</v>
      </c>
      <c r="AG23" s="254"/>
      <c r="AH23" s="254"/>
      <c r="AI23" s="254"/>
      <c r="AJ23" s="254"/>
      <c r="AK23" s="254"/>
      <c r="AL23" s="254">
        <v>4941216</v>
      </c>
      <c r="AM23" s="254"/>
      <c r="AN23" s="254"/>
      <c r="AO23" s="254"/>
      <c r="AP23" s="254"/>
      <c r="AQ23" s="284"/>
      <c r="AR23" s="285" t="s">
        <v>115</v>
      </c>
      <c r="AS23" s="286"/>
      <c r="AT23" s="286"/>
    </row>
    <row r="24" spans="1:46" ht="18" customHeight="1">
      <c r="A24" s="117" t="s">
        <v>52</v>
      </c>
      <c r="B24" s="253">
        <v>86627513</v>
      </c>
      <c r="C24" s="254"/>
      <c r="D24" s="254">
        <v>38150910</v>
      </c>
      <c r="E24" s="254"/>
      <c r="F24" s="115">
        <v>11433826</v>
      </c>
      <c r="G24" s="115">
        <v>11728078</v>
      </c>
      <c r="H24" s="254">
        <v>9508018</v>
      </c>
      <c r="I24" s="254"/>
      <c r="J24" s="254"/>
      <c r="K24" s="254"/>
      <c r="L24" s="254"/>
      <c r="M24" s="254"/>
      <c r="N24" s="254">
        <v>9993366</v>
      </c>
      <c r="O24" s="254"/>
      <c r="P24" s="254"/>
      <c r="Q24" s="254"/>
      <c r="R24" s="254"/>
      <c r="S24" s="254"/>
      <c r="T24" s="254">
        <v>41967680</v>
      </c>
      <c r="U24" s="254"/>
      <c r="V24" s="254"/>
      <c r="W24" s="254"/>
      <c r="X24" s="254"/>
      <c r="Y24" s="254"/>
      <c r="Z24" s="254">
        <v>9525427</v>
      </c>
      <c r="AA24" s="254"/>
      <c r="AB24" s="254"/>
      <c r="AC24" s="254"/>
      <c r="AD24" s="254"/>
      <c r="AE24" s="254"/>
      <c r="AF24" s="254">
        <v>23717989</v>
      </c>
      <c r="AG24" s="254"/>
      <c r="AH24" s="254"/>
      <c r="AI24" s="254"/>
      <c r="AJ24" s="254"/>
      <c r="AK24" s="254"/>
      <c r="AL24" s="254">
        <v>6904039</v>
      </c>
      <c r="AM24" s="254"/>
      <c r="AN24" s="254"/>
      <c r="AO24" s="254"/>
      <c r="AP24" s="254"/>
      <c r="AQ24" s="284"/>
      <c r="AR24" s="285" t="s">
        <v>116</v>
      </c>
      <c r="AS24" s="286"/>
      <c r="AT24" s="286"/>
    </row>
    <row r="25" spans="1:46" ht="6" customHeight="1" thickBot="1">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19"/>
      <c r="AS25" s="105"/>
      <c r="AT25" s="105"/>
    </row>
    <row r="26" spans="1:107" ht="11.25">
      <c r="A26" s="252" t="s">
        <v>320</v>
      </c>
      <c r="B26" s="252"/>
      <c r="C26" s="252"/>
      <c r="D26" s="252"/>
      <c r="E26" s="252"/>
      <c r="F26" s="252"/>
      <c r="G26" s="252"/>
      <c r="AT26" s="138" t="s">
        <v>137</v>
      </c>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row>
    <row r="27" spans="1:7" ht="11.25">
      <c r="A27" s="251" t="s">
        <v>310</v>
      </c>
      <c r="B27" s="251"/>
      <c r="C27" s="251"/>
      <c r="D27" s="251"/>
      <c r="E27" s="251"/>
      <c r="F27" s="251"/>
      <c r="G27" s="251"/>
    </row>
    <row r="28" ht="69" customHeight="1"/>
    <row r="29" spans="1:35" ht="30" customHeight="1">
      <c r="A29" s="262" t="s">
        <v>336</v>
      </c>
      <c r="B29" s="262"/>
      <c r="C29" s="262"/>
      <c r="D29" s="262"/>
      <c r="E29" s="262"/>
      <c r="F29" s="262"/>
      <c r="G29" s="262"/>
      <c r="H29" s="264" t="s">
        <v>304</v>
      </c>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row>
    <row r="30" spans="1:46" ht="12" thickBot="1">
      <c r="A30" s="197" t="s">
        <v>303</v>
      </c>
      <c r="B30" s="197"/>
      <c r="C30" s="197"/>
      <c r="D30" s="197"/>
      <c r="E30" s="197"/>
      <c r="F30" s="197"/>
      <c r="G30" s="197"/>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row>
    <row r="31" spans="1:46" ht="18" customHeight="1">
      <c r="A31" s="274" t="s">
        <v>126</v>
      </c>
      <c r="B31" s="276" t="s">
        <v>330</v>
      </c>
      <c r="C31" s="278">
        <v>11</v>
      </c>
      <c r="D31" s="278">
        <v>12</v>
      </c>
      <c r="E31" s="278">
        <v>13</v>
      </c>
      <c r="F31" s="280">
        <v>14</v>
      </c>
      <c r="G31" s="204" t="s">
        <v>117</v>
      </c>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76" t="s">
        <v>125</v>
      </c>
      <c r="AS31" s="276"/>
      <c r="AT31" s="291"/>
    </row>
    <row r="32" spans="1:46" ht="18" customHeight="1">
      <c r="A32" s="275"/>
      <c r="B32" s="277"/>
      <c r="C32" s="279"/>
      <c r="D32" s="279"/>
      <c r="E32" s="279"/>
      <c r="F32" s="281"/>
      <c r="G32" s="120" t="s">
        <v>135</v>
      </c>
      <c r="H32" s="275" t="s">
        <v>118</v>
      </c>
      <c r="I32" s="277"/>
      <c r="J32" s="277"/>
      <c r="K32" s="277"/>
      <c r="L32" s="277"/>
      <c r="M32" s="277" t="s">
        <v>119</v>
      </c>
      <c r="N32" s="277"/>
      <c r="O32" s="277"/>
      <c r="P32" s="277"/>
      <c r="Q32" s="277"/>
      <c r="R32" s="277" t="s">
        <v>120</v>
      </c>
      <c r="S32" s="277"/>
      <c r="T32" s="277"/>
      <c r="U32" s="277"/>
      <c r="V32" s="277"/>
      <c r="W32" s="277" t="s">
        <v>121</v>
      </c>
      <c r="X32" s="277"/>
      <c r="Y32" s="277"/>
      <c r="Z32" s="277"/>
      <c r="AA32" s="277"/>
      <c r="AB32" s="201" t="s">
        <v>122</v>
      </c>
      <c r="AC32" s="201"/>
      <c r="AD32" s="201"/>
      <c r="AE32" s="201"/>
      <c r="AF32" s="201"/>
      <c r="AG32" s="277" t="s">
        <v>124</v>
      </c>
      <c r="AH32" s="277"/>
      <c r="AI32" s="277"/>
      <c r="AJ32" s="277"/>
      <c r="AK32" s="277"/>
      <c r="AL32" s="277" t="s">
        <v>123</v>
      </c>
      <c r="AM32" s="277"/>
      <c r="AN32" s="277"/>
      <c r="AO32" s="277"/>
      <c r="AP32" s="277"/>
      <c r="AQ32" s="277"/>
      <c r="AR32" s="277"/>
      <c r="AS32" s="277"/>
      <c r="AT32" s="292"/>
    </row>
    <row r="33" spans="1:46" ht="6" customHeight="1">
      <c r="A33" s="94"/>
      <c r="C33" s="111"/>
      <c r="D33" s="111"/>
      <c r="E33" s="111"/>
      <c r="F33" s="103"/>
      <c r="AR33" s="121"/>
      <c r="AS33" s="122"/>
      <c r="AT33" s="122"/>
    </row>
    <row r="34" spans="1:46" s="127" customFormat="1" ht="18" customHeight="1">
      <c r="A34" s="123" t="s">
        <v>91</v>
      </c>
      <c r="B34" s="124">
        <v>549974040</v>
      </c>
      <c r="C34" s="124">
        <v>487676377</v>
      </c>
      <c r="D34" s="124">
        <v>519494396</v>
      </c>
      <c r="E34" s="124">
        <v>521034536</v>
      </c>
      <c r="F34" s="125">
        <v>644924992</v>
      </c>
      <c r="G34" s="126">
        <v>332818465</v>
      </c>
      <c r="H34" s="295">
        <v>13088671</v>
      </c>
      <c r="I34" s="295"/>
      <c r="J34" s="295"/>
      <c r="K34" s="295"/>
      <c r="L34" s="295"/>
      <c r="M34" s="295">
        <v>35828691</v>
      </c>
      <c r="N34" s="295"/>
      <c r="O34" s="295"/>
      <c r="P34" s="295"/>
      <c r="Q34" s="295"/>
      <c r="R34" s="295">
        <v>169458538</v>
      </c>
      <c r="S34" s="295"/>
      <c r="T34" s="295"/>
      <c r="U34" s="295"/>
      <c r="V34" s="295"/>
      <c r="W34" s="295">
        <v>3462597</v>
      </c>
      <c r="X34" s="295"/>
      <c r="Y34" s="295"/>
      <c r="Z34" s="295"/>
      <c r="AA34" s="295"/>
      <c r="AB34" s="295">
        <v>20768369</v>
      </c>
      <c r="AC34" s="295"/>
      <c r="AD34" s="295"/>
      <c r="AE34" s="295"/>
      <c r="AF34" s="295"/>
      <c r="AG34" s="295">
        <v>25911092</v>
      </c>
      <c r="AH34" s="295"/>
      <c r="AI34" s="295"/>
      <c r="AJ34" s="295"/>
      <c r="AK34" s="295"/>
      <c r="AL34" s="295">
        <v>43588569</v>
      </c>
      <c r="AM34" s="295"/>
      <c r="AN34" s="295"/>
      <c r="AO34" s="295"/>
      <c r="AP34" s="295"/>
      <c r="AQ34" s="295"/>
      <c r="AR34" s="293" t="s">
        <v>92</v>
      </c>
      <c r="AS34" s="294"/>
      <c r="AT34" s="294"/>
    </row>
    <row r="35" spans="1:46" s="127" customFormat="1" ht="18" customHeight="1">
      <c r="A35" s="123" t="s">
        <v>93</v>
      </c>
      <c r="B35" s="128">
        <v>310376</v>
      </c>
      <c r="C35" s="128">
        <v>280469</v>
      </c>
      <c r="D35" s="128">
        <v>283130</v>
      </c>
      <c r="E35" s="124">
        <v>196971</v>
      </c>
      <c r="F35" s="125">
        <v>170920</v>
      </c>
      <c r="G35" s="126">
        <v>125708</v>
      </c>
      <c r="H35" s="296">
        <v>0</v>
      </c>
      <c r="I35" s="296"/>
      <c r="J35" s="296"/>
      <c r="K35" s="296"/>
      <c r="L35" s="296"/>
      <c r="M35" s="295">
        <v>673</v>
      </c>
      <c r="N35" s="295"/>
      <c r="O35" s="295"/>
      <c r="P35" s="295"/>
      <c r="Q35" s="295"/>
      <c r="R35" s="295">
        <v>43269</v>
      </c>
      <c r="S35" s="295"/>
      <c r="T35" s="295"/>
      <c r="U35" s="295"/>
      <c r="V35" s="295"/>
      <c r="W35" s="296">
        <v>0</v>
      </c>
      <c r="X35" s="296"/>
      <c r="Y35" s="296"/>
      <c r="Z35" s="296"/>
      <c r="AA35" s="296"/>
      <c r="AB35" s="296">
        <v>0</v>
      </c>
      <c r="AC35" s="296"/>
      <c r="AD35" s="296"/>
      <c r="AE35" s="296"/>
      <c r="AF35" s="296"/>
      <c r="AG35" s="296">
        <v>1270</v>
      </c>
      <c r="AH35" s="296"/>
      <c r="AI35" s="296"/>
      <c r="AJ35" s="296"/>
      <c r="AK35" s="296"/>
      <c r="AL35" s="296">
        <v>0</v>
      </c>
      <c r="AM35" s="296"/>
      <c r="AN35" s="296"/>
      <c r="AO35" s="296"/>
      <c r="AP35" s="296"/>
      <c r="AQ35" s="296"/>
      <c r="AR35" s="299">
        <v>1</v>
      </c>
      <c r="AS35" s="300"/>
      <c r="AT35" s="300"/>
    </row>
    <row r="36" spans="1:46" s="127" customFormat="1" ht="18" customHeight="1">
      <c r="A36" s="123" t="s">
        <v>94</v>
      </c>
      <c r="B36" s="128">
        <v>11135639</v>
      </c>
      <c r="C36" s="128">
        <v>11207614</v>
      </c>
      <c r="D36" s="128">
        <v>9169017</v>
      </c>
      <c r="E36" s="124">
        <v>11390539</v>
      </c>
      <c r="F36" s="125">
        <v>11941036</v>
      </c>
      <c r="G36" s="126">
        <v>7804748</v>
      </c>
      <c r="H36" s="296">
        <v>449600</v>
      </c>
      <c r="I36" s="296"/>
      <c r="J36" s="296"/>
      <c r="K36" s="296"/>
      <c r="L36" s="296"/>
      <c r="M36" s="295">
        <v>88593</v>
      </c>
      <c r="N36" s="295"/>
      <c r="O36" s="295"/>
      <c r="P36" s="295"/>
      <c r="Q36" s="295"/>
      <c r="R36" s="295">
        <v>3495</v>
      </c>
      <c r="S36" s="295"/>
      <c r="T36" s="295"/>
      <c r="U36" s="295"/>
      <c r="V36" s="295"/>
      <c r="W36" s="295">
        <v>0</v>
      </c>
      <c r="X36" s="295"/>
      <c r="Y36" s="295"/>
      <c r="Z36" s="295"/>
      <c r="AA36" s="295"/>
      <c r="AB36" s="296">
        <v>0</v>
      </c>
      <c r="AC36" s="296"/>
      <c r="AD36" s="296"/>
      <c r="AE36" s="296"/>
      <c r="AF36" s="296"/>
      <c r="AG36" s="296">
        <v>0</v>
      </c>
      <c r="AH36" s="296"/>
      <c r="AI36" s="296"/>
      <c r="AJ36" s="296"/>
      <c r="AK36" s="296"/>
      <c r="AL36" s="298">
        <v>3594600</v>
      </c>
      <c r="AM36" s="298"/>
      <c r="AN36" s="298"/>
      <c r="AO36" s="298"/>
      <c r="AP36" s="298"/>
      <c r="AQ36" s="298"/>
      <c r="AR36" s="299">
        <v>2</v>
      </c>
      <c r="AS36" s="300"/>
      <c r="AT36" s="300"/>
    </row>
    <row r="37" spans="1:46" s="127" customFormat="1" ht="18" customHeight="1">
      <c r="A37" s="123" t="s">
        <v>95</v>
      </c>
      <c r="B37" s="128">
        <v>111742229</v>
      </c>
      <c r="C37" s="128">
        <v>114635811</v>
      </c>
      <c r="D37" s="128">
        <v>141360985</v>
      </c>
      <c r="E37" s="124">
        <v>141619960</v>
      </c>
      <c r="F37" s="125">
        <v>155972032</v>
      </c>
      <c r="G37" s="126">
        <v>103084656</v>
      </c>
      <c r="H37" s="295">
        <v>31931</v>
      </c>
      <c r="I37" s="295"/>
      <c r="J37" s="295"/>
      <c r="K37" s="295"/>
      <c r="L37" s="295"/>
      <c r="M37" s="295">
        <v>8959129</v>
      </c>
      <c r="N37" s="295"/>
      <c r="O37" s="295"/>
      <c r="P37" s="295"/>
      <c r="Q37" s="295"/>
      <c r="R37" s="295">
        <v>4521533</v>
      </c>
      <c r="S37" s="295"/>
      <c r="T37" s="295"/>
      <c r="U37" s="295"/>
      <c r="V37" s="295"/>
      <c r="W37" s="295">
        <v>616619</v>
      </c>
      <c r="X37" s="295"/>
      <c r="Y37" s="295"/>
      <c r="Z37" s="295"/>
      <c r="AA37" s="295"/>
      <c r="AB37" s="295">
        <v>226239</v>
      </c>
      <c r="AC37" s="295"/>
      <c r="AD37" s="295"/>
      <c r="AE37" s="295"/>
      <c r="AF37" s="295"/>
      <c r="AG37" s="295">
        <v>302796</v>
      </c>
      <c r="AH37" s="295"/>
      <c r="AI37" s="295"/>
      <c r="AJ37" s="295"/>
      <c r="AK37" s="295"/>
      <c r="AL37" s="298">
        <v>38229129</v>
      </c>
      <c r="AM37" s="298"/>
      <c r="AN37" s="298"/>
      <c r="AO37" s="298"/>
      <c r="AP37" s="298"/>
      <c r="AQ37" s="298"/>
      <c r="AR37" s="299">
        <v>3</v>
      </c>
      <c r="AS37" s="300"/>
      <c r="AT37" s="300"/>
    </row>
    <row r="38" spans="1:46" s="127" customFormat="1" ht="18" customHeight="1">
      <c r="A38" s="123" t="s">
        <v>96</v>
      </c>
      <c r="B38" s="128">
        <v>260021852</v>
      </c>
      <c r="C38" s="128">
        <v>226863332</v>
      </c>
      <c r="D38" s="128">
        <v>231860445</v>
      </c>
      <c r="E38" s="124">
        <v>225006454</v>
      </c>
      <c r="F38" s="125">
        <v>295418292</v>
      </c>
      <c r="G38" s="126">
        <v>77713318</v>
      </c>
      <c r="H38" s="295">
        <v>10412556</v>
      </c>
      <c r="I38" s="295"/>
      <c r="J38" s="295"/>
      <c r="K38" s="295"/>
      <c r="L38" s="295"/>
      <c r="M38" s="295">
        <v>15479403</v>
      </c>
      <c r="N38" s="295"/>
      <c r="O38" s="295"/>
      <c r="P38" s="295"/>
      <c r="Q38" s="295"/>
      <c r="R38" s="295">
        <v>149926189</v>
      </c>
      <c r="S38" s="295"/>
      <c r="T38" s="295"/>
      <c r="U38" s="295"/>
      <c r="V38" s="295"/>
      <c r="W38" s="295">
        <v>2406076</v>
      </c>
      <c r="X38" s="295"/>
      <c r="Y38" s="295"/>
      <c r="Z38" s="295"/>
      <c r="AA38" s="295"/>
      <c r="AB38" s="295">
        <v>19761098</v>
      </c>
      <c r="AC38" s="295"/>
      <c r="AD38" s="295"/>
      <c r="AE38" s="295"/>
      <c r="AF38" s="295"/>
      <c r="AG38" s="295">
        <v>17954812</v>
      </c>
      <c r="AH38" s="295"/>
      <c r="AI38" s="295"/>
      <c r="AJ38" s="295"/>
      <c r="AK38" s="295"/>
      <c r="AL38" s="298">
        <v>1764840</v>
      </c>
      <c r="AM38" s="298"/>
      <c r="AN38" s="298"/>
      <c r="AO38" s="298"/>
      <c r="AP38" s="298"/>
      <c r="AQ38" s="298"/>
      <c r="AR38" s="299">
        <v>4</v>
      </c>
      <c r="AS38" s="300"/>
      <c r="AT38" s="300"/>
    </row>
    <row r="39" spans="1:46" s="127" customFormat="1" ht="18" customHeight="1">
      <c r="A39" s="123" t="s">
        <v>97</v>
      </c>
      <c r="B39" s="128">
        <v>150265675</v>
      </c>
      <c r="C39" s="128">
        <v>121700677</v>
      </c>
      <c r="D39" s="128">
        <v>126506772</v>
      </c>
      <c r="E39" s="124">
        <v>134377976</v>
      </c>
      <c r="F39" s="125">
        <v>171240159</v>
      </c>
      <c r="G39" s="126">
        <v>138563869</v>
      </c>
      <c r="H39" s="295">
        <v>2189419</v>
      </c>
      <c r="I39" s="295"/>
      <c r="J39" s="295"/>
      <c r="K39" s="295"/>
      <c r="L39" s="295"/>
      <c r="M39" s="295">
        <v>9848698</v>
      </c>
      <c r="N39" s="295"/>
      <c r="O39" s="295"/>
      <c r="P39" s="295"/>
      <c r="Q39" s="295"/>
      <c r="R39" s="295">
        <v>12444773</v>
      </c>
      <c r="S39" s="295"/>
      <c r="T39" s="295"/>
      <c r="U39" s="295"/>
      <c r="V39" s="295"/>
      <c r="W39" s="295">
        <v>1391600</v>
      </c>
      <c r="X39" s="295"/>
      <c r="Y39" s="295"/>
      <c r="Z39" s="295"/>
      <c r="AA39" s="295"/>
      <c r="AB39" s="295">
        <v>343591</v>
      </c>
      <c r="AC39" s="295"/>
      <c r="AD39" s="295"/>
      <c r="AE39" s="295"/>
      <c r="AF39" s="295"/>
      <c r="AG39" s="295">
        <v>7458209</v>
      </c>
      <c r="AH39" s="295"/>
      <c r="AI39" s="295"/>
      <c r="AJ39" s="295"/>
      <c r="AK39" s="295"/>
      <c r="AL39" s="296">
        <v>0</v>
      </c>
      <c r="AM39" s="296"/>
      <c r="AN39" s="296"/>
      <c r="AO39" s="296"/>
      <c r="AP39" s="296"/>
      <c r="AQ39" s="296"/>
      <c r="AR39" s="299">
        <v>5</v>
      </c>
      <c r="AS39" s="300"/>
      <c r="AT39" s="300"/>
    </row>
    <row r="40" spans="1:46" s="127" customFormat="1" ht="18" customHeight="1">
      <c r="A40" s="123" t="s">
        <v>98</v>
      </c>
      <c r="B40" s="128">
        <v>11835738</v>
      </c>
      <c r="C40" s="128">
        <v>8648380</v>
      </c>
      <c r="D40" s="128">
        <v>6285328</v>
      </c>
      <c r="E40" s="124">
        <v>5367779</v>
      </c>
      <c r="F40" s="125">
        <v>7003729</v>
      </c>
      <c r="G40" s="126">
        <v>3543289</v>
      </c>
      <c r="H40" s="295">
        <v>3940</v>
      </c>
      <c r="I40" s="295"/>
      <c r="J40" s="295"/>
      <c r="K40" s="295"/>
      <c r="L40" s="295"/>
      <c r="M40" s="295">
        <v>1407345</v>
      </c>
      <c r="N40" s="295"/>
      <c r="O40" s="295"/>
      <c r="P40" s="295"/>
      <c r="Q40" s="295"/>
      <c r="R40" s="295">
        <v>2032171</v>
      </c>
      <c r="S40" s="295"/>
      <c r="T40" s="295"/>
      <c r="U40" s="295"/>
      <c r="V40" s="295"/>
      <c r="W40" s="295">
        <v>13510</v>
      </c>
      <c r="X40" s="295"/>
      <c r="Y40" s="295"/>
      <c r="Z40" s="295"/>
      <c r="AA40" s="295"/>
      <c r="AB40" s="297">
        <v>0</v>
      </c>
      <c r="AC40" s="297"/>
      <c r="AD40" s="297"/>
      <c r="AE40" s="297"/>
      <c r="AF40" s="297"/>
      <c r="AG40" s="295">
        <v>3474</v>
      </c>
      <c r="AH40" s="295"/>
      <c r="AI40" s="295"/>
      <c r="AJ40" s="295"/>
      <c r="AK40" s="295"/>
      <c r="AL40" s="296">
        <v>0</v>
      </c>
      <c r="AM40" s="296"/>
      <c r="AN40" s="296"/>
      <c r="AO40" s="296"/>
      <c r="AP40" s="296"/>
      <c r="AQ40" s="296"/>
      <c r="AR40" s="299">
        <v>6</v>
      </c>
      <c r="AS40" s="300"/>
      <c r="AT40" s="300"/>
    </row>
    <row r="41" spans="1:46" s="127" customFormat="1" ht="18" customHeight="1">
      <c r="A41" s="123" t="s">
        <v>99</v>
      </c>
      <c r="B41" s="128">
        <v>4662531</v>
      </c>
      <c r="C41" s="128">
        <v>4340094</v>
      </c>
      <c r="D41" s="128">
        <v>4028719</v>
      </c>
      <c r="E41" s="124">
        <v>3074857</v>
      </c>
      <c r="F41" s="125">
        <v>3178824</v>
      </c>
      <c r="G41" s="126">
        <v>1982877</v>
      </c>
      <c r="H41" s="295">
        <v>1225</v>
      </c>
      <c r="I41" s="295"/>
      <c r="J41" s="295"/>
      <c r="K41" s="295"/>
      <c r="L41" s="295"/>
      <c r="M41" s="295">
        <v>44850</v>
      </c>
      <c r="N41" s="295"/>
      <c r="O41" s="295"/>
      <c r="P41" s="295"/>
      <c r="Q41" s="295"/>
      <c r="R41" s="295">
        <v>487108</v>
      </c>
      <c r="S41" s="295"/>
      <c r="T41" s="295"/>
      <c r="U41" s="295"/>
      <c r="V41" s="295"/>
      <c r="W41" s="295">
        <v>34792</v>
      </c>
      <c r="X41" s="295"/>
      <c r="Y41" s="295"/>
      <c r="Z41" s="295"/>
      <c r="AA41" s="295"/>
      <c r="AB41" s="295">
        <v>437441</v>
      </c>
      <c r="AC41" s="295"/>
      <c r="AD41" s="295"/>
      <c r="AE41" s="295"/>
      <c r="AF41" s="295"/>
      <c r="AG41" s="295">
        <v>190531</v>
      </c>
      <c r="AH41" s="295"/>
      <c r="AI41" s="295"/>
      <c r="AJ41" s="295"/>
      <c r="AK41" s="295"/>
      <c r="AL41" s="298">
        <v>0</v>
      </c>
      <c r="AM41" s="298"/>
      <c r="AN41" s="298"/>
      <c r="AO41" s="298"/>
      <c r="AP41" s="298"/>
      <c r="AQ41" s="298"/>
      <c r="AR41" s="299">
        <v>7</v>
      </c>
      <c r="AS41" s="300"/>
      <c r="AT41" s="300"/>
    </row>
    <row r="42" spans="1:46" ht="6" customHeight="1" thickBot="1">
      <c r="A42" s="104"/>
      <c r="B42" s="129"/>
      <c r="C42" s="129"/>
      <c r="D42" s="129"/>
      <c r="E42" s="129"/>
      <c r="F42" s="129"/>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19"/>
      <c r="AS42" s="105"/>
      <c r="AT42" s="105"/>
    </row>
    <row r="43" spans="1:46" ht="11.25">
      <c r="A43" s="252" t="s">
        <v>327</v>
      </c>
      <c r="B43" s="252"/>
      <c r="C43" s="252"/>
      <c r="D43" s="252"/>
      <c r="E43" s="252"/>
      <c r="F43" s="252"/>
      <c r="G43" s="252"/>
      <c r="AT43" s="140" t="s">
        <v>134</v>
      </c>
    </row>
  </sheetData>
  <sheetProtection formatCells="0" formatColumns="0" formatRows="0" insertColumns="0" insertRows="0" insertHyperlinks="0" deleteColumns="0" deleteRows="0" selectLockedCells="1" sort="0" autoFilter="0" pivotTables="0"/>
  <mergeCells count="267">
    <mergeCell ref="H40:L40"/>
    <mergeCell ref="H41:L41"/>
    <mergeCell ref="AL9:AQ9"/>
    <mergeCell ref="AR9:AT9"/>
    <mergeCell ref="H9:M9"/>
    <mergeCell ref="N9:S9"/>
    <mergeCell ref="T9:Y9"/>
    <mergeCell ref="Z9:AE9"/>
    <mergeCell ref="H34:L34"/>
    <mergeCell ref="H35:L35"/>
    <mergeCell ref="H36:L36"/>
    <mergeCell ref="H37:L37"/>
    <mergeCell ref="H38:L38"/>
    <mergeCell ref="H39:L39"/>
    <mergeCell ref="R41:V41"/>
    <mergeCell ref="M34:Q34"/>
    <mergeCell ref="M35:Q35"/>
    <mergeCell ref="M36:Q36"/>
    <mergeCell ref="M37:Q37"/>
    <mergeCell ref="M38:Q38"/>
    <mergeCell ref="M39:Q39"/>
    <mergeCell ref="M40:Q40"/>
    <mergeCell ref="M41:Q41"/>
    <mergeCell ref="W39:AA39"/>
    <mergeCell ref="W40:AA40"/>
    <mergeCell ref="W41:AA41"/>
    <mergeCell ref="R34:V34"/>
    <mergeCell ref="R35:V35"/>
    <mergeCell ref="R36:V36"/>
    <mergeCell ref="R37:V37"/>
    <mergeCell ref="R38:V38"/>
    <mergeCell ref="R39:V39"/>
    <mergeCell ref="R40:V40"/>
    <mergeCell ref="AR37:AT37"/>
    <mergeCell ref="AR38:AT38"/>
    <mergeCell ref="AR39:AT39"/>
    <mergeCell ref="AR40:AT40"/>
    <mergeCell ref="AR41:AT41"/>
    <mergeCell ref="W34:AA34"/>
    <mergeCell ref="W35:AA35"/>
    <mergeCell ref="W36:AA36"/>
    <mergeCell ref="W37:AA37"/>
    <mergeCell ref="W38:AA38"/>
    <mergeCell ref="AG40:AK40"/>
    <mergeCell ref="AG41:AK41"/>
    <mergeCell ref="AL35:AQ35"/>
    <mergeCell ref="AL36:AQ36"/>
    <mergeCell ref="AL37:AQ37"/>
    <mergeCell ref="AL38:AQ38"/>
    <mergeCell ref="AL39:AQ39"/>
    <mergeCell ref="AL40:AQ40"/>
    <mergeCell ref="AL41:AQ41"/>
    <mergeCell ref="AB37:AF37"/>
    <mergeCell ref="AB38:AF38"/>
    <mergeCell ref="AB39:AF39"/>
    <mergeCell ref="AB40:AF40"/>
    <mergeCell ref="AB41:AF41"/>
    <mergeCell ref="AG35:AK35"/>
    <mergeCell ref="AG36:AK36"/>
    <mergeCell ref="AG37:AK37"/>
    <mergeCell ref="AG38:AK38"/>
    <mergeCell ref="AG39:AK39"/>
    <mergeCell ref="AR34:AT34"/>
    <mergeCell ref="AL34:AQ34"/>
    <mergeCell ref="AG34:AK34"/>
    <mergeCell ref="AB34:AF34"/>
    <mergeCell ref="AB35:AF35"/>
    <mergeCell ref="AB36:AF36"/>
    <mergeCell ref="AR35:AT35"/>
    <mergeCell ref="AR36:AT36"/>
    <mergeCell ref="AL32:AQ32"/>
    <mergeCell ref="AR31:AT32"/>
    <mergeCell ref="G31:AQ31"/>
    <mergeCell ref="M32:Q32"/>
    <mergeCell ref="R32:V32"/>
    <mergeCell ref="W32:AA32"/>
    <mergeCell ref="AB32:AF32"/>
    <mergeCell ref="H32:L32"/>
    <mergeCell ref="AG32:AK32"/>
    <mergeCell ref="AL19:AQ19"/>
    <mergeCell ref="AL20:AQ20"/>
    <mergeCell ref="AL21:AQ21"/>
    <mergeCell ref="AL22:AQ22"/>
    <mergeCell ref="AL15:AQ15"/>
    <mergeCell ref="AL16:AQ16"/>
    <mergeCell ref="AL17:AQ17"/>
    <mergeCell ref="AL18:AQ18"/>
    <mergeCell ref="AR22:AT22"/>
    <mergeCell ref="AR15:AT15"/>
    <mergeCell ref="AR16:AT16"/>
    <mergeCell ref="AR17:AT17"/>
    <mergeCell ref="AR18:AT18"/>
    <mergeCell ref="AR19:AT19"/>
    <mergeCell ref="AR20:AT20"/>
    <mergeCell ref="AR23:AT23"/>
    <mergeCell ref="AR24:AT24"/>
    <mergeCell ref="AR7:AT7"/>
    <mergeCell ref="AR8:AT8"/>
    <mergeCell ref="AR10:AT10"/>
    <mergeCell ref="AR12:AT12"/>
    <mergeCell ref="AR11:AT11"/>
    <mergeCell ref="AR13:AT13"/>
    <mergeCell ref="AR14:AT14"/>
    <mergeCell ref="AR21:AT21"/>
    <mergeCell ref="AF24:AK24"/>
    <mergeCell ref="AL7:AQ7"/>
    <mergeCell ref="AL8:AQ8"/>
    <mergeCell ref="AL10:AQ10"/>
    <mergeCell ref="AL12:AQ12"/>
    <mergeCell ref="AL13:AQ13"/>
    <mergeCell ref="AL14:AQ14"/>
    <mergeCell ref="AF19:AK19"/>
    <mergeCell ref="AL23:AQ23"/>
    <mergeCell ref="AL24:AQ24"/>
    <mergeCell ref="Z23:AE23"/>
    <mergeCell ref="Z24:AE24"/>
    <mergeCell ref="AF7:AK7"/>
    <mergeCell ref="AF8:AK8"/>
    <mergeCell ref="AF10:AK10"/>
    <mergeCell ref="AF12:AK12"/>
    <mergeCell ref="AF9:AK9"/>
    <mergeCell ref="AF13:AK13"/>
    <mergeCell ref="AF14:AK14"/>
    <mergeCell ref="AF23:AK23"/>
    <mergeCell ref="N16:S16"/>
    <mergeCell ref="N17:S17"/>
    <mergeCell ref="T24:Y24"/>
    <mergeCell ref="Z7:AE7"/>
    <mergeCell ref="Z8:AE8"/>
    <mergeCell ref="Z10:AE10"/>
    <mergeCell ref="Z12:AE12"/>
    <mergeCell ref="Z13:AE13"/>
    <mergeCell ref="Z14:AE14"/>
    <mergeCell ref="T19:Y19"/>
    <mergeCell ref="N23:S23"/>
    <mergeCell ref="N24:S24"/>
    <mergeCell ref="T23:Y23"/>
    <mergeCell ref="N20:S20"/>
    <mergeCell ref="N21:S21"/>
    <mergeCell ref="N22:S22"/>
    <mergeCell ref="T7:Y7"/>
    <mergeCell ref="T8:Y8"/>
    <mergeCell ref="H24:M24"/>
    <mergeCell ref="N7:S7"/>
    <mergeCell ref="N8:S8"/>
    <mergeCell ref="N10:S10"/>
    <mergeCell ref="N12:S12"/>
    <mergeCell ref="N13:S13"/>
    <mergeCell ref="N14:S14"/>
    <mergeCell ref="H7:M7"/>
    <mergeCell ref="H29:AI29"/>
    <mergeCell ref="A43:G43"/>
    <mergeCell ref="H23:M23"/>
    <mergeCell ref="H4:S4"/>
    <mergeCell ref="AF4:AQ4"/>
    <mergeCell ref="T5:Y5"/>
    <mergeCell ref="Z5:AE5"/>
    <mergeCell ref="AF5:AK5"/>
    <mergeCell ref="T4:AE4"/>
    <mergeCell ref="N5:S5"/>
    <mergeCell ref="D8:E8"/>
    <mergeCell ref="D9:E9"/>
    <mergeCell ref="D10:E10"/>
    <mergeCell ref="B31:B32"/>
    <mergeCell ref="C31:C32"/>
    <mergeCell ref="D31:D32"/>
    <mergeCell ref="A29:G29"/>
    <mergeCell ref="E31:E32"/>
    <mergeCell ref="F31:F32"/>
    <mergeCell ref="A30:AT30"/>
    <mergeCell ref="H11:M11"/>
    <mergeCell ref="D11:E11"/>
    <mergeCell ref="D12:E12"/>
    <mergeCell ref="D13:E13"/>
    <mergeCell ref="A31:A32"/>
    <mergeCell ref="D14:E14"/>
    <mergeCell ref="D15:E15"/>
    <mergeCell ref="D16:E16"/>
    <mergeCell ref="D17:E17"/>
    <mergeCell ref="D18:E18"/>
    <mergeCell ref="H17:M17"/>
    <mergeCell ref="H18:M18"/>
    <mergeCell ref="H16:M16"/>
    <mergeCell ref="H19:M19"/>
    <mergeCell ref="H5:M5"/>
    <mergeCell ref="B4:E4"/>
    <mergeCell ref="D5:E5"/>
    <mergeCell ref="D7:E7"/>
    <mergeCell ref="H10:M10"/>
    <mergeCell ref="H12:M12"/>
    <mergeCell ref="N18:S18"/>
    <mergeCell ref="T20:Y20"/>
    <mergeCell ref="T21:Y21"/>
    <mergeCell ref="T22:Y22"/>
    <mergeCell ref="N19:S19"/>
    <mergeCell ref="H20:M20"/>
    <mergeCell ref="H21:M21"/>
    <mergeCell ref="H22:M22"/>
    <mergeCell ref="T16:Y16"/>
    <mergeCell ref="T17:Y17"/>
    <mergeCell ref="T18:Y18"/>
    <mergeCell ref="Z15:AE15"/>
    <mergeCell ref="Z16:AE16"/>
    <mergeCell ref="Z17:AE17"/>
    <mergeCell ref="Z18:AE18"/>
    <mergeCell ref="AF18:AK18"/>
    <mergeCell ref="Z19:AE19"/>
    <mergeCell ref="Z20:AE20"/>
    <mergeCell ref="AF20:AK20"/>
    <mergeCell ref="Z21:AE21"/>
    <mergeCell ref="Z22:AE22"/>
    <mergeCell ref="AF21:AK21"/>
    <mergeCell ref="AF22:AK22"/>
    <mergeCell ref="H8:M8"/>
    <mergeCell ref="T10:Y10"/>
    <mergeCell ref="T12:Y12"/>
    <mergeCell ref="T13:Y13"/>
    <mergeCell ref="T14:Y14"/>
    <mergeCell ref="N15:S15"/>
    <mergeCell ref="H14:M14"/>
    <mergeCell ref="H15:M15"/>
    <mergeCell ref="T15:Y15"/>
    <mergeCell ref="H13:M13"/>
    <mergeCell ref="A1:G1"/>
    <mergeCell ref="A2:G2"/>
    <mergeCell ref="H1:AT1"/>
    <mergeCell ref="F4:G4"/>
    <mergeCell ref="H2:AT2"/>
    <mergeCell ref="A3:AT3"/>
    <mergeCell ref="A4:A5"/>
    <mergeCell ref="AL5:AQ5"/>
    <mergeCell ref="AR4:AT5"/>
    <mergeCell ref="B5:C5"/>
    <mergeCell ref="D22:E22"/>
    <mergeCell ref="D23:E23"/>
    <mergeCell ref="N11:S11"/>
    <mergeCell ref="AF11:AK11"/>
    <mergeCell ref="AL11:AQ11"/>
    <mergeCell ref="T11:Y11"/>
    <mergeCell ref="Z11:AE11"/>
    <mergeCell ref="AF15:AK15"/>
    <mergeCell ref="AF16:AK16"/>
    <mergeCell ref="AF17:AK17"/>
    <mergeCell ref="B21:C21"/>
    <mergeCell ref="B14:C14"/>
    <mergeCell ref="B15:C15"/>
    <mergeCell ref="B16:C16"/>
    <mergeCell ref="D20:E20"/>
    <mergeCell ref="D21:E21"/>
    <mergeCell ref="D19:E19"/>
    <mergeCell ref="B7:C7"/>
    <mergeCell ref="B8:C8"/>
    <mergeCell ref="B9:C9"/>
    <mergeCell ref="B13:C13"/>
    <mergeCell ref="B10:C10"/>
    <mergeCell ref="B11:C11"/>
    <mergeCell ref="B12:C12"/>
    <mergeCell ref="A27:G27"/>
    <mergeCell ref="A26:G26"/>
    <mergeCell ref="B17:C17"/>
    <mergeCell ref="B18:C18"/>
    <mergeCell ref="B23:C23"/>
    <mergeCell ref="B24:C24"/>
    <mergeCell ref="B19:C19"/>
    <mergeCell ref="B20:C20"/>
    <mergeCell ref="D24:E24"/>
    <mergeCell ref="B22:C22"/>
  </mergeCells>
  <printOptions/>
  <pageMargins left="0.7874015748031497" right="0.7874015748031497" top="0.07874015748031496" bottom="0.1968503937007874" header="0" footer="0"/>
  <pageSetup horizontalDpi="300" verticalDpi="300" orientation="portrait" paperSize="9" scale="97"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P90"/>
  <sheetViews>
    <sheetView zoomScalePageLayoutView="0" workbookViewId="0" topLeftCell="A1">
      <selection activeCell="A1" sqref="A1:IV1"/>
    </sheetView>
  </sheetViews>
  <sheetFormatPr defaultColWidth="9.00390625" defaultRowHeight="12"/>
  <cols>
    <col min="1" max="1" width="30.875" style="0" customWidth="1"/>
    <col min="2" max="2" width="5.875" style="0" customWidth="1"/>
    <col min="3" max="3" width="11.875" style="0" customWidth="1"/>
    <col min="4" max="4" width="14.875" style="65" customWidth="1"/>
    <col min="5" max="5" width="5.875" style="65" customWidth="1"/>
    <col min="6" max="6" width="13.00390625" style="65" customWidth="1"/>
    <col min="7" max="7" width="14.875" style="65" customWidth="1"/>
    <col min="8" max="8" width="5.875" style="0" customWidth="1"/>
    <col min="9" max="9" width="12.875" style="0" customWidth="1"/>
    <col min="10" max="10" width="16.875" style="0" customWidth="1"/>
  </cols>
  <sheetData>
    <row r="1" spans="1:10" ht="30" customHeight="1">
      <c r="A1" s="310" t="s">
        <v>338</v>
      </c>
      <c r="B1" s="310"/>
      <c r="C1" s="310"/>
      <c r="D1" s="310"/>
      <c r="E1" s="310"/>
      <c r="F1" s="310"/>
      <c r="G1" s="310"/>
      <c r="H1" s="310"/>
      <c r="I1" s="310"/>
      <c r="J1" s="310"/>
    </row>
    <row r="2" spans="1:10" ht="12" customHeight="1">
      <c r="A2" s="1"/>
      <c r="B2" s="1"/>
      <c r="C2" s="1"/>
      <c r="D2" s="57"/>
      <c r="E2" s="57"/>
      <c r="F2" s="57"/>
      <c r="G2" s="57"/>
      <c r="H2" s="1"/>
      <c r="I2" s="1"/>
      <c r="J2" s="1"/>
    </row>
    <row r="3" spans="1:10" ht="12" thickBot="1">
      <c r="A3" s="189" t="s">
        <v>328</v>
      </c>
      <c r="B3" s="189"/>
      <c r="C3" s="189"/>
      <c r="D3" s="198"/>
      <c r="E3" s="198"/>
      <c r="F3" s="198"/>
      <c r="G3" s="198"/>
      <c r="H3" s="198"/>
      <c r="I3" s="198"/>
      <c r="J3" s="198"/>
    </row>
    <row r="4" spans="1:10" ht="18" customHeight="1">
      <c r="A4" s="303" t="s">
        <v>164</v>
      </c>
      <c r="B4" s="305" t="s">
        <v>165</v>
      </c>
      <c r="C4" s="306"/>
      <c r="D4" s="307"/>
      <c r="E4" s="305" t="s">
        <v>263</v>
      </c>
      <c r="F4" s="306"/>
      <c r="G4" s="307"/>
      <c r="H4" s="308" t="s">
        <v>166</v>
      </c>
      <c r="I4" s="309"/>
      <c r="J4" s="309"/>
    </row>
    <row r="5" spans="1:10" ht="18" customHeight="1">
      <c r="A5" s="304"/>
      <c r="B5" s="15" t="s">
        <v>167</v>
      </c>
      <c r="C5" s="15" t="s">
        <v>168</v>
      </c>
      <c r="D5" s="58" t="s">
        <v>169</v>
      </c>
      <c r="E5" s="15" t="s">
        <v>167</v>
      </c>
      <c r="F5" s="15" t="s">
        <v>168</v>
      </c>
      <c r="G5" s="58" t="s">
        <v>169</v>
      </c>
      <c r="H5" s="15" t="s">
        <v>167</v>
      </c>
      <c r="I5" s="15" t="s">
        <v>168</v>
      </c>
      <c r="J5" s="16" t="s">
        <v>169</v>
      </c>
    </row>
    <row r="6" spans="1:10" ht="6" customHeight="1">
      <c r="A6" s="18"/>
      <c r="B6" s="17"/>
      <c r="C6" s="17"/>
      <c r="D6" s="59"/>
      <c r="E6" s="59"/>
      <c r="F6" s="59"/>
      <c r="G6" s="59"/>
      <c r="H6" s="17"/>
      <c r="I6" s="17"/>
      <c r="J6" s="17"/>
    </row>
    <row r="7" spans="1:10" ht="12" customHeight="1">
      <c r="A7" s="30" t="s">
        <v>329</v>
      </c>
      <c r="B7" s="142"/>
      <c r="C7" s="143"/>
      <c r="D7" s="144">
        <v>71564460</v>
      </c>
      <c r="E7" s="144"/>
      <c r="F7" s="144"/>
      <c r="G7" s="144"/>
      <c r="H7" s="145"/>
      <c r="I7" s="143"/>
      <c r="J7" s="143">
        <v>424626570</v>
      </c>
    </row>
    <row r="8" spans="1:10" ht="12" customHeight="1">
      <c r="A8" s="37" t="s">
        <v>153</v>
      </c>
      <c r="B8" s="142"/>
      <c r="C8" s="143"/>
      <c r="D8" s="144">
        <v>39744299</v>
      </c>
      <c r="E8" s="144"/>
      <c r="F8" s="144"/>
      <c r="G8" s="144"/>
      <c r="H8" s="145"/>
      <c r="I8" s="143"/>
      <c r="J8" s="143">
        <v>374265399</v>
      </c>
    </row>
    <row r="9" spans="1:10" s="38" customFormat="1" ht="12" customHeight="1">
      <c r="A9" s="37" t="s">
        <v>250</v>
      </c>
      <c r="B9" s="142"/>
      <c r="C9" s="143"/>
      <c r="D9" s="144">
        <v>49004666</v>
      </c>
      <c r="E9" s="144"/>
      <c r="F9" s="144"/>
      <c r="G9" s="144"/>
      <c r="H9" s="145"/>
      <c r="I9" s="143"/>
      <c r="J9" s="144">
        <v>417352408</v>
      </c>
    </row>
    <row r="10" spans="1:10" s="27" customFormat="1" ht="12" customHeight="1">
      <c r="A10" s="37" t="s">
        <v>296</v>
      </c>
      <c r="B10" s="142"/>
      <c r="C10" s="143"/>
      <c r="D10" s="144">
        <v>53294009</v>
      </c>
      <c r="E10" s="144"/>
      <c r="F10" s="144"/>
      <c r="G10" s="144">
        <v>6137172</v>
      </c>
      <c r="H10" s="145"/>
      <c r="I10" s="143"/>
      <c r="J10" s="144">
        <v>423355504</v>
      </c>
    </row>
    <row r="11" spans="1:10" s="53" customFormat="1" ht="12" customHeight="1">
      <c r="A11" s="45" t="s">
        <v>297</v>
      </c>
      <c r="B11" s="146"/>
      <c r="C11" s="147"/>
      <c r="D11" s="148">
        <v>55647254</v>
      </c>
      <c r="E11" s="148"/>
      <c r="F11" s="148"/>
      <c r="G11" s="148">
        <v>7340624</v>
      </c>
      <c r="H11" s="149"/>
      <c r="I11" s="147"/>
      <c r="J11" s="148">
        <v>573591</v>
      </c>
    </row>
    <row r="12" spans="1:10" s="27" customFormat="1" ht="12" customHeight="1">
      <c r="A12" s="45"/>
      <c r="B12" s="48"/>
      <c r="C12" s="49"/>
      <c r="D12" s="61"/>
      <c r="E12" s="61"/>
      <c r="F12" s="61"/>
      <c r="G12" s="61"/>
      <c r="H12" s="48"/>
      <c r="I12" s="49"/>
      <c r="J12" s="49"/>
    </row>
    <row r="13" spans="1:10" s="27" customFormat="1" ht="12" customHeight="1">
      <c r="A13" s="45"/>
      <c r="B13" s="48"/>
      <c r="C13" s="49"/>
      <c r="D13" s="61"/>
      <c r="E13" s="61"/>
      <c r="F13" s="61"/>
      <c r="G13" s="61"/>
      <c r="H13" s="48"/>
      <c r="I13" s="49"/>
      <c r="J13" s="49"/>
    </row>
    <row r="14" spans="1:10" s="27" customFormat="1" ht="12" customHeight="1">
      <c r="A14" s="51" t="s">
        <v>170</v>
      </c>
      <c r="B14" s="146"/>
      <c r="C14" s="147"/>
      <c r="D14" s="148"/>
      <c r="E14" s="148"/>
      <c r="F14" s="148"/>
      <c r="G14" s="148">
        <v>68742</v>
      </c>
      <c r="H14" s="149"/>
      <c r="I14" s="147"/>
      <c r="J14" s="147"/>
    </row>
    <row r="15" spans="1:10" s="27" customFormat="1" ht="12" customHeight="1">
      <c r="A15" s="51"/>
      <c r="B15" s="48"/>
      <c r="C15" s="49"/>
      <c r="D15" s="61"/>
      <c r="E15" s="61"/>
      <c r="F15" s="61"/>
      <c r="G15" s="61"/>
      <c r="H15" s="48"/>
      <c r="I15" s="49"/>
      <c r="J15" s="49"/>
    </row>
    <row r="16" spans="1:10" s="27" customFormat="1" ht="12" customHeight="1">
      <c r="A16" s="51"/>
      <c r="B16" s="48"/>
      <c r="C16" s="49"/>
      <c r="D16" s="61"/>
      <c r="E16" s="61"/>
      <c r="F16" s="61"/>
      <c r="G16" s="61"/>
      <c r="H16" s="48"/>
      <c r="I16" s="49"/>
      <c r="J16" s="49"/>
    </row>
    <row r="17" spans="1:10" s="27" customFormat="1" ht="12" customHeight="1">
      <c r="A17" s="51" t="s">
        <v>274</v>
      </c>
      <c r="B17" s="146"/>
      <c r="C17" s="147"/>
      <c r="D17" s="148"/>
      <c r="E17" s="148"/>
      <c r="F17" s="148"/>
      <c r="G17" s="150"/>
      <c r="H17" s="149"/>
      <c r="I17" s="147"/>
      <c r="J17" s="147">
        <v>22535</v>
      </c>
    </row>
    <row r="18" spans="1:10" s="27" customFormat="1" ht="12" customHeight="1">
      <c r="A18" s="51"/>
      <c r="B18" s="48"/>
      <c r="C18" s="49"/>
      <c r="D18" s="61"/>
      <c r="E18" s="61"/>
      <c r="F18" s="61"/>
      <c r="G18" s="61"/>
      <c r="H18" s="48"/>
      <c r="I18" s="49"/>
      <c r="J18" s="49"/>
    </row>
    <row r="19" spans="1:10" s="27" customFormat="1" ht="12" customHeight="1">
      <c r="A19" s="51"/>
      <c r="B19" s="48"/>
      <c r="C19" s="49"/>
      <c r="D19" s="61"/>
      <c r="E19" s="61"/>
      <c r="F19" s="61"/>
      <c r="G19" s="61"/>
      <c r="H19" s="48"/>
      <c r="I19" s="49"/>
      <c r="J19" s="49"/>
    </row>
    <row r="20" spans="1:10" s="27" customFormat="1" ht="12" customHeight="1">
      <c r="A20" s="51" t="s">
        <v>171</v>
      </c>
      <c r="B20" s="146"/>
      <c r="C20" s="147"/>
      <c r="D20" s="148">
        <v>860901</v>
      </c>
      <c r="E20" s="148"/>
      <c r="F20" s="148"/>
      <c r="G20" s="148">
        <v>796</v>
      </c>
      <c r="H20" s="149"/>
      <c r="I20" s="147"/>
      <c r="J20" s="147">
        <v>11128728</v>
      </c>
    </row>
    <row r="21" spans="1:10" s="27" customFormat="1" ht="12" customHeight="1">
      <c r="A21" s="51"/>
      <c r="B21" s="48"/>
      <c r="C21" s="49"/>
      <c r="D21" s="61"/>
      <c r="E21" s="61"/>
      <c r="F21" s="61"/>
      <c r="G21" s="61"/>
      <c r="H21" s="48"/>
      <c r="I21" s="49"/>
      <c r="J21" s="49"/>
    </row>
    <row r="22" spans="1:10" ht="12" customHeight="1">
      <c r="A22" s="6"/>
      <c r="B22" s="35"/>
      <c r="C22" s="85"/>
      <c r="D22" s="86"/>
      <c r="E22" s="86"/>
      <c r="F22" s="86"/>
      <c r="G22" s="86"/>
      <c r="H22" s="35"/>
      <c r="I22" s="85"/>
      <c r="J22" s="85"/>
    </row>
    <row r="23" spans="1:10" s="27" customFormat="1" ht="12" customHeight="1">
      <c r="A23" s="51" t="s">
        <v>172</v>
      </c>
      <c r="B23" s="146"/>
      <c r="C23" s="147"/>
      <c r="D23" s="148">
        <v>440</v>
      </c>
      <c r="E23" s="148"/>
      <c r="F23" s="148"/>
      <c r="G23" s="148"/>
      <c r="H23" s="149"/>
      <c r="I23" s="147"/>
      <c r="J23" s="147">
        <v>28701322</v>
      </c>
    </row>
    <row r="24" spans="1:10" s="27" customFormat="1" ht="12" customHeight="1">
      <c r="A24" s="51"/>
      <c r="B24" s="48"/>
      <c r="C24" s="49"/>
      <c r="D24" s="61"/>
      <c r="E24" s="61"/>
      <c r="F24" s="61"/>
      <c r="G24" s="61"/>
      <c r="H24" s="48"/>
      <c r="I24" s="49"/>
      <c r="J24" s="49"/>
    </row>
    <row r="25" spans="1:10" s="7" customFormat="1" ht="12" customHeight="1">
      <c r="A25" s="31" t="s">
        <v>253</v>
      </c>
      <c r="B25" s="35"/>
      <c r="C25" s="39"/>
      <c r="D25" s="62"/>
      <c r="E25" s="62"/>
      <c r="F25" s="62"/>
      <c r="G25" s="62"/>
      <c r="H25" s="35"/>
      <c r="I25" s="39"/>
      <c r="J25" s="85"/>
    </row>
    <row r="26" spans="1:10" ht="12" customHeight="1">
      <c r="A26" s="31" t="s">
        <v>254</v>
      </c>
      <c r="B26" s="35"/>
      <c r="C26" s="85"/>
      <c r="D26" s="86"/>
      <c r="E26" s="86"/>
      <c r="F26" s="86"/>
      <c r="G26" s="86"/>
      <c r="H26" s="35"/>
      <c r="I26" s="85"/>
      <c r="J26" s="85"/>
    </row>
    <row r="27" spans="1:10" ht="12" customHeight="1">
      <c r="A27" s="31"/>
      <c r="B27" s="35"/>
      <c r="C27" s="85"/>
      <c r="D27" s="86"/>
      <c r="E27" s="86"/>
      <c r="F27" s="86"/>
      <c r="G27" s="86"/>
      <c r="H27" s="35"/>
      <c r="I27" s="85"/>
      <c r="J27" s="85"/>
    </row>
    <row r="28" spans="1:10" ht="12" customHeight="1">
      <c r="A28" s="51" t="s">
        <v>265</v>
      </c>
      <c r="B28" s="151" t="s">
        <v>264</v>
      </c>
      <c r="C28" s="152"/>
      <c r="D28" s="153"/>
      <c r="E28" s="154" t="s">
        <v>258</v>
      </c>
      <c r="F28" s="153"/>
      <c r="G28" s="148"/>
      <c r="H28" s="155"/>
      <c r="I28" s="152">
        <v>878</v>
      </c>
      <c r="J28" s="152"/>
    </row>
    <row r="29" spans="1:10" ht="12" customHeight="1">
      <c r="A29" s="31"/>
      <c r="B29" s="35"/>
      <c r="C29" s="85"/>
      <c r="D29" s="86"/>
      <c r="E29" s="86"/>
      <c r="F29" s="86"/>
      <c r="G29" s="86"/>
      <c r="H29" s="35"/>
      <c r="I29" s="85"/>
      <c r="J29" s="85"/>
    </row>
    <row r="30" spans="1:10" s="27" customFormat="1" ht="12" customHeight="1">
      <c r="A30" s="51" t="s">
        <v>173</v>
      </c>
      <c r="B30" s="156"/>
      <c r="C30" s="157"/>
      <c r="D30" s="158">
        <v>3091493</v>
      </c>
      <c r="E30" s="158"/>
      <c r="F30" s="158"/>
      <c r="G30" s="158">
        <v>383308</v>
      </c>
      <c r="H30" s="159"/>
      <c r="I30" s="157"/>
      <c r="J30" s="157">
        <v>97721741</v>
      </c>
    </row>
    <row r="31" spans="1:10" s="27" customFormat="1" ht="12" customHeight="1">
      <c r="A31" s="51"/>
      <c r="B31" s="48"/>
      <c r="C31" s="49"/>
      <c r="D31" s="61"/>
      <c r="E31" s="61"/>
      <c r="F31" s="61"/>
      <c r="G31" s="61"/>
      <c r="H31" s="48"/>
      <c r="I31" s="49"/>
      <c r="J31" s="49"/>
    </row>
    <row r="32" spans="1:10" s="27" customFormat="1" ht="12" customHeight="1">
      <c r="A32" s="31" t="s">
        <v>255</v>
      </c>
      <c r="B32" s="160"/>
      <c r="C32" s="152"/>
      <c r="D32" s="153"/>
      <c r="E32" s="153"/>
      <c r="F32" s="153"/>
      <c r="G32" s="153"/>
      <c r="H32" s="161"/>
      <c r="I32" s="152"/>
      <c r="J32" s="152">
        <v>81587134</v>
      </c>
    </row>
    <row r="33" spans="1:10" s="7" customFormat="1" ht="12" customHeight="1">
      <c r="A33" s="31" t="s">
        <v>174</v>
      </c>
      <c r="B33" s="151"/>
      <c r="C33" s="162"/>
      <c r="D33" s="163"/>
      <c r="E33" s="163"/>
      <c r="F33" s="163"/>
      <c r="G33" s="163"/>
      <c r="H33" s="155"/>
      <c r="I33" s="152"/>
      <c r="J33" s="152">
        <v>79971043</v>
      </c>
    </row>
    <row r="34" spans="1:10" s="7" customFormat="1" ht="12" customHeight="1">
      <c r="A34" s="31" t="s">
        <v>175</v>
      </c>
      <c r="B34" s="35"/>
      <c r="C34" s="39"/>
      <c r="D34" s="62"/>
      <c r="E34" s="62"/>
      <c r="F34" s="62"/>
      <c r="G34" s="62"/>
      <c r="H34" s="35" t="s">
        <v>264</v>
      </c>
      <c r="I34" s="85" t="s">
        <v>264</v>
      </c>
      <c r="J34" s="85"/>
    </row>
    <row r="35" spans="1:10" s="7" customFormat="1" ht="12" customHeight="1">
      <c r="A35" s="31" t="s">
        <v>176</v>
      </c>
      <c r="B35" s="35"/>
      <c r="C35" s="39"/>
      <c r="D35" s="62"/>
      <c r="E35" s="62"/>
      <c r="F35" s="62"/>
      <c r="G35" s="62"/>
      <c r="H35" s="35" t="s">
        <v>264</v>
      </c>
      <c r="I35" s="85" t="s">
        <v>264</v>
      </c>
      <c r="J35" s="85"/>
    </row>
    <row r="36" spans="1:10" ht="12" customHeight="1">
      <c r="A36" s="31" t="s">
        <v>177</v>
      </c>
      <c r="B36" s="35" t="s">
        <v>264</v>
      </c>
      <c r="C36" s="85" t="s">
        <v>264</v>
      </c>
      <c r="D36" s="86"/>
      <c r="E36" s="86"/>
      <c r="F36" s="86"/>
      <c r="G36" s="86"/>
      <c r="H36" s="35"/>
      <c r="I36" s="85"/>
      <c r="J36" s="85"/>
    </row>
    <row r="37" spans="1:10" ht="10.5" customHeight="1">
      <c r="A37" s="31"/>
      <c r="B37" s="35"/>
      <c r="C37" s="85"/>
      <c r="D37" s="86"/>
      <c r="E37" s="86"/>
      <c r="F37" s="86"/>
      <c r="G37" s="86"/>
      <c r="H37" s="35"/>
      <c r="I37" s="85"/>
      <c r="J37" s="85"/>
    </row>
    <row r="38" spans="1:10" ht="12" customHeight="1">
      <c r="A38" s="31"/>
      <c r="B38" s="35"/>
      <c r="C38" s="85"/>
      <c r="D38" s="86"/>
      <c r="E38" s="86"/>
      <c r="F38" s="86"/>
      <c r="G38" s="86"/>
      <c r="H38" s="35"/>
      <c r="I38" s="85"/>
      <c r="J38" s="85"/>
    </row>
    <row r="39" spans="1:10" s="27" customFormat="1" ht="12" customHeight="1">
      <c r="A39" s="51" t="s">
        <v>178</v>
      </c>
      <c r="B39" s="164"/>
      <c r="C39" s="147"/>
      <c r="D39" s="148">
        <v>15136028</v>
      </c>
      <c r="E39" s="148"/>
      <c r="F39" s="148"/>
      <c r="G39" s="148">
        <v>369938</v>
      </c>
      <c r="H39" s="149"/>
      <c r="I39" s="147"/>
      <c r="J39" s="147">
        <v>172283729</v>
      </c>
    </row>
    <row r="40" spans="1:10" s="27" customFormat="1" ht="12" customHeight="1">
      <c r="A40" s="8"/>
      <c r="B40" s="35"/>
      <c r="C40" s="28"/>
      <c r="D40" s="63"/>
      <c r="E40" s="63"/>
      <c r="F40" s="63"/>
      <c r="G40" s="63"/>
      <c r="H40" s="35"/>
      <c r="I40" s="28"/>
      <c r="J40" s="28"/>
    </row>
    <row r="41" spans="1:10" s="7" customFormat="1" ht="12" customHeight="1">
      <c r="A41" s="31" t="s">
        <v>179</v>
      </c>
      <c r="B41" s="151"/>
      <c r="C41" s="162"/>
      <c r="D41" s="163"/>
      <c r="E41" s="163"/>
      <c r="F41" s="163"/>
      <c r="G41" s="163"/>
      <c r="H41" s="155" t="s">
        <v>162</v>
      </c>
      <c r="I41" s="152">
        <v>4069486</v>
      </c>
      <c r="J41" s="152">
        <v>164912191</v>
      </c>
    </row>
    <row r="42" spans="1:10" s="7" customFormat="1" ht="12" customHeight="1">
      <c r="A42" s="31" t="s">
        <v>180</v>
      </c>
      <c r="B42" s="151"/>
      <c r="C42" s="162"/>
      <c r="D42" s="163"/>
      <c r="E42" s="163"/>
      <c r="F42" s="163"/>
      <c r="G42" s="163"/>
      <c r="H42" s="155" t="s">
        <v>162</v>
      </c>
      <c r="I42" s="152">
        <v>3312428</v>
      </c>
      <c r="J42" s="152">
        <v>14479987</v>
      </c>
    </row>
    <row r="43" spans="1:10" s="7" customFormat="1" ht="12" customHeight="1">
      <c r="A43" s="31" t="s">
        <v>181</v>
      </c>
      <c r="B43" s="151"/>
      <c r="C43" s="162"/>
      <c r="D43" s="163"/>
      <c r="E43" s="163"/>
      <c r="F43" s="163"/>
      <c r="G43" s="163"/>
      <c r="H43" s="155" t="s">
        <v>162</v>
      </c>
      <c r="I43" s="152">
        <v>702548</v>
      </c>
      <c r="J43" s="152">
        <v>44680704</v>
      </c>
    </row>
    <row r="44" spans="1:10" s="7" customFormat="1" ht="12" customHeight="1">
      <c r="A44" s="31" t="s">
        <v>182</v>
      </c>
      <c r="B44" s="35"/>
      <c r="C44" s="39"/>
      <c r="D44" s="62"/>
      <c r="E44" s="62"/>
      <c r="F44" s="62"/>
      <c r="G44" s="62"/>
      <c r="H44" s="35" t="s">
        <v>264</v>
      </c>
      <c r="I44" s="85" t="s">
        <v>264</v>
      </c>
      <c r="J44" s="85"/>
    </row>
    <row r="45" spans="1:10" s="7" customFormat="1" ht="12" customHeight="1">
      <c r="A45" s="31" t="s">
        <v>183</v>
      </c>
      <c r="B45" s="35"/>
      <c r="C45" s="39"/>
      <c r="D45" s="62"/>
      <c r="E45" s="62"/>
      <c r="F45" s="62"/>
      <c r="G45" s="62"/>
      <c r="H45" s="35" t="s">
        <v>264</v>
      </c>
      <c r="I45" s="85" t="s">
        <v>264</v>
      </c>
      <c r="J45" s="85"/>
    </row>
    <row r="46" spans="1:10" s="7" customFormat="1" ht="12" customHeight="1">
      <c r="A46" s="31" t="s">
        <v>184</v>
      </c>
      <c r="B46" s="35"/>
      <c r="C46" s="39"/>
      <c r="D46" s="62"/>
      <c r="E46" s="62"/>
      <c r="F46" s="62"/>
      <c r="G46" s="62"/>
      <c r="H46" s="35" t="s">
        <v>264</v>
      </c>
      <c r="I46" s="85" t="s">
        <v>264</v>
      </c>
      <c r="J46" s="85"/>
    </row>
    <row r="47" spans="1:10" s="7" customFormat="1" ht="12" customHeight="1">
      <c r="A47" s="135" t="s">
        <v>185</v>
      </c>
      <c r="B47" s="151"/>
      <c r="C47" s="162"/>
      <c r="D47" s="163"/>
      <c r="E47" s="163"/>
      <c r="F47" s="163"/>
      <c r="G47" s="163"/>
      <c r="H47" s="155" t="s">
        <v>162</v>
      </c>
      <c r="I47" s="152">
        <v>2176048</v>
      </c>
      <c r="J47" s="152">
        <v>77065233</v>
      </c>
    </row>
    <row r="48" spans="1:10" s="7" customFormat="1" ht="12" customHeight="1">
      <c r="A48" s="31" t="s">
        <v>186</v>
      </c>
      <c r="B48" s="151"/>
      <c r="C48" s="162"/>
      <c r="D48" s="163"/>
      <c r="E48" s="163"/>
      <c r="F48" s="163"/>
      <c r="G48" s="163"/>
      <c r="H48" s="155" t="s">
        <v>264</v>
      </c>
      <c r="I48" s="152">
        <v>1011315</v>
      </c>
      <c r="J48" s="152">
        <v>37410001</v>
      </c>
    </row>
    <row r="49" spans="1:10" ht="12" customHeight="1">
      <c r="A49" s="31" t="s">
        <v>187</v>
      </c>
      <c r="B49" s="151" t="s">
        <v>162</v>
      </c>
      <c r="C49" s="152">
        <v>62887</v>
      </c>
      <c r="D49" s="153">
        <v>13259224</v>
      </c>
      <c r="E49" s="153"/>
      <c r="F49" s="153"/>
      <c r="G49" s="153"/>
      <c r="H49" s="155"/>
      <c r="I49" s="152"/>
      <c r="J49" s="152"/>
    </row>
    <row r="50" spans="1:10" ht="12" customHeight="1">
      <c r="A50" s="31" t="s">
        <v>188</v>
      </c>
      <c r="B50" s="151" t="s">
        <v>162</v>
      </c>
      <c r="C50" s="152">
        <v>62887</v>
      </c>
      <c r="D50" s="153">
        <v>13259224</v>
      </c>
      <c r="E50" s="153"/>
      <c r="F50" s="153"/>
      <c r="G50" s="153"/>
      <c r="H50" s="155"/>
      <c r="I50" s="152"/>
      <c r="J50" s="152"/>
    </row>
    <row r="51" spans="1:10" ht="12" customHeight="1">
      <c r="A51" s="31"/>
      <c r="B51" s="35"/>
      <c r="C51" s="85"/>
      <c r="D51" s="86"/>
      <c r="E51" s="86"/>
      <c r="F51" s="86"/>
      <c r="G51" s="86"/>
      <c r="H51" s="35"/>
      <c r="I51" s="85"/>
      <c r="J51" s="85"/>
    </row>
    <row r="52" spans="1:10" ht="12" customHeight="1">
      <c r="A52" s="31"/>
      <c r="B52" s="35"/>
      <c r="C52" s="85"/>
      <c r="D52" s="86"/>
      <c r="E52" s="86"/>
      <c r="F52" s="86"/>
      <c r="G52" s="86"/>
      <c r="H52" s="35"/>
      <c r="I52" s="85"/>
      <c r="J52" s="85"/>
    </row>
    <row r="53" spans="1:10" s="27" customFormat="1" ht="12" customHeight="1">
      <c r="A53" s="51" t="s">
        <v>256</v>
      </c>
      <c r="B53" s="146"/>
      <c r="C53" s="147"/>
      <c r="D53" s="148">
        <v>35550310</v>
      </c>
      <c r="E53" s="148"/>
      <c r="F53" s="148"/>
      <c r="G53" s="148">
        <v>6284213</v>
      </c>
      <c r="H53" s="149"/>
      <c r="I53" s="147"/>
      <c r="J53" s="147">
        <v>262866917</v>
      </c>
    </row>
    <row r="54" spans="1:10" s="27" customFormat="1" ht="12" customHeight="1">
      <c r="A54" s="8"/>
      <c r="B54" s="35"/>
      <c r="C54" s="28"/>
      <c r="D54" s="63"/>
      <c r="E54" s="63"/>
      <c r="F54" s="63"/>
      <c r="G54" s="63"/>
      <c r="H54" s="35"/>
      <c r="I54" s="28"/>
      <c r="J54" s="28"/>
    </row>
    <row r="55" spans="1:10" ht="12" customHeight="1">
      <c r="A55" s="31" t="s">
        <v>189</v>
      </c>
      <c r="B55" s="151"/>
      <c r="C55" s="152"/>
      <c r="D55" s="153">
        <v>18304669</v>
      </c>
      <c r="E55" s="153"/>
      <c r="F55" s="153"/>
      <c r="G55" s="153">
        <v>2936261</v>
      </c>
      <c r="H55" s="155"/>
      <c r="I55" s="152"/>
      <c r="J55" s="152"/>
    </row>
    <row r="56" spans="1:10" ht="12" customHeight="1">
      <c r="A56" s="31" t="s">
        <v>190</v>
      </c>
      <c r="B56" s="151" t="s">
        <v>264</v>
      </c>
      <c r="C56" s="152">
        <v>9631428</v>
      </c>
      <c r="D56" s="153">
        <v>6243460</v>
      </c>
      <c r="E56" s="155" t="s">
        <v>261</v>
      </c>
      <c r="F56" s="153">
        <v>42768</v>
      </c>
      <c r="G56" s="153">
        <v>496561</v>
      </c>
      <c r="H56" s="155"/>
      <c r="I56" s="152"/>
      <c r="J56" s="152"/>
    </row>
    <row r="57" spans="1:10" ht="12" customHeight="1">
      <c r="A57" s="31" t="s">
        <v>251</v>
      </c>
      <c r="B57" s="151" t="s">
        <v>264</v>
      </c>
      <c r="C57" s="152">
        <v>9575315</v>
      </c>
      <c r="D57" s="153">
        <v>5852295</v>
      </c>
      <c r="E57" s="153"/>
      <c r="F57" s="153"/>
      <c r="G57" s="153"/>
      <c r="H57" s="155"/>
      <c r="I57" s="152"/>
      <c r="J57" s="152"/>
    </row>
    <row r="58" spans="1:10" ht="12" customHeight="1">
      <c r="A58" s="31" t="s">
        <v>252</v>
      </c>
      <c r="B58" s="35" t="s">
        <v>264</v>
      </c>
      <c r="C58" s="85" t="s">
        <v>264</v>
      </c>
      <c r="D58" s="86"/>
      <c r="E58" s="86"/>
      <c r="F58" s="86"/>
      <c r="G58" s="86"/>
      <c r="H58" s="35"/>
      <c r="I58" s="85"/>
      <c r="J58" s="85"/>
    </row>
    <row r="59" spans="1:10" ht="12" customHeight="1">
      <c r="A59" s="31" t="s">
        <v>191</v>
      </c>
      <c r="B59" s="35"/>
      <c r="C59" s="85"/>
      <c r="D59" s="86"/>
      <c r="E59" s="86"/>
      <c r="F59" s="86"/>
      <c r="G59" s="86"/>
      <c r="H59" s="35"/>
      <c r="I59" s="85"/>
      <c r="J59" s="85"/>
    </row>
    <row r="60" spans="1:10" ht="12" customHeight="1">
      <c r="A60" s="31" t="s">
        <v>268</v>
      </c>
      <c r="B60" s="151"/>
      <c r="C60" s="152"/>
      <c r="D60" s="153"/>
      <c r="E60" s="153"/>
      <c r="F60" s="153"/>
      <c r="G60" s="153">
        <v>415500</v>
      </c>
      <c r="H60" s="155"/>
      <c r="I60" s="152"/>
      <c r="J60" s="152"/>
    </row>
    <row r="61" spans="1:10" ht="12" customHeight="1">
      <c r="A61" s="31" t="s">
        <v>269</v>
      </c>
      <c r="B61" s="151"/>
      <c r="C61" s="152"/>
      <c r="D61" s="153"/>
      <c r="E61" s="153"/>
      <c r="F61" s="153"/>
      <c r="G61" s="153">
        <v>3055433</v>
      </c>
      <c r="H61" s="155"/>
      <c r="I61" s="152"/>
      <c r="J61" s="152"/>
    </row>
    <row r="62" spans="1:10" ht="12" customHeight="1">
      <c r="A62" s="31" t="s">
        <v>270</v>
      </c>
      <c r="B62" s="151"/>
      <c r="C62" s="152"/>
      <c r="D62" s="153"/>
      <c r="E62" s="155" t="s">
        <v>261</v>
      </c>
      <c r="F62" s="153">
        <v>192094</v>
      </c>
      <c r="G62" s="153">
        <v>693151</v>
      </c>
      <c r="H62" s="155"/>
      <c r="I62" s="152"/>
      <c r="J62" s="152"/>
    </row>
    <row r="63" spans="1:10" ht="12" customHeight="1">
      <c r="A63" s="31" t="s">
        <v>271</v>
      </c>
      <c r="B63" s="151"/>
      <c r="C63" s="152"/>
      <c r="D63" s="153"/>
      <c r="E63" s="153"/>
      <c r="F63" s="153"/>
      <c r="G63" s="153">
        <v>1425113</v>
      </c>
      <c r="H63" s="155"/>
      <c r="I63" s="152"/>
      <c r="J63" s="152"/>
    </row>
    <row r="64" spans="1:10" ht="12" customHeight="1">
      <c r="A64" s="31" t="s">
        <v>272</v>
      </c>
      <c r="B64" s="151"/>
      <c r="C64" s="152"/>
      <c r="D64" s="153"/>
      <c r="E64" s="155" t="s">
        <v>193</v>
      </c>
      <c r="F64" s="153">
        <v>126445997</v>
      </c>
      <c r="G64" s="153">
        <v>1291912</v>
      </c>
      <c r="H64" s="155"/>
      <c r="I64" s="152"/>
      <c r="J64" s="152"/>
    </row>
    <row r="65" spans="1:10" ht="12" customHeight="1">
      <c r="A65" s="31" t="s">
        <v>273</v>
      </c>
      <c r="B65" s="35"/>
      <c r="C65" s="85"/>
      <c r="D65" s="86"/>
      <c r="E65" s="35" t="s">
        <v>264</v>
      </c>
      <c r="F65" s="86"/>
      <c r="G65" s="86"/>
      <c r="H65" s="35"/>
      <c r="I65" s="85"/>
      <c r="J65" s="85"/>
    </row>
    <row r="66" spans="1:10" ht="12.75" customHeight="1">
      <c r="A66" s="31" t="s">
        <v>192</v>
      </c>
      <c r="B66" s="151"/>
      <c r="C66" s="152"/>
      <c r="D66" s="153">
        <v>7341001</v>
      </c>
      <c r="E66" s="153"/>
      <c r="F66" s="153"/>
      <c r="G66" s="153"/>
      <c r="H66" s="155"/>
      <c r="I66" s="152"/>
      <c r="J66" s="152"/>
    </row>
    <row r="67" spans="1:10" ht="12" customHeight="1">
      <c r="A67" s="31" t="s">
        <v>136</v>
      </c>
      <c r="B67" s="151" t="s">
        <v>193</v>
      </c>
      <c r="C67" s="152"/>
      <c r="D67" s="153"/>
      <c r="E67" s="153"/>
      <c r="F67" s="153"/>
      <c r="G67" s="153"/>
      <c r="H67" s="155"/>
      <c r="I67" s="152"/>
      <c r="J67" s="152"/>
    </row>
    <row r="68" spans="1:10" s="7" customFormat="1" ht="12.75" customHeight="1">
      <c r="A68" s="31" t="s">
        <v>194</v>
      </c>
      <c r="B68" s="151"/>
      <c r="C68" s="162"/>
      <c r="D68" s="153">
        <v>17141837</v>
      </c>
      <c r="E68" s="153"/>
      <c r="F68" s="153"/>
      <c r="G68" s="153">
        <v>292519</v>
      </c>
      <c r="H68" s="155"/>
      <c r="I68" s="162"/>
      <c r="J68" s="152">
        <v>249454772</v>
      </c>
    </row>
    <row r="69" spans="1:10" ht="12" customHeight="1">
      <c r="A69" s="31" t="s">
        <v>195</v>
      </c>
      <c r="B69" s="151"/>
      <c r="C69" s="152"/>
      <c r="D69" s="153"/>
      <c r="E69" s="153"/>
      <c r="F69" s="153"/>
      <c r="G69" s="153"/>
      <c r="H69" s="155" t="s">
        <v>193</v>
      </c>
      <c r="I69" s="152">
        <v>188110</v>
      </c>
      <c r="J69" s="152">
        <v>214618808</v>
      </c>
    </row>
    <row r="70" spans="1:10" ht="12" customHeight="1">
      <c r="A70" s="31" t="s">
        <v>196</v>
      </c>
      <c r="B70" s="151"/>
      <c r="C70" s="152"/>
      <c r="D70" s="153"/>
      <c r="E70" s="153"/>
      <c r="F70" s="153"/>
      <c r="G70" s="153"/>
      <c r="H70" s="155" t="s">
        <v>193</v>
      </c>
      <c r="I70" s="152">
        <v>182041</v>
      </c>
      <c r="J70" s="152">
        <v>209658828</v>
      </c>
    </row>
    <row r="71" spans="1:10" ht="12" customHeight="1">
      <c r="A71" s="31" t="s">
        <v>197</v>
      </c>
      <c r="B71" s="35"/>
      <c r="C71" s="85"/>
      <c r="D71" s="86"/>
      <c r="E71" s="86"/>
      <c r="F71" s="86"/>
      <c r="G71" s="86"/>
      <c r="H71" s="35" t="s">
        <v>264</v>
      </c>
      <c r="I71" s="85" t="s">
        <v>264</v>
      </c>
      <c r="J71" s="85"/>
    </row>
    <row r="72" spans="1:10" ht="12" customHeight="1">
      <c r="A72" s="31" t="s">
        <v>198</v>
      </c>
      <c r="B72" s="35"/>
      <c r="C72" s="85"/>
      <c r="D72" s="86"/>
      <c r="E72" s="86"/>
      <c r="F72" s="86"/>
      <c r="G72" s="86"/>
      <c r="H72" s="35" t="s">
        <v>264</v>
      </c>
      <c r="I72" s="85" t="s">
        <v>264</v>
      </c>
      <c r="J72" s="85"/>
    </row>
    <row r="73" spans="1:10" ht="12" customHeight="1">
      <c r="A73" s="31" t="s">
        <v>199</v>
      </c>
      <c r="B73" s="151" t="s">
        <v>193</v>
      </c>
      <c r="C73" s="152">
        <v>20</v>
      </c>
      <c r="D73" s="153">
        <v>17141837</v>
      </c>
      <c r="E73" s="153"/>
      <c r="F73" s="153"/>
      <c r="G73" s="153"/>
      <c r="H73" s="155" t="s">
        <v>193</v>
      </c>
      <c r="I73" s="152"/>
      <c r="J73" s="152"/>
    </row>
    <row r="74" spans="1:10" s="7" customFormat="1" ht="12" customHeight="1">
      <c r="A74" s="31" t="s">
        <v>200</v>
      </c>
      <c r="B74" s="151" t="s">
        <v>193</v>
      </c>
      <c r="C74" s="152">
        <v>19</v>
      </c>
      <c r="D74" s="153">
        <v>17085837</v>
      </c>
      <c r="E74" s="153"/>
      <c r="F74" s="153"/>
      <c r="G74" s="153"/>
      <c r="H74" s="155" t="s">
        <v>264</v>
      </c>
      <c r="I74" s="152" t="s">
        <v>264</v>
      </c>
      <c r="J74" s="152"/>
    </row>
    <row r="75" spans="1:10" ht="12" customHeight="1">
      <c r="A75" s="31" t="s">
        <v>201</v>
      </c>
      <c r="B75" s="151" t="s">
        <v>193</v>
      </c>
      <c r="C75" s="152">
        <v>7</v>
      </c>
      <c r="D75" s="153">
        <v>16729941</v>
      </c>
      <c r="E75" s="153"/>
      <c r="F75" s="153"/>
      <c r="G75" s="153"/>
      <c r="H75" s="155" t="s">
        <v>264</v>
      </c>
      <c r="I75" s="152" t="s">
        <v>264</v>
      </c>
      <c r="J75" s="152"/>
    </row>
    <row r="76" spans="1:10" ht="12" customHeight="1">
      <c r="A76" s="31"/>
      <c r="B76" s="35"/>
      <c r="C76" s="85"/>
      <c r="D76" s="86"/>
      <c r="E76" s="86"/>
      <c r="F76" s="86"/>
      <c r="G76" s="86"/>
      <c r="H76" s="35"/>
      <c r="I76" s="85"/>
      <c r="J76" s="85"/>
    </row>
    <row r="77" spans="1:10" ht="12" customHeight="1">
      <c r="A77" s="31"/>
      <c r="B77" s="35"/>
      <c r="C77" s="85"/>
      <c r="D77" s="86"/>
      <c r="E77" s="86"/>
      <c r="F77" s="86"/>
      <c r="G77" s="86"/>
      <c r="H77" s="35"/>
      <c r="I77" s="85"/>
      <c r="J77" s="85"/>
    </row>
    <row r="78" spans="1:10" s="27" customFormat="1" ht="12" customHeight="1">
      <c r="A78" s="51" t="s">
        <v>202</v>
      </c>
      <c r="B78" s="146"/>
      <c r="C78" s="147"/>
      <c r="D78" s="148">
        <v>90737</v>
      </c>
      <c r="E78" s="148"/>
      <c r="F78" s="148"/>
      <c r="G78" s="148">
        <v>214477</v>
      </c>
      <c r="H78" s="149"/>
      <c r="I78" s="147"/>
      <c r="J78" s="147">
        <v>557673</v>
      </c>
    </row>
    <row r="79" spans="1:10" s="27" customFormat="1" ht="12" customHeight="1">
      <c r="A79" s="88" t="s">
        <v>266</v>
      </c>
      <c r="B79" s="48"/>
      <c r="C79" s="49"/>
      <c r="D79" s="61"/>
      <c r="E79" s="61"/>
      <c r="F79" s="61"/>
      <c r="G79" s="60"/>
      <c r="H79" s="48"/>
      <c r="I79" s="49"/>
      <c r="J79" s="49"/>
    </row>
    <row r="80" spans="1:10" s="27" customFormat="1" ht="12" customHeight="1">
      <c r="A80" s="88" t="s">
        <v>267</v>
      </c>
      <c r="B80" s="48"/>
      <c r="C80" s="49"/>
      <c r="D80" s="61"/>
      <c r="E80" s="61"/>
      <c r="F80" s="61"/>
      <c r="G80" s="60"/>
      <c r="H80" s="48"/>
      <c r="I80" s="49"/>
      <c r="J80" s="49"/>
    </row>
    <row r="81" spans="1:10" s="27" customFormat="1" ht="12" customHeight="1">
      <c r="A81" s="51" t="s">
        <v>203</v>
      </c>
      <c r="B81" s="146"/>
      <c r="C81" s="147"/>
      <c r="D81" s="148">
        <v>917345</v>
      </c>
      <c r="E81" s="148"/>
      <c r="F81" s="148"/>
      <c r="G81" s="148">
        <v>19150</v>
      </c>
      <c r="H81" s="149"/>
      <c r="I81" s="147"/>
      <c r="J81" s="147">
        <v>308355</v>
      </c>
    </row>
    <row r="82" spans="1:10" ht="12" customHeight="1">
      <c r="A82" s="31"/>
      <c r="B82" s="7"/>
      <c r="C82" s="85"/>
      <c r="D82" s="86"/>
      <c r="E82" s="86"/>
      <c r="F82" s="86"/>
      <c r="G82" s="86"/>
      <c r="H82" s="7"/>
      <c r="I82" s="85"/>
      <c r="J82" s="85"/>
    </row>
    <row r="83" spans="1:10" ht="6" customHeight="1" thickBot="1">
      <c r="A83" s="10"/>
      <c r="B83" s="9"/>
      <c r="C83" s="9"/>
      <c r="D83" s="64"/>
      <c r="E83" s="64"/>
      <c r="F83" s="64"/>
      <c r="G83" s="64"/>
      <c r="H83" s="9"/>
      <c r="I83" s="9"/>
      <c r="J83" s="9"/>
    </row>
    <row r="84" spans="1:16" ht="12" customHeight="1">
      <c r="A84" s="133" t="s">
        <v>127</v>
      </c>
      <c r="B84" s="133"/>
      <c r="C84" s="133"/>
      <c r="D84" s="133"/>
      <c r="E84" s="133"/>
      <c r="F84" s="133"/>
      <c r="G84" s="133"/>
      <c r="H84" s="133"/>
      <c r="I84" s="133"/>
      <c r="J84" s="134" t="s">
        <v>163</v>
      </c>
      <c r="K84" s="134"/>
      <c r="L84" s="134"/>
      <c r="M84" s="134"/>
      <c r="N84" s="134"/>
      <c r="O84" s="134"/>
      <c r="P84" s="134"/>
    </row>
    <row r="85" spans="1:10" ht="9" customHeight="1">
      <c r="A85" s="301" t="s">
        <v>128</v>
      </c>
      <c r="B85" s="301"/>
      <c r="C85" s="301"/>
      <c r="D85" s="301"/>
      <c r="E85" s="301"/>
      <c r="F85" s="301"/>
      <c r="G85" s="301"/>
      <c r="H85" s="301"/>
      <c r="I85" s="301"/>
      <c r="J85" s="301"/>
    </row>
    <row r="86" spans="1:10" ht="9" customHeight="1">
      <c r="A86" s="302" t="s">
        <v>129</v>
      </c>
      <c r="B86" s="302"/>
      <c r="C86" s="302"/>
      <c r="D86" s="302"/>
      <c r="E86" s="302"/>
      <c r="F86" s="302"/>
      <c r="G86" s="302"/>
      <c r="H86" s="302"/>
      <c r="I86" s="302"/>
      <c r="J86" s="302"/>
    </row>
    <row r="87" spans="1:10" ht="9" customHeight="1">
      <c r="A87" s="302" t="s">
        <v>130</v>
      </c>
      <c r="B87" s="302"/>
      <c r="C87" s="302"/>
      <c r="D87" s="302"/>
      <c r="E87" s="302"/>
      <c r="F87" s="302"/>
      <c r="G87" s="302"/>
      <c r="H87" s="302"/>
      <c r="I87" s="302"/>
      <c r="J87" s="302"/>
    </row>
    <row r="88" spans="1:10" ht="9" customHeight="1">
      <c r="A88" s="302" t="s">
        <v>131</v>
      </c>
      <c r="B88" s="302"/>
      <c r="C88" s="302"/>
      <c r="D88" s="302"/>
      <c r="E88" s="302"/>
      <c r="F88" s="302"/>
      <c r="G88" s="302"/>
      <c r="H88" s="302"/>
      <c r="I88" s="302"/>
      <c r="J88" s="302"/>
    </row>
    <row r="89" spans="1:10" ht="9" customHeight="1">
      <c r="A89" s="302" t="s">
        <v>204</v>
      </c>
      <c r="B89" s="302"/>
      <c r="C89" s="302"/>
      <c r="D89" s="302"/>
      <c r="E89" s="302"/>
      <c r="F89" s="302"/>
      <c r="G89" s="302"/>
      <c r="H89" s="302"/>
      <c r="I89" s="302"/>
      <c r="J89" s="302"/>
    </row>
    <row r="90" spans="1:10" ht="9" customHeight="1">
      <c r="A90" s="302" t="s">
        <v>288</v>
      </c>
      <c r="B90" s="302"/>
      <c r="C90" s="302"/>
      <c r="D90" s="302"/>
      <c r="E90" s="302"/>
      <c r="F90" s="302"/>
      <c r="G90" s="302"/>
      <c r="H90" s="302"/>
      <c r="I90" s="302"/>
      <c r="J90" s="302"/>
    </row>
    <row r="91" ht="9" customHeight="1"/>
    <row r="92" ht="9" customHeight="1"/>
  </sheetData>
  <sheetProtection/>
  <mergeCells count="12">
    <mergeCell ref="A4:A5"/>
    <mergeCell ref="B4:D4"/>
    <mergeCell ref="H4:J4"/>
    <mergeCell ref="A1:J1"/>
    <mergeCell ref="E4:G4"/>
    <mergeCell ref="A3:J3"/>
    <mergeCell ref="A85:J85"/>
    <mergeCell ref="A86:J86"/>
    <mergeCell ref="A90:J90"/>
    <mergeCell ref="A87:J87"/>
    <mergeCell ref="A88:J88"/>
    <mergeCell ref="A89:J89"/>
  </mergeCells>
  <printOptions/>
  <pageMargins left="0.7874015748031497" right="0.7874015748031497" top="0.07874015748031496" bottom="0.1968503937007874" header="0" footer="0"/>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A1:P85"/>
  <sheetViews>
    <sheetView zoomScalePageLayoutView="0" workbookViewId="0" topLeftCell="A1">
      <selection activeCell="A3" sqref="A3:A4"/>
    </sheetView>
  </sheetViews>
  <sheetFormatPr defaultColWidth="9.00390625" defaultRowHeight="12"/>
  <cols>
    <col min="1" max="1" width="30.875" style="0" customWidth="1"/>
    <col min="2" max="2" width="5.875" style="0" customWidth="1"/>
    <col min="3" max="3" width="11.875" style="0" customWidth="1"/>
    <col min="4" max="4" width="15.375" style="65" customWidth="1"/>
    <col min="5" max="5" width="5.875" style="65" customWidth="1"/>
    <col min="6" max="6" width="11.875" style="65" customWidth="1"/>
    <col min="7" max="7" width="14.875" style="65" customWidth="1"/>
    <col min="8" max="8" width="5.875" style="0" customWidth="1"/>
    <col min="9" max="9" width="12.875" style="0" customWidth="1"/>
    <col min="10" max="10" width="17.00390625" style="0" customWidth="1"/>
  </cols>
  <sheetData>
    <row r="1" spans="1:10" ht="30" customHeight="1">
      <c r="A1" s="310" t="s">
        <v>339</v>
      </c>
      <c r="B1" s="310"/>
      <c r="C1" s="310"/>
      <c r="D1" s="310"/>
      <c r="E1" s="310"/>
      <c r="F1" s="310"/>
      <c r="G1" s="310"/>
      <c r="H1" s="310"/>
      <c r="I1" s="310"/>
      <c r="J1" s="310"/>
    </row>
    <row r="2" spans="1:10" ht="12" thickBot="1">
      <c r="A2" s="189" t="s">
        <v>303</v>
      </c>
      <c r="B2" s="189"/>
      <c r="C2" s="189"/>
      <c r="D2" s="198"/>
      <c r="E2" s="198"/>
      <c r="F2" s="198"/>
      <c r="G2" s="198"/>
      <c r="H2" s="198"/>
      <c r="I2" s="198"/>
      <c r="J2" s="198"/>
    </row>
    <row r="3" spans="1:10" ht="18" customHeight="1">
      <c r="A3" s="303" t="s">
        <v>164</v>
      </c>
      <c r="B3" s="305" t="s">
        <v>165</v>
      </c>
      <c r="C3" s="306"/>
      <c r="D3" s="307"/>
      <c r="E3" s="305" t="s">
        <v>263</v>
      </c>
      <c r="F3" s="306"/>
      <c r="G3" s="307"/>
      <c r="H3" s="308" t="s">
        <v>166</v>
      </c>
      <c r="I3" s="309"/>
      <c r="J3" s="309"/>
    </row>
    <row r="4" spans="1:10" ht="18" customHeight="1">
      <c r="A4" s="304"/>
      <c r="B4" s="15" t="s">
        <v>167</v>
      </c>
      <c r="C4" s="15" t="s">
        <v>168</v>
      </c>
      <c r="D4" s="58" t="s">
        <v>169</v>
      </c>
      <c r="E4" s="15" t="s">
        <v>167</v>
      </c>
      <c r="F4" s="15" t="s">
        <v>168</v>
      </c>
      <c r="G4" s="58" t="s">
        <v>169</v>
      </c>
      <c r="H4" s="15" t="s">
        <v>167</v>
      </c>
      <c r="I4" s="15" t="s">
        <v>168</v>
      </c>
      <c r="J4" s="16" t="s">
        <v>169</v>
      </c>
    </row>
    <row r="5" spans="1:10" ht="6" customHeight="1">
      <c r="A5" s="18"/>
      <c r="B5" s="17"/>
      <c r="C5" s="17"/>
      <c r="D5" s="59"/>
      <c r="E5" s="59"/>
      <c r="F5" s="59"/>
      <c r="G5" s="59"/>
      <c r="H5" s="17"/>
      <c r="I5" s="17"/>
      <c r="J5" s="17"/>
    </row>
    <row r="6" spans="1:10" s="29" customFormat="1" ht="12" customHeight="1">
      <c r="A6" s="30" t="s">
        <v>329</v>
      </c>
      <c r="B6" s="165"/>
      <c r="C6" s="166"/>
      <c r="D6" s="167">
        <v>115312454</v>
      </c>
      <c r="E6" s="167"/>
      <c r="F6" s="167"/>
      <c r="G6" s="167"/>
      <c r="H6" s="168"/>
      <c r="I6" s="166"/>
      <c r="J6" s="166">
        <v>462126559</v>
      </c>
    </row>
    <row r="7" spans="1:10" s="29" customFormat="1" ht="12" customHeight="1">
      <c r="A7" s="37" t="s">
        <v>153</v>
      </c>
      <c r="B7" s="165"/>
      <c r="C7" s="166"/>
      <c r="D7" s="167">
        <v>116078378</v>
      </c>
      <c r="E7" s="167"/>
      <c r="F7" s="167"/>
      <c r="G7" s="167"/>
      <c r="H7" s="168"/>
      <c r="I7" s="166"/>
      <c r="J7" s="167">
        <v>422998251</v>
      </c>
    </row>
    <row r="8" spans="1:10" s="33" customFormat="1" ht="12" customHeight="1">
      <c r="A8" s="37" t="s">
        <v>250</v>
      </c>
      <c r="B8" s="165"/>
      <c r="C8" s="166"/>
      <c r="D8" s="167">
        <v>125782565</v>
      </c>
      <c r="E8" s="167"/>
      <c r="F8" s="167"/>
      <c r="G8" s="167"/>
      <c r="H8" s="169"/>
      <c r="I8" s="166"/>
      <c r="J8" s="167">
        <v>555876945</v>
      </c>
    </row>
    <row r="9" spans="1:10" s="33" customFormat="1" ht="12" customHeight="1">
      <c r="A9" s="37" t="s">
        <v>296</v>
      </c>
      <c r="B9" s="165"/>
      <c r="C9" s="166"/>
      <c r="D9" s="167">
        <v>137411491</v>
      </c>
      <c r="E9" s="167"/>
      <c r="F9" s="167"/>
      <c r="G9" s="167">
        <v>806530</v>
      </c>
      <c r="H9" s="168"/>
      <c r="I9" s="166"/>
      <c r="J9" s="167">
        <v>591464753</v>
      </c>
    </row>
    <row r="10" spans="1:10" s="66" customFormat="1" ht="12" customHeight="1">
      <c r="A10" s="45" t="s">
        <v>297</v>
      </c>
      <c r="B10" s="170"/>
      <c r="C10" s="171"/>
      <c r="D10" s="172">
        <v>146600893</v>
      </c>
      <c r="E10" s="172"/>
      <c r="F10" s="172"/>
      <c r="G10" s="172">
        <v>1411490</v>
      </c>
      <c r="H10" s="173"/>
      <c r="I10" s="171"/>
      <c r="J10" s="172">
        <v>618207712</v>
      </c>
    </row>
    <row r="11" spans="1:10" s="33" customFormat="1" ht="12" customHeight="1">
      <c r="A11" s="25"/>
      <c r="B11" s="32"/>
      <c r="C11" s="26"/>
      <c r="D11" s="68"/>
      <c r="E11" s="68"/>
      <c r="F11" s="68"/>
      <c r="G11" s="68"/>
      <c r="H11" s="32"/>
      <c r="I11" s="26"/>
      <c r="J11" s="26"/>
    </row>
    <row r="12" spans="1:10" s="29" customFormat="1" ht="12" customHeight="1">
      <c r="A12" s="13"/>
      <c r="B12" s="36"/>
      <c r="C12" s="24"/>
      <c r="D12" s="55"/>
      <c r="E12" s="55"/>
      <c r="F12" s="55"/>
      <c r="G12" s="55"/>
      <c r="H12" s="36"/>
      <c r="I12" s="24"/>
      <c r="J12" s="24"/>
    </row>
    <row r="13" spans="1:10" s="33" customFormat="1" ht="12" customHeight="1">
      <c r="A13" s="43" t="s">
        <v>205</v>
      </c>
      <c r="B13" s="170"/>
      <c r="C13" s="171"/>
      <c r="D13" s="172">
        <v>2960334</v>
      </c>
      <c r="E13" s="172"/>
      <c r="F13" s="172"/>
      <c r="G13" s="172">
        <v>11829</v>
      </c>
      <c r="H13" s="173"/>
      <c r="I13" s="171"/>
      <c r="J13" s="171">
        <v>22309270</v>
      </c>
    </row>
    <row r="14" spans="1:10" s="33" customFormat="1" ht="12" customHeight="1">
      <c r="A14" s="11"/>
      <c r="B14" s="32"/>
      <c r="C14" s="26"/>
      <c r="D14" s="68"/>
      <c r="E14" s="68"/>
      <c r="F14" s="68"/>
      <c r="G14" s="68"/>
      <c r="H14" s="32"/>
      <c r="I14" s="26"/>
      <c r="J14" s="26"/>
    </row>
    <row r="15" spans="1:10" s="29" customFormat="1" ht="12" customHeight="1">
      <c r="A15" s="34" t="s">
        <v>257</v>
      </c>
      <c r="B15" s="36"/>
      <c r="C15" s="24"/>
      <c r="D15" s="55"/>
      <c r="E15" s="55"/>
      <c r="F15" s="55"/>
      <c r="G15" s="55"/>
      <c r="H15" s="36"/>
      <c r="I15" s="24"/>
      <c r="J15" s="24"/>
    </row>
    <row r="16" spans="1:10" s="29" customFormat="1" ht="12" customHeight="1">
      <c r="A16" s="34" t="s">
        <v>207</v>
      </c>
      <c r="B16" s="36"/>
      <c r="C16" s="24"/>
      <c r="D16" s="55"/>
      <c r="E16" s="55"/>
      <c r="F16" s="55"/>
      <c r="G16" s="55"/>
      <c r="H16" s="36"/>
      <c r="I16" s="24"/>
      <c r="J16" s="24"/>
    </row>
    <row r="17" spans="1:10" s="29" customFormat="1" ht="12" customHeight="1">
      <c r="A17" s="34" t="s">
        <v>208</v>
      </c>
      <c r="B17" s="36"/>
      <c r="C17" s="24"/>
      <c r="D17" s="55"/>
      <c r="E17" s="55"/>
      <c r="F17" s="55"/>
      <c r="G17" s="55"/>
      <c r="H17" s="36"/>
      <c r="I17" s="24"/>
      <c r="J17" s="24"/>
    </row>
    <row r="18" spans="1:10" s="29" customFormat="1" ht="12" customHeight="1">
      <c r="A18" s="34"/>
      <c r="B18" s="36"/>
      <c r="C18" s="24"/>
      <c r="D18" s="55"/>
      <c r="E18" s="55"/>
      <c r="F18" s="55"/>
      <c r="G18" s="55"/>
      <c r="H18" s="36"/>
      <c r="I18" s="24"/>
      <c r="J18" s="24"/>
    </row>
    <row r="19" spans="1:10" s="29" customFormat="1" ht="12" customHeight="1">
      <c r="A19" s="34"/>
      <c r="B19" s="36"/>
      <c r="C19" s="24"/>
      <c r="D19" s="55"/>
      <c r="E19" s="55"/>
      <c r="F19" s="55"/>
      <c r="G19" s="55"/>
      <c r="H19" s="36"/>
      <c r="I19" s="24"/>
      <c r="J19" s="24"/>
    </row>
    <row r="20" spans="1:10" s="84" customFormat="1" ht="12" customHeight="1">
      <c r="A20" s="43" t="s">
        <v>209</v>
      </c>
      <c r="B20" s="174"/>
      <c r="C20" s="171"/>
      <c r="D20" s="172">
        <v>3158875</v>
      </c>
      <c r="E20" s="172"/>
      <c r="F20" s="172"/>
      <c r="G20" s="172">
        <v>230102</v>
      </c>
      <c r="H20" s="175"/>
      <c r="I20" s="171"/>
      <c r="J20" s="171">
        <v>142001</v>
      </c>
    </row>
    <row r="21" spans="1:10" s="29" customFormat="1" ht="12" customHeight="1">
      <c r="A21" s="34"/>
      <c r="B21" s="36"/>
      <c r="C21" s="24"/>
      <c r="D21" s="55"/>
      <c r="E21" s="55"/>
      <c r="F21" s="55"/>
      <c r="G21" s="55"/>
      <c r="H21" s="36"/>
      <c r="I21" s="24"/>
      <c r="J21" s="24"/>
    </row>
    <row r="22" spans="1:10" s="29" customFormat="1" ht="12" customHeight="1">
      <c r="A22" s="34"/>
      <c r="B22" s="36"/>
      <c r="C22" s="24"/>
      <c r="D22" s="55"/>
      <c r="E22" s="55"/>
      <c r="F22" s="55"/>
      <c r="G22" s="55"/>
      <c r="H22" s="36"/>
      <c r="I22" s="24"/>
      <c r="J22" s="24"/>
    </row>
    <row r="23" spans="1:10" s="33" customFormat="1" ht="12" customHeight="1">
      <c r="A23" s="43" t="s">
        <v>171</v>
      </c>
      <c r="B23" s="170"/>
      <c r="C23" s="171"/>
      <c r="D23" s="172">
        <v>124074220</v>
      </c>
      <c r="E23" s="172"/>
      <c r="F23" s="172"/>
      <c r="G23" s="172">
        <v>214</v>
      </c>
      <c r="H23" s="173"/>
      <c r="I23" s="171"/>
      <c r="J23" s="171">
        <v>75246361</v>
      </c>
    </row>
    <row r="24" spans="1:10" s="33" customFormat="1" ht="12" customHeight="1">
      <c r="A24" s="11"/>
      <c r="B24" s="32"/>
      <c r="C24" s="26"/>
      <c r="D24" s="68"/>
      <c r="E24" s="68"/>
      <c r="F24" s="68"/>
      <c r="G24" s="68"/>
      <c r="H24" s="32"/>
      <c r="I24" s="26"/>
      <c r="J24" s="26"/>
    </row>
    <row r="25" spans="1:10" s="29" customFormat="1" ht="12" customHeight="1" hidden="1">
      <c r="A25" s="34" t="s">
        <v>210</v>
      </c>
      <c r="B25" s="36"/>
      <c r="C25" s="24"/>
      <c r="D25" s="55"/>
      <c r="E25" s="55"/>
      <c r="F25" s="55"/>
      <c r="G25" s="55"/>
      <c r="H25" s="36" t="s">
        <v>264</v>
      </c>
      <c r="I25" s="24" t="s">
        <v>279</v>
      </c>
      <c r="J25" s="24" t="s">
        <v>264</v>
      </c>
    </row>
    <row r="26" spans="1:10" s="29" customFormat="1" ht="12" customHeight="1" hidden="1">
      <c r="A26" s="34" t="s">
        <v>211</v>
      </c>
      <c r="B26" s="36"/>
      <c r="C26" s="24"/>
      <c r="D26" s="55"/>
      <c r="E26" s="55"/>
      <c r="F26" s="55"/>
      <c r="G26" s="55"/>
      <c r="H26" s="36" t="s">
        <v>264</v>
      </c>
      <c r="I26" s="24" t="s">
        <v>264</v>
      </c>
      <c r="J26" s="24" t="s">
        <v>264</v>
      </c>
    </row>
    <row r="27" spans="1:10" s="29" customFormat="1" ht="12" customHeight="1" hidden="1">
      <c r="A27" s="34" t="s">
        <v>212</v>
      </c>
      <c r="B27" s="36"/>
      <c r="C27" s="24"/>
      <c r="D27" s="55"/>
      <c r="E27" s="55"/>
      <c r="F27" s="55"/>
      <c r="G27" s="55"/>
      <c r="H27" s="36" t="s">
        <v>264</v>
      </c>
      <c r="I27" s="24" t="s">
        <v>264</v>
      </c>
      <c r="J27" s="24" t="s">
        <v>264</v>
      </c>
    </row>
    <row r="28" spans="1:10" s="29" customFormat="1" ht="12" customHeight="1" hidden="1">
      <c r="A28" s="34" t="s">
        <v>214</v>
      </c>
      <c r="B28" s="36"/>
      <c r="C28" s="24"/>
      <c r="D28" s="55"/>
      <c r="E28" s="55"/>
      <c r="F28" s="55"/>
      <c r="G28" s="55"/>
      <c r="H28" s="36" t="s">
        <v>264</v>
      </c>
      <c r="I28" s="24" t="s">
        <v>264</v>
      </c>
      <c r="J28" s="24" t="s">
        <v>264</v>
      </c>
    </row>
    <row r="29" spans="1:10" s="29" customFormat="1" ht="12" customHeight="1">
      <c r="A29" s="34" t="s">
        <v>275</v>
      </c>
      <c r="B29" s="176" t="s">
        <v>213</v>
      </c>
      <c r="C29" s="177"/>
      <c r="D29" s="178"/>
      <c r="E29" s="178"/>
      <c r="F29" s="178"/>
      <c r="G29" s="178"/>
      <c r="H29" s="179"/>
      <c r="I29" s="177"/>
      <c r="J29" s="177"/>
    </row>
    <row r="30" spans="1:10" s="29" customFormat="1" ht="12" customHeight="1">
      <c r="A30" s="34" t="s">
        <v>276</v>
      </c>
      <c r="B30" s="176" t="s">
        <v>213</v>
      </c>
      <c r="C30" s="177"/>
      <c r="D30" s="178"/>
      <c r="E30" s="178"/>
      <c r="F30" s="178"/>
      <c r="G30" s="178"/>
      <c r="H30" s="179"/>
      <c r="I30" s="177"/>
      <c r="J30" s="177"/>
    </row>
    <row r="31" spans="1:10" s="40" customFormat="1" ht="12" customHeight="1">
      <c r="A31" s="34" t="s">
        <v>215</v>
      </c>
      <c r="B31" s="176" t="s">
        <v>213</v>
      </c>
      <c r="C31" s="166">
        <v>1592936</v>
      </c>
      <c r="D31" s="167">
        <v>120532547</v>
      </c>
      <c r="E31" s="167"/>
      <c r="F31" s="167"/>
      <c r="G31" s="167"/>
      <c r="H31" s="179" t="s">
        <v>213</v>
      </c>
      <c r="I31" s="166">
        <v>15258317</v>
      </c>
      <c r="J31" s="166">
        <v>49778459</v>
      </c>
    </row>
    <row r="32" spans="1:10" s="40" customFormat="1" ht="12" customHeight="1">
      <c r="A32" s="34" t="s">
        <v>216</v>
      </c>
      <c r="B32" s="176"/>
      <c r="C32" s="166"/>
      <c r="D32" s="167"/>
      <c r="E32" s="167"/>
      <c r="F32" s="167"/>
      <c r="G32" s="167"/>
      <c r="H32" s="179" t="s">
        <v>161</v>
      </c>
      <c r="I32" s="166">
        <v>15009112</v>
      </c>
      <c r="J32" s="166">
        <v>46495447</v>
      </c>
    </row>
    <row r="33" spans="1:10" s="29" customFormat="1" ht="12" customHeight="1">
      <c r="A33" s="34" t="s">
        <v>217</v>
      </c>
      <c r="B33" s="176" t="s">
        <v>218</v>
      </c>
      <c r="C33" s="177">
        <v>1592285</v>
      </c>
      <c r="D33" s="178">
        <v>94219609</v>
      </c>
      <c r="E33" s="178"/>
      <c r="F33" s="178"/>
      <c r="G33" s="178"/>
      <c r="H33" s="179"/>
      <c r="I33" s="177"/>
      <c r="J33" s="177"/>
    </row>
    <row r="34" spans="1:10" s="29" customFormat="1" ht="12" customHeight="1">
      <c r="A34" s="34" t="s">
        <v>219</v>
      </c>
      <c r="B34" s="176" t="s">
        <v>220</v>
      </c>
      <c r="C34" s="177">
        <v>1592285</v>
      </c>
      <c r="D34" s="178">
        <v>94219609</v>
      </c>
      <c r="E34" s="178"/>
      <c r="F34" s="178"/>
      <c r="G34" s="178"/>
      <c r="H34" s="179"/>
      <c r="I34" s="177"/>
      <c r="J34" s="177"/>
    </row>
    <row r="35" spans="1:10" s="29" customFormat="1" ht="12" customHeight="1">
      <c r="A35" s="34" t="s">
        <v>221</v>
      </c>
      <c r="B35" s="176" t="s">
        <v>222</v>
      </c>
      <c r="C35" s="177">
        <v>651</v>
      </c>
      <c r="D35" s="178">
        <v>26312938</v>
      </c>
      <c r="E35" s="178"/>
      <c r="F35" s="178"/>
      <c r="G35" s="178"/>
      <c r="H35" s="179"/>
      <c r="I35" s="177"/>
      <c r="J35" s="177"/>
    </row>
    <row r="36" spans="1:10" s="29" customFormat="1" ht="12" customHeight="1">
      <c r="A36" s="136" t="s">
        <v>223</v>
      </c>
      <c r="B36" s="176" t="s">
        <v>224</v>
      </c>
      <c r="C36" s="177">
        <v>651</v>
      </c>
      <c r="D36" s="178">
        <v>26312938</v>
      </c>
      <c r="E36" s="178"/>
      <c r="F36" s="178"/>
      <c r="G36" s="178"/>
      <c r="H36" s="179"/>
      <c r="I36" s="177"/>
      <c r="J36" s="177"/>
    </row>
    <row r="37" spans="1:10" s="29" customFormat="1" ht="12" customHeight="1">
      <c r="A37" s="34"/>
      <c r="B37" s="36"/>
      <c r="C37" s="24"/>
      <c r="D37" s="55"/>
      <c r="E37" s="55"/>
      <c r="F37" s="55"/>
      <c r="G37" s="55"/>
      <c r="H37" s="36"/>
      <c r="I37" s="24"/>
      <c r="J37" s="24"/>
    </row>
    <row r="38" spans="1:10" s="33" customFormat="1" ht="12" customHeight="1">
      <c r="A38" s="11"/>
      <c r="B38" s="32"/>
      <c r="C38" s="26"/>
      <c r="D38" s="68"/>
      <c r="E38" s="68"/>
      <c r="F38" s="68"/>
      <c r="G38" s="68"/>
      <c r="H38" s="32"/>
      <c r="I38" s="26"/>
      <c r="J38" s="26"/>
    </row>
    <row r="39" spans="1:10" s="33" customFormat="1" ht="12" customHeight="1">
      <c r="A39" s="43" t="s">
        <v>225</v>
      </c>
      <c r="B39" s="180"/>
      <c r="C39" s="181"/>
      <c r="D39" s="182">
        <v>43348</v>
      </c>
      <c r="E39" s="182"/>
      <c r="F39" s="182"/>
      <c r="G39" s="182"/>
      <c r="H39" s="183"/>
      <c r="I39" s="181"/>
      <c r="J39" s="184">
        <v>473357481</v>
      </c>
    </row>
    <row r="40" spans="1:10" s="33" customFormat="1" ht="12" customHeight="1">
      <c r="A40" s="11"/>
      <c r="B40" s="32"/>
      <c r="C40" s="26"/>
      <c r="D40" s="68"/>
      <c r="E40" s="68"/>
      <c r="F40" s="68"/>
      <c r="G40" s="68"/>
      <c r="H40" s="32"/>
      <c r="I40" s="26"/>
      <c r="J40" s="26"/>
    </row>
    <row r="41" spans="1:10" s="29" customFormat="1" ht="12" customHeight="1">
      <c r="A41" s="34" t="s">
        <v>226</v>
      </c>
      <c r="B41" s="176"/>
      <c r="C41" s="177"/>
      <c r="D41" s="178"/>
      <c r="E41" s="178"/>
      <c r="F41" s="178"/>
      <c r="G41" s="178"/>
      <c r="H41" s="179" t="s">
        <v>227</v>
      </c>
      <c r="I41" s="177">
        <v>7866117</v>
      </c>
      <c r="J41" s="177">
        <v>42471555</v>
      </c>
    </row>
    <row r="42" spans="1:10" s="29" customFormat="1" ht="12" customHeight="1">
      <c r="A42" s="34" t="s">
        <v>228</v>
      </c>
      <c r="B42" s="176"/>
      <c r="C42" s="177"/>
      <c r="D42" s="178"/>
      <c r="E42" s="178"/>
      <c r="F42" s="178"/>
      <c r="G42" s="178"/>
      <c r="H42" s="179" t="s">
        <v>229</v>
      </c>
      <c r="I42" s="177">
        <v>7772849</v>
      </c>
      <c r="J42" s="177">
        <v>41639353</v>
      </c>
    </row>
    <row r="43" spans="1:10" s="29" customFormat="1" ht="12" customHeight="1">
      <c r="A43" s="34" t="s">
        <v>230</v>
      </c>
      <c r="B43" s="176"/>
      <c r="C43" s="177"/>
      <c r="D43" s="178"/>
      <c r="E43" s="178"/>
      <c r="F43" s="178"/>
      <c r="G43" s="178"/>
      <c r="H43" s="179" t="s">
        <v>231</v>
      </c>
      <c r="I43" s="177">
        <v>7669726</v>
      </c>
      <c r="J43" s="177">
        <v>41144921</v>
      </c>
    </row>
    <row r="44" spans="1:10" s="29" customFormat="1" ht="12" customHeight="1">
      <c r="A44" s="34" t="s">
        <v>232</v>
      </c>
      <c r="B44" s="176"/>
      <c r="C44" s="177"/>
      <c r="D44" s="178"/>
      <c r="E44" s="178"/>
      <c r="F44" s="178"/>
      <c r="G44" s="178"/>
      <c r="H44" s="179" t="s">
        <v>264</v>
      </c>
      <c r="I44" s="177"/>
      <c r="J44" s="177"/>
    </row>
    <row r="45" spans="1:10" s="29" customFormat="1" ht="12" customHeight="1">
      <c r="A45" s="34" t="s">
        <v>233</v>
      </c>
      <c r="B45" s="176"/>
      <c r="C45" s="177"/>
      <c r="D45" s="178"/>
      <c r="E45" s="178"/>
      <c r="F45" s="178"/>
      <c r="G45" s="178"/>
      <c r="H45" s="179" t="s">
        <v>231</v>
      </c>
      <c r="I45" s="177">
        <v>6102319</v>
      </c>
      <c r="J45" s="177">
        <v>31328181</v>
      </c>
    </row>
    <row r="46" spans="1:10" s="29" customFormat="1" ht="12" customHeight="1">
      <c r="A46" s="34" t="s">
        <v>234</v>
      </c>
      <c r="B46" s="176"/>
      <c r="C46" s="177"/>
      <c r="D46" s="178"/>
      <c r="E46" s="178"/>
      <c r="F46" s="178"/>
      <c r="G46" s="178"/>
      <c r="H46" s="179"/>
      <c r="I46" s="185"/>
      <c r="J46" s="177">
        <v>419832007</v>
      </c>
    </row>
    <row r="47" spans="1:10" s="29" customFormat="1" ht="12" customHeight="1">
      <c r="A47" s="34" t="s">
        <v>235</v>
      </c>
      <c r="B47" s="176"/>
      <c r="C47" s="177"/>
      <c r="D47" s="178"/>
      <c r="E47" s="178"/>
      <c r="F47" s="178"/>
      <c r="G47" s="178"/>
      <c r="H47" s="179" t="s">
        <v>236</v>
      </c>
      <c r="I47" s="177">
        <v>18767409</v>
      </c>
      <c r="J47" s="177">
        <v>362428502</v>
      </c>
    </row>
    <row r="48" spans="1:10" s="29" customFormat="1" ht="12" customHeight="1">
      <c r="A48" s="34" t="s">
        <v>237</v>
      </c>
      <c r="B48" s="176"/>
      <c r="C48" s="177"/>
      <c r="D48" s="178"/>
      <c r="E48" s="178"/>
      <c r="F48" s="178"/>
      <c r="G48" s="178"/>
      <c r="H48" s="179"/>
      <c r="I48" s="177"/>
      <c r="J48" s="177">
        <v>57403505</v>
      </c>
    </row>
    <row r="49" spans="1:10" s="29" customFormat="1" ht="12" customHeight="1">
      <c r="A49" s="34" t="s">
        <v>238</v>
      </c>
      <c r="B49" s="176"/>
      <c r="C49" s="177"/>
      <c r="D49" s="178"/>
      <c r="E49" s="178"/>
      <c r="F49" s="178"/>
      <c r="G49" s="178"/>
      <c r="H49" s="179" t="s">
        <v>239</v>
      </c>
      <c r="I49" s="177">
        <v>2846084</v>
      </c>
      <c r="J49" s="177">
        <v>57121702</v>
      </c>
    </row>
    <row r="50" spans="1:10" s="29" customFormat="1" ht="12" customHeight="1">
      <c r="A50" s="34" t="s">
        <v>240</v>
      </c>
      <c r="B50" s="36"/>
      <c r="C50" s="24"/>
      <c r="D50" s="55"/>
      <c r="E50" s="55"/>
      <c r="F50" s="55"/>
      <c r="G50" s="55"/>
      <c r="H50" s="36" t="s">
        <v>264</v>
      </c>
      <c r="I50" s="24" t="s">
        <v>264</v>
      </c>
      <c r="J50" s="24"/>
    </row>
    <row r="51" spans="1:10" s="29" customFormat="1" ht="12" customHeight="1">
      <c r="A51" s="34" t="s">
        <v>241</v>
      </c>
      <c r="B51" s="36"/>
      <c r="C51" s="24"/>
      <c r="D51" s="55"/>
      <c r="E51" s="55"/>
      <c r="F51" s="55"/>
      <c r="G51" s="55"/>
      <c r="H51" s="36" t="s">
        <v>264</v>
      </c>
      <c r="I51" s="24" t="s">
        <v>264</v>
      </c>
      <c r="J51" s="24"/>
    </row>
    <row r="52" spans="1:10" s="29" customFormat="1" ht="12" customHeight="1">
      <c r="A52" s="34"/>
      <c r="B52" s="36"/>
      <c r="C52" s="24"/>
      <c r="D52" s="55"/>
      <c r="E52" s="55"/>
      <c r="F52" s="55"/>
      <c r="G52" s="55"/>
      <c r="H52" s="36"/>
      <c r="I52" s="24"/>
      <c r="J52" s="24"/>
    </row>
    <row r="53" spans="1:10" s="29" customFormat="1" ht="12" customHeight="1">
      <c r="A53" s="34"/>
      <c r="B53" s="36"/>
      <c r="C53" s="24"/>
      <c r="D53" s="55"/>
      <c r="E53" s="55"/>
      <c r="F53" s="55"/>
      <c r="G53" s="55"/>
      <c r="H53" s="36"/>
      <c r="I53" s="24"/>
      <c r="J53" s="24"/>
    </row>
    <row r="54" spans="1:10" s="84" customFormat="1" ht="12" customHeight="1">
      <c r="A54" s="43" t="s">
        <v>243</v>
      </c>
      <c r="B54" s="174"/>
      <c r="C54" s="171">
        <v>24</v>
      </c>
      <c r="D54" s="172">
        <v>13329</v>
      </c>
      <c r="E54" s="172"/>
      <c r="F54" s="172"/>
      <c r="G54" s="172"/>
      <c r="H54" s="175" t="s">
        <v>206</v>
      </c>
      <c r="I54" s="171">
        <v>878</v>
      </c>
      <c r="J54" s="171">
        <v>130647</v>
      </c>
    </row>
    <row r="55" spans="1:10" s="29" customFormat="1" ht="12" customHeight="1">
      <c r="A55" s="34"/>
      <c r="B55" s="36"/>
      <c r="C55" s="24"/>
      <c r="D55" s="55"/>
      <c r="E55" s="55"/>
      <c r="F55" s="55"/>
      <c r="G55" s="55"/>
      <c r="H55" s="36"/>
      <c r="I55" s="24"/>
      <c r="J55" s="24"/>
    </row>
    <row r="56" spans="1:10" s="29" customFormat="1" ht="12" customHeight="1">
      <c r="A56" s="13"/>
      <c r="B56" s="36"/>
      <c r="C56" s="24"/>
      <c r="D56" s="55"/>
      <c r="E56" s="55"/>
      <c r="F56" s="55"/>
      <c r="G56" s="55"/>
      <c r="H56" s="36"/>
      <c r="I56" s="24"/>
      <c r="J56" s="24"/>
    </row>
    <row r="57" spans="1:10" s="33" customFormat="1" ht="12" customHeight="1">
      <c r="A57" s="43" t="s">
        <v>244</v>
      </c>
      <c r="B57" s="170"/>
      <c r="C57" s="169"/>
      <c r="D57" s="171">
        <v>3315467</v>
      </c>
      <c r="E57" s="171"/>
      <c r="F57" s="171"/>
      <c r="G57" s="171">
        <v>389022</v>
      </c>
      <c r="H57" s="173"/>
      <c r="I57" s="169"/>
      <c r="J57" s="171">
        <v>12768493</v>
      </c>
    </row>
    <row r="58" spans="1:10" s="33" customFormat="1" ht="12" customHeight="1">
      <c r="A58" s="43"/>
      <c r="B58" s="50"/>
      <c r="D58" s="46"/>
      <c r="E58" s="46"/>
      <c r="F58" s="46"/>
      <c r="G58" s="46"/>
      <c r="H58" s="50"/>
      <c r="J58" s="46"/>
    </row>
    <row r="59" spans="1:10" s="33" customFormat="1" ht="12" customHeight="1">
      <c r="A59" s="34" t="s">
        <v>255</v>
      </c>
      <c r="B59" s="176"/>
      <c r="C59" s="169"/>
      <c r="D59" s="177">
        <v>2949459</v>
      </c>
      <c r="E59" s="177"/>
      <c r="F59" s="177"/>
      <c r="G59" s="177"/>
      <c r="H59" s="179"/>
      <c r="I59" s="177"/>
      <c r="J59" s="177"/>
    </row>
    <row r="60" spans="1:10" s="33" customFormat="1" ht="12" customHeight="1">
      <c r="A60" s="11" t="s">
        <v>277</v>
      </c>
      <c r="B60" s="176" t="s">
        <v>242</v>
      </c>
      <c r="C60" s="177"/>
      <c r="D60" s="177"/>
      <c r="E60" s="186"/>
      <c r="F60" s="186"/>
      <c r="G60" s="186"/>
      <c r="H60" s="187"/>
      <c r="I60" s="186"/>
      <c r="J60" s="186"/>
    </row>
    <row r="61" spans="1:10" s="33" customFormat="1" ht="12" customHeight="1">
      <c r="A61" s="11" t="s">
        <v>278</v>
      </c>
      <c r="B61" s="176" t="s">
        <v>264</v>
      </c>
      <c r="C61" s="177"/>
      <c r="D61" s="177"/>
      <c r="E61" s="179" t="s">
        <v>242</v>
      </c>
      <c r="F61" s="186">
        <v>1</v>
      </c>
      <c r="G61" s="186">
        <v>369114</v>
      </c>
      <c r="H61" s="187"/>
      <c r="I61" s="186"/>
      <c r="J61" s="186"/>
    </row>
    <row r="62" spans="1:10" s="29" customFormat="1" ht="12" customHeight="1">
      <c r="A62" s="34"/>
      <c r="B62" s="36"/>
      <c r="D62" s="24"/>
      <c r="E62" s="24"/>
      <c r="F62" s="24"/>
      <c r="G62" s="24"/>
      <c r="H62" s="36"/>
      <c r="I62" s="24"/>
      <c r="J62" s="24"/>
    </row>
    <row r="63" spans="1:10" s="33" customFormat="1" ht="12" customHeight="1">
      <c r="A63" s="43" t="s">
        <v>178</v>
      </c>
      <c r="B63" s="170"/>
      <c r="C63" s="169"/>
      <c r="D63" s="171">
        <v>5636555</v>
      </c>
      <c r="E63" s="171"/>
      <c r="F63" s="171"/>
      <c r="G63" s="171">
        <v>14392</v>
      </c>
      <c r="H63" s="173"/>
      <c r="I63" s="171"/>
      <c r="J63" s="171">
        <v>14543296</v>
      </c>
    </row>
    <row r="64" spans="1:10" s="33" customFormat="1" ht="12" customHeight="1">
      <c r="A64" s="11"/>
      <c r="B64" s="32"/>
      <c r="C64" s="26"/>
      <c r="D64" s="68"/>
      <c r="E64" s="68"/>
      <c r="F64" s="68"/>
      <c r="G64" s="68"/>
      <c r="H64" s="32"/>
      <c r="I64" s="26"/>
      <c r="J64" s="26"/>
    </row>
    <row r="65" spans="1:10" s="33" customFormat="1" ht="12" customHeight="1">
      <c r="A65" s="31" t="s">
        <v>179</v>
      </c>
      <c r="B65" s="32"/>
      <c r="C65" s="26"/>
      <c r="D65" s="68"/>
      <c r="E65" s="68"/>
      <c r="F65" s="68"/>
      <c r="G65" s="68"/>
      <c r="H65" s="36" t="s">
        <v>264</v>
      </c>
      <c r="I65" s="83" t="s">
        <v>264</v>
      </c>
      <c r="J65" s="83"/>
    </row>
    <row r="66" spans="1:10" s="29" customFormat="1" ht="12" customHeight="1">
      <c r="A66" s="34" t="s">
        <v>298</v>
      </c>
      <c r="B66" s="176"/>
      <c r="C66" s="178"/>
      <c r="D66" s="178">
        <v>3336113</v>
      </c>
      <c r="E66" s="178"/>
      <c r="F66" s="178"/>
      <c r="G66" s="178"/>
      <c r="H66" s="179"/>
      <c r="I66" s="177"/>
      <c r="J66" s="177"/>
    </row>
    <row r="67" spans="1:10" s="29" customFormat="1" ht="12" customHeight="1">
      <c r="A67" s="13"/>
      <c r="B67" s="176"/>
      <c r="C67" s="177"/>
      <c r="D67" s="178"/>
      <c r="E67" s="178"/>
      <c r="F67" s="178"/>
      <c r="G67" s="178"/>
      <c r="H67" s="179"/>
      <c r="I67" s="177"/>
      <c r="J67" s="177"/>
    </row>
    <row r="68" spans="1:10" s="33" customFormat="1" ht="12" customHeight="1">
      <c r="A68" s="43" t="s">
        <v>245</v>
      </c>
      <c r="B68" s="170"/>
      <c r="C68" s="171"/>
      <c r="D68" s="172">
        <v>6041524</v>
      </c>
      <c r="E68" s="172"/>
      <c r="F68" s="172"/>
      <c r="G68" s="172">
        <v>207783</v>
      </c>
      <c r="H68" s="173"/>
      <c r="I68" s="171"/>
      <c r="J68" s="171">
        <v>9181526</v>
      </c>
    </row>
    <row r="69" spans="1:10" s="33" customFormat="1" ht="12" customHeight="1">
      <c r="A69" s="43"/>
      <c r="B69" s="50"/>
      <c r="C69" s="46"/>
      <c r="D69" s="69"/>
      <c r="E69" s="69"/>
      <c r="F69" s="69"/>
      <c r="G69" s="69"/>
      <c r="H69" s="50"/>
      <c r="I69" s="46"/>
      <c r="J69" s="46"/>
    </row>
    <row r="70" spans="1:10" s="33" customFormat="1" ht="12" customHeight="1">
      <c r="A70" s="89" t="s">
        <v>280</v>
      </c>
      <c r="B70" s="170"/>
      <c r="C70" s="171"/>
      <c r="D70" s="172"/>
      <c r="E70" s="172"/>
      <c r="F70" s="172"/>
      <c r="G70" s="167">
        <v>162722</v>
      </c>
      <c r="H70" s="173"/>
      <c r="I70" s="171"/>
      <c r="J70" s="171"/>
    </row>
    <row r="71" spans="1:10" s="33" customFormat="1" ht="12" customHeight="1">
      <c r="A71" s="89" t="s">
        <v>268</v>
      </c>
      <c r="B71" s="170"/>
      <c r="C71" s="171"/>
      <c r="D71" s="172"/>
      <c r="E71" s="172"/>
      <c r="F71" s="172"/>
      <c r="G71" s="167">
        <v>87978</v>
      </c>
      <c r="H71" s="173"/>
      <c r="I71" s="171"/>
      <c r="J71" s="171"/>
    </row>
    <row r="72" spans="1:10" s="33" customFormat="1" ht="12" customHeight="1">
      <c r="A72" s="89" t="s">
        <v>269</v>
      </c>
      <c r="B72" s="50"/>
      <c r="C72" s="46"/>
      <c r="D72" s="69"/>
      <c r="E72" s="69"/>
      <c r="F72" s="69"/>
      <c r="G72" s="67"/>
      <c r="H72" s="50"/>
      <c r="I72" s="46"/>
      <c r="J72" s="46"/>
    </row>
    <row r="73" spans="1:10" s="33" customFormat="1" ht="12" customHeight="1">
      <c r="A73" s="43"/>
      <c r="B73" s="50"/>
      <c r="C73" s="46"/>
      <c r="D73" s="69"/>
      <c r="E73" s="69"/>
      <c r="F73" s="69"/>
      <c r="G73" s="69"/>
      <c r="H73" s="50"/>
      <c r="I73" s="46"/>
      <c r="J73" s="46"/>
    </row>
    <row r="74" spans="1:10" s="33" customFormat="1" ht="12" customHeight="1">
      <c r="A74" s="43" t="s">
        <v>202</v>
      </c>
      <c r="B74" s="170"/>
      <c r="C74" s="171"/>
      <c r="D74" s="172">
        <v>1264162</v>
      </c>
      <c r="E74" s="172"/>
      <c r="F74" s="172"/>
      <c r="G74" s="172">
        <v>526107</v>
      </c>
      <c r="H74" s="173"/>
      <c r="I74" s="171"/>
      <c r="J74" s="171">
        <v>10426611</v>
      </c>
    </row>
    <row r="75" spans="1:10" s="33" customFormat="1" ht="12" customHeight="1">
      <c r="A75" s="43"/>
      <c r="B75" s="170"/>
      <c r="C75" s="171"/>
      <c r="D75" s="172"/>
      <c r="E75" s="172"/>
      <c r="F75" s="172"/>
      <c r="G75" s="172"/>
      <c r="H75" s="173"/>
      <c r="I75" s="171"/>
      <c r="J75" s="171"/>
    </row>
    <row r="76" spans="1:10" s="33" customFormat="1" ht="12" customHeight="1">
      <c r="A76" s="89" t="s">
        <v>287</v>
      </c>
      <c r="B76" s="170"/>
      <c r="C76" s="171"/>
      <c r="D76" s="172"/>
      <c r="E76" s="167" t="s">
        <v>261</v>
      </c>
      <c r="F76" s="167">
        <v>6408</v>
      </c>
      <c r="G76" s="167">
        <v>279853</v>
      </c>
      <c r="H76" s="173"/>
      <c r="I76" s="171"/>
      <c r="J76" s="171"/>
    </row>
    <row r="77" spans="1:10" s="33" customFormat="1" ht="12" customHeight="1">
      <c r="A77" s="89" t="s">
        <v>281</v>
      </c>
      <c r="B77" s="170"/>
      <c r="C77" s="171"/>
      <c r="D77" s="172"/>
      <c r="E77" s="167"/>
      <c r="F77" s="167"/>
      <c r="G77" s="167">
        <v>177211</v>
      </c>
      <c r="H77" s="173"/>
      <c r="I77" s="171"/>
      <c r="J77" s="171"/>
    </row>
    <row r="78" spans="1:10" s="33" customFormat="1" ht="12" customHeight="1">
      <c r="A78" s="89" t="s">
        <v>282</v>
      </c>
      <c r="B78" s="170"/>
      <c r="C78" s="171"/>
      <c r="D78" s="172"/>
      <c r="E78" s="167" t="s">
        <v>285</v>
      </c>
      <c r="F78" s="167">
        <v>4013</v>
      </c>
      <c r="G78" s="167">
        <v>83199</v>
      </c>
      <c r="H78" s="173"/>
      <c r="I78" s="171"/>
      <c r="J78" s="171"/>
    </row>
    <row r="79" spans="1:10" s="33" customFormat="1" ht="12" customHeight="1">
      <c r="A79" s="89" t="s">
        <v>283</v>
      </c>
      <c r="B79" s="170"/>
      <c r="C79" s="171"/>
      <c r="D79" s="172"/>
      <c r="E79" s="167" t="s">
        <v>285</v>
      </c>
      <c r="F79" s="167">
        <v>3634</v>
      </c>
      <c r="G79" s="167">
        <v>75615</v>
      </c>
      <c r="H79" s="173"/>
      <c r="I79" s="171"/>
      <c r="J79" s="171"/>
    </row>
    <row r="80" spans="1:10" s="33" customFormat="1" ht="12" customHeight="1">
      <c r="A80" s="89" t="s">
        <v>284</v>
      </c>
      <c r="B80" s="50"/>
      <c r="C80" s="46"/>
      <c r="D80" s="69"/>
      <c r="E80" s="69"/>
      <c r="F80" s="67"/>
      <c r="G80" s="67"/>
      <c r="H80" s="50"/>
      <c r="I80" s="46"/>
      <c r="J80" s="46"/>
    </row>
    <row r="81" spans="1:10" s="33" customFormat="1" ht="12" customHeight="1">
      <c r="A81" s="43"/>
      <c r="B81" s="50"/>
      <c r="C81" s="46"/>
      <c r="D81" s="69"/>
      <c r="E81" s="69"/>
      <c r="F81" s="69"/>
      <c r="G81" s="69"/>
      <c r="H81" s="50"/>
      <c r="I81" s="46"/>
      <c r="J81" s="46"/>
    </row>
    <row r="82" spans="1:10" s="33" customFormat="1" ht="12" customHeight="1">
      <c r="A82" s="43" t="s">
        <v>246</v>
      </c>
      <c r="B82" s="170"/>
      <c r="C82" s="171"/>
      <c r="D82" s="172">
        <v>93079</v>
      </c>
      <c r="E82" s="172"/>
      <c r="F82" s="172"/>
      <c r="G82" s="172">
        <v>32041</v>
      </c>
      <c r="H82" s="173"/>
      <c r="I82" s="171"/>
      <c r="J82" s="171">
        <v>102026</v>
      </c>
    </row>
    <row r="83" spans="1:10" s="33" customFormat="1" ht="12" customHeight="1">
      <c r="A83" s="43"/>
      <c r="B83" s="50"/>
      <c r="C83" s="46"/>
      <c r="D83" s="69"/>
      <c r="E83" s="69"/>
      <c r="F83" s="69"/>
      <c r="G83" s="69"/>
      <c r="H83" s="50"/>
      <c r="I83" s="46"/>
      <c r="J83" s="46"/>
    </row>
    <row r="84" spans="1:10" ht="6" customHeight="1" thickBot="1">
      <c r="A84" s="10"/>
      <c r="B84" s="9"/>
      <c r="C84" s="9"/>
      <c r="D84" s="64"/>
      <c r="E84" s="64"/>
      <c r="F84" s="64"/>
      <c r="G84" s="64"/>
      <c r="H84" s="9"/>
      <c r="I84" s="9"/>
      <c r="J84" s="9"/>
    </row>
    <row r="85" spans="1:16" ht="12" customHeight="1">
      <c r="A85" s="14" t="s">
        <v>305</v>
      </c>
      <c r="B85" s="1"/>
      <c r="C85" s="1"/>
      <c r="D85" s="57"/>
      <c r="E85" s="57"/>
      <c r="F85" s="57"/>
      <c r="G85" s="57"/>
      <c r="H85" s="1"/>
      <c r="I85" s="1"/>
      <c r="J85" s="134" t="s">
        <v>163</v>
      </c>
      <c r="K85" s="134"/>
      <c r="L85" s="134"/>
      <c r="M85" s="134"/>
      <c r="N85" s="134"/>
      <c r="O85" s="134"/>
      <c r="P85" s="134"/>
    </row>
  </sheetData>
  <sheetProtection/>
  <mergeCells count="6">
    <mergeCell ref="A1:J1"/>
    <mergeCell ref="E3:G3"/>
    <mergeCell ref="A2:J2"/>
    <mergeCell ref="A3:A4"/>
    <mergeCell ref="B3:D3"/>
    <mergeCell ref="H3:J3"/>
  </mergeCells>
  <printOptions/>
  <pageMargins left="0.7874015748031497" right="0.7874015748031497" top="0.07874015748031496" bottom="0.1968503937007874" header="0" footer="0"/>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2022-07-14T08:08:47Z</dcterms:created>
  <dcterms:modified xsi:type="dcterms:W3CDTF">2022-07-14T08:08:50Z</dcterms:modified>
  <cp:category/>
  <cp:version/>
  <cp:contentType/>
  <cp:contentStatus/>
</cp:coreProperties>
</file>