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6960" tabRatio="460" activeTab="0"/>
  </bookViews>
  <sheets>
    <sheet name="１０６" sheetId="1" r:id="rId1"/>
    <sheet name="１０７" sheetId="2" r:id="rId2"/>
    <sheet name="１０８" sheetId="3" r:id="rId3"/>
    <sheet name="１０９" sheetId="4" r:id="rId4"/>
    <sheet name="１１０" sheetId="5" r:id="rId5"/>
    <sheet name="１１１" sheetId="6" r:id="rId6"/>
  </sheets>
  <definedNames>
    <definedName name="_xlnm.Print_Area" localSheetId="0">'１０６'!$A$1:$G$70</definedName>
    <definedName name="_xlnm.Print_Area" localSheetId="3">'１０９'!$A$1:$I$74</definedName>
    <definedName name="_xlnm.Print_Area" localSheetId="5">'１１１'!$A$1:$H$21</definedName>
  </definedNames>
  <calcPr fullCalcOnLoad="1"/>
</workbook>
</file>

<file path=xl/sharedStrings.xml><?xml version="1.0" encoding="utf-8"?>
<sst xmlns="http://schemas.openxmlformats.org/spreadsheetml/2006/main" count="835" uniqueCount="411">
  <si>
    <t>卸　 売　 業　 計</t>
  </si>
  <si>
    <t>各種商品小売業</t>
  </si>
  <si>
    <t>織物・衣服・身の回り品小売業</t>
  </si>
  <si>
    <t>飲食料品小売業</t>
  </si>
  <si>
    <t>自動車・自転車小売業</t>
  </si>
  <si>
    <t>家具･じゅう器･家庭用機械器具小売業</t>
  </si>
  <si>
    <t>その他の小売業</t>
  </si>
  <si>
    <t>12　　商業、貿易及び観光</t>
  </si>
  <si>
    <t>資料：県統計管理課</t>
  </si>
  <si>
    <t>従業者数</t>
  </si>
  <si>
    <t>商品手持額</t>
  </si>
  <si>
    <t>売場面積</t>
  </si>
  <si>
    <t>産　　　　　　　　　　業</t>
  </si>
  <si>
    <t>商 店 数</t>
  </si>
  <si>
    <t>年間商品
販 売 額</t>
  </si>
  <si>
    <t>その他の
収 入 額</t>
  </si>
  <si>
    <t>小　売　業　計</t>
  </si>
  <si>
    <t>　各種商品卸売業</t>
  </si>
  <si>
    <t>　繊維品卸売業</t>
  </si>
  <si>
    <t>　衣服・身の回り品卸売業</t>
  </si>
  <si>
    <t>　農畜産物・水産物卸売業</t>
  </si>
  <si>
    <t>　食料・飲料卸売業</t>
  </si>
  <si>
    <t>　建築材料卸売業</t>
  </si>
  <si>
    <t>　化学製品卸売業</t>
  </si>
  <si>
    <t>　鉱物・金属材料卸売業</t>
  </si>
  <si>
    <t>　再生資源卸売業</t>
  </si>
  <si>
    <t>　一般機械器具卸売業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</si>
  <si>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</si>
  <si>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</si>
  <si>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</si>
  <si>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</si>
  <si>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</si>
  <si>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他に分類されない卸売業</t>
  </si>
  <si>
    <t>　百貨店</t>
  </si>
  <si>
    <t>　その他の各種商品小売業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</si>
  <si>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</si>
  <si>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</si>
  <si>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</si>
  <si>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</si>
  <si>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</si>
  <si>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</si>
  <si>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</si>
  <si>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</si>
  <si>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</si>
  <si>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</si>
  <si>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</si>
  <si>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</si>
  <si>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</si>
  <si>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>　自動車小売業</t>
  </si>
  <si>
    <t>　自転車小売業</t>
  </si>
  <si>
    <t>　家具・建具・畳小売業</t>
  </si>
  <si>
    <t>　その他のじゅう器小売業</t>
  </si>
  <si>
    <t>　医薬品・化粧品小売業</t>
  </si>
  <si>
    <t>　農耕用品小売業</t>
  </si>
  <si>
    <t>　燃料小売業</t>
  </si>
  <si>
    <t>　書籍・文房具小売業</t>
  </si>
  <si>
    <t>　写真機・写真材料小売業</t>
  </si>
  <si>
    <t>　時計・眼鏡・光学機械小売業</t>
  </si>
  <si>
    <t>　他に分類されない小売業</t>
  </si>
  <si>
    <t>県計</t>
  </si>
  <si>
    <t>資料：県統計管理課</t>
  </si>
  <si>
    <t>産　業　分　類（小分類）</t>
  </si>
  <si>
    <t>合計</t>
  </si>
  <si>
    <t>１～２人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</si>
  <si>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</si>
  <si>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</si>
  <si>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</si>
  <si>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</si>
  <si>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</si>
  <si>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</si>
  <si>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</si>
  <si>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商店数</t>
  </si>
  <si>
    <t>販 売 額</t>
  </si>
  <si>
    <t xml:space="preserve"> 各種商品卸売業</t>
  </si>
  <si>
    <t xml:space="preserve"> 繊維品卸売業</t>
  </si>
  <si>
    <t xml:space="preserve"> 衣服・身の回り品卸売業</t>
  </si>
  <si>
    <t xml:space="preserve"> 農畜産物・水産物卸売業</t>
  </si>
  <si>
    <t xml:space="preserve"> 食料・飲料卸売業</t>
  </si>
  <si>
    <t xml:space="preserve"> 建築材料卸売業</t>
  </si>
  <si>
    <t xml:space="preserve"> 化学製品卸売業</t>
  </si>
  <si>
    <t xml:space="preserve"> 鉱物・金属材料卸売業</t>
  </si>
  <si>
    <t xml:space="preserve"> 再生資源卸売業</t>
  </si>
  <si>
    <t xml:space="preserve"> 一般機械器具卸売業</t>
  </si>
  <si>
    <t xml:space="preserve"> 自動車卸売業</t>
  </si>
  <si>
    <t xml:space="preserve"> 電気機械器具卸売業</t>
  </si>
  <si>
    <t xml:space="preserve"> その他の機械器具卸売業</t>
  </si>
  <si>
    <t xml:space="preserve"> 家具・建具・じゅう器等卸売業</t>
  </si>
  <si>
    <t xml:space="preserve"> 医薬品・化粧品等卸売業</t>
  </si>
  <si>
    <t xml:space="preserve"> 他に分類されない卸売業</t>
  </si>
  <si>
    <t xml:space="preserve"> 百貨店</t>
  </si>
  <si>
    <t xml:space="preserve"> その他の各種商品小売業</t>
  </si>
  <si>
    <t xml:space="preserve"> 呉服・服地・寝具小売業</t>
  </si>
  <si>
    <t xml:space="preserve"> 男子服小売業</t>
  </si>
  <si>
    <t xml:space="preserve"> 婦人・子供服小売業</t>
  </si>
  <si>
    <t xml:space="preserve"> 靴・履物小売業</t>
  </si>
  <si>
    <t xml:space="preserve"> その他の織物･衣服･身の回り品小売業</t>
  </si>
  <si>
    <t xml:space="preserve"> 各種食料品小売業</t>
  </si>
  <si>
    <t xml:space="preserve"> 酒小売業</t>
  </si>
  <si>
    <t xml:space="preserve"> 食肉小売業</t>
  </si>
  <si>
    <t xml:space="preserve"> 鮮魚小売業</t>
  </si>
  <si>
    <t xml:space="preserve"> 野菜・果実小売業</t>
  </si>
  <si>
    <t xml:space="preserve"> 菓子・パン小売業</t>
  </si>
  <si>
    <t xml:space="preserve"> 米穀類小売業</t>
  </si>
  <si>
    <t xml:space="preserve"> その他の飲食料品小売業</t>
  </si>
  <si>
    <t xml:space="preserve"> 自動車小売業</t>
  </si>
  <si>
    <t xml:space="preserve"> 自転車小売業</t>
  </si>
  <si>
    <t xml:space="preserve"> 家具・建具・畳小売業</t>
  </si>
  <si>
    <t xml:space="preserve"> その他のじゅう器小売業</t>
  </si>
  <si>
    <t xml:space="preserve"> 医薬品・化粧品小売業</t>
  </si>
  <si>
    <t xml:space="preserve"> 農耕用品小売業</t>
  </si>
  <si>
    <t xml:space="preserve"> 燃料小売業</t>
  </si>
  <si>
    <t xml:space="preserve"> 書籍・文房具小売業</t>
  </si>
  <si>
    <t xml:space="preserve"> 写真機・写真材料小売業</t>
  </si>
  <si>
    <t xml:space="preserve"> 時計・眼鏡・光学機械小売業</t>
  </si>
  <si>
    <t>市計</t>
  </si>
  <si>
    <t>郡計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</si>
  <si>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</si>
  <si>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</si>
  <si>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</si>
  <si>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</si>
  <si>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</si>
  <si>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</si>
  <si>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</si>
  <si>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</si>
  <si>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</si>
  <si>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</si>
  <si>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</si>
  <si>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</si>
  <si>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</si>
  <si>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</si>
  <si>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</si>
  <si>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</si>
  <si>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</si>
  <si>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</si>
  <si>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</si>
  <si>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</si>
  <si>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</si>
  <si>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</si>
  <si>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</si>
  <si>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</si>
  <si>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</si>
  <si>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</si>
  <si>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</si>
  <si>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</si>
  <si>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</si>
  <si>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</si>
  <si>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</si>
  <si>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</si>
  <si>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</si>
  <si>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</si>
  <si>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</si>
  <si>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</si>
  <si>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</si>
  <si>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</si>
  <si>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</si>
  <si>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</si>
  <si>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</si>
  <si>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</si>
  <si>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</si>
  <si>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</si>
  <si>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</si>
  <si>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</si>
  <si>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</si>
  <si>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</si>
  <si>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</si>
  <si>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</si>
  <si>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</si>
  <si>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</si>
  <si>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</si>
  <si>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</si>
  <si>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</si>
  <si>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</si>
  <si>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</si>
  <si>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</si>
  <si>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</si>
  <si>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</si>
  <si>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</si>
  <si>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</si>
  <si>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</si>
  <si>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</si>
  <si>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</si>
  <si>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</si>
  <si>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</si>
  <si>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</si>
  <si>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</si>
  <si>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</si>
  <si>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</si>
  <si>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</si>
  <si>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</si>
  <si>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</si>
  <si>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</si>
  <si>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</si>
  <si>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</si>
  <si>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</si>
  <si>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</si>
  <si>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</si>
  <si>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</si>
  <si>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</si>
  <si>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</si>
  <si>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</si>
  <si>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</si>
  <si>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</si>
  <si>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</si>
  <si>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</si>
  <si>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</si>
  <si>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</si>
  <si>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</si>
  <si>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</si>
  <si>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</si>
  <si>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</si>
  <si>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</si>
  <si>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</si>
  <si>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市町村</t>
  </si>
  <si>
    <t>１人～２人</t>
  </si>
  <si>
    <t>３人～４人</t>
  </si>
  <si>
    <t>５人～９人</t>
  </si>
  <si>
    <t>10人～19人</t>
  </si>
  <si>
    <t>20人～29人</t>
  </si>
  <si>
    <t>30人～49人</t>
  </si>
  <si>
    <t>50人～99人</t>
  </si>
  <si>
    <t>市 町 村</t>
  </si>
  <si>
    <t>従業
者数</t>
  </si>
  <si>
    <t>商店数</t>
  </si>
  <si>
    <t>従　業
者　数</t>
  </si>
  <si>
    <t>上齋原村</t>
  </si>
  <si>
    <t>東粟倉村</t>
  </si>
  <si>
    <t>西粟倉村</t>
  </si>
  <si>
    <t>久米南町</t>
  </si>
  <si>
    <t>家具・じゅう器・家庭用機械器具小売業</t>
  </si>
  <si>
    <t>産　　業　　分　　類（小分類）</t>
  </si>
  <si>
    <t>商店数</t>
  </si>
  <si>
    <t>年間商品販売額</t>
  </si>
  <si>
    <t>その他の収入額</t>
  </si>
  <si>
    <t>売場面積</t>
  </si>
  <si>
    <t>計</t>
  </si>
  <si>
    <t>男</t>
  </si>
  <si>
    <t>女</t>
  </si>
  <si>
    <t>　スポーツ用品･がん具･娯楽用品･楽器小売業</t>
  </si>
  <si>
    <t>卸　　　売　　　業　　　計</t>
  </si>
  <si>
    <t>倉　敷　市</t>
  </si>
  <si>
    <t>津　山　市</t>
  </si>
  <si>
    <t>井　原　市</t>
  </si>
  <si>
    <t>総　社　市</t>
  </si>
  <si>
    <t>高　梁　市</t>
  </si>
  <si>
    <t>新　見　市</t>
  </si>
  <si>
    <t>備　前　市</t>
  </si>
  <si>
    <t>御 津 町</t>
  </si>
  <si>
    <t>建 部 町</t>
  </si>
  <si>
    <t>瀬 戸 町</t>
  </si>
  <si>
    <t>山 陽 町</t>
  </si>
  <si>
    <t>赤 坂 町</t>
  </si>
  <si>
    <t>熊 山 町</t>
  </si>
  <si>
    <t>吉 井 町</t>
  </si>
  <si>
    <t>日 生 町</t>
  </si>
  <si>
    <t>吉 永 町</t>
  </si>
  <si>
    <t>佐 伯 町</t>
  </si>
  <si>
    <t>和 気 町</t>
  </si>
  <si>
    <t>牛 窓 町</t>
  </si>
  <si>
    <t>邑 久 町</t>
  </si>
  <si>
    <t>長 船 町</t>
  </si>
  <si>
    <t>灘 崎 町</t>
  </si>
  <si>
    <t>早 島 町</t>
  </si>
  <si>
    <t>山 手 村</t>
  </si>
  <si>
    <t>清 音 村</t>
  </si>
  <si>
    <t>船 穂 町</t>
  </si>
  <si>
    <t>金 光 町</t>
  </si>
  <si>
    <t>鴨 方 町</t>
  </si>
  <si>
    <t>寄 島 町</t>
  </si>
  <si>
    <t>里 庄 町</t>
  </si>
  <si>
    <t>矢 掛 町</t>
  </si>
  <si>
    <t>美 星 町</t>
  </si>
  <si>
    <t>芳 井 町</t>
  </si>
  <si>
    <t>真 備 町</t>
  </si>
  <si>
    <t>有 漢 町</t>
  </si>
  <si>
    <t>北 房 町</t>
  </si>
  <si>
    <t>賀 陽 町</t>
  </si>
  <si>
    <t>成 羽 町</t>
  </si>
  <si>
    <t>川 上 町</t>
  </si>
  <si>
    <t>備 中 町</t>
  </si>
  <si>
    <t>大 佐 町</t>
  </si>
  <si>
    <t>神 郷 町</t>
  </si>
  <si>
    <t>哲 多 町</t>
  </si>
  <si>
    <t>哲 西 町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</si>
  <si>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</si>
  <si>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</si>
  <si>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</si>
  <si>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</si>
  <si>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</si>
  <si>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</si>
  <si>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</si>
  <si>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</si>
  <si>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</si>
  <si>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加 茂 町</t>
  </si>
  <si>
    <t>富    村</t>
  </si>
  <si>
    <t>奥 津 町</t>
  </si>
  <si>
    <t>阿 波 村</t>
  </si>
  <si>
    <t>鏡 野 町</t>
  </si>
  <si>
    <t>勝 田 町</t>
  </si>
  <si>
    <t>勝 央 町</t>
  </si>
  <si>
    <t>奈 義 町</t>
  </si>
  <si>
    <t>勝 北 町</t>
  </si>
  <si>
    <t>大 原 町</t>
  </si>
  <si>
    <t>美 作 町</t>
  </si>
  <si>
    <t>作 東 町</t>
  </si>
  <si>
    <t>英 田 町</t>
  </si>
  <si>
    <t>中 央 町</t>
  </si>
  <si>
    <t>旭    町</t>
  </si>
  <si>
    <t>久 米 町</t>
  </si>
  <si>
    <t>柵 原 町</t>
  </si>
  <si>
    <t>　産業用使用者その他へ</t>
  </si>
  <si>
    <t>県別、ブロック別</t>
  </si>
  <si>
    <t>卸　売　業</t>
  </si>
  <si>
    <t>県　　　計</t>
  </si>
  <si>
    <t>飲食料品
小 売 業</t>
  </si>
  <si>
    <t>その他の
小 売 業</t>
  </si>
  <si>
    <t>家具・じゅう器
家 庭 用 機 械
器 具 小 売 業</t>
  </si>
  <si>
    <t>商　　　 店 　　　数</t>
  </si>
  <si>
    <t>販 売 先 業 者 別 計</t>
  </si>
  <si>
    <t>　本 支 店 間 移 動</t>
  </si>
  <si>
    <t>　卸　売　業　者　へ</t>
  </si>
  <si>
    <t>　小　売　業　者　へ</t>
  </si>
  <si>
    <t>自 動 車
自 転 車
小 売 業</t>
  </si>
  <si>
    <t>（単位　商店数　店、従業者数　人、金額　万円、売場面積　㎡）</t>
  </si>
  <si>
    <t>　酒小売業</t>
  </si>
  <si>
    <t>（単位　商店数　店、従業者数　人、金額　万円）</t>
  </si>
  <si>
    <t>県　　　　　　　　　　　計</t>
  </si>
  <si>
    <t>小　　　売　　　業　　　計</t>
  </si>
  <si>
    <t>県　　　　計</t>
  </si>
  <si>
    <t>市　　　　計</t>
  </si>
  <si>
    <t>郡　　　　計</t>
  </si>
  <si>
    <t>県　　　　　　　　　　　計</t>
  </si>
  <si>
    <t>卸　　　売　　　業　　　計</t>
  </si>
  <si>
    <t>小　　　売　　　業　　　計</t>
  </si>
  <si>
    <t>販　売　先　別　卸　売　販　売　額</t>
  </si>
  <si>
    <t xml:space="preserve"> スポーツ用品･がん具･娯楽用品･楽器小売業</t>
  </si>
  <si>
    <t>（単位　商店数　店、従業者数　人、金額　万円）</t>
  </si>
  <si>
    <t>市町村</t>
  </si>
  <si>
    <t>合計</t>
  </si>
  <si>
    <t>卸売業</t>
  </si>
  <si>
    <t>小売業</t>
  </si>
  <si>
    <t>商店数</t>
  </si>
  <si>
    <t>従業者数</t>
  </si>
  <si>
    <t>年間販売額</t>
  </si>
  <si>
    <t>県　　　　計</t>
  </si>
  <si>
    <t>市　　　　計</t>
  </si>
  <si>
    <t>郡　　　　計</t>
  </si>
  <si>
    <t>岡　山　市</t>
  </si>
  <si>
    <t>玉　野　市</t>
  </si>
  <si>
    <t>笠　岡　市</t>
  </si>
  <si>
    <t>資料：県統計管理課</t>
  </si>
  <si>
    <t>商業、貿易及び観光　　169</t>
  </si>
  <si>
    <t>170　　商業、貿易及び観光</t>
  </si>
  <si>
    <t>平成１４年６月１日</t>
  </si>
  <si>
    <t>…</t>
  </si>
  <si>
    <t xml:space="preserve"> </t>
  </si>
  <si>
    <t>（単位　商店数　店、従業者数　人、金額　万円、面積　㎡）</t>
  </si>
  <si>
    <t>資料：県統計管理課「商業統計調査」</t>
  </si>
  <si>
    <t>（単位　商店数　店、従業者数　人、販売額　万円）</t>
  </si>
  <si>
    <t>平成１４年</t>
  </si>
  <si>
    <t>　その他の収入額、商品手持額、売場面積(甲)</t>
  </si>
  <si>
    <r>
      <t>　小　売　業</t>
    </r>
    <r>
      <rPr>
        <sz val="12"/>
        <rFont val="ＭＳ 明朝"/>
        <family val="1"/>
      </rPr>
      <t>（商店数、従業員数、年間商品販売額）（甲、乙）</t>
    </r>
  </si>
  <si>
    <t>注）１　代理商、仲立業を除く。</t>
  </si>
  <si>
    <r>
      <t xml:space="preserve">　　 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その他の収入額、商品手持額、売場面積</t>
    </r>
    <r>
      <rPr>
        <sz val="12"/>
        <rFont val="ＭＳ 明朝"/>
        <family val="1"/>
      </rPr>
      <t>（甲、乙）</t>
    </r>
  </si>
  <si>
    <t>　従業者数、年間商品販売額（甲、乙）</t>
  </si>
  <si>
    <t>　業者数、年間商品販売額（甲、乙）</t>
  </si>
  <si>
    <t>（単位　商店数　店、従業者数　人、金額　万円）</t>
  </si>
  <si>
    <r>
      <t>　業者数、年間商品販売額（甲、乙）</t>
    </r>
    <r>
      <rPr>
        <sz val="12"/>
        <rFont val="ＭＳ 明朝"/>
        <family val="1"/>
      </rPr>
      <t>（つづき）</t>
    </r>
  </si>
  <si>
    <t>（単位　商店数　店、金額　万円）</t>
  </si>
  <si>
    <t>-</t>
  </si>
  <si>
    <t>X</t>
  </si>
  <si>
    <t>X</t>
  </si>
  <si>
    <t>X</t>
  </si>
  <si>
    <t>X</t>
  </si>
  <si>
    <t>X</t>
  </si>
  <si>
    <t>X</t>
  </si>
  <si>
    <t>X</t>
  </si>
  <si>
    <t>\</t>
  </si>
  <si>
    <t>X</t>
  </si>
  <si>
    <t>　機械器具小売業</t>
  </si>
  <si>
    <t xml:space="preserve"> 機械器具小売業</t>
  </si>
  <si>
    <t>　機械器具小売業</t>
  </si>
  <si>
    <t>織物・衣服
身の回り品
小　売　業</t>
  </si>
  <si>
    <t>　国　　外 (直接輸出)</t>
  </si>
  <si>
    <r>
      <t>平成</t>
    </r>
    <r>
      <rPr>
        <sz val="8"/>
        <rFont val="ＭＳ ゴシック"/>
        <family val="3"/>
      </rPr>
      <t>１１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６</t>
    </r>
    <r>
      <rPr>
        <sz val="8"/>
        <rFont val="ＭＳ 明朝"/>
        <family val="1"/>
      </rPr>
      <t>月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日</t>
    </r>
  </si>
  <si>
    <t xml:space="preserve">     ３ その他の収入額とは、修理料、仲立手数料、製造業出荷額及びサービス業収入額等をいう。</t>
  </si>
  <si>
    <t>　 　２ これらの表は、後日発表の経済産業省の公表数値と若干相違する場合もある。</t>
  </si>
  <si>
    <t xml:space="preserve"> 他に分類されない小売業</t>
  </si>
  <si>
    <t>平成１４年</t>
  </si>
  <si>
    <t xml:space="preserve">      査日以前１年間の販売額であり、また、飲食店については平成４年１０月１日現在で実施されたものである。　</t>
  </si>
  <si>
    <t xml:space="preserve"> 106　産業小分類別商店数、従業者数、年間商品販売額、</t>
  </si>
  <si>
    <t>107　　産業小分類別、従業者規模別商店数、　</t>
  </si>
  <si>
    <t>108　　市町村別、従業者規模別商店数、従　</t>
  </si>
  <si>
    <t>109　産業小分類別商店数、従業者数、年間商品販売額、　</t>
  </si>
  <si>
    <t>110　　市　町　村　別、 卸　売　業　</t>
  </si>
  <si>
    <t>111　産業中分類別、販売先業者別、都道府県別卸売販売額（甲）</t>
  </si>
  <si>
    <t>商業、貿易及び観光　　171</t>
  </si>
  <si>
    <t>172　　商業、貿易及び観光</t>
  </si>
  <si>
    <t>商業、貿易及び観光　　173</t>
  </si>
  <si>
    <t>174　　商業、貿易及び観光</t>
  </si>
  <si>
    <t>商業、貿易及び観光　　175</t>
  </si>
  <si>
    <t>176　商業、貿易及び観光</t>
  </si>
  <si>
    <t>商業、貿易及び観光　　177</t>
  </si>
  <si>
    <t>178　　商業、貿易及び観光</t>
  </si>
  <si>
    <t>商業、貿易及び観光　　179</t>
  </si>
  <si>
    <t>180　　商業、貿易及び観光</t>
  </si>
  <si>
    <t xml:space="preserve">　注)１　第106～108表は、「商業統計調査」結果で①甲調査－法人商店（飲食店を除く）、②乙調査－個人商店（飲食店を除く）の２種からなる。なお、年間商品販売額は </t>
  </si>
  <si>
    <t>注)１　第106表　頭注参照　</t>
  </si>
  <si>
    <t>注）　第106表　頭注参照</t>
  </si>
  <si>
    <t>　　２　第106表　頭注参照</t>
  </si>
  <si>
    <t xml:space="preserve">   ３以上の事業所についても秘匿した。</t>
  </si>
  <si>
    <t>注)　この統計表中「－」は該当のないものを示し、「Ｘ」は１又は２商店に関する数値であるため内容を秘匿した箇所である。なお秘匿数字が推計できる場合には３以上の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</si>
</sst>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\ ;_ @_ "/>
    <numFmt numFmtId="177" formatCode="_ * #\ ###\ ##0;_ * \-#\ ###\ ##0;_ * &quot;-&quot;\ ;_ @_ "/>
    <numFmt numFmtId="178" formatCode="#\ ##0.0;\-#\ ##0.0"/>
    <numFmt numFmtId="179" formatCode="##0.0;\-##0.0"/>
    <numFmt numFmtId="180" formatCode="0.E+00"/>
    <numFmt numFmtId="181" formatCode="0.0"/>
    <numFmt numFmtId="182" formatCode="0.0_);[Red]\(0.0\)"/>
    <numFmt numFmtId="183" formatCode="0.0;&quot;▲ &quot;0.0"/>
  </numFmts>
  <fonts count="65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ＨＧｺﾞｼｯｸE-PRO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ＨＧｺﾞｼｯｸE-PRO"/>
      <family val="3"/>
    </font>
    <font>
      <sz val="7"/>
      <name val="ＨＧｺﾞｼｯｸE-PRO"/>
      <family val="3"/>
    </font>
    <font>
      <sz val="9"/>
      <name val="ＨＧｺﾞｼｯｸE-PRO"/>
      <family val="3"/>
    </font>
    <font>
      <sz val="14"/>
      <name val="ＭＳ 明朝"/>
      <family val="1"/>
    </font>
    <font>
      <b/>
      <sz val="8"/>
      <name val="ＭＳ ゴシック"/>
      <family val="3"/>
    </font>
    <font>
      <b/>
      <sz val="6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b/>
      <sz val="5.5"/>
      <name val="ＭＳ ゴシック"/>
      <family val="3"/>
    </font>
    <font>
      <b/>
      <sz val="6.5"/>
      <name val="ＭＳ ゴシック"/>
      <family val="3"/>
    </font>
    <font>
      <sz val="6.5"/>
      <name val="ＨＧｺﾞｼｯｸE-PRO"/>
      <family val="3"/>
    </font>
    <font>
      <sz val="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0.8"/>
      <color indexed="12"/>
      <name val="ＭＳ ゴシック"/>
      <family val="3"/>
    </font>
    <font>
      <u val="single"/>
      <sz val="10.8"/>
      <color indexed="36"/>
      <name val="ＭＳ ゴシック"/>
      <family val="3"/>
    </font>
    <font>
      <sz val="6.5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15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9" fontId="11" fillId="0" borderId="2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3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6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9" fillId="0" borderId="15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49" fontId="18" fillId="0" borderId="15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0" fontId="18" fillId="0" borderId="15" xfId="0" applyFont="1" applyBorder="1" applyAlignment="1">
      <alignment horizontal="center" vertical="center"/>
    </xf>
    <xf numFmtId="177" fontId="19" fillId="0" borderId="0" xfId="0" applyNumberFormat="1" applyFont="1" applyAlignment="1">
      <alignment horizontal="right" vertical="center"/>
    </xf>
    <xf numFmtId="49" fontId="20" fillId="0" borderId="2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1" fillId="0" borderId="0" xfId="0" applyNumberFormat="1" applyFont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177" fontId="24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0" fontId="18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top"/>
    </xf>
    <xf numFmtId="0" fontId="8" fillId="0" borderId="0" xfId="0" applyFont="1" applyBorder="1" applyAlignment="1">
      <alignment horizontal="right" vertical="center"/>
    </xf>
    <xf numFmtId="0" fontId="27" fillId="0" borderId="0" xfId="0" applyFont="1" applyAlignment="1">
      <alignment/>
    </xf>
    <xf numFmtId="177" fontId="10" fillId="0" borderId="0" xfId="0" applyNumberFormat="1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177" fontId="25" fillId="0" borderId="15" xfId="0" applyNumberFormat="1" applyFont="1" applyBorder="1" applyAlignment="1">
      <alignment vertical="center"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6" fontId="23" fillId="0" borderId="22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/>
    </xf>
    <xf numFmtId="177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top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1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49" fontId="3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right"/>
    </xf>
    <xf numFmtId="177" fontId="30" fillId="0" borderId="0" xfId="0" applyNumberFormat="1" applyFont="1" applyAlignment="1">
      <alignment horizontal="right" vertical="center"/>
    </xf>
    <xf numFmtId="0" fontId="8" fillId="0" borderId="24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8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13" fillId="0" borderId="12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49" fontId="3" fillId="0" borderId="24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6" fillId="0" borderId="0" xfId="0" applyFont="1" applyAlignment="1">
      <alignment vertical="top"/>
    </xf>
    <xf numFmtId="0" fontId="8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3" fillId="0" borderId="24" xfId="0" applyFont="1" applyBorder="1" applyAlignment="1">
      <alignment horizontal="left"/>
    </xf>
    <xf numFmtId="0" fontId="26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G1"/>
    </sheetView>
  </sheetViews>
  <sheetFormatPr defaultColWidth="9.00390625" defaultRowHeight="12"/>
  <cols>
    <col min="1" max="1" width="36.50390625" style="0" customWidth="1"/>
    <col min="2" max="3" width="13.50390625" style="0" customWidth="1"/>
    <col min="4" max="4" width="16.50390625" style="0" customWidth="1"/>
    <col min="5" max="6" width="14.625" style="0" customWidth="1"/>
    <col min="7" max="7" width="13.50390625" style="0" customWidth="1"/>
  </cols>
  <sheetData>
    <row r="1" spans="1:7" ht="24" customHeight="1">
      <c r="A1" s="121" t="s">
        <v>350</v>
      </c>
      <c r="B1" s="121"/>
      <c r="C1" s="121"/>
      <c r="D1" s="121"/>
      <c r="E1" s="121"/>
      <c r="F1" s="121"/>
      <c r="G1" s="121"/>
    </row>
    <row r="2" spans="1:7" ht="39.75" customHeight="1">
      <c r="A2" s="122" t="s">
        <v>7</v>
      </c>
      <c r="B2" s="122"/>
      <c r="C2" s="122"/>
      <c r="D2" s="122"/>
      <c r="E2" s="122"/>
      <c r="F2" s="122"/>
      <c r="G2" s="122"/>
    </row>
    <row r="3" spans="1:7" s="4" customFormat="1" ht="32.25" customHeight="1">
      <c r="A3" s="124" t="s">
        <v>389</v>
      </c>
      <c r="B3" s="124"/>
      <c r="C3" s="124"/>
      <c r="D3" s="124"/>
      <c r="E3" s="124"/>
      <c r="F3" s="124"/>
      <c r="G3" s="124"/>
    </row>
    <row r="4" spans="1:7" s="5" customFormat="1" ht="27" customHeight="1">
      <c r="A4" s="123" t="s">
        <v>362</v>
      </c>
      <c r="B4" s="123"/>
      <c r="C4" s="123"/>
      <c r="D4" s="123"/>
      <c r="E4" s="123"/>
      <c r="F4" s="123"/>
      <c r="G4" s="123"/>
    </row>
    <row r="5" spans="1:7" s="5" customFormat="1" ht="12" customHeight="1">
      <c r="A5" s="123"/>
      <c r="B5" s="123"/>
      <c r="C5" s="123"/>
      <c r="D5" s="123"/>
      <c r="E5" s="123"/>
      <c r="F5" s="123"/>
      <c r="G5" s="123"/>
    </row>
    <row r="6" spans="1:7" ht="11.25">
      <c r="A6" s="120"/>
      <c r="B6" s="120"/>
      <c r="C6" s="120"/>
      <c r="D6" s="120"/>
      <c r="E6" s="120"/>
      <c r="F6" s="120"/>
      <c r="G6" s="120"/>
    </row>
    <row r="7" spans="1:7" ht="12" thickBot="1">
      <c r="A7" s="89"/>
      <c r="B7" s="125" t="s">
        <v>355</v>
      </c>
      <c r="C7" s="126"/>
      <c r="D7" s="126"/>
      <c r="E7" s="126"/>
      <c r="F7" s="126"/>
      <c r="G7" s="126"/>
    </row>
    <row r="8" spans="1:7" ht="24.75" customHeight="1">
      <c r="A8" s="7" t="s">
        <v>12</v>
      </c>
      <c r="B8" s="8" t="s">
        <v>13</v>
      </c>
      <c r="C8" s="8" t="s">
        <v>9</v>
      </c>
      <c r="D8" s="10" t="s">
        <v>14</v>
      </c>
      <c r="E8" s="10" t="s">
        <v>15</v>
      </c>
      <c r="F8" s="8" t="s">
        <v>10</v>
      </c>
      <c r="G8" s="9" t="s">
        <v>11</v>
      </c>
    </row>
    <row r="9" ht="3.75" customHeight="1">
      <c r="A9" s="12"/>
    </row>
    <row r="10" spans="1:7" s="83" customFormat="1" ht="14.25" customHeight="1">
      <c r="A10" s="112" t="s">
        <v>383</v>
      </c>
      <c r="B10" s="2">
        <v>29090</v>
      </c>
      <c r="C10" s="2">
        <v>182454</v>
      </c>
      <c r="D10" s="2">
        <v>640241240</v>
      </c>
      <c r="E10" s="2">
        <v>11270729</v>
      </c>
      <c r="F10" s="3" t="s">
        <v>353</v>
      </c>
      <c r="G10" s="2">
        <v>2420499</v>
      </c>
    </row>
    <row r="11" spans="1:7" ht="14.25" customHeight="1">
      <c r="A11" s="70" t="s">
        <v>352</v>
      </c>
      <c r="B11" s="71">
        <f aca="true" t="shared" si="0" ref="B11:G11">B13+B30</f>
        <v>26243</v>
      </c>
      <c r="C11" s="71">
        <f t="shared" si="0"/>
        <v>171028</v>
      </c>
      <c r="D11" s="71">
        <f t="shared" si="0"/>
        <v>551894373</v>
      </c>
      <c r="E11" s="71">
        <f t="shared" si="0"/>
        <v>16362929</v>
      </c>
      <c r="F11" s="71">
        <f t="shared" si="0"/>
        <v>35409940</v>
      </c>
      <c r="G11" s="71">
        <f t="shared" si="0"/>
        <v>2359129</v>
      </c>
    </row>
    <row r="12" spans="1:7" ht="14.25" customHeight="1">
      <c r="A12" s="13"/>
      <c r="B12" s="97"/>
      <c r="C12" s="97"/>
      <c r="D12" s="97"/>
      <c r="E12" s="97"/>
      <c r="F12" s="97"/>
      <c r="G12" s="97"/>
    </row>
    <row r="13" spans="1:7" ht="14.25" customHeight="1">
      <c r="A13" s="72" t="s">
        <v>0</v>
      </c>
      <c r="B13" s="71">
        <f aca="true" t="shared" si="1" ref="B13:G13">SUM(B14:B29)</f>
        <v>5144</v>
      </c>
      <c r="C13" s="71">
        <f t="shared" si="1"/>
        <v>49089</v>
      </c>
      <c r="D13" s="71">
        <f t="shared" si="1"/>
        <v>355894994</v>
      </c>
      <c r="E13" s="71">
        <f t="shared" si="1"/>
        <v>6774481</v>
      </c>
      <c r="F13" s="71">
        <f t="shared" si="1"/>
        <v>15037877</v>
      </c>
      <c r="G13" s="71">
        <f t="shared" si="1"/>
        <v>0</v>
      </c>
    </row>
    <row r="14" spans="1:7" ht="14.25" customHeight="1">
      <c r="A14" s="14" t="s">
        <v>17</v>
      </c>
      <c r="B14" s="2">
        <v>11</v>
      </c>
      <c r="C14" s="2">
        <v>113</v>
      </c>
      <c r="D14" s="2">
        <v>1663494</v>
      </c>
      <c r="E14" s="2">
        <v>99145</v>
      </c>
      <c r="F14" s="3">
        <v>25552</v>
      </c>
      <c r="G14" s="3">
        <v>0</v>
      </c>
    </row>
    <row r="15" spans="1:7" ht="14.25" customHeight="1">
      <c r="A15" s="14" t="s">
        <v>18</v>
      </c>
      <c r="B15" s="2">
        <v>54</v>
      </c>
      <c r="C15" s="2">
        <v>442</v>
      </c>
      <c r="D15" s="2">
        <v>3765756</v>
      </c>
      <c r="E15" s="2">
        <v>25839</v>
      </c>
      <c r="F15" s="3">
        <v>329514</v>
      </c>
      <c r="G15" s="3">
        <v>0</v>
      </c>
    </row>
    <row r="16" spans="1:7" ht="14.25" customHeight="1">
      <c r="A16" s="14" t="s">
        <v>19</v>
      </c>
      <c r="B16" s="2">
        <v>273</v>
      </c>
      <c r="C16" s="2">
        <v>3089</v>
      </c>
      <c r="D16" s="2">
        <v>14170786</v>
      </c>
      <c r="E16" s="2">
        <v>214127</v>
      </c>
      <c r="F16" s="3">
        <v>2013723</v>
      </c>
      <c r="G16" s="3">
        <v>0</v>
      </c>
    </row>
    <row r="17" spans="1:7" ht="14.25" customHeight="1">
      <c r="A17" s="14" t="s">
        <v>20</v>
      </c>
      <c r="B17" s="2">
        <v>505</v>
      </c>
      <c r="C17" s="2">
        <v>5970</v>
      </c>
      <c r="D17" s="2">
        <v>45531809</v>
      </c>
      <c r="E17" s="2">
        <v>84898</v>
      </c>
      <c r="F17" s="3">
        <v>758563</v>
      </c>
      <c r="G17" s="3">
        <v>0</v>
      </c>
    </row>
    <row r="18" spans="1:7" ht="14.25" customHeight="1">
      <c r="A18" s="14" t="s">
        <v>21</v>
      </c>
      <c r="B18" s="2">
        <v>633</v>
      </c>
      <c r="C18" s="2">
        <v>6086</v>
      </c>
      <c r="D18" s="2">
        <v>54246892</v>
      </c>
      <c r="E18" s="2">
        <v>304836</v>
      </c>
      <c r="F18" s="3">
        <v>1158020</v>
      </c>
      <c r="G18" s="3">
        <v>0</v>
      </c>
    </row>
    <row r="19" spans="1:7" ht="14.25" customHeight="1">
      <c r="A19" s="14" t="s">
        <v>22</v>
      </c>
      <c r="B19" s="2">
        <v>682</v>
      </c>
      <c r="C19" s="2">
        <v>4999</v>
      </c>
      <c r="D19" s="2">
        <v>29624641</v>
      </c>
      <c r="E19" s="2">
        <v>497233</v>
      </c>
      <c r="F19" s="3">
        <v>1467506</v>
      </c>
      <c r="G19" s="3">
        <v>0</v>
      </c>
    </row>
    <row r="20" spans="1:7" ht="14.25" customHeight="1">
      <c r="A20" s="14" t="s">
        <v>23</v>
      </c>
      <c r="B20" s="2">
        <v>194</v>
      </c>
      <c r="C20" s="2">
        <v>1588</v>
      </c>
      <c r="D20" s="2">
        <v>13469135</v>
      </c>
      <c r="E20" s="2">
        <v>185846</v>
      </c>
      <c r="F20" s="3">
        <v>476250</v>
      </c>
      <c r="G20" s="3">
        <v>0</v>
      </c>
    </row>
    <row r="21" spans="1:7" ht="14.25" customHeight="1">
      <c r="A21" s="14" t="s">
        <v>24</v>
      </c>
      <c r="B21" s="2">
        <v>219</v>
      </c>
      <c r="C21" s="2">
        <v>1983</v>
      </c>
      <c r="D21" s="2">
        <v>28927414</v>
      </c>
      <c r="E21" s="2">
        <v>195514</v>
      </c>
      <c r="F21" s="3">
        <v>650642</v>
      </c>
      <c r="G21" s="3">
        <v>0</v>
      </c>
    </row>
    <row r="22" spans="1:7" ht="14.25" customHeight="1">
      <c r="A22" s="14" t="s">
        <v>25</v>
      </c>
      <c r="B22" s="2">
        <v>127</v>
      </c>
      <c r="C22" s="2">
        <v>932</v>
      </c>
      <c r="D22" s="2">
        <v>1880238</v>
      </c>
      <c r="E22" s="2">
        <v>31492</v>
      </c>
      <c r="F22" s="3">
        <v>77138</v>
      </c>
      <c r="G22" s="3">
        <v>0</v>
      </c>
    </row>
    <row r="23" spans="1:7" ht="14.25" customHeight="1">
      <c r="A23" s="14" t="s">
        <v>26</v>
      </c>
      <c r="B23" s="2">
        <v>550</v>
      </c>
      <c r="C23" s="2">
        <v>4621</v>
      </c>
      <c r="D23" s="2">
        <v>39133132</v>
      </c>
      <c r="E23" s="2">
        <v>1102095</v>
      </c>
      <c r="F23" s="3">
        <v>1328509</v>
      </c>
      <c r="G23" s="3">
        <v>0</v>
      </c>
    </row>
    <row r="24" spans="1:7" ht="14.25" customHeight="1">
      <c r="A24" s="14" t="s">
        <v>27</v>
      </c>
      <c r="B24" s="2">
        <v>289</v>
      </c>
      <c r="C24" s="2">
        <v>3133</v>
      </c>
      <c r="D24" s="2">
        <v>18306807</v>
      </c>
      <c r="E24" s="2">
        <v>1259511</v>
      </c>
      <c r="F24" s="3">
        <v>1659274</v>
      </c>
      <c r="G24" s="3">
        <v>0</v>
      </c>
    </row>
    <row r="25" spans="1:7" ht="14.25" customHeight="1">
      <c r="A25" s="14" t="s">
        <v>28</v>
      </c>
      <c r="B25" s="2">
        <v>292</v>
      </c>
      <c r="C25" s="2">
        <v>3343</v>
      </c>
      <c r="D25" s="2">
        <v>26257386</v>
      </c>
      <c r="E25" s="2">
        <v>649478</v>
      </c>
      <c r="F25" s="3">
        <v>698799</v>
      </c>
      <c r="G25" s="3">
        <v>0</v>
      </c>
    </row>
    <row r="26" spans="1:7" ht="14.25" customHeight="1">
      <c r="A26" s="14" t="s">
        <v>29</v>
      </c>
      <c r="B26" s="2">
        <v>157</v>
      </c>
      <c r="C26" s="2">
        <v>1509</v>
      </c>
      <c r="D26" s="2">
        <v>8018621</v>
      </c>
      <c r="E26" s="2">
        <v>605267</v>
      </c>
      <c r="F26" s="3">
        <v>429163</v>
      </c>
      <c r="G26" s="3">
        <v>0</v>
      </c>
    </row>
    <row r="27" spans="1:7" ht="14.25" customHeight="1">
      <c r="A27" s="14" t="s">
        <v>30</v>
      </c>
      <c r="B27" s="2">
        <v>274</v>
      </c>
      <c r="C27" s="2">
        <v>2269</v>
      </c>
      <c r="D27" s="2">
        <v>9004521</v>
      </c>
      <c r="E27" s="2">
        <v>147869</v>
      </c>
      <c r="F27" s="3">
        <v>881843</v>
      </c>
      <c r="G27" s="3">
        <v>0</v>
      </c>
    </row>
    <row r="28" spans="1:7" ht="14.25" customHeight="1">
      <c r="A28" s="14" t="s">
        <v>31</v>
      </c>
      <c r="B28" s="2">
        <v>309</v>
      </c>
      <c r="C28" s="2">
        <v>3577</v>
      </c>
      <c r="D28" s="2">
        <v>26011973</v>
      </c>
      <c r="E28" s="2">
        <v>55714</v>
      </c>
      <c r="F28" s="3">
        <v>1399486</v>
      </c>
      <c r="G28" s="3">
        <v>0</v>
      </c>
    </row>
    <row r="29" spans="1:7" ht="14.25" customHeight="1">
      <c r="A29" s="14" t="s">
        <v>32</v>
      </c>
      <c r="B29" s="2">
        <v>575</v>
      </c>
      <c r="C29" s="2">
        <v>5435</v>
      </c>
      <c r="D29" s="2">
        <v>35882389</v>
      </c>
      <c r="E29" s="2">
        <v>1315617</v>
      </c>
      <c r="F29" s="3">
        <v>1683895</v>
      </c>
      <c r="G29" s="3">
        <v>0</v>
      </c>
    </row>
    <row r="30" spans="1:7" ht="14.25" customHeight="1">
      <c r="A30" s="72" t="s">
        <v>16</v>
      </c>
      <c r="B30" s="71">
        <f aca="true" t="shared" si="2" ref="B30:G30">B31+B34+B40+B49+B52+B56</f>
        <v>21099</v>
      </c>
      <c r="C30" s="71">
        <f t="shared" si="2"/>
        <v>121939</v>
      </c>
      <c r="D30" s="71">
        <f t="shared" si="2"/>
        <v>195999379</v>
      </c>
      <c r="E30" s="71">
        <f t="shared" si="2"/>
        <v>9588448</v>
      </c>
      <c r="F30" s="71">
        <f t="shared" si="2"/>
        <v>20372063</v>
      </c>
      <c r="G30" s="71">
        <f t="shared" si="2"/>
        <v>2359129</v>
      </c>
    </row>
    <row r="31" spans="1:7" s="85" customFormat="1" ht="14.25" customHeight="1">
      <c r="A31" s="84" t="s">
        <v>1</v>
      </c>
      <c r="B31" s="98">
        <f aca="true" t="shared" si="3" ref="B31:G31">SUM(B32:B33)</f>
        <v>88</v>
      </c>
      <c r="C31" s="98">
        <f t="shared" si="3"/>
        <v>7705</v>
      </c>
      <c r="D31" s="98">
        <f t="shared" si="3"/>
        <v>22246606</v>
      </c>
      <c r="E31" s="98">
        <f t="shared" si="3"/>
        <v>449398</v>
      </c>
      <c r="F31" s="98">
        <f t="shared" si="3"/>
        <v>1886026</v>
      </c>
      <c r="G31" s="98">
        <f t="shared" si="3"/>
        <v>328592</v>
      </c>
    </row>
    <row r="32" spans="1:7" ht="14.25" customHeight="1">
      <c r="A32" s="14" t="s">
        <v>33</v>
      </c>
      <c r="B32" s="2">
        <v>39</v>
      </c>
      <c r="C32" s="2">
        <v>7442</v>
      </c>
      <c r="D32" s="2">
        <v>21686021</v>
      </c>
      <c r="E32" s="2">
        <v>440942</v>
      </c>
      <c r="F32" s="2">
        <v>1843790</v>
      </c>
      <c r="G32" s="2">
        <v>322903</v>
      </c>
    </row>
    <row r="33" spans="1:7" ht="14.25" customHeight="1">
      <c r="A33" s="14" t="s">
        <v>34</v>
      </c>
      <c r="B33" s="2">
        <v>49</v>
      </c>
      <c r="C33" s="2">
        <v>263</v>
      </c>
      <c r="D33" s="2">
        <v>560585</v>
      </c>
      <c r="E33" s="2">
        <v>8456</v>
      </c>
      <c r="F33" s="2">
        <v>42236</v>
      </c>
      <c r="G33" s="2">
        <v>5689</v>
      </c>
    </row>
    <row r="34" spans="1:7" s="85" customFormat="1" ht="14.25" customHeight="1">
      <c r="A34" s="84" t="s">
        <v>2</v>
      </c>
      <c r="B34" s="98">
        <f aca="true" t="shared" si="4" ref="B34:G34">SUM(B35:B39)</f>
        <v>2654</v>
      </c>
      <c r="C34" s="98">
        <f t="shared" si="4"/>
        <v>9754</v>
      </c>
      <c r="D34" s="98">
        <f t="shared" si="4"/>
        <v>14146444</v>
      </c>
      <c r="E34" s="98">
        <f t="shared" si="4"/>
        <v>102453</v>
      </c>
      <c r="F34" s="98">
        <f t="shared" si="4"/>
        <v>3256537</v>
      </c>
      <c r="G34" s="98">
        <f t="shared" si="4"/>
        <v>304087</v>
      </c>
    </row>
    <row r="35" spans="1:7" ht="14.25" customHeight="1">
      <c r="A35" s="14" t="s">
        <v>35</v>
      </c>
      <c r="B35" s="2">
        <v>454</v>
      </c>
      <c r="C35" s="2">
        <v>1724</v>
      </c>
      <c r="D35" s="2">
        <v>2146611</v>
      </c>
      <c r="E35" s="2">
        <v>30214</v>
      </c>
      <c r="F35" s="2">
        <v>612189</v>
      </c>
      <c r="G35" s="2">
        <v>37822</v>
      </c>
    </row>
    <row r="36" spans="1:7" ht="14.25" customHeight="1">
      <c r="A36" s="14" t="s">
        <v>36</v>
      </c>
      <c r="B36" s="2">
        <v>330</v>
      </c>
      <c r="C36" s="2">
        <v>1122</v>
      </c>
      <c r="D36" s="2">
        <v>1784394</v>
      </c>
      <c r="E36" s="2">
        <v>4969</v>
      </c>
      <c r="F36" s="2">
        <v>472772</v>
      </c>
      <c r="G36" s="2">
        <v>46189</v>
      </c>
    </row>
    <row r="37" spans="1:7" ht="14.25" customHeight="1">
      <c r="A37" s="14" t="s">
        <v>37</v>
      </c>
      <c r="B37" s="2">
        <v>1223</v>
      </c>
      <c r="C37" s="2">
        <v>4460</v>
      </c>
      <c r="D37" s="2">
        <v>6671425</v>
      </c>
      <c r="E37" s="2">
        <v>32671</v>
      </c>
      <c r="F37" s="2">
        <v>1391952</v>
      </c>
      <c r="G37" s="2">
        <v>146161</v>
      </c>
    </row>
    <row r="38" spans="1:7" ht="14.25" customHeight="1">
      <c r="A38" s="14" t="s">
        <v>38</v>
      </c>
      <c r="B38" s="2">
        <v>199</v>
      </c>
      <c r="C38" s="2">
        <v>688</v>
      </c>
      <c r="D38" s="2">
        <v>1046475</v>
      </c>
      <c r="E38" s="2">
        <v>2865</v>
      </c>
      <c r="F38" s="2">
        <v>265198</v>
      </c>
      <c r="G38" s="2">
        <v>24381</v>
      </c>
    </row>
    <row r="39" spans="1:7" ht="14.25" customHeight="1">
      <c r="A39" s="14" t="s">
        <v>39</v>
      </c>
      <c r="B39" s="2">
        <v>448</v>
      </c>
      <c r="C39" s="2">
        <v>1760</v>
      </c>
      <c r="D39" s="2">
        <v>2497539</v>
      </c>
      <c r="E39" s="2">
        <v>31734</v>
      </c>
      <c r="F39" s="2">
        <v>514426</v>
      </c>
      <c r="G39" s="2">
        <v>49534</v>
      </c>
    </row>
    <row r="40" spans="1:7" s="85" customFormat="1" ht="14.25" customHeight="1">
      <c r="A40" s="84" t="s">
        <v>3</v>
      </c>
      <c r="B40" s="98">
        <f aca="true" t="shared" si="5" ref="B40:G40">SUM(B41:B48)</f>
        <v>7205</v>
      </c>
      <c r="C40" s="98">
        <f t="shared" si="5"/>
        <v>45875</v>
      </c>
      <c r="D40" s="98">
        <f t="shared" si="5"/>
        <v>58033547</v>
      </c>
      <c r="E40" s="98">
        <f t="shared" si="5"/>
        <v>499556</v>
      </c>
      <c r="F40" s="98">
        <f t="shared" si="5"/>
        <v>3021626</v>
      </c>
      <c r="G40" s="98">
        <f t="shared" si="5"/>
        <v>659349</v>
      </c>
    </row>
    <row r="41" spans="1:7" ht="14.25" customHeight="1">
      <c r="A41" s="14" t="s">
        <v>40</v>
      </c>
      <c r="B41" s="2">
        <v>754</v>
      </c>
      <c r="C41" s="2">
        <v>12545</v>
      </c>
      <c r="D41" s="2">
        <v>23083423</v>
      </c>
      <c r="E41" s="2">
        <v>102701</v>
      </c>
      <c r="F41" s="2">
        <v>1420174</v>
      </c>
      <c r="G41" s="2">
        <v>285018</v>
      </c>
    </row>
    <row r="42" spans="1:7" ht="14.25" customHeight="1">
      <c r="A42" s="14" t="s">
        <v>41</v>
      </c>
      <c r="B42" s="2">
        <v>1320</v>
      </c>
      <c r="C42" s="2">
        <v>3366</v>
      </c>
      <c r="D42" s="2">
        <v>5609894</v>
      </c>
      <c r="E42" s="2">
        <v>65914</v>
      </c>
      <c r="F42" s="2">
        <v>457306</v>
      </c>
      <c r="G42" s="2">
        <v>68757</v>
      </c>
    </row>
    <row r="43" spans="1:7" ht="14.25" customHeight="1">
      <c r="A43" s="14" t="s">
        <v>42</v>
      </c>
      <c r="B43" s="2">
        <v>226</v>
      </c>
      <c r="C43" s="2">
        <v>840</v>
      </c>
      <c r="D43" s="2">
        <v>859343</v>
      </c>
      <c r="E43" s="2">
        <v>5022</v>
      </c>
      <c r="F43" s="2">
        <v>28303</v>
      </c>
      <c r="G43" s="2">
        <v>8531</v>
      </c>
    </row>
    <row r="44" spans="1:7" ht="14.25" customHeight="1">
      <c r="A44" s="14" t="s">
        <v>43</v>
      </c>
      <c r="B44" s="2">
        <v>483</v>
      </c>
      <c r="C44" s="2">
        <v>1446</v>
      </c>
      <c r="D44" s="2">
        <v>1579987</v>
      </c>
      <c r="E44" s="2">
        <v>31864</v>
      </c>
      <c r="F44" s="2">
        <v>18890</v>
      </c>
      <c r="G44" s="2">
        <v>18054</v>
      </c>
    </row>
    <row r="45" spans="1:7" ht="14.25" customHeight="1">
      <c r="A45" s="14" t="s">
        <v>44</v>
      </c>
      <c r="B45" s="2">
        <v>356</v>
      </c>
      <c r="C45" s="2">
        <v>1255</v>
      </c>
      <c r="D45" s="2">
        <v>1359925</v>
      </c>
      <c r="E45" s="2">
        <v>25491</v>
      </c>
      <c r="F45" s="2">
        <v>46284</v>
      </c>
      <c r="G45" s="2">
        <v>23667</v>
      </c>
    </row>
    <row r="46" spans="1:7" ht="14.25" customHeight="1">
      <c r="A46" s="14" t="s">
        <v>45</v>
      </c>
      <c r="B46" s="2">
        <v>1054</v>
      </c>
      <c r="C46" s="2">
        <v>4963</v>
      </c>
      <c r="D46" s="2">
        <v>3084190</v>
      </c>
      <c r="E46" s="2">
        <v>44269</v>
      </c>
      <c r="F46" s="2">
        <v>97230</v>
      </c>
      <c r="G46" s="2">
        <v>46998</v>
      </c>
    </row>
    <row r="47" spans="1:7" ht="14.25" customHeight="1">
      <c r="A47" s="14" t="s">
        <v>46</v>
      </c>
      <c r="B47" s="2">
        <v>241</v>
      </c>
      <c r="C47" s="2">
        <v>606</v>
      </c>
      <c r="D47" s="2">
        <v>798307</v>
      </c>
      <c r="E47" s="2">
        <v>7415</v>
      </c>
      <c r="F47" s="2">
        <v>73846</v>
      </c>
      <c r="G47" s="2">
        <v>8757</v>
      </c>
    </row>
    <row r="48" spans="1:7" ht="14.25" customHeight="1">
      <c r="A48" s="14" t="s">
        <v>47</v>
      </c>
      <c r="B48" s="2">
        <v>2771</v>
      </c>
      <c r="C48" s="2">
        <v>20854</v>
      </c>
      <c r="D48" s="2">
        <v>21658478</v>
      </c>
      <c r="E48" s="2">
        <v>216880</v>
      </c>
      <c r="F48" s="2">
        <v>879593</v>
      </c>
      <c r="G48" s="2">
        <v>199567</v>
      </c>
    </row>
    <row r="49" spans="1:7" s="85" customFormat="1" ht="14.25" customHeight="1">
      <c r="A49" s="84" t="s">
        <v>4</v>
      </c>
      <c r="B49" s="98">
        <f aca="true" t="shared" si="6" ref="B49:G49">SUM(B50:B51)</f>
        <v>1724</v>
      </c>
      <c r="C49" s="98">
        <f t="shared" si="6"/>
        <v>10210</v>
      </c>
      <c r="D49" s="98">
        <f t="shared" si="6"/>
        <v>26965060</v>
      </c>
      <c r="E49" s="98">
        <f t="shared" si="6"/>
        <v>6252109</v>
      </c>
      <c r="F49" s="98">
        <f t="shared" si="6"/>
        <v>1795887</v>
      </c>
      <c r="G49" s="98">
        <f t="shared" si="6"/>
        <v>69031</v>
      </c>
    </row>
    <row r="50" spans="1:7" ht="14.25" customHeight="1">
      <c r="A50" s="14" t="s">
        <v>48</v>
      </c>
      <c r="B50" s="2">
        <v>1473</v>
      </c>
      <c r="C50" s="2">
        <v>9713</v>
      </c>
      <c r="D50" s="2">
        <v>26688392</v>
      </c>
      <c r="E50" s="2">
        <v>6222014</v>
      </c>
      <c r="F50" s="2">
        <v>1736412</v>
      </c>
      <c r="G50" s="2">
        <v>53411</v>
      </c>
    </row>
    <row r="51" spans="1:7" ht="14.25" customHeight="1">
      <c r="A51" s="14" t="s">
        <v>49</v>
      </c>
      <c r="B51" s="2">
        <v>251</v>
      </c>
      <c r="C51" s="2">
        <v>497</v>
      </c>
      <c r="D51" s="2">
        <v>276668</v>
      </c>
      <c r="E51" s="2">
        <v>30095</v>
      </c>
      <c r="F51" s="2">
        <v>59475</v>
      </c>
      <c r="G51" s="2">
        <v>15620</v>
      </c>
    </row>
    <row r="52" spans="1:7" s="85" customFormat="1" ht="14.25" customHeight="1">
      <c r="A52" s="84" t="s">
        <v>5</v>
      </c>
      <c r="B52" s="98">
        <f aca="true" t="shared" si="7" ref="B52:G52">SUM(B53:B55)</f>
        <v>2234</v>
      </c>
      <c r="C52" s="98">
        <f t="shared" si="7"/>
        <v>8948</v>
      </c>
      <c r="D52" s="98">
        <f t="shared" si="7"/>
        <v>17191847</v>
      </c>
      <c r="E52" s="98">
        <f t="shared" si="7"/>
        <v>464748</v>
      </c>
      <c r="F52" s="98">
        <f t="shared" si="7"/>
        <v>2777928</v>
      </c>
      <c r="G52" s="98">
        <f t="shared" si="7"/>
        <v>321948</v>
      </c>
    </row>
    <row r="53" spans="1:7" ht="14.25" customHeight="1">
      <c r="A53" s="14" t="s">
        <v>50</v>
      </c>
      <c r="B53" s="2">
        <v>627</v>
      </c>
      <c r="C53" s="2">
        <v>2435</v>
      </c>
      <c r="D53" s="2">
        <v>3471313</v>
      </c>
      <c r="E53" s="2">
        <v>56906</v>
      </c>
      <c r="F53" s="2">
        <v>890644</v>
      </c>
      <c r="G53" s="2">
        <v>131006</v>
      </c>
    </row>
    <row r="54" spans="1:7" ht="14.25" customHeight="1">
      <c r="A54" s="14" t="s">
        <v>378</v>
      </c>
      <c r="B54" s="2">
        <v>1094</v>
      </c>
      <c r="C54" s="2">
        <v>4760</v>
      </c>
      <c r="D54" s="2">
        <v>11395191</v>
      </c>
      <c r="E54" s="2">
        <v>390257</v>
      </c>
      <c r="F54" s="2">
        <v>1348689</v>
      </c>
      <c r="G54" s="2">
        <v>132469</v>
      </c>
    </row>
    <row r="55" spans="1:7" ht="14.25" customHeight="1">
      <c r="A55" s="14" t="s">
        <v>51</v>
      </c>
      <c r="B55" s="2">
        <v>513</v>
      </c>
      <c r="C55" s="2">
        <v>1753</v>
      </c>
      <c r="D55" s="2">
        <v>2325343</v>
      </c>
      <c r="E55" s="2">
        <v>17585</v>
      </c>
      <c r="F55" s="2">
        <v>538595</v>
      </c>
      <c r="G55" s="2">
        <v>58473</v>
      </c>
    </row>
    <row r="56" spans="1:7" s="85" customFormat="1" ht="14.25" customHeight="1">
      <c r="A56" s="84" t="s">
        <v>6</v>
      </c>
      <c r="B56" s="98">
        <f aca="true" t="shared" si="8" ref="B56:G56">SUM(B57:B64)</f>
        <v>7194</v>
      </c>
      <c r="C56" s="98">
        <f t="shared" si="8"/>
        <v>39447</v>
      </c>
      <c r="D56" s="98">
        <f t="shared" si="8"/>
        <v>57415875</v>
      </c>
      <c r="E56" s="98">
        <f t="shared" si="8"/>
        <v>1820184</v>
      </c>
      <c r="F56" s="98">
        <f t="shared" si="8"/>
        <v>7634059</v>
      </c>
      <c r="G56" s="98">
        <f t="shared" si="8"/>
        <v>676122</v>
      </c>
    </row>
    <row r="57" spans="1:7" ht="14.25" customHeight="1">
      <c r="A57" s="14" t="s">
        <v>52</v>
      </c>
      <c r="B57" s="2">
        <v>1400</v>
      </c>
      <c r="C57" s="2">
        <v>6073</v>
      </c>
      <c r="D57" s="2">
        <v>9048144</v>
      </c>
      <c r="E57" s="2">
        <v>122657</v>
      </c>
      <c r="F57" s="2">
        <v>1495613</v>
      </c>
      <c r="G57" s="2">
        <v>128258</v>
      </c>
    </row>
    <row r="58" spans="1:7" ht="14.25" customHeight="1">
      <c r="A58" s="14" t="s">
        <v>53</v>
      </c>
      <c r="B58" s="2">
        <v>389</v>
      </c>
      <c r="C58" s="2">
        <v>1967</v>
      </c>
      <c r="D58" s="2">
        <v>4059201</v>
      </c>
      <c r="E58" s="2">
        <v>199799</v>
      </c>
      <c r="F58" s="3">
        <v>612709</v>
      </c>
      <c r="G58" s="2">
        <v>65258</v>
      </c>
    </row>
    <row r="59" spans="1:7" ht="14.25" customHeight="1">
      <c r="A59" s="14" t="s">
        <v>54</v>
      </c>
      <c r="B59" s="2">
        <v>1190</v>
      </c>
      <c r="C59" s="2">
        <v>7784</v>
      </c>
      <c r="D59" s="2">
        <v>20396318</v>
      </c>
      <c r="E59" s="2">
        <v>402235</v>
      </c>
      <c r="F59" s="3">
        <v>730283</v>
      </c>
      <c r="G59" s="2">
        <v>13678</v>
      </c>
    </row>
    <row r="60" spans="1:7" ht="14.25" customHeight="1">
      <c r="A60" s="14" t="s">
        <v>55</v>
      </c>
      <c r="B60" s="2">
        <v>905</v>
      </c>
      <c r="C60" s="2">
        <v>10919</v>
      </c>
      <c r="D60" s="2">
        <v>6442730</v>
      </c>
      <c r="E60" s="2">
        <v>553568</v>
      </c>
      <c r="F60" s="3">
        <v>988760</v>
      </c>
      <c r="G60" s="2">
        <v>82731</v>
      </c>
    </row>
    <row r="61" spans="1:7" ht="14.25" customHeight="1">
      <c r="A61" s="46" t="s">
        <v>237</v>
      </c>
      <c r="B61" s="2">
        <v>609</v>
      </c>
      <c r="C61" s="2">
        <v>2847</v>
      </c>
      <c r="D61" s="2">
        <v>4702641</v>
      </c>
      <c r="E61" s="2">
        <v>122575</v>
      </c>
      <c r="F61" s="3">
        <v>1094047</v>
      </c>
      <c r="G61" s="2">
        <v>94106</v>
      </c>
    </row>
    <row r="62" spans="1:7" ht="14.25" customHeight="1">
      <c r="A62" s="14" t="s">
        <v>56</v>
      </c>
      <c r="B62" s="2">
        <v>131</v>
      </c>
      <c r="C62" s="2">
        <v>521</v>
      </c>
      <c r="D62" s="2">
        <v>602783</v>
      </c>
      <c r="E62" s="2">
        <v>54404</v>
      </c>
      <c r="F62" s="3">
        <v>95657</v>
      </c>
      <c r="G62" s="2">
        <v>10931</v>
      </c>
    </row>
    <row r="63" spans="1:7" ht="14.25" customHeight="1">
      <c r="A63" s="14" t="s">
        <v>57</v>
      </c>
      <c r="B63" s="2">
        <v>313</v>
      </c>
      <c r="C63" s="2">
        <v>1152</v>
      </c>
      <c r="D63" s="2">
        <v>1483235</v>
      </c>
      <c r="E63" s="2">
        <v>17164</v>
      </c>
      <c r="F63" s="3">
        <v>512379</v>
      </c>
      <c r="G63" s="2">
        <v>23068</v>
      </c>
    </row>
    <row r="64" spans="1:7" ht="14.25" customHeight="1">
      <c r="A64" s="14" t="s">
        <v>58</v>
      </c>
      <c r="B64" s="2">
        <v>2257</v>
      </c>
      <c r="C64" s="2">
        <v>8184</v>
      </c>
      <c r="D64" s="2">
        <v>10680823</v>
      </c>
      <c r="E64" s="2">
        <v>347782</v>
      </c>
      <c r="F64" s="3">
        <v>2104611</v>
      </c>
      <c r="G64" s="2">
        <v>258092</v>
      </c>
    </row>
    <row r="65" spans="1:7" ht="2.25" customHeight="1" thickBot="1">
      <c r="A65" s="15"/>
      <c r="B65" s="11"/>
      <c r="C65" s="11"/>
      <c r="D65" s="11"/>
      <c r="E65" s="11"/>
      <c r="F65" s="11"/>
      <c r="G65" s="11"/>
    </row>
    <row r="66" spans="1:7" s="5" customFormat="1" ht="13.5" customHeight="1">
      <c r="A66" s="128" t="s">
        <v>356</v>
      </c>
      <c r="B66" s="128"/>
      <c r="C66" s="128"/>
      <c r="D66" s="128"/>
      <c r="E66" s="128"/>
      <c r="F66" s="128"/>
      <c r="G66" s="128"/>
    </row>
    <row r="67" spans="1:7" s="113" customFormat="1" ht="11.25" customHeight="1">
      <c r="A67" s="131" t="s">
        <v>405</v>
      </c>
      <c r="B67" s="131"/>
      <c r="C67" s="131"/>
      <c r="D67" s="131"/>
      <c r="E67" s="131"/>
      <c r="F67" s="131"/>
      <c r="G67" s="131"/>
    </row>
    <row r="68" spans="1:9" s="113" customFormat="1" ht="11.25" customHeight="1">
      <c r="A68" s="132" t="s">
        <v>388</v>
      </c>
      <c r="B68" s="132"/>
      <c r="C68" s="132"/>
      <c r="D68" s="132"/>
      <c r="E68" s="132"/>
      <c r="F68" s="132"/>
      <c r="G68" s="132"/>
      <c r="H68" s="114"/>
      <c r="I68" s="114"/>
    </row>
    <row r="69" spans="1:7" s="115" customFormat="1" ht="11.25" customHeight="1">
      <c r="A69" s="130" t="s">
        <v>385</v>
      </c>
      <c r="B69" s="130"/>
      <c r="C69" s="130"/>
      <c r="D69" s="130"/>
      <c r="E69" s="130"/>
      <c r="F69" s="130"/>
      <c r="G69" s="130"/>
    </row>
    <row r="70" spans="1:7" s="115" customFormat="1" ht="11.25" customHeight="1">
      <c r="A70" s="129" t="s">
        <v>384</v>
      </c>
      <c r="B70" s="129"/>
      <c r="C70" s="129"/>
      <c r="D70" s="129"/>
      <c r="E70" s="129"/>
      <c r="F70" s="129"/>
      <c r="G70" s="129"/>
    </row>
    <row r="71" spans="1:7" s="93" customFormat="1" ht="11.25">
      <c r="A71" s="127"/>
      <c r="B71" s="127"/>
      <c r="C71" s="127"/>
      <c r="D71" s="127"/>
      <c r="E71" s="127"/>
      <c r="F71" s="127"/>
      <c r="G71" s="127"/>
    </row>
  </sheetData>
  <sheetProtection/>
  <mergeCells count="13">
    <mergeCell ref="B7:G7"/>
    <mergeCell ref="A71:G71"/>
    <mergeCell ref="A66:G66"/>
    <mergeCell ref="A70:G70"/>
    <mergeCell ref="A69:G69"/>
    <mergeCell ref="A67:G67"/>
    <mergeCell ref="A68:G68"/>
    <mergeCell ref="A6:G6"/>
    <mergeCell ref="A1:G1"/>
    <mergeCell ref="A2:G2"/>
    <mergeCell ref="A4:G4"/>
    <mergeCell ref="A3:G3"/>
    <mergeCell ref="A5:G5"/>
  </mergeCells>
  <printOptions/>
  <pageMargins left="0.7874015748031497" right="0.5905511811023623" top="0.2362204724409449" bottom="0.1968503937007874" header="0" footer="0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1"/>
  <sheetViews>
    <sheetView zoomScale="120" zoomScaleNormal="120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26.875" style="0" customWidth="1"/>
    <col min="2" max="2" width="8.00390625" style="0" customWidth="1"/>
    <col min="3" max="3" width="8.875" style="0" customWidth="1"/>
    <col min="4" max="4" width="11.125" style="0" customWidth="1"/>
    <col min="5" max="6" width="7.625" style="0" customWidth="1"/>
    <col min="7" max="7" width="10.125" style="0" customWidth="1"/>
    <col min="8" max="8" width="7.00390625" style="0" customWidth="1"/>
    <col min="9" max="9" width="7.625" style="0" customWidth="1"/>
    <col min="10" max="10" width="10.375" style="0" customWidth="1"/>
    <col min="11" max="11" width="7.125" style="0" customWidth="1"/>
    <col min="12" max="12" width="7.50390625" style="0" customWidth="1"/>
    <col min="13" max="13" width="11.00390625" style="0" customWidth="1"/>
    <col min="14" max="14" width="6.625" style="0" customWidth="1"/>
    <col min="15" max="15" width="7.625" style="0" customWidth="1"/>
    <col min="16" max="16" width="11.125" style="0" customWidth="1"/>
    <col min="17" max="17" width="6.00390625" style="0" customWidth="1"/>
    <col min="18" max="18" width="8.00390625" style="0" customWidth="1"/>
    <col min="19" max="19" width="10.625" style="0" customWidth="1"/>
    <col min="20" max="20" width="6.00390625" style="0" customWidth="1"/>
    <col min="21" max="21" width="7.875" style="0" customWidth="1"/>
    <col min="22" max="22" width="11.375" style="0" customWidth="1"/>
    <col min="23" max="23" width="6.00390625" style="0" customWidth="1"/>
    <col min="24" max="24" width="8.125" style="0" customWidth="1"/>
    <col min="25" max="25" width="10.125" style="0" customWidth="1"/>
    <col min="26" max="26" width="6.00390625" style="0" customWidth="1"/>
    <col min="27" max="27" width="8.125" style="0" customWidth="1"/>
    <col min="28" max="28" width="10.50390625" style="0" customWidth="1"/>
  </cols>
  <sheetData>
    <row r="1" spans="1:28" ht="24.75" customHeight="1">
      <c r="A1" s="144" t="s">
        <v>351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 t="s">
        <v>395</v>
      </c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8" ht="30" customHeight="1">
      <c r="A2" s="146" t="s">
        <v>390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 t="s">
        <v>363</v>
      </c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</row>
    <row r="3" spans="1:28" ht="12" thickBot="1">
      <c r="A3" s="138" t="s">
        <v>358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 t="s">
        <v>357</v>
      </c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28" ht="11.25">
      <c r="A4" s="149" t="s">
        <v>61</v>
      </c>
      <c r="B4" s="133" t="s">
        <v>62</v>
      </c>
      <c r="C4" s="134"/>
      <c r="D4" s="135"/>
      <c r="E4" s="140" t="s">
        <v>63</v>
      </c>
      <c r="F4" s="140"/>
      <c r="G4" s="140"/>
      <c r="H4" s="140" t="s">
        <v>64</v>
      </c>
      <c r="I4" s="140"/>
      <c r="J4" s="140"/>
      <c r="K4" s="140" t="s">
        <v>65</v>
      </c>
      <c r="L4" s="140"/>
      <c r="M4" s="133"/>
      <c r="N4" s="135" t="s">
        <v>66</v>
      </c>
      <c r="O4" s="140"/>
      <c r="P4" s="140"/>
      <c r="Q4" s="140" t="s">
        <v>67</v>
      </c>
      <c r="R4" s="140"/>
      <c r="S4" s="140"/>
      <c r="T4" s="140" t="s">
        <v>68</v>
      </c>
      <c r="U4" s="140"/>
      <c r="V4" s="140"/>
      <c r="W4" s="140" t="s">
        <v>69</v>
      </c>
      <c r="X4" s="140"/>
      <c r="Y4" s="140"/>
      <c r="Z4" s="141" t="s">
        <v>70</v>
      </c>
      <c r="AA4" s="141"/>
      <c r="AB4" s="142"/>
    </row>
    <row r="5" spans="1:28" ht="11.25">
      <c r="A5" s="150"/>
      <c r="B5" s="22" t="s">
        <v>71</v>
      </c>
      <c r="C5" s="23" t="s">
        <v>9</v>
      </c>
      <c r="D5" s="22" t="s">
        <v>72</v>
      </c>
      <c r="E5" s="22" t="s">
        <v>71</v>
      </c>
      <c r="F5" s="23" t="s">
        <v>9</v>
      </c>
      <c r="G5" s="22" t="s">
        <v>72</v>
      </c>
      <c r="H5" s="22" t="s">
        <v>71</v>
      </c>
      <c r="I5" s="23" t="s">
        <v>9</v>
      </c>
      <c r="J5" s="22" t="s">
        <v>72</v>
      </c>
      <c r="K5" s="22" t="s">
        <v>71</v>
      </c>
      <c r="L5" s="23" t="s">
        <v>9</v>
      </c>
      <c r="M5" s="48" t="s">
        <v>72</v>
      </c>
      <c r="N5" s="21" t="s">
        <v>71</v>
      </c>
      <c r="O5" s="23" t="s">
        <v>9</v>
      </c>
      <c r="P5" s="22" t="s">
        <v>72</v>
      </c>
      <c r="Q5" s="22" t="s">
        <v>71</v>
      </c>
      <c r="R5" s="23" t="s">
        <v>9</v>
      </c>
      <c r="S5" s="22" t="s">
        <v>72</v>
      </c>
      <c r="T5" s="22" t="s">
        <v>71</v>
      </c>
      <c r="U5" s="23" t="s">
        <v>9</v>
      </c>
      <c r="V5" s="22" t="s">
        <v>72</v>
      </c>
      <c r="W5" s="22" t="s">
        <v>71</v>
      </c>
      <c r="X5" s="23" t="s">
        <v>9</v>
      </c>
      <c r="Y5" s="22" t="s">
        <v>72</v>
      </c>
      <c r="Z5" s="22" t="s">
        <v>71</v>
      </c>
      <c r="AA5" s="23" t="s">
        <v>9</v>
      </c>
      <c r="AB5" s="48" t="s">
        <v>72</v>
      </c>
    </row>
    <row r="6" spans="1:28" ht="3" customHeight="1">
      <c r="A6" s="2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25" customFormat="1" ht="11.25" customHeight="1">
      <c r="A7" s="99" t="s">
        <v>325</v>
      </c>
      <c r="B7" s="80">
        <f aca="true" t="shared" si="0" ref="B7:AB7">B10+B31</f>
        <v>26243</v>
      </c>
      <c r="C7" s="80">
        <f t="shared" si="0"/>
        <v>171028</v>
      </c>
      <c r="D7" s="80">
        <f t="shared" si="0"/>
        <v>551894373</v>
      </c>
      <c r="E7" s="80">
        <f t="shared" si="0"/>
        <v>10969</v>
      </c>
      <c r="F7" s="80">
        <f t="shared" si="0"/>
        <v>17528</v>
      </c>
      <c r="G7" s="80">
        <f t="shared" si="0"/>
        <v>23734903</v>
      </c>
      <c r="H7" s="80">
        <f t="shared" si="0"/>
        <v>6028</v>
      </c>
      <c r="I7" s="80">
        <f t="shared" si="0"/>
        <v>20520</v>
      </c>
      <c r="J7" s="80">
        <f t="shared" si="0"/>
        <v>53035927</v>
      </c>
      <c r="K7" s="80">
        <f t="shared" si="0"/>
        <v>5186</v>
      </c>
      <c r="L7" s="80">
        <f t="shared" si="0"/>
        <v>33524</v>
      </c>
      <c r="M7" s="80">
        <f t="shared" si="0"/>
        <v>100695672</v>
      </c>
      <c r="N7" s="80">
        <f t="shared" si="0"/>
        <v>2652</v>
      </c>
      <c r="O7" s="80">
        <f t="shared" si="0"/>
        <v>35444</v>
      </c>
      <c r="P7" s="80">
        <f t="shared" si="0"/>
        <v>135816964</v>
      </c>
      <c r="Q7" s="80">
        <f t="shared" si="0"/>
        <v>652</v>
      </c>
      <c r="R7" s="80">
        <f t="shared" si="0"/>
        <v>15420</v>
      </c>
      <c r="S7" s="80">
        <f t="shared" si="0"/>
        <v>53763835</v>
      </c>
      <c r="T7" s="80">
        <f t="shared" si="0"/>
        <v>425</v>
      </c>
      <c r="U7" s="80">
        <f t="shared" si="0"/>
        <v>15883</v>
      </c>
      <c r="V7" s="80">
        <f t="shared" si="0"/>
        <v>63953224</v>
      </c>
      <c r="W7" s="80">
        <f t="shared" si="0"/>
        <v>233</v>
      </c>
      <c r="X7" s="80">
        <f t="shared" si="0"/>
        <v>15677</v>
      </c>
      <c r="Y7" s="80">
        <f t="shared" si="0"/>
        <v>53505253</v>
      </c>
      <c r="Z7" s="80">
        <f t="shared" si="0"/>
        <v>98</v>
      </c>
      <c r="AA7" s="80">
        <f t="shared" si="0"/>
        <v>17032</v>
      </c>
      <c r="AB7" s="80">
        <f t="shared" si="0"/>
        <v>67388595</v>
      </c>
    </row>
    <row r="8" spans="1:28" s="20" customFormat="1" ht="9" customHeight="1">
      <c r="A8" s="10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20" customFormat="1" ht="9" customHeight="1">
      <c r="A9" s="10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25" customFormat="1" ht="11.25" customHeight="1">
      <c r="A10" s="99" t="s">
        <v>238</v>
      </c>
      <c r="B10" s="80">
        <f aca="true" t="shared" si="1" ref="B10:O10">SUM(B13:B28)</f>
        <v>5144</v>
      </c>
      <c r="C10" s="80">
        <f t="shared" si="1"/>
        <v>49089</v>
      </c>
      <c r="D10" s="80">
        <f t="shared" si="1"/>
        <v>355894994</v>
      </c>
      <c r="E10" s="80">
        <f t="shared" si="1"/>
        <v>1082</v>
      </c>
      <c r="F10" s="80">
        <f t="shared" si="1"/>
        <v>1826</v>
      </c>
      <c r="G10" s="80">
        <f t="shared" si="1"/>
        <v>9847260</v>
      </c>
      <c r="H10" s="80">
        <f t="shared" si="1"/>
        <v>1214</v>
      </c>
      <c r="I10" s="80">
        <f t="shared" si="1"/>
        <v>4209</v>
      </c>
      <c r="J10" s="80">
        <f t="shared" si="1"/>
        <v>31081230</v>
      </c>
      <c r="K10" s="80">
        <f t="shared" si="1"/>
        <v>1474</v>
      </c>
      <c r="L10" s="80">
        <f t="shared" si="1"/>
        <v>9572</v>
      </c>
      <c r="M10" s="80">
        <f t="shared" si="1"/>
        <v>59834704</v>
      </c>
      <c r="N10" s="80">
        <f t="shared" si="1"/>
        <v>858</v>
      </c>
      <c r="O10" s="80">
        <f t="shared" si="1"/>
        <v>11560</v>
      </c>
      <c r="P10" s="80">
        <v>96480923</v>
      </c>
      <c r="Q10" s="80">
        <f>SUM(Q13:Q28)</f>
        <v>226</v>
      </c>
      <c r="R10" s="80">
        <f>SUM(R13:R28)</f>
        <v>5443</v>
      </c>
      <c r="S10" s="80">
        <v>36525353</v>
      </c>
      <c r="T10" s="80">
        <f>SUM(T13:T28)</f>
        <v>173</v>
      </c>
      <c r="U10" s="80">
        <f>SUM(U13:U28)</f>
        <v>6384</v>
      </c>
      <c r="V10" s="80">
        <v>47161807</v>
      </c>
      <c r="W10" s="80">
        <f>SUM(W13:W28)</f>
        <v>89</v>
      </c>
      <c r="X10" s="80">
        <f>SUM(X13:X28)</f>
        <v>5871</v>
      </c>
      <c r="Y10" s="80">
        <v>35406306</v>
      </c>
      <c r="Z10" s="80">
        <f>SUM(Z13:Z28)</f>
        <v>28</v>
      </c>
      <c r="AA10" s="80">
        <f>SUM(AA13:AA28)</f>
        <v>4224</v>
      </c>
      <c r="AB10" s="80">
        <v>39557411</v>
      </c>
    </row>
    <row r="11" spans="1:28" s="20" customFormat="1" ht="9" customHeight="1">
      <c r="A11" s="10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0" customFormat="1" ht="9" customHeight="1">
      <c r="A12" s="10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20" customFormat="1" ht="11.25" customHeight="1">
      <c r="A13" s="101" t="s">
        <v>73</v>
      </c>
      <c r="B13" s="19">
        <v>11</v>
      </c>
      <c r="C13" s="19">
        <v>113</v>
      </c>
      <c r="D13" s="19">
        <v>1663494</v>
      </c>
      <c r="E13" s="19">
        <v>0</v>
      </c>
      <c r="F13" s="19">
        <v>0</v>
      </c>
      <c r="G13" s="19">
        <v>0</v>
      </c>
      <c r="H13" s="19">
        <v>3</v>
      </c>
      <c r="I13" s="19">
        <v>11</v>
      </c>
      <c r="J13" s="19">
        <v>30081</v>
      </c>
      <c r="K13" s="19">
        <v>5</v>
      </c>
      <c r="L13" s="19">
        <v>33</v>
      </c>
      <c r="M13" s="19">
        <v>140643</v>
      </c>
      <c r="N13" s="19">
        <v>1</v>
      </c>
      <c r="O13" s="19">
        <v>12</v>
      </c>
      <c r="P13" s="19" t="s">
        <v>369</v>
      </c>
      <c r="Q13" s="19">
        <v>1</v>
      </c>
      <c r="R13" s="19">
        <v>25</v>
      </c>
      <c r="S13" s="19" t="s">
        <v>369</v>
      </c>
      <c r="T13" s="19">
        <v>1</v>
      </c>
      <c r="U13" s="19">
        <v>32</v>
      </c>
      <c r="V13" s="19" t="s">
        <v>369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</row>
    <row r="14" spans="1:28" s="20" customFormat="1" ht="11.25" customHeight="1">
      <c r="A14" s="101" t="s">
        <v>74</v>
      </c>
      <c r="B14" s="19">
        <v>54</v>
      </c>
      <c r="C14" s="19">
        <v>442</v>
      </c>
      <c r="D14" s="19">
        <v>3765756</v>
      </c>
      <c r="E14" s="19">
        <v>17</v>
      </c>
      <c r="F14" s="19">
        <v>28</v>
      </c>
      <c r="G14" s="19">
        <v>170134</v>
      </c>
      <c r="H14" s="19">
        <v>14</v>
      </c>
      <c r="I14" s="19">
        <v>45</v>
      </c>
      <c r="J14" s="19">
        <v>108298</v>
      </c>
      <c r="K14" s="19">
        <v>6</v>
      </c>
      <c r="L14" s="19">
        <v>41</v>
      </c>
      <c r="M14" s="19">
        <v>416768</v>
      </c>
      <c r="N14" s="19">
        <v>13</v>
      </c>
      <c r="O14" s="19">
        <v>185</v>
      </c>
      <c r="P14" s="19">
        <v>1801977</v>
      </c>
      <c r="Q14" s="19">
        <v>2</v>
      </c>
      <c r="R14" s="19">
        <v>51</v>
      </c>
      <c r="S14" s="19" t="s">
        <v>370</v>
      </c>
      <c r="T14" s="19">
        <v>1</v>
      </c>
      <c r="U14" s="19">
        <v>41</v>
      </c>
      <c r="V14" s="19" t="s">
        <v>370</v>
      </c>
      <c r="W14" s="19">
        <v>1</v>
      </c>
      <c r="X14" s="19">
        <v>51</v>
      </c>
      <c r="Y14" s="19" t="s">
        <v>370</v>
      </c>
      <c r="Z14" s="19">
        <v>0</v>
      </c>
      <c r="AA14" s="19">
        <v>0</v>
      </c>
      <c r="AB14" s="19">
        <v>0</v>
      </c>
    </row>
    <row r="15" spans="1:28" s="20" customFormat="1" ht="11.25" customHeight="1">
      <c r="A15" s="101" t="s">
        <v>75</v>
      </c>
      <c r="B15" s="19">
        <v>273</v>
      </c>
      <c r="C15" s="19">
        <v>3089</v>
      </c>
      <c r="D15" s="19">
        <v>14170786</v>
      </c>
      <c r="E15" s="19">
        <v>67</v>
      </c>
      <c r="F15" s="19">
        <v>121</v>
      </c>
      <c r="G15" s="19">
        <v>226258</v>
      </c>
      <c r="H15" s="19">
        <v>75</v>
      </c>
      <c r="I15" s="19">
        <v>256</v>
      </c>
      <c r="J15" s="19">
        <v>822234</v>
      </c>
      <c r="K15" s="19">
        <v>65</v>
      </c>
      <c r="L15" s="19">
        <v>415</v>
      </c>
      <c r="M15" s="19">
        <v>3190050</v>
      </c>
      <c r="N15" s="19">
        <v>36</v>
      </c>
      <c r="O15" s="19">
        <v>500</v>
      </c>
      <c r="P15" s="19">
        <v>1855952</v>
      </c>
      <c r="Q15" s="19">
        <v>11</v>
      </c>
      <c r="R15" s="19">
        <v>257</v>
      </c>
      <c r="S15" s="19">
        <v>794751</v>
      </c>
      <c r="T15" s="19">
        <v>8</v>
      </c>
      <c r="U15" s="19">
        <v>277</v>
      </c>
      <c r="V15" s="19">
        <v>902344</v>
      </c>
      <c r="W15" s="19">
        <v>5</v>
      </c>
      <c r="X15" s="19">
        <v>368</v>
      </c>
      <c r="Y15" s="19">
        <v>1049294</v>
      </c>
      <c r="Z15" s="19">
        <v>6</v>
      </c>
      <c r="AA15" s="19">
        <v>895</v>
      </c>
      <c r="AB15" s="19">
        <v>5329903</v>
      </c>
    </row>
    <row r="16" spans="1:28" s="20" customFormat="1" ht="11.25" customHeight="1">
      <c r="A16" s="101" t="s">
        <v>76</v>
      </c>
      <c r="B16" s="19">
        <v>505</v>
      </c>
      <c r="C16" s="19">
        <v>5970</v>
      </c>
      <c r="D16" s="19">
        <v>45531809</v>
      </c>
      <c r="E16" s="19">
        <v>85</v>
      </c>
      <c r="F16" s="19">
        <v>137</v>
      </c>
      <c r="G16" s="19">
        <v>252902</v>
      </c>
      <c r="H16" s="19">
        <v>84</v>
      </c>
      <c r="I16" s="19">
        <v>285</v>
      </c>
      <c r="J16" s="19">
        <v>612581</v>
      </c>
      <c r="K16" s="19">
        <v>155</v>
      </c>
      <c r="L16" s="19">
        <v>1024</v>
      </c>
      <c r="M16" s="19">
        <v>5114295</v>
      </c>
      <c r="N16" s="19">
        <v>114</v>
      </c>
      <c r="O16" s="19">
        <v>1533</v>
      </c>
      <c r="P16" s="19">
        <v>9449110</v>
      </c>
      <c r="Q16" s="19">
        <v>32</v>
      </c>
      <c r="R16" s="19">
        <v>760</v>
      </c>
      <c r="S16" s="19">
        <v>3066236</v>
      </c>
      <c r="T16" s="19">
        <v>20</v>
      </c>
      <c r="U16" s="19">
        <v>746</v>
      </c>
      <c r="V16" s="19">
        <v>4891728</v>
      </c>
      <c r="W16" s="19">
        <v>10</v>
      </c>
      <c r="X16" s="19">
        <v>621</v>
      </c>
      <c r="Y16" s="19">
        <v>3427337</v>
      </c>
      <c r="Z16" s="19">
        <v>5</v>
      </c>
      <c r="AA16" s="19">
        <v>864</v>
      </c>
      <c r="AB16" s="19">
        <v>18717620</v>
      </c>
    </row>
    <row r="17" spans="1:28" s="20" customFormat="1" ht="11.25" customHeight="1">
      <c r="A17" s="101" t="s">
        <v>77</v>
      </c>
      <c r="B17" s="19">
        <v>633</v>
      </c>
      <c r="C17" s="19">
        <v>6086</v>
      </c>
      <c r="D17" s="19">
        <v>54246892</v>
      </c>
      <c r="E17" s="19">
        <v>155</v>
      </c>
      <c r="F17" s="19">
        <v>262</v>
      </c>
      <c r="G17" s="19">
        <v>2211097</v>
      </c>
      <c r="H17" s="19">
        <v>136</v>
      </c>
      <c r="I17" s="19">
        <v>478</v>
      </c>
      <c r="J17" s="19">
        <v>2612924</v>
      </c>
      <c r="K17" s="19">
        <v>153</v>
      </c>
      <c r="L17" s="19">
        <v>997</v>
      </c>
      <c r="M17" s="19">
        <v>5726146</v>
      </c>
      <c r="N17" s="19">
        <v>111</v>
      </c>
      <c r="O17" s="19">
        <v>1540</v>
      </c>
      <c r="P17" s="19">
        <v>15241157</v>
      </c>
      <c r="Q17" s="19">
        <v>37</v>
      </c>
      <c r="R17" s="19">
        <v>887</v>
      </c>
      <c r="S17" s="19">
        <v>7503775</v>
      </c>
      <c r="T17" s="19">
        <v>30</v>
      </c>
      <c r="U17" s="19">
        <v>1050</v>
      </c>
      <c r="V17" s="19">
        <v>12079622</v>
      </c>
      <c r="W17" s="19">
        <v>9</v>
      </c>
      <c r="X17" s="19">
        <v>589</v>
      </c>
      <c r="Y17" s="19" t="s">
        <v>370</v>
      </c>
      <c r="Z17" s="19">
        <v>2</v>
      </c>
      <c r="AA17" s="19">
        <v>283</v>
      </c>
      <c r="AB17" s="19" t="s">
        <v>370</v>
      </c>
    </row>
    <row r="18" spans="1:28" s="20" customFormat="1" ht="11.25" customHeight="1">
      <c r="A18" s="101" t="s">
        <v>78</v>
      </c>
      <c r="B18" s="19">
        <v>682</v>
      </c>
      <c r="C18" s="19">
        <v>4999</v>
      </c>
      <c r="D18" s="19">
        <v>29624641</v>
      </c>
      <c r="E18" s="19">
        <v>154</v>
      </c>
      <c r="F18" s="19">
        <v>264</v>
      </c>
      <c r="G18" s="19">
        <v>720199</v>
      </c>
      <c r="H18" s="19">
        <v>183</v>
      </c>
      <c r="I18" s="19">
        <v>633</v>
      </c>
      <c r="J18" s="19">
        <v>3503824</v>
      </c>
      <c r="K18" s="19">
        <v>217</v>
      </c>
      <c r="L18" s="19">
        <v>1366</v>
      </c>
      <c r="M18" s="19">
        <v>8684677</v>
      </c>
      <c r="N18" s="19">
        <v>88</v>
      </c>
      <c r="O18" s="19">
        <v>1189</v>
      </c>
      <c r="P18" s="19">
        <v>6381150</v>
      </c>
      <c r="Q18" s="19">
        <v>20</v>
      </c>
      <c r="R18" s="19">
        <v>489</v>
      </c>
      <c r="S18" s="19">
        <v>3887346</v>
      </c>
      <c r="T18" s="19">
        <v>12</v>
      </c>
      <c r="U18" s="19">
        <v>466</v>
      </c>
      <c r="V18" s="19">
        <v>3673725</v>
      </c>
      <c r="W18" s="19">
        <v>7</v>
      </c>
      <c r="X18" s="19">
        <v>473</v>
      </c>
      <c r="Y18" s="19" t="s">
        <v>370</v>
      </c>
      <c r="Z18" s="19">
        <v>1</v>
      </c>
      <c r="AA18" s="19">
        <v>119</v>
      </c>
      <c r="AB18" s="19" t="s">
        <v>370</v>
      </c>
    </row>
    <row r="19" spans="1:28" s="20" customFormat="1" ht="11.25" customHeight="1">
      <c r="A19" s="101" t="s">
        <v>79</v>
      </c>
      <c r="B19" s="19">
        <v>194</v>
      </c>
      <c r="C19" s="19">
        <v>1588</v>
      </c>
      <c r="D19" s="19">
        <v>13469135</v>
      </c>
      <c r="E19" s="19">
        <v>29</v>
      </c>
      <c r="F19" s="19">
        <v>53</v>
      </c>
      <c r="G19" s="19">
        <v>512485</v>
      </c>
      <c r="H19" s="19">
        <v>53</v>
      </c>
      <c r="I19" s="19">
        <v>188</v>
      </c>
      <c r="J19" s="19">
        <v>1320320</v>
      </c>
      <c r="K19" s="19">
        <v>68</v>
      </c>
      <c r="L19" s="19">
        <v>447</v>
      </c>
      <c r="M19" s="19">
        <v>3603320</v>
      </c>
      <c r="N19" s="19">
        <v>30</v>
      </c>
      <c r="O19" s="19">
        <v>408</v>
      </c>
      <c r="P19" s="19">
        <v>4981438</v>
      </c>
      <c r="Q19" s="19">
        <v>7</v>
      </c>
      <c r="R19" s="19">
        <v>168</v>
      </c>
      <c r="S19" s="19">
        <v>1100742</v>
      </c>
      <c r="T19" s="19">
        <v>5</v>
      </c>
      <c r="U19" s="19">
        <v>202</v>
      </c>
      <c r="V19" s="19" t="s">
        <v>370</v>
      </c>
      <c r="W19" s="19">
        <v>2</v>
      </c>
      <c r="X19" s="19">
        <v>122</v>
      </c>
      <c r="Y19" s="19" t="s">
        <v>370</v>
      </c>
      <c r="Z19" s="19">
        <v>0</v>
      </c>
      <c r="AA19" s="19">
        <v>0</v>
      </c>
      <c r="AB19" s="19">
        <v>0</v>
      </c>
    </row>
    <row r="20" spans="1:28" s="20" customFormat="1" ht="11.25" customHeight="1">
      <c r="A20" s="101" t="s">
        <v>80</v>
      </c>
      <c r="B20" s="19">
        <v>219</v>
      </c>
      <c r="C20" s="19">
        <v>1983</v>
      </c>
      <c r="D20" s="19">
        <v>28927414</v>
      </c>
      <c r="E20" s="19">
        <v>28</v>
      </c>
      <c r="F20" s="19">
        <v>46</v>
      </c>
      <c r="G20" s="19">
        <v>1126174</v>
      </c>
      <c r="H20" s="19">
        <v>50</v>
      </c>
      <c r="I20" s="19">
        <v>175</v>
      </c>
      <c r="J20" s="19">
        <v>3951134</v>
      </c>
      <c r="K20" s="19">
        <v>74</v>
      </c>
      <c r="L20" s="19">
        <v>475</v>
      </c>
      <c r="M20" s="19">
        <v>5339871</v>
      </c>
      <c r="N20" s="19">
        <v>46</v>
      </c>
      <c r="O20" s="19">
        <v>633</v>
      </c>
      <c r="P20" s="19">
        <v>9476287</v>
      </c>
      <c r="Q20" s="19">
        <v>11</v>
      </c>
      <c r="R20" s="19">
        <v>265</v>
      </c>
      <c r="S20" s="19">
        <v>1572098</v>
      </c>
      <c r="T20" s="19">
        <v>8</v>
      </c>
      <c r="U20" s="19">
        <v>265</v>
      </c>
      <c r="V20" s="19" t="s">
        <v>370</v>
      </c>
      <c r="W20" s="19">
        <v>2</v>
      </c>
      <c r="X20" s="19">
        <v>124</v>
      </c>
      <c r="Y20" s="19" t="s">
        <v>370</v>
      </c>
      <c r="Z20" s="19">
        <v>0</v>
      </c>
      <c r="AA20" s="19">
        <v>0</v>
      </c>
      <c r="AB20" s="19">
        <v>0</v>
      </c>
    </row>
    <row r="21" spans="1:28" s="20" customFormat="1" ht="11.25" customHeight="1">
      <c r="A21" s="101" t="s">
        <v>81</v>
      </c>
      <c r="B21" s="19">
        <v>127</v>
      </c>
      <c r="C21" s="19">
        <v>932</v>
      </c>
      <c r="D21" s="19">
        <v>1880238</v>
      </c>
      <c r="E21" s="19">
        <v>44</v>
      </c>
      <c r="F21" s="19">
        <v>71</v>
      </c>
      <c r="G21" s="19">
        <v>28208</v>
      </c>
      <c r="H21" s="19">
        <v>21</v>
      </c>
      <c r="I21" s="19">
        <v>75</v>
      </c>
      <c r="J21" s="19">
        <v>55450</v>
      </c>
      <c r="K21" s="19">
        <v>32</v>
      </c>
      <c r="L21" s="19">
        <v>222</v>
      </c>
      <c r="M21" s="19">
        <v>382526</v>
      </c>
      <c r="N21" s="19">
        <v>21</v>
      </c>
      <c r="O21" s="19">
        <v>279</v>
      </c>
      <c r="P21" s="19">
        <v>575598</v>
      </c>
      <c r="Q21" s="19">
        <v>5</v>
      </c>
      <c r="R21" s="19">
        <v>135</v>
      </c>
      <c r="S21" s="19">
        <v>418879</v>
      </c>
      <c r="T21" s="19">
        <v>3</v>
      </c>
      <c r="U21" s="19">
        <v>100</v>
      </c>
      <c r="V21" s="19" t="s">
        <v>370</v>
      </c>
      <c r="W21" s="19">
        <v>1</v>
      </c>
      <c r="X21" s="19">
        <v>50</v>
      </c>
      <c r="Y21" s="19" t="s">
        <v>370</v>
      </c>
      <c r="Z21" s="19">
        <v>0</v>
      </c>
      <c r="AA21" s="19">
        <v>0</v>
      </c>
      <c r="AB21" s="19">
        <v>0</v>
      </c>
    </row>
    <row r="22" spans="1:28" s="20" customFormat="1" ht="11.25" customHeight="1">
      <c r="A22" s="101" t="s">
        <v>82</v>
      </c>
      <c r="B22" s="19">
        <v>550</v>
      </c>
      <c r="C22" s="19">
        <v>4621</v>
      </c>
      <c r="D22" s="19">
        <v>39133132</v>
      </c>
      <c r="E22" s="19">
        <v>93</v>
      </c>
      <c r="F22" s="19">
        <v>166</v>
      </c>
      <c r="G22" s="19">
        <v>931417</v>
      </c>
      <c r="H22" s="19">
        <v>153</v>
      </c>
      <c r="I22" s="19">
        <v>532</v>
      </c>
      <c r="J22" s="19">
        <v>3687869</v>
      </c>
      <c r="K22" s="19">
        <v>184</v>
      </c>
      <c r="L22" s="19">
        <v>1201</v>
      </c>
      <c r="M22" s="19">
        <v>11177550</v>
      </c>
      <c r="N22" s="19">
        <v>78</v>
      </c>
      <c r="O22" s="19">
        <v>1029</v>
      </c>
      <c r="P22" s="19">
        <v>15103696</v>
      </c>
      <c r="Q22" s="19">
        <v>15</v>
      </c>
      <c r="R22" s="19">
        <v>361</v>
      </c>
      <c r="S22" s="19">
        <v>1944898</v>
      </c>
      <c r="T22" s="19">
        <v>17</v>
      </c>
      <c r="U22" s="19">
        <v>620</v>
      </c>
      <c r="V22" s="19">
        <v>3696626</v>
      </c>
      <c r="W22" s="19">
        <v>9</v>
      </c>
      <c r="X22" s="19">
        <v>609</v>
      </c>
      <c r="Y22" s="19" t="s">
        <v>370</v>
      </c>
      <c r="Z22" s="19">
        <v>1</v>
      </c>
      <c r="AA22" s="19">
        <v>103</v>
      </c>
      <c r="AB22" s="19" t="s">
        <v>370</v>
      </c>
    </row>
    <row r="23" spans="1:28" s="20" customFormat="1" ht="11.25" customHeight="1">
      <c r="A23" s="101" t="s">
        <v>83</v>
      </c>
      <c r="B23" s="19">
        <v>289</v>
      </c>
      <c r="C23" s="19">
        <v>3133</v>
      </c>
      <c r="D23" s="19">
        <v>18306807</v>
      </c>
      <c r="E23" s="19">
        <v>41</v>
      </c>
      <c r="F23" s="19">
        <v>67</v>
      </c>
      <c r="G23" s="19">
        <v>1053181</v>
      </c>
      <c r="H23" s="19">
        <v>57</v>
      </c>
      <c r="I23" s="19">
        <v>203</v>
      </c>
      <c r="J23" s="19">
        <v>2491473</v>
      </c>
      <c r="K23" s="19">
        <v>91</v>
      </c>
      <c r="L23" s="19">
        <v>586</v>
      </c>
      <c r="M23" s="19">
        <v>2414733</v>
      </c>
      <c r="N23" s="19">
        <v>57</v>
      </c>
      <c r="O23" s="19">
        <v>733</v>
      </c>
      <c r="P23" s="19">
        <v>5030587</v>
      </c>
      <c r="Q23" s="19">
        <v>21</v>
      </c>
      <c r="R23" s="19">
        <v>487</v>
      </c>
      <c r="S23" s="19">
        <v>1997172</v>
      </c>
      <c r="T23" s="19">
        <v>15</v>
      </c>
      <c r="U23" s="19">
        <v>552</v>
      </c>
      <c r="V23" s="19">
        <v>2499779</v>
      </c>
      <c r="W23" s="19">
        <v>6</v>
      </c>
      <c r="X23" s="19">
        <v>360</v>
      </c>
      <c r="Y23" s="19" t="s">
        <v>370</v>
      </c>
      <c r="Z23" s="19">
        <v>1</v>
      </c>
      <c r="AA23" s="19">
        <v>145</v>
      </c>
      <c r="AB23" s="19" t="s">
        <v>370</v>
      </c>
    </row>
    <row r="24" spans="1:28" s="20" customFormat="1" ht="11.25" customHeight="1">
      <c r="A24" s="101" t="s">
        <v>84</v>
      </c>
      <c r="B24" s="19">
        <v>292</v>
      </c>
      <c r="C24" s="19">
        <v>3343</v>
      </c>
      <c r="D24" s="19">
        <v>26257386</v>
      </c>
      <c r="E24" s="19">
        <v>49</v>
      </c>
      <c r="F24" s="19">
        <v>84</v>
      </c>
      <c r="G24" s="19">
        <v>463434</v>
      </c>
      <c r="H24" s="19">
        <v>65</v>
      </c>
      <c r="I24" s="19">
        <v>223</v>
      </c>
      <c r="J24" s="19">
        <v>1488964</v>
      </c>
      <c r="K24" s="19">
        <v>89</v>
      </c>
      <c r="L24" s="19">
        <v>560</v>
      </c>
      <c r="M24" s="19">
        <v>3800007</v>
      </c>
      <c r="N24" s="19">
        <v>54</v>
      </c>
      <c r="O24" s="19">
        <v>740</v>
      </c>
      <c r="P24" s="19">
        <v>7944375</v>
      </c>
      <c r="Q24" s="19">
        <v>9</v>
      </c>
      <c r="R24" s="19">
        <v>202</v>
      </c>
      <c r="S24" s="19">
        <v>2690700</v>
      </c>
      <c r="T24" s="19">
        <v>14</v>
      </c>
      <c r="U24" s="19">
        <v>525</v>
      </c>
      <c r="V24" s="19">
        <v>3362797</v>
      </c>
      <c r="W24" s="19">
        <v>9</v>
      </c>
      <c r="X24" s="19">
        <v>581</v>
      </c>
      <c r="Y24" s="19">
        <v>3767188</v>
      </c>
      <c r="Z24" s="19">
        <v>3</v>
      </c>
      <c r="AA24" s="19">
        <v>428</v>
      </c>
      <c r="AB24" s="19">
        <v>2739921</v>
      </c>
    </row>
    <row r="25" spans="1:28" s="20" customFormat="1" ht="11.25" customHeight="1">
      <c r="A25" s="101" t="s">
        <v>85</v>
      </c>
      <c r="B25" s="19">
        <v>157</v>
      </c>
      <c r="C25" s="19">
        <v>1509</v>
      </c>
      <c r="D25" s="19">
        <v>8018621</v>
      </c>
      <c r="E25" s="19">
        <v>32</v>
      </c>
      <c r="F25" s="19">
        <v>57</v>
      </c>
      <c r="G25" s="19">
        <v>930575</v>
      </c>
      <c r="H25" s="19">
        <v>34</v>
      </c>
      <c r="I25" s="19">
        <v>114</v>
      </c>
      <c r="J25" s="19">
        <v>670226</v>
      </c>
      <c r="K25" s="19">
        <v>43</v>
      </c>
      <c r="L25" s="19">
        <v>277</v>
      </c>
      <c r="M25" s="19">
        <v>1380503</v>
      </c>
      <c r="N25" s="19">
        <v>32</v>
      </c>
      <c r="O25" s="19">
        <v>435</v>
      </c>
      <c r="P25" s="19">
        <v>2314378</v>
      </c>
      <c r="Q25" s="19">
        <v>8</v>
      </c>
      <c r="R25" s="19">
        <v>187</v>
      </c>
      <c r="S25" s="19">
        <v>807501</v>
      </c>
      <c r="T25" s="19">
        <v>4</v>
      </c>
      <c r="U25" s="19">
        <v>166</v>
      </c>
      <c r="V25" s="19">
        <v>537425</v>
      </c>
      <c r="W25" s="19">
        <v>4</v>
      </c>
      <c r="X25" s="19">
        <v>273</v>
      </c>
      <c r="Y25" s="19">
        <v>1378013</v>
      </c>
      <c r="Z25" s="19">
        <v>0</v>
      </c>
      <c r="AA25" s="19">
        <v>0</v>
      </c>
      <c r="AB25" s="19">
        <v>0</v>
      </c>
    </row>
    <row r="26" spans="1:28" s="20" customFormat="1" ht="11.25" customHeight="1">
      <c r="A26" s="101" t="s">
        <v>86</v>
      </c>
      <c r="B26" s="19">
        <v>274</v>
      </c>
      <c r="C26" s="19">
        <v>2269</v>
      </c>
      <c r="D26" s="19">
        <v>9004521</v>
      </c>
      <c r="E26" s="19">
        <v>63</v>
      </c>
      <c r="F26" s="19">
        <v>107</v>
      </c>
      <c r="G26" s="19">
        <v>184439</v>
      </c>
      <c r="H26" s="19">
        <v>71</v>
      </c>
      <c r="I26" s="19">
        <v>253</v>
      </c>
      <c r="J26" s="19">
        <v>673199</v>
      </c>
      <c r="K26" s="19">
        <v>90</v>
      </c>
      <c r="L26" s="19">
        <v>599</v>
      </c>
      <c r="M26" s="19">
        <v>2254185</v>
      </c>
      <c r="N26" s="19">
        <v>26</v>
      </c>
      <c r="O26" s="19">
        <v>364</v>
      </c>
      <c r="P26" s="19">
        <v>1440838</v>
      </c>
      <c r="Q26" s="19">
        <v>12</v>
      </c>
      <c r="R26" s="19">
        <v>281</v>
      </c>
      <c r="S26" s="19">
        <v>986284</v>
      </c>
      <c r="T26" s="19">
        <v>7</v>
      </c>
      <c r="U26" s="19">
        <v>288</v>
      </c>
      <c r="V26" s="19">
        <v>1100275</v>
      </c>
      <c r="W26" s="19">
        <v>5</v>
      </c>
      <c r="X26" s="19">
        <v>377</v>
      </c>
      <c r="Y26" s="19">
        <v>2365301</v>
      </c>
      <c r="Z26" s="19">
        <v>0</v>
      </c>
      <c r="AA26" s="19">
        <v>0</v>
      </c>
      <c r="AB26" s="19">
        <v>0</v>
      </c>
    </row>
    <row r="27" spans="1:28" s="20" customFormat="1" ht="11.25" customHeight="1">
      <c r="A27" s="101" t="s">
        <v>87</v>
      </c>
      <c r="B27" s="19">
        <v>309</v>
      </c>
      <c r="C27" s="19">
        <v>3577</v>
      </c>
      <c r="D27" s="19">
        <v>26011973</v>
      </c>
      <c r="E27" s="19">
        <v>112</v>
      </c>
      <c r="F27" s="19">
        <v>174</v>
      </c>
      <c r="G27" s="19">
        <v>343754</v>
      </c>
      <c r="H27" s="19">
        <v>60</v>
      </c>
      <c r="I27" s="19">
        <v>205</v>
      </c>
      <c r="J27" s="19">
        <v>485326</v>
      </c>
      <c r="K27" s="19">
        <v>53</v>
      </c>
      <c r="L27" s="19">
        <v>371</v>
      </c>
      <c r="M27" s="19">
        <v>1937934</v>
      </c>
      <c r="N27" s="19">
        <v>44</v>
      </c>
      <c r="O27" s="19">
        <v>555</v>
      </c>
      <c r="P27" s="19">
        <v>3315905</v>
      </c>
      <c r="Q27" s="19">
        <v>16</v>
      </c>
      <c r="R27" s="19">
        <v>393</v>
      </c>
      <c r="S27" s="19">
        <v>4768970</v>
      </c>
      <c r="T27" s="19">
        <v>11</v>
      </c>
      <c r="U27" s="19">
        <v>410</v>
      </c>
      <c r="V27" s="19">
        <v>3541119</v>
      </c>
      <c r="W27" s="19">
        <v>6</v>
      </c>
      <c r="X27" s="19">
        <v>381</v>
      </c>
      <c r="Y27" s="19">
        <v>3710950</v>
      </c>
      <c r="Z27" s="19">
        <v>7</v>
      </c>
      <c r="AA27" s="19">
        <v>1088</v>
      </c>
      <c r="AB27" s="19">
        <v>7908015</v>
      </c>
    </row>
    <row r="28" spans="1:28" s="20" customFormat="1" ht="11.25" customHeight="1">
      <c r="A28" s="101" t="s">
        <v>88</v>
      </c>
      <c r="B28" s="19">
        <v>575</v>
      </c>
      <c r="C28" s="19">
        <v>5435</v>
      </c>
      <c r="D28" s="19">
        <v>35882389</v>
      </c>
      <c r="E28" s="19">
        <v>113</v>
      </c>
      <c r="F28" s="19">
        <v>189</v>
      </c>
      <c r="G28" s="19">
        <v>693003</v>
      </c>
      <c r="H28" s="19">
        <v>155</v>
      </c>
      <c r="I28" s="19">
        <v>533</v>
      </c>
      <c r="J28" s="19">
        <v>8567327</v>
      </c>
      <c r="K28" s="19">
        <v>149</v>
      </c>
      <c r="L28" s="19">
        <v>958</v>
      </c>
      <c r="M28" s="19">
        <v>4271496</v>
      </c>
      <c r="N28" s="19">
        <v>107</v>
      </c>
      <c r="O28" s="19">
        <v>1425</v>
      </c>
      <c r="P28" s="19">
        <v>10279075</v>
      </c>
      <c r="Q28" s="19">
        <v>19</v>
      </c>
      <c r="R28" s="19">
        <v>495</v>
      </c>
      <c r="S28" s="19">
        <v>4149426</v>
      </c>
      <c r="T28" s="19">
        <v>17</v>
      </c>
      <c r="U28" s="19">
        <v>644</v>
      </c>
      <c r="V28" s="19">
        <v>2512299</v>
      </c>
      <c r="W28" s="19">
        <v>13</v>
      </c>
      <c r="X28" s="19">
        <v>892</v>
      </c>
      <c r="Y28" s="19" t="s">
        <v>370</v>
      </c>
      <c r="Z28" s="19">
        <v>2</v>
      </c>
      <c r="AA28" s="19">
        <v>299</v>
      </c>
      <c r="AB28" s="19" t="s">
        <v>370</v>
      </c>
    </row>
    <row r="29" spans="1:28" s="20" customFormat="1" ht="9" customHeight="1">
      <c r="A29" s="10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20" customFormat="1" ht="9" customHeight="1">
      <c r="A30" s="10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25" customFormat="1" ht="11.25" customHeight="1">
      <c r="A31" s="99" t="s">
        <v>326</v>
      </c>
      <c r="B31" s="80">
        <f aca="true" t="shared" si="2" ref="B31:O31">B34+B39+B47+B58+B63+B69</f>
        <v>21099</v>
      </c>
      <c r="C31" s="80">
        <f t="shared" si="2"/>
        <v>121939</v>
      </c>
      <c r="D31" s="80">
        <f t="shared" si="2"/>
        <v>195999379</v>
      </c>
      <c r="E31" s="80">
        <f t="shared" si="2"/>
        <v>9887</v>
      </c>
      <c r="F31" s="80">
        <f t="shared" si="2"/>
        <v>15702</v>
      </c>
      <c r="G31" s="80">
        <f t="shared" si="2"/>
        <v>13887643</v>
      </c>
      <c r="H31" s="80">
        <f t="shared" si="2"/>
        <v>4814</v>
      </c>
      <c r="I31" s="80">
        <f t="shared" si="2"/>
        <v>16311</v>
      </c>
      <c r="J31" s="80">
        <f t="shared" si="2"/>
        <v>21954697</v>
      </c>
      <c r="K31" s="80">
        <f t="shared" si="2"/>
        <v>3712</v>
      </c>
      <c r="L31" s="80">
        <f t="shared" si="2"/>
        <v>23952</v>
      </c>
      <c r="M31" s="80">
        <f t="shared" si="2"/>
        <v>40860968</v>
      </c>
      <c r="N31" s="80">
        <f t="shared" si="2"/>
        <v>1794</v>
      </c>
      <c r="O31" s="80">
        <f t="shared" si="2"/>
        <v>23884</v>
      </c>
      <c r="P31" s="80">
        <v>39336041</v>
      </c>
      <c r="Q31" s="80">
        <f>Q34+Q39+Q47+Q58+Q63+Q69</f>
        <v>426</v>
      </c>
      <c r="R31" s="80">
        <f>R34+R39+R47+R58+R63+R69</f>
        <v>9977</v>
      </c>
      <c r="S31" s="80">
        <v>17238482</v>
      </c>
      <c r="T31" s="80">
        <f>T34+T39+T47+T58+T63+T69</f>
        <v>252</v>
      </c>
      <c r="U31" s="80">
        <f>U34+U39+U47+U58+U63+U69</f>
        <v>9499</v>
      </c>
      <c r="V31" s="80">
        <v>16791417</v>
      </c>
      <c r="W31" s="80">
        <f>W34+W39+W47+W58+W63+W69</f>
        <v>144</v>
      </c>
      <c r="X31" s="80">
        <f>X34+X39+X47+X58+X63+X69</f>
        <v>9806</v>
      </c>
      <c r="Y31" s="80">
        <v>18098947</v>
      </c>
      <c r="Z31" s="80">
        <f>Z34+Z39+Z47+Z58+Z63+Z69</f>
        <v>70</v>
      </c>
      <c r="AA31" s="80">
        <f>AA34+AA39+AA47+AA58+AA63+AA69</f>
        <v>12808</v>
      </c>
      <c r="AB31" s="80">
        <v>27831184</v>
      </c>
    </row>
    <row r="32" spans="1:28" s="20" customFormat="1" ht="9" customHeight="1">
      <c r="A32" s="10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20" customFormat="1" ht="9" customHeight="1">
      <c r="A33" s="10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25" customFormat="1" ht="11.25" customHeight="1">
      <c r="A34" s="102" t="s">
        <v>1</v>
      </c>
      <c r="B34" s="73">
        <f>SUM(B36:B37)</f>
        <v>88</v>
      </c>
      <c r="C34" s="73">
        <f aca="true" t="shared" si="3" ref="C34:AB34">SUM(C36:C37)</f>
        <v>7705</v>
      </c>
      <c r="D34" s="73">
        <f t="shared" si="3"/>
        <v>22246606</v>
      </c>
      <c r="E34" s="73">
        <f t="shared" si="3"/>
        <v>22</v>
      </c>
      <c r="F34" s="73">
        <f t="shared" si="3"/>
        <v>33</v>
      </c>
      <c r="G34" s="73">
        <f t="shared" si="3"/>
        <v>59770</v>
      </c>
      <c r="H34" s="73">
        <f t="shared" si="3"/>
        <v>8</v>
      </c>
      <c r="I34" s="73">
        <f t="shared" si="3"/>
        <v>28</v>
      </c>
      <c r="J34" s="73">
        <f t="shared" si="3"/>
        <v>22867</v>
      </c>
      <c r="K34" s="73">
        <f t="shared" si="3"/>
        <v>12</v>
      </c>
      <c r="L34" s="73">
        <f t="shared" si="3"/>
        <v>82</v>
      </c>
      <c r="M34" s="73">
        <f t="shared" si="3"/>
        <v>175001</v>
      </c>
      <c r="N34" s="73">
        <f t="shared" si="3"/>
        <v>5</v>
      </c>
      <c r="O34" s="73">
        <f t="shared" si="3"/>
        <v>73</v>
      </c>
      <c r="P34" s="73" t="s">
        <v>377</v>
      </c>
      <c r="Q34" s="73">
        <f t="shared" si="3"/>
        <v>2</v>
      </c>
      <c r="R34" s="73">
        <f t="shared" si="3"/>
        <v>47</v>
      </c>
      <c r="S34" s="73" t="s">
        <v>377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</v>
      </c>
      <c r="X34" s="73">
        <f t="shared" si="3"/>
        <v>880</v>
      </c>
      <c r="Y34" s="73">
        <f t="shared" si="3"/>
        <v>2197548</v>
      </c>
      <c r="Z34" s="73">
        <f t="shared" si="3"/>
        <v>27</v>
      </c>
      <c r="AA34" s="73">
        <f t="shared" si="3"/>
        <v>6562</v>
      </c>
      <c r="AB34" s="73">
        <f t="shared" si="3"/>
        <v>19488473</v>
      </c>
    </row>
    <row r="35" spans="1:28" s="20" customFormat="1" ht="11.25" customHeight="1">
      <c r="A35" s="10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20" customFormat="1" ht="11.25" customHeight="1">
      <c r="A36" s="101" t="s">
        <v>89</v>
      </c>
      <c r="B36" s="19">
        <v>39</v>
      </c>
      <c r="C36" s="19">
        <v>7442</v>
      </c>
      <c r="D36" s="19">
        <v>21686021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12</v>
      </c>
      <c r="X36" s="19">
        <v>880</v>
      </c>
      <c r="Y36" s="19">
        <v>2197548</v>
      </c>
      <c r="Z36" s="19">
        <v>27</v>
      </c>
      <c r="AA36" s="19">
        <v>6562</v>
      </c>
      <c r="AB36" s="19">
        <v>19488473</v>
      </c>
    </row>
    <row r="37" spans="1:28" s="20" customFormat="1" ht="11.25" customHeight="1">
      <c r="A37" s="101" t="s">
        <v>90</v>
      </c>
      <c r="B37" s="19">
        <v>49</v>
      </c>
      <c r="C37" s="19">
        <v>263</v>
      </c>
      <c r="D37" s="19">
        <v>560585</v>
      </c>
      <c r="E37" s="19">
        <v>22</v>
      </c>
      <c r="F37" s="19">
        <v>33</v>
      </c>
      <c r="G37" s="19">
        <v>59770</v>
      </c>
      <c r="H37" s="19">
        <v>8</v>
      </c>
      <c r="I37" s="19">
        <v>28</v>
      </c>
      <c r="J37" s="19">
        <v>22867</v>
      </c>
      <c r="K37" s="19">
        <v>12</v>
      </c>
      <c r="L37" s="19">
        <v>82</v>
      </c>
      <c r="M37" s="19">
        <v>175001</v>
      </c>
      <c r="N37" s="19">
        <v>5</v>
      </c>
      <c r="O37" s="19">
        <v>73</v>
      </c>
      <c r="P37" s="19" t="s">
        <v>377</v>
      </c>
      <c r="Q37" s="19">
        <v>2</v>
      </c>
      <c r="R37" s="19">
        <v>47</v>
      </c>
      <c r="S37" s="19" t="s">
        <v>371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</row>
    <row r="38" spans="1:28" s="20" customFormat="1" ht="11.25" customHeight="1">
      <c r="A38" s="10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25" customFormat="1" ht="11.25" customHeight="1">
      <c r="A39" s="102" t="s">
        <v>2</v>
      </c>
      <c r="B39" s="73">
        <f>SUM(B41:B45)</f>
        <v>2654</v>
      </c>
      <c r="C39" s="73">
        <f aca="true" t="shared" si="4" ref="C39:AA39">SUM(C41:C45)</f>
        <v>9754</v>
      </c>
      <c r="D39" s="73">
        <f t="shared" si="4"/>
        <v>14146444</v>
      </c>
      <c r="E39" s="73">
        <f t="shared" si="4"/>
        <v>1356</v>
      </c>
      <c r="F39" s="73">
        <f t="shared" si="4"/>
        <v>2180</v>
      </c>
      <c r="G39" s="73">
        <f t="shared" si="4"/>
        <v>2057142</v>
      </c>
      <c r="H39" s="73">
        <f t="shared" si="4"/>
        <v>721</v>
      </c>
      <c r="I39" s="73">
        <f t="shared" si="4"/>
        <v>2432</v>
      </c>
      <c r="J39" s="73">
        <f t="shared" si="4"/>
        <v>2939490</v>
      </c>
      <c r="K39" s="73">
        <f t="shared" si="4"/>
        <v>442</v>
      </c>
      <c r="L39" s="73">
        <f t="shared" si="4"/>
        <v>2758</v>
      </c>
      <c r="M39" s="73">
        <f t="shared" si="4"/>
        <v>4915695</v>
      </c>
      <c r="N39" s="73">
        <f t="shared" si="4"/>
        <v>97</v>
      </c>
      <c r="O39" s="73">
        <f t="shared" si="4"/>
        <v>1223</v>
      </c>
      <c r="P39" s="73">
        <v>2105660</v>
      </c>
      <c r="Q39" s="73">
        <f t="shared" si="4"/>
        <v>26</v>
      </c>
      <c r="R39" s="73">
        <f t="shared" si="4"/>
        <v>608</v>
      </c>
      <c r="S39" s="73">
        <v>1019510</v>
      </c>
      <c r="T39" s="73">
        <f t="shared" si="4"/>
        <v>10</v>
      </c>
      <c r="U39" s="73">
        <f t="shared" si="4"/>
        <v>364</v>
      </c>
      <c r="V39" s="73" t="s">
        <v>377</v>
      </c>
      <c r="W39" s="73">
        <f t="shared" si="4"/>
        <v>1</v>
      </c>
      <c r="X39" s="73">
        <f t="shared" si="4"/>
        <v>64</v>
      </c>
      <c r="Y39" s="73" t="s">
        <v>377</v>
      </c>
      <c r="Z39" s="73">
        <f t="shared" si="4"/>
        <v>1</v>
      </c>
      <c r="AA39" s="73">
        <f t="shared" si="4"/>
        <v>125</v>
      </c>
      <c r="AB39" s="73" t="s">
        <v>377</v>
      </c>
    </row>
    <row r="40" spans="1:28" s="20" customFormat="1" ht="11.25" customHeight="1">
      <c r="A40" s="10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20" customFormat="1" ht="11.25" customHeight="1">
      <c r="A41" s="101" t="s">
        <v>91</v>
      </c>
      <c r="B41" s="19">
        <v>454</v>
      </c>
      <c r="C41" s="19">
        <v>1724</v>
      </c>
      <c r="D41" s="19">
        <v>2146611</v>
      </c>
      <c r="E41" s="19">
        <v>252</v>
      </c>
      <c r="F41" s="19">
        <v>427</v>
      </c>
      <c r="G41" s="19">
        <v>351276</v>
      </c>
      <c r="H41" s="19">
        <v>102</v>
      </c>
      <c r="I41" s="19">
        <v>334</v>
      </c>
      <c r="J41" s="19">
        <v>312687</v>
      </c>
      <c r="K41" s="19">
        <v>65</v>
      </c>
      <c r="L41" s="19">
        <v>408</v>
      </c>
      <c r="M41" s="19">
        <v>632111</v>
      </c>
      <c r="N41" s="19">
        <v>28</v>
      </c>
      <c r="O41" s="19">
        <v>360</v>
      </c>
      <c r="P41" s="19">
        <v>542073</v>
      </c>
      <c r="Q41" s="19">
        <v>5</v>
      </c>
      <c r="R41" s="19">
        <v>114</v>
      </c>
      <c r="S41" s="19" t="s">
        <v>372</v>
      </c>
      <c r="T41" s="19">
        <v>2</v>
      </c>
      <c r="U41" s="19">
        <v>81</v>
      </c>
      <c r="V41" s="19" t="s">
        <v>370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</row>
    <row r="42" spans="1:28" s="20" customFormat="1" ht="11.25" customHeight="1">
      <c r="A42" s="101" t="s">
        <v>92</v>
      </c>
      <c r="B42" s="19">
        <v>330</v>
      </c>
      <c r="C42" s="19">
        <v>1122</v>
      </c>
      <c r="D42" s="19">
        <v>1784394</v>
      </c>
      <c r="E42" s="19">
        <v>173</v>
      </c>
      <c r="F42" s="19">
        <v>284</v>
      </c>
      <c r="G42" s="19">
        <v>273711</v>
      </c>
      <c r="H42" s="19">
        <v>84</v>
      </c>
      <c r="I42" s="19">
        <v>282</v>
      </c>
      <c r="J42" s="19">
        <v>388587</v>
      </c>
      <c r="K42" s="19">
        <v>63</v>
      </c>
      <c r="L42" s="19">
        <v>388</v>
      </c>
      <c r="M42" s="19">
        <v>776306</v>
      </c>
      <c r="N42" s="19">
        <v>7</v>
      </c>
      <c r="O42" s="19">
        <v>86</v>
      </c>
      <c r="P42" s="19" t="s">
        <v>369</v>
      </c>
      <c r="Q42" s="19">
        <v>2</v>
      </c>
      <c r="R42" s="19">
        <v>48</v>
      </c>
      <c r="S42" s="19" t="s">
        <v>369</v>
      </c>
      <c r="T42" s="19">
        <v>1</v>
      </c>
      <c r="U42" s="19">
        <v>34</v>
      </c>
      <c r="V42" s="19" t="s">
        <v>370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</row>
    <row r="43" spans="1:28" s="20" customFormat="1" ht="11.25" customHeight="1">
      <c r="A43" s="101" t="s">
        <v>93</v>
      </c>
      <c r="B43" s="19">
        <v>1223</v>
      </c>
      <c r="C43" s="19">
        <v>4460</v>
      </c>
      <c r="D43" s="19">
        <v>6671425</v>
      </c>
      <c r="E43" s="19">
        <v>597</v>
      </c>
      <c r="F43" s="19">
        <v>972</v>
      </c>
      <c r="G43" s="19">
        <v>1058573</v>
      </c>
      <c r="H43" s="19">
        <v>365</v>
      </c>
      <c r="I43" s="19">
        <v>1239</v>
      </c>
      <c r="J43" s="19">
        <v>1582459</v>
      </c>
      <c r="K43" s="19">
        <v>210</v>
      </c>
      <c r="L43" s="19">
        <v>1309</v>
      </c>
      <c r="M43" s="19">
        <v>2438027</v>
      </c>
      <c r="N43" s="19">
        <v>37</v>
      </c>
      <c r="O43" s="19">
        <v>460</v>
      </c>
      <c r="P43" s="19">
        <v>781970</v>
      </c>
      <c r="Q43" s="19">
        <v>9</v>
      </c>
      <c r="R43" s="19">
        <v>208</v>
      </c>
      <c r="S43" s="19">
        <v>209140</v>
      </c>
      <c r="T43" s="19">
        <v>4</v>
      </c>
      <c r="U43" s="19">
        <v>147</v>
      </c>
      <c r="V43" s="19" t="s">
        <v>370</v>
      </c>
      <c r="W43" s="19">
        <v>0</v>
      </c>
      <c r="X43" s="19">
        <v>0</v>
      </c>
      <c r="Y43" s="19">
        <v>0</v>
      </c>
      <c r="Z43" s="19">
        <v>1</v>
      </c>
      <c r="AA43" s="19">
        <v>125</v>
      </c>
      <c r="AB43" s="19" t="s">
        <v>370</v>
      </c>
    </row>
    <row r="44" spans="1:28" s="20" customFormat="1" ht="11.25" customHeight="1">
      <c r="A44" s="101" t="s">
        <v>94</v>
      </c>
      <c r="B44" s="19">
        <v>199</v>
      </c>
      <c r="C44" s="19">
        <v>688</v>
      </c>
      <c r="D44" s="19">
        <v>1046475</v>
      </c>
      <c r="E44" s="19">
        <v>99</v>
      </c>
      <c r="F44" s="19">
        <v>156</v>
      </c>
      <c r="G44" s="19">
        <v>96557</v>
      </c>
      <c r="H44" s="19">
        <v>53</v>
      </c>
      <c r="I44" s="19">
        <v>184</v>
      </c>
      <c r="J44" s="19">
        <v>295559</v>
      </c>
      <c r="K44" s="19">
        <v>39</v>
      </c>
      <c r="L44" s="19">
        <v>239</v>
      </c>
      <c r="M44" s="19">
        <v>425549</v>
      </c>
      <c r="N44" s="19">
        <v>7</v>
      </c>
      <c r="O44" s="19">
        <v>89</v>
      </c>
      <c r="P44" s="19" t="s">
        <v>369</v>
      </c>
      <c r="Q44" s="19">
        <v>1</v>
      </c>
      <c r="R44" s="19">
        <v>20</v>
      </c>
      <c r="S44" s="19" t="s">
        <v>369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</row>
    <row r="45" spans="1:28" s="20" customFormat="1" ht="11.25" customHeight="1">
      <c r="A45" s="101" t="s">
        <v>95</v>
      </c>
      <c r="B45" s="19">
        <v>448</v>
      </c>
      <c r="C45" s="19">
        <v>1760</v>
      </c>
      <c r="D45" s="19">
        <v>2497539</v>
      </c>
      <c r="E45" s="19">
        <v>235</v>
      </c>
      <c r="F45" s="19">
        <v>341</v>
      </c>
      <c r="G45" s="19">
        <v>277025</v>
      </c>
      <c r="H45" s="19">
        <v>117</v>
      </c>
      <c r="I45" s="19">
        <v>393</v>
      </c>
      <c r="J45" s="19">
        <v>360198</v>
      </c>
      <c r="K45" s="19">
        <v>65</v>
      </c>
      <c r="L45" s="19">
        <v>414</v>
      </c>
      <c r="M45" s="19">
        <v>643702</v>
      </c>
      <c r="N45" s="19">
        <v>18</v>
      </c>
      <c r="O45" s="19">
        <v>228</v>
      </c>
      <c r="P45" s="19">
        <v>411400</v>
      </c>
      <c r="Q45" s="19">
        <v>9</v>
      </c>
      <c r="R45" s="19">
        <v>218</v>
      </c>
      <c r="S45" s="19">
        <v>433038</v>
      </c>
      <c r="T45" s="19">
        <v>3</v>
      </c>
      <c r="U45" s="19">
        <v>102</v>
      </c>
      <c r="V45" s="19" t="s">
        <v>370</v>
      </c>
      <c r="W45" s="19">
        <v>1</v>
      </c>
      <c r="X45" s="19">
        <v>64</v>
      </c>
      <c r="Y45" s="19" t="s">
        <v>370</v>
      </c>
      <c r="Z45" s="19" t="s">
        <v>368</v>
      </c>
      <c r="AA45" s="19" t="s">
        <v>368</v>
      </c>
      <c r="AB45" s="19" t="s">
        <v>368</v>
      </c>
    </row>
    <row r="46" spans="1:28" s="20" customFormat="1" ht="11.25" customHeight="1">
      <c r="A46" s="10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25" customFormat="1" ht="11.25" customHeight="1">
      <c r="A47" s="102" t="s">
        <v>3</v>
      </c>
      <c r="B47" s="73">
        <f>SUM(B49:B56)</f>
        <v>7205</v>
      </c>
      <c r="C47" s="73">
        <f aca="true" t="shared" si="5" ref="C47:AB47">SUM(C49:C56)</f>
        <v>45875</v>
      </c>
      <c r="D47" s="73">
        <f t="shared" si="5"/>
        <v>58033547</v>
      </c>
      <c r="E47" s="73">
        <f t="shared" si="5"/>
        <v>3674</v>
      </c>
      <c r="F47" s="73">
        <f t="shared" si="5"/>
        <v>5847</v>
      </c>
      <c r="G47" s="73">
        <f t="shared" si="5"/>
        <v>4701957</v>
      </c>
      <c r="H47" s="73">
        <f t="shared" si="5"/>
        <v>1399</v>
      </c>
      <c r="I47" s="73">
        <f t="shared" si="5"/>
        <v>4697</v>
      </c>
      <c r="J47" s="73">
        <f t="shared" si="5"/>
        <v>5171357</v>
      </c>
      <c r="K47" s="73">
        <f t="shared" si="5"/>
        <v>961</v>
      </c>
      <c r="L47" s="73">
        <f t="shared" si="5"/>
        <v>6305</v>
      </c>
      <c r="M47" s="73">
        <f t="shared" si="5"/>
        <v>7495047</v>
      </c>
      <c r="N47" s="73">
        <f t="shared" si="5"/>
        <v>760</v>
      </c>
      <c r="O47" s="73">
        <f t="shared" si="5"/>
        <v>10475</v>
      </c>
      <c r="P47" s="73">
        <v>1140848</v>
      </c>
      <c r="Q47" s="73">
        <f t="shared" si="5"/>
        <v>184</v>
      </c>
      <c r="R47" s="73">
        <f t="shared" si="5"/>
        <v>4276</v>
      </c>
      <c r="S47" s="73">
        <v>5408357</v>
      </c>
      <c r="T47" s="73">
        <f t="shared" si="5"/>
        <v>114</v>
      </c>
      <c r="U47" s="73">
        <f t="shared" si="5"/>
        <v>4252</v>
      </c>
      <c r="V47" s="73">
        <v>6727570</v>
      </c>
      <c r="W47" s="73">
        <f t="shared" si="5"/>
        <v>81</v>
      </c>
      <c r="X47" s="73">
        <f t="shared" si="5"/>
        <v>5469</v>
      </c>
      <c r="Y47" s="73">
        <f t="shared" si="5"/>
        <v>9550258</v>
      </c>
      <c r="Z47" s="73">
        <f t="shared" si="5"/>
        <v>32</v>
      </c>
      <c r="AA47" s="73">
        <f t="shared" si="5"/>
        <v>4554</v>
      </c>
      <c r="AB47" s="73">
        <f t="shared" si="5"/>
        <v>7538153</v>
      </c>
    </row>
    <row r="48" spans="1:28" s="20" customFormat="1" ht="11.25" customHeight="1">
      <c r="A48" s="10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20" customFormat="1" ht="11.25" customHeight="1">
      <c r="A49" s="101" t="s">
        <v>96</v>
      </c>
      <c r="B49" s="19">
        <v>754</v>
      </c>
      <c r="C49" s="19">
        <v>12545</v>
      </c>
      <c r="D49" s="19">
        <v>23083423</v>
      </c>
      <c r="E49" s="19">
        <v>301</v>
      </c>
      <c r="F49" s="19">
        <v>517</v>
      </c>
      <c r="G49" s="19">
        <v>568545</v>
      </c>
      <c r="H49" s="19">
        <v>154</v>
      </c>
      <c r="I49" s="19">
        <v>506</v>
      </c>
      <c r="J49" s="19">
        <v>677304</v>
      </c>
      <c r="K49" s="19">
        <v>69</v>
      </c>
      <c r="L49" s="19">
        <v>442</v>
      </c>
      <c r="M49" s="19">
        <v>788972</v>
      </c>
      <c r="N49" s="19">
        <v>46</v>
      </c>
      <c r="O49" s="19">
        <v>666</v>
      </c>
      <c r="P49" s="19">
        <v>1354397</v>
      </c>
      <c r="Q49" s="19">
        <v>43</v>
      </c>
      <c r="R49" s="19">
        <v>1045</v>
      </c>
      <c r="S49" s="19">
        <v>2334873</v>
      </c>
      <c r="T49" s="19">
        <v>61</v>
      </c>
      <c r="U49" s="19">
        <v>2209</v>
      </c>
      <c r="V49" s="19">
        <v>4688223</v>
      </c>
      <c r="W49" s="19">
        <v>56</v>
      </c>
      <c r="X49" s="19">
        <v>3802</v>
      </c>
      <c r="Y49" s="19">
        <v>7415088</v>
      </c>
      <c r="Z49" s="19">
        <v>24</v>
      </c>
      <c r="AA49" s="19">
        <v>3358</v>
      </c>
      <c r="AB49" s="19">
        <v>5256021</v>
      </c>
    </row>
    <row r="50" spans="1:28" s="20" customFormat="1" ht="11.25" customHeight="1">
      <c r="A50" s="101" t="s">
        <v>97</v>
      </c>
      <c r="B50" s="19">
        <v>1320</v>
      </c>
      <c r="C50" s="19">
        <v>3366</v>
      </c>
      <c r="D50" s="19">
        <v>5609894</v>
      </c>
      <c r="E50" s="19">
        <v>955</v>
      </c>
      <c r="F50" s="19">
        <v>1546</v>
      </c>
      <c r="G50" s="19">
        <v>1523520</v>
      </c>
      <c r="H50" s="19">
        <v>251</v>
      </c>
      <c r="I50" s="19">
        <v>831</v>
      </c>
      <c r="J50" s="19">
        <v>1336264</v>
      </c>
      <c r="K50" s="19">
        <v>82</v>
      </c>
      <c r="L50" s="19">
        <v>505</v>
      </c>
      <c r="M50" s="19">
        <v>1321396</v>
      </c>
      <c r="N50" s="19">
        <v>28</v>
      </c>
      <c r="O50" s="19">
        <v>370</v>
      </c>
      <c r="P50" s="19">
        <v>1204215</v>
      </c>
      <c r="Q50" s="19">
        <v>2</v>
      </c>
      <c r="R50" s="19">
        <v>45</v>
      </c>
      <c r="S50" s="19" t="s">
        <v>369</v>
      </c>
      <c r="T50" s="19">
        <v>2</v>
      </c>
      <c r="U50" s="19">
        <v>69</v>
      </c>
      <c r="V50" s="19" t="s">
        <v>370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</row>
    <row r="51" spans="1:28" s="20" customFormat="1" ht="11.25" customHeight="1">
      <c r="A51" s="101" t="s">
        <v>98</v>
      </c>
      <c r="B51" s="19">
        <v>226</v>
      </c>
      <c r="C51" s="19">
        <v>840</v>
      </c>
      <c r="D51" s="19">
        <v>859343</v>
      </c>
      <c r="E51" s="19">
        <v>114</v>
      </c>
      <c r="F51" s="19">
        <v>192</v>
      </c>
      <c r="G51" s="19">
        <v>163473</v>
      </c>
      <c r="H51" s="19">
        <v>72</v>
      </c>
      <c r="I51" s="19">
        <v>246</v>
      </c>
      <c r="J51" s="19">
        <v>276636</v>
      </c>
      <c r="K51" s="19">
        <v>26</v>
      </c>
      <c r="L51" s="19">
        <v>158</v>
      </c>
      <c r="M51" s="19">
        <v>175111</v>
      </c>
      <c r="N51" s="19">
        <v>10</v>
      </c>
      <c r="O51" s="19">
        <v>132</v>
      </c>
      <c r="P51" s="19">
        <v>134960</v>
      </c>
      <c r="Q51" s="19">
        <v>3</v>
      </c>
      <c r="R51" s="19">
        <v>71</v>
      </c>
      <c r="S51" s="19" t="s">
        <v>370</v>
      </c>
      <c r="T51" s="19">
        <v>1</v>
      </c>
      <c r="U51" s="19">
        <v>41</v>
      </c>
      <c r="V51" s="19" t="s">
        <v>370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</row>
    <row r="52" spans="1:28" s="20" customFormat="1" ht="11.25" customHeight="1">
      <c r="A52" s="101" t="s">
        <v>99</v>
      </c>
      <c r="B52" s="19">
        <v>483</v>
      </c>
      <c r="C52" s="19">
        <v>1446</v>
      </c>
      <c r="D52" s="19">
        <v>1579987</v>
      </c>
      <c r="E52" s="19">
        <v>299</v>
      </c>
      <c r="F52" s="19">
        <v>472</v>
      </c>
      <c r="G52" s="19">
        <v>352113</v>
      </c>
      <c r="H52" s="19">
        <v>107</v>
      </c>
      <c r="I52" s="19">
        <v>360</v>
      </c>
      <c r="J52" s="19">
        <v>345469</v>
      </c>
      <c r="K52" s="19">
        <v>60</v>
      </c>
      <c r="L52" s="19">
        <v>385</v>
      </c>
      <c r="M52" s="19">
        <v>581431</v>
      </c>
      <c r="N52" s="19">
        <v>16</v>
      </c>
      <c r="O52" s="19">
        <v>209</v>
      </c>
      <c r="P52" s="19" t="s">
        <v>369</v>
      </c>
      <c r="Q52" s="19">
        <v>1</v>
      </c>
      <c r="R52" s="19">
        <v>20</v>
      </c>
      <c r="S52" s="19" t="s">
        <v>370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</row>
    <row r="53" spans="1:28" s="20" customFormat="1" ht="11.25" customHeight="1">
      <c r="A53" s="101" t="s">
        <v>100</v>
      </c>
      <c r="B53" s="19">
        <v>356</v>
      </c>
      <c r="C53" s="19">
        <v>1255</v>
      </c>
      <c r="D53" s="19">
        <v>1359925</v>
      </c>
      <c r="E53" s="19">
        <v>206</v>
      </c>
      <c r="F53" s="19">
        <v>347</v>
      </c>
      <c r="G53" s="19">
        <v>300400</v>
      </c>
      <c r="H53" s="19">
        <v>80</v>
      </c>
      <c r="I53" s="19">
        <v>261</v>
      </c>
      <c r="J53" s="19">
        <v>293250</v>
      </c>
      <c r="K53" s="19">
        <v>52</v>
      </c>
      <c r="L53" s="19">
        <v>336</v>
      </c>
      <c r="M53" s="19">
        <v>468984</v>
      </c>
      <c r="N53" s="19">
        <v>13</v>
      </c>
      <c r="O53" s="19">
        <v>188</v>
      </c>
      <c r="P53" s="19">
        <v>177170</v>
      </c>
      <c r="Q53" s="19">
        <v>5</v>
      </c>
      <c r="R53" s="19">
        <v>123</v>
      </c>
      <c r="S53" s="19">
        <v>120121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</row>
    <row r="54" spans="1:28" s="20" customFormat="1" ht="11.25" customHeight="1">
      <c r="A54" s="101" t="s">
        <v>101</v>
      </c>
      <c r="B54" s="19">
        <v>1054</v>
      </c>
      <c r="C54" s="19">
        <v>4963</v>
      </c>
      <c r="D54" s="19">
        <v>3084190</v>
      </c>
      <c r="E54" s="19">
        <v>477</v>
      </c>
      <c r="F54" s="19">
        <v>728</v>
      </c>
      <c r="G54" s="19">
        <v>376349</v>
      </c>
      <c r="H54" s="19">
        <v>246</v>
      </c>
      <c r="I54" s="19">
        <v>829</v>
      </c>
      <c r="J54" s="19">
        <v>659324</v>
      </c>
      <c r="K54" s="19">
        <v>218</v>
      </c>
      <c r="L54" s="19">
        <v>1421</v>
      </c>
      <c r="M54" s="19">
        <v>1115047</v>
      </c>
      <c r="N54" s="19">
        <v>83</v>
      </c>
      <c r="O54" s="19">
        <v>1115</v>
      </c>
      <c r="P54" s="19">
        <v>603052</v>
      </c>
      <c r="Q54" s="19">
        <v>17</v>
      </c>
      <c r="R54" s="19">
        <v>388</v>
      </c>
      <c r="S54" s="19">
        <v>120373</v>
      </c>
      <c r="T54" s="19">
        <v>13</v>
      </c>
      <c r="U54" s="19">
        <v>482</v>
      </c>
      <c r="V54" s="19">
        <v>210045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</row>
    <row r="55" spans="1:28" s="20" customFormat="1" ht="11.25" customHeight="1">
      <c r="A55" s="101" t="s">
        <v>102</v>
      </c>
      <c r="B55" s="19">
        <v>241</v>
      </c>
      <c r="C55" s="19">
        <v>606</v>
      </c>
      <c r="D55" s="19">
        <v>798307</v>
      </c>
      <c r="E55" s="19">
        <v>169</v>
      </c>
      <c r="F55" s="19">
        <v>279</v>
      </c>
      <c r="G55" s="19">
        <v>178599</v>
      </c>
      <c r="H55" s="19">
        <v>53</v>
      </c>
      <c r="I55" s="19">
        <v>176</v>
      </c>
      <c r="J55" s="19">
        <v>205065</v>
      </c>
      <c r="K55" s="19">
        <v>15</v>
      </c>
      <c r="L55" s="19">
        <v>94</v>
      </c>
      <c r="M55" s="19">
        <v>151883</v>
      </c>
      <c r="N55" s="19">
        <v>4</v>
      </c>
      <c r="O55" s="19">
        <v>57</v>
      </c>
      <c r="P55" s="19" t="s">
        <v>370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</row>
    <row r="56" spans="1:28" s="20" customFormat="1" ht="11.25" customHeight="1">
      <c r="A56" s="101" t="s">
        <v>103</v>
      </c>
      <c r="B56" s="19">
        <v>2771</v>
      </c>
      <c r="C56" s="19">
        <v>20854</v>
      </c>
      <c r="D56" s="19">
        <v>21658478</v>
      </c>
      <c r="E56" s="19">
        <v>1153</v>
      </c>
      <c r="F56" s="19">
        <v>1766</v>
      </c>
      <c r="G56" s="19">
        <v>1238958</v>
      </c>
      <c r="H56" s="19">
        <v>436</v>
      </c>
      <c r="I56" s="19">
        <v>1488</v>
      </c>
      <c r="J56" s="19">
        <v>1378045</v>
      </c>
      <c r="K56" s="19">
        <v>439</v>
      </c>
      <c r="L56" s="19">
        <v>2964</v>
      </c>
      <c r="M56" s="19">
        <v>2892223</v>
      </c>
      <c r="N56" s="19">
        <v>560</v>
      </c>
      <c r="O56" s="19">
        <v>7738</v>
      </c>
      <c r="P56" s="19">
        <v>7433320</v>
      </c>
      <c r="Q56" s="19">
        <v>113</v>
      </c>
      <c r="R56" s="19">
        <v>2584</v>
      </c>
      <c r="S56" s="19">
        <v>2613695</v>
      </c>
      <c r="T56" s="19">
        <v>37</v>
      </c>
      <c r="U56" s="19">
        <v>1451</v>
      </c>
      <c r="V56" s="19">
        <v>1684935</v>
      </c>
      <c r="W56" s="19">
        <v>25</v>
      </c>
      <c r="X56" s="19">
        <v>1667</v>
      </c>
      <c r="Y56" s="19">
        <v>2135170</v>
      </c>
      <c r="Z56" s="19">
        <v>8</v>
      </c>
      <c r="AA56" s="19">
        <v>1196</v>
      </c>
      <c r="AB56" s="19">
        <v>2282132</v>
      </c>
    </row>
    <row r="57" spans="1:28" s="20" customFormat="1" ht="11.25" customHeight="1">
      <c r="A57" s="10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25" customFormat="1" ht="11.25" customHeight="1">
      <c r="A58" s="102" t="s">
        <v>4</v>
      </c>
      <c r="B58" s="73">
        <f>SUM(B60:B61)</f>
        <v>1724</v>
      </c>
      <c r="C58" s="73">
        <f aca="true" t="shared" si="6" ref="C58:AB58">SUM(C60:C61)</f>
        <v>10210</v>
      </c>
      <c r="D58" s="73">
        <f t="shared" si="6"/>
        <v>26965060</v>
      </c>
      <c r="E58" s="73">
        <f t="shared" si="6"/>
        <v>632</v>
      </c>
      <c r="F58" s="73">
        <f t="shared" si="6"/>
        <v>1043</v>
      </c>
      <c r="G58" s="73">
        <f t="shared" si="6"/>
        <v>1235628</v>
      </c>
      <c r="H58" s="73">
        <f t="shared" si="6"/>
        <v>422</v>
      </c>
      <c r="I58" s="73">
        <f t="shared" si="6"/>
        <v>1435</v>
      </c>
      <c r="J58" s="73">
        <f t="shared" si="6"/>
        <v>2458321</v>
      </c>
      <c r="K58" s="73">
        <f t="shared" si="6"/>
        <v>383</v>
      </c>
      <c r="L58" s="73">
        <f t="shared" si="6"/>
        <v>2508</v>
      </c>
      <c r="M58" s="73">
        <v>5418061</v>
      </c>
      <c r="N58" s="73">
        <f t="shared" si="6"/>
        <v>196</v>
      </c>
      <c r="O58" s="73">
        <f t="shared" si="6"/>
        <v>2580</v>
      </c>
      <c r="P58" s="73" t="s">
        <v>377</v>
      </c>
      <c r="Q58" s="73">
        <f t="shared" si="6"/>
        <v>65</v>
      </c>
      <c r="R58" s="73">
        <f t="shared" si="6"/>
        <v>1550</v>
      </c>
      <c r="S58" s="73">
        <f t="shared" si="6"/>
        <v>5651488</v>
      </c>
      <c r="T58" s="73">
        <f t="shared" si="6"/>
        <v>22</v>
      </c>
      <c r="U58" s="73">
        <f t="shared" si="6"/>
        <v>831</v>
      </c>
      <c r="V58" s="73">
        <f t="shared" si="6"/>
        <v>2717580</v>
      </c>
      <c r="W58" s="73">
        <f t="shared" si="6"/>
        <v>4</v>
      </c>
      <c r="X58" s="73">
        <f t="shared" si="6"/>
        <v>263</v>
      </c>
      <c r="Y58" s="73">
        <f t="shared" si="6"/>
        <v>747013</v>
      </c>
      <c r="Z58" s="73">
        <f t="shared" si="6"/>
        <v>0</v>
      </c>
      <c r="AA58" s="73">
        <f t="shared" si="6"/>
        <v>0</v>
      </c>
      <c r="AB58" s="73">
        <f t="shared" si="6"/>
        <v>0</v>
      </c>
    </row>
    <row r="59" spans="1:28" s="20" customFormat="1" ht="11.25" customHeight="1">
      <c r="A59" s="10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20" customFormat="1" ht="11.25" customHeight="1">
      <c r="A60" s="101" t="s">
        <v>104</v>
      </c>
      <c r="B60" s="19">
        <v>1473</v>
      </c>
      <c r="C60" s="19">
        <v>9713</v>
      </c>
      <c r="D60" s="19">
        <v>26688392</v>
      </c>
      <c r="E60" s="19">
        <v>422</v>
      </c>
      <c r="F60" s="19">
        <v>715</v>
      </c>
      <c r="G60" s="19">
        <v>1110266</v>
      </c>
      <c r="H60" s="19">
        <v>390</v>
      </c>
      <c r="I60" s="19">
        <v>1331</v>
      </c>
      <c r="J60" s="19">
        <v>2385405</v>
      </c>
      <c r="K60" s="19">
        <v>375</v>
      </c>
      <c r="L60" s="19">
        <v>2453</v>
      </c>
      <c r="M60" s="19" t="s">
        <v>369</v>
      </c>
      <c r="N60" s="19">
        <v>195</v>
      </c>
      <c r="O60" s="19">
        <v>2570</v>
      </c>
      <c r="P60" s="19" t="s">
        <v>369</v>
      </c>
      <c r="Q60" s="19">
        <v>65</v>
      </c>
      <c r="R60" s="19">
        <v>1550</v>
      </c>
      <c r="S60" s="19">
        <v>5651488</v>
      </c>
      <c r="T60" s="19">
        <v>22</v>
      </c>
      <c r="U60" s="19">
        <v>831</v>
      </c>
      <c r="V60" s="19">
        <v>2717580</v>
      </c>
      <c r="W60" s="19">
        <v>4</v>
      </c>
      <c r="X60" s="19">
        <v>263</v>
      </c>
      <c r="Y60" s="19">
        <v>747013</v>
      </c>
      <c r="Z60" s="19" t="s">
        <v>368</v>
      </c>
      <c r="AA60" s="19" t="s">
        <v>368</v>
      </c>
      <c r="AB60" s="19" t="s">
        <v>368</v>
      </c>
    </row>
    <row r="61" spans="1:28" s="20" customFormat="1" ht="11.25" customHeight="1">
      <c r="A61" s="101" t="s">
        <v>105</v>
      </c>
      <c r="B61" s="19">
        <v>251</v>
      </c>
      <c r="C61" s="19">
        <v>497</v>
      </c>
      <c r="D61" s="19">
        <v>276668</v>
      </c>
      <c r="E61" s="19">
        <v>210</v>
      </c>
      <c r="F61" s="19">
        <v>328</v>
      </c>
      <c r="G61" s="19">
        <v>125362</v>
      </c>
      <c r="H61" s="19">
        <v>32</v>
      </c>
      <c r="I61" s="19">
        <v>104</v>
      </c>
      <c r="J61" s="19">
        <v>72916</v>
      </c>
      <c r="K61" s="19">
        <v>8</v>
      </c>
      <c r="L61" s="19">
        <v>55</v>
      </c>
      <c r="M61" s="19" t="s">
        <v>369</v>
      </c>
      <c r="N61" s="19">
        <v>1</v>
      </c>
      <c r="O61" s="19">
        <v>10</v>
      </c>
      <c r="P61" s="19" t="s">
        <v>369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</row>
    <row r="62" spans="1:28" s="20" customFormat="1" ht="11.25" customHeight="1">
      <c r="A62" s="10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25" customFormat="1" ht="11.25" customHeight="1">
      <c r="A63" s="102" t="s">
        <v>5</v>
      </c>
      <c r="B63" s="73">
        <f>SUM(B65:B67)</f>
        <v>2234</v>
      </c>
      <c r="C63" s="73">
        <f aca="true" t="shared" si="7" ref="C63:AB63">SUM(C65:C67)</f>
        <v>8948</v>
      </c>
      <c r="D63" s="73">
        <f t="shared" si="7"/>
        <v>17191847</v>
      </c>
      <c r="E63" s="73">
        <f t="shared" si="7"/>
        <v>1201</v>
      </c>
      <c r="F63" s="73">
        <f t="shared" si="7"/>
        <v>1988</v>
      </c>
      <c r="G63" s="73">
        <f t="shared" si="7"/>
        <v>1611663</v>
      </c>
      <c r="H63" s="73">
        <f t="shared" si="7"/>
        <v>560</v>
      </c>
      <c r="I63" s="73">
        <f t="shared" si="7"/>
        <v>1885</v>
      </c>
      <c r="J63" s="73">
        <f t="shared" si="7"/>
        <v>1998964</v>
      </c>
      <c r="K63" s="73">
        <f t="shared" si="7"/>
        <v>323</v>
      </c>
      <c r="L63" s="73">
        <f t="shared" si="7"/>
        <v>2023</v>
      </c>
      <c r="M63" s="73">
        <f t="shared" si="7"/>
        <v>3402454</v>
      </c>
      <c r="N63" s="73">
        <f t="shared" si="7"/>
        <v>103</v>
      </c>
      <c r="O63" s="73">
        <f t="shared" si="7"/>
        <v>1299</v>
      </c>
      <c r="P63" s="73">
        <f t="shared" si="7"/>
        <v>3105587</v>
      </c>
      <c r="Q63" s="73">
        <f t="shared" si="7"/>
        <v>18</v>
      </c>
      <c r="R63" s="73">
        <f t="shared" si="7"/>
        <v>428</v>
      </c>
      <c r="S63" s="73">
        <v>1513252</v>
      </c>
      <c r="T63" s="73">
        <f t="shared" si="7"/>
        <v>21</v>
      </c>
      <c r="U63" s="73">
        <f t="shared" si="7"/>
        <v>778</v>
      </c>
      <c r="V63" s="73">
        <v>3200181</v>
      </c>
      <c r="W63" s="73">
        <f t="shared" si="7"/>
        <v>8</v>
      </c>
      <c r="X63" s="73">
        <f t="shared" si="7"/>
        <v>547</v>
      </c>
      <c r="Y63" s="73">
        <v>2359746</v>
      </c>
      <c r="Z63" s="73">
        <f t="shared" si="7"/>
        <v>0</v>
      </c>
      <c r="AA63" s="73">
        <f t="shared" si="7"/>
        <v>0</v>
      </c>
      <c r="AB63" s="73">
        <f t="shared" si="7"/>
        <v>0</v>
      </c>
    </row>
    <row r="64" spans="1:28" s="20" customFormat="1" ht="11.25" customHeight="1">
      <c r="A64" s="10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20" customFormat="1" ht="11.25" customHeight="1">
      <c r="A65" s="101" t="s">
        <v>106</v>
      </c>
      <c r="B65" s="19">
        <v>627</v>
      </c>
      <c r="C65" s="19">
        <v>2435</v>
      </c>
      <c r="D65" s="19">
        <v>3471313</v>
      </c>
      <c r="E65" s="19">
        <v>336</v>
      </c>
      <c r="F65" s="19">
        <v>525</v>
      </c>
      <c r="G65" s="19">
        <v>329808</v>
      </c>
      <c r="H65" s="19">
        <v>155</v>
      </c>
      <c r="I65" s="19">
        <v>522</v>
      </c>
      <c r="J65" s="19">
        <v>540094</v>
      </c>
      <c r="K65" s="19">
        <v>95</v>
      </c>
      <c r="L65" s="19">
        <v>593</v>
      </c>
      <c r="M65" s="19">
        <v>872339</v>
      </c>
      <c r="N65" s="19">
        <v>32</v>
      </c>
      <c r="O65" s="19">
        <v>409</v>
      </c>
      <c r="P65" s="19">
        <v>861778</v>
      </c>
      <c r="Q65" s="19">
        <v>1</v>
      </c>
      <c r="R65" s="19">
        <v>27</v>
      </c>
      <c r="S65" s="19" t="s">
        <v>373</v>
      </c>
      <c r="T65" s="19">
        <v>6</v>
      </c>
      <c r="U65" s="19">
        <v>206</v>
      </c>
      <c r="V65" s="19" t="s">
        <v>370</v>
      </c>
      <c r="W65" s="19">
        <v>2</v>
      </c>
      <c r="X65" s="19">
        <v>153</v>
      </c>
      <c r="Y65" s="19" t="s">
        <v>373</v>
      </c>
      <c r="Z65" s="19">
        <v>0</v>
      </c>
      <c r="AA65" s="19">
        <v>0</v>
      </c>
      <c r="AB65" s="19">
        <v>0</v>
      </c>
    </row>
    <row r="66" spans="1:28" s="20" customFormat="1" ht="11.25" customHeight="1">
      <c r="A66" s="101" t="s">
        <v>379</v>
      </c>
      <c r="B66" s="19">
        <v>1094</v>
      </c>
      <c r="C66" s="19">
        <v>4760</v>
      </c>
      <c r="D66" s="19">
        <v>11395191</v>
      </c>
      <c r="E66" s="19">
        <v>547</v>
      </c>
      <c r="F66" s="19">
        <v>964</v>
      </c>
      <c r="G66" s="19">
        <v>1036946</v>
      </c>
      <c r="H66" s="19">
        <v>305</v>
      </c>
      <c r="I66" s="19">
        <v>1029</v>
      </c>
      <c r="J66" s="19">
        <v>1243488</v>
      </c>
      <c r="K66" s="19">
        <v>159</v>
      </c>
      <c r="L66" s="19">
        <v>995</v>
      </c>
      <c r="M66" s="19">
        <v>1994592</v>
      </c>
      <c r="N66" s="19">
        <v>51</v>
      </c>
      <c r="O66" s="19">
        <v>646</v>
      </c>
      <c r="P66" s="19">
        <v>1557276</v>
      </c>
      <c r="Q66" s="19">
        <v>15</v>
      </c>
      <c r="R66" s="19">
        <v>355</v>
      </c>
      <c r="S66" s="19">
        <v>1277067</v>
      </c>
      <c r="T66" s="19">
        <v>13</v>
      </c>
      <c r="U66" s="19">
        <v>508</v>
      </c>
      <c r="V66" s="19">
        <v>2527716</v>
      </c>
      <c r="W66" s="19">
        <v>4</v>
      </c>
      <c r="X66" s="19">
        <v>263</v>
      </c>
      <c r="Y66" s="19">
        <v>1758106</v>
      </c>
      <c r="Z66" s="19">
        <v>0</v>
      </c>
      <c r="AA66" s="19">
        <v>0</v>
      </c>
      <c r="AB66" s="19">
        <v>0</v>
      </c>
    </row>
    <row r="67" spans="1:28" s="20" customFormat="1" ht="11.25" customHeight="1">
      <c r="A67" s="101" t="s">
        <v>107</v>
      </c>
      <c r="B67" s="19">
        <v>513</v>
      </c>
      <c r="C67" s="19">
        <v>1753</v>
      </c>
      <c r="D67" s="19">
        <v>2325343</v>
      </c>
      <c r="E67" s="19">
        <v>318</v>
      </c>
      <c r="F67" s="19">
        <v>499</v>
      </c>
      <c r="G67" s="19">
        <v>244909</v>
      </c>
      <c r="H67" s="19">
        <v>100</v>
      </c>
      <c r="I67" s="19">
        <v>334</v>
      </c>
      <c r="J67" s="19">
        <v>215382</v>
      </c>
      <c r="K67" s="19">
        <v>69</v>
      </c>
      <c r="L67" s="19">
        <v>435</v>
      </c>
      <c r="M67" s="19">
        <v>535523</v>
      </c>
      <c r="N67" s="19">
        <v>20</v>
      </c>
      <c r="O67" s="19">
        <v>244</v>
      </c>
      <c r="P67" s="19">
        <v>686533</v>
      </c>
      <c r="Q67" s="19">
        <v>2</v>
      </c>
      <c r="R67" s="19">
        <v>46</v>
      </c>
      <c r="S67" s="19" t="s">
        <v>369</v>
      </c>
      <c r="T67" s="19">
        <v>2</v>
      </c>
      <c r="U67" s="19">
        <v>64</v>
      </c>
      <c r="V67" s="19" t="s">
        <v>370</v>
      </c>
      <c r="W67" s="19">
        <v>2</v>
      </c>
      <c r="X67" s="19">
        <v>131</v>
      </c>
      <c r="Y67" s="19" t="s">
        <v>369</v>
      </c>
      <c r="Z67" s="19">
        <v>0</v>
      </c>
      <c r="AA67" s="19">
        <v>0</v>
      </c>
      <c r="AB67" s="19">
        <v>0</v>
      </c>
    </row>
    <row r="68" spans="1:28" s="20" customFormat="1" ht="11.25" customHeight="1">
      <c r="A68" s="10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25" customFormat="1" ht="11.25" customHeight="1">
      <c r="A69" s="102" t="s">
        <v>6</v>
      </c>
      <c r="B69" s="80">
        <f aca="true" t="shared" si="8" ref="B69:O69">SUM(B71:B78)</f>
        <v>7194</v>
      </c>
      <c r="C69" s="80">
        <f t="shared" si="8"/>
        <v>39447</v>
      </c>
      <c r="D69" s="80">
        <f t="shared" si="8"/>
        <v>57415875</v>
      </c>
      <c r="E69" s="80">
        <f t="shared" si="8"/>
        <v>3002</v>
      </c>
      <c r="F69" s="80">
        <f t="shared" si="8"/>
        <v>4611</v>
      </c>
      <c r="G69" s="80">
        <f t="shared" si="8"/>
        <v>4221483</v>
      </c>
      <c r="H69" s="80">
        <f t="shared" si="8"/>
        <v>1704</v>
      </c>
      <c r="I69" s="80">
        <f t="shared" si="8"/>
        <v>5834</v>
      </c>
      <c r="J69" s="80">
        <f t="shared" si="8"/>
        <v>9363698</v>
      </c>
      <c r="K69" s="80">
        <f t="shared" si="8"/>
        <v>1591</v>
      </c>
      <c r="L69" s="80">
        <f t="shared" si="8"/>
        <v>10276</v>
      </c>
      <c r="M69" s="80">
        <f t="shared" si="8"/>
        <v>19454710</v>
      </c>
      <c r="N69" s="80">
        <f t="shared" si="8"/>
        <v>633</v>
      </c>
      <c r="O69" s="80">
        <f t="shared" si="8"/>
        <v>8234</v>
      </c>
      <c r="P69" s="80">
        <v>13703598</v>
      </c>
      <c r="Q69" s="80">
        <f>SUM(Q71:Q78)</f>
        <v>131</v>
      </c>
      <c r="R69" s="80">
        <f>SUM(R71:R78)</f>
        <v>3068</v>
      </c>
      <c r="S69" s="80">
        <v>3586307</v>
      </c>
      <c r="T69" s="80">
        <f>SUM(T71:T78)</f>
        <v>85</v>
      </c>
      <c r="U69" s="80">
        <f>SUM(U71:U78)</f>
        <v>3274</v>
      </c>
      <c r="V69" s="80">
        <f>SUM(V71:V78)</f>
        <v>2775103</v>
      </c>
      <c r="W69" s="80">
        <f>SUM(W71:W78)</f>
        <v>38</v>
      </c>
      <c r="X69" s="80">
        <f>SUM(X71:X78)</f>
        <v>2583</v>
      </c>
      <c r="Y69" s="80">
        <v>2984382</v>
      </c>
      <c r="Z69" s="80">
        <f>SUM(Z71:Z78)</f>
        <v>10</v>
      </c>
      <c r="AA69" s="80">
        <f>SUM(AA71:AA78)</f>
        <v>1567</v>
      </c>
      <c r="AB69" s="80">
        <v>327595</v>
      </c>
    </row>
    <row r="70" spans="1:28" s="20" customFormat="1" ht="11.25" customHeight="1">
      <c r="A70" s="10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20" customFormat="1" ht="11.25" customHeight="1">
      <c r="A71" s="101" t="s">
        <v>108</v>
      </c>
      <c r="B71" s="19">
        <v>1400</v>
      </c>
      <c r="C71" s="19">
        <v>6073</v>
      </c>
      <c r="D71" s="19">
        <v>9048144</v>
      </c>
      <c r="E71" s="19">
        <v>647</v>
      </c>
      <c r="F71" s="19">
        <v>990</v>
      </c>
      <c r="G71" s="19">
        <v>1020827</v>
      </c>
      <c r="H71" s="19">
        <v>338</v>
      </c>
      <c r="I71" s="19">
        <v>1150</v>
      </c>
      <c r="J71" s="19">
        <v>1602799</v>
      </c>
      <c r="K71" s="19">
        <v>315</v>
      </c>
      <c r="L71" s="19">
        <v>2026</v>
      </c>
      <c r="M71" s="19">
        <v>3446736</v>
      </c>
      <c r="N71" s="19">
        <v>79</v>
      </c>
      <c r="O71" s="19">
        <v>1006</v>
      </c>
      <c r="P71" s="19">
        <v>1599887</v>
      </c>
      <c r="Q71" s="19">
        <v>12</v>
      </c>
      <c r="R71" s="19">
        <v>267</v>
      </c>
      <c r="S71" s="19">
        <v>297040</v>
      </c>
      <c r="T71" s="19">
        <v>3</v>
      </c>
      <c r="U71" s="19">
        <v>104</v>
      </c>
      <c r="V71" s="19" t="s">
        <v>374</v>
      </c>
      <c r="W71" s="19">
        <v>5</v>
      </c>
      <c r="X71" s="19">
        <v>417</v>
      </c>
      <c r="Y71" s="19">
        <v>778121</v>
      </c>
      <c r="Z71" s="19">
        <v>1</v>
      </c>
      <c r="AA71" s="19">
        <v>113</v>
      </c>
      <c r="AB71" s="19" t="s">
        <v>370</v>
      </c>
    </row>
    <row r="72" spans="1:28" s="20" customFormat="1" ht="11.25" customHeight="1">
      <c r="A72" s="101" t="s">
        <v>109</v>
      </c>
      <c r="B72" s="19">
        <v>389</v>
      </c>
      <c r="C72" s="19">
        <v>1967</v>
      </c>
      <c r="D72" s="19">
        <v>4059201</v>
      </c>
      <c r="E72" s="19">
        <v>128</v>
      </c>
      <c r="F72" s="19">
        <v>212</v>
      </c>
      <c r="G72" s="19">
        <v>220634</v>
      </c>
      <c r="H72" s="19">
        <v>120</v>
      </c>
      <c r="I72" s="19">
        <v>416</v>
      </c>
      <c r="J72" s="19">
        <v>699613</v>
      </c>
      <c r="K72" s="19">
        <v>105</v>
      </c>
      <c r="L72" s="19">
        <v>677</v>
      </c>
      <c r="M72" s="19">
        <v>1631797</v>
      </c>
      <c r="N72" s="19">
        <v>25</v>
      </c>
      <c r="O72" s="19">
        <v>293</v>
      </c>
      <c r="P72" s="19">
        <v>681413</v>
      </c>
      <c r="Q72" s="19">
        <v>5</v>
      </c>
      <c r="R72" s="19">
        <v>124</v>
      </c>
      <c r="S72" s="19" t="s">
        <v>370</v>
      </c>
      <c r="T72" s="19">
        <v>5</v>
      </c>
      <c r="U72" s="19">
        <v>189</v>
      </c>
      <c r="V72" s="19" t="s">
        <v>370</v>
      </c>
      <c r="W72" s="19">
        <v>1</v>
      </c>
      <c r="X72" s="19">
        <v>56</v>
      </c>
      <c r="Y72" s="19" t="s">
        <v>370</v>
      </c>
      <c r="Z72" s="19">
        <v>0</v>
      </c>
      <c r="AA72" s="19">
        <v>0</v>
      </c>
      <c r="AB72" s="19">
        <v>0</v>
      </c>
    </row>
    <row r="73" spans="1:28" s="20" customFormat="1" ht="11.25" customHeight="1">
      <c r="A73" s="101" t="s">
        <v>110</v>
      </c>
      <c r="B73" s="19">
        <v>1190</v>
      </c>
      <c r="C73" s="19">
        <v>7784</v>
      </c>
      <c r="D73" s="19">
        <v>20396318</v>
      </c>
      <c r="E73" s="19">
        <v>158</v>
      </c>
      <c r="F73" s="19">
        <v>288</v>
      </c>
      <c r="G73" s="19">
        <v>574930</v>
      </c>
      <c r="H73" s="19">
        <v>314</v>
      </c>
      <c r="I73" s="19">
        <v>1094</v>
      </c>
      <c r="J73" s="19">
        <v>3176487</v>
      </c>
      <c r="K73" s="19">
        <v>496</v>
      </c>
      <c r="L73" s="19">
        <v>3256</v>
      </c>
      <c r="M73" s="19">
        <v>8635769</v>
      </c>
      <c r="N73" s="19">
        <v>201</v>
      </c>
      <c r="O73" s="19">
        <v>2515</v>
      </c>
      <c r="P73" s="19">
        <v>6501882</v>
      </c>
      <c r="Q73" s="19">
        <v>15</v>
      </c>
      <c r="R73" s="19">
        <v>336</v>
      </c>
      <c r="S73" s="19">
        <v>889633</v>
      </c>
      <c r="T73" s="19">
        <v>4</v>
      </c>
      <c r="U73" s="19">
        <v>153</v>
      </c>
      <c r="V73" s="19" t="s">
        <v>370</v>
      </c>
      <c r="W73" s="19">
        <v>2</v>
      </c>
      <c r="X73" s="19">
        <v>142</v>
      </c>
      <c r="Y73" s="19" t="s">
        <v>370</v>
      </c>
      <c r="Z73" s="19">
        <v>0</v>
      </c>
      <c r="AA73" s="19">
        <v>0</v>
      </c>
      <c r="AB73" s="19">
        <v>0</v>
      </c>
    </row>
    <row r="74" spans="1:28" s="20" customFormat="1" ht="11.25" customHeight="1">
      <c r="A74" s="101" t="s">
        <v>111</v>
      </c>
      <c r="B74" s="19">
        <v>905</v>
      </c>
      <c r="C74" s="19">
        <v>10919</v>
      </c>
      <c r="D74" s="19">
        <v>6442730</v>
      </c>
      <c r="E74" s="19">
        <v>254</v>
      </c>
      <c r="F74" s="19">
        <v>398</v>
      </c>
      <c r="G74" s="19">
        <v>339711</v>
      </c>
      <c r="H74" s="19">
        <v>146</v>
      </c>
      <c r="I74" s="19">
        <v>493</v>
      </c>
      <c r="J74" s="19">
        <v>571147</v>
      </c>
      <c r="K74" s="19">
        <v>182</v>
      </c>
      <c r="L74" s="19">
        <v>1217</v>
      </c>
      <c r="M74" s="19">
        <v>1252356</v>
      </c>
      <c r="N74" s="19">
        <v>173</v>
      </c>
      <c r="O74" s="19">
        <v>2402</v>
      </c>
      <c r="P74" s="19">
        <v>1847158</v>
      </c>
      <c r="Q74" s="19">
        <v>67</v>
      </c>
      <c r="R74" s="19">
        <v>1585</v>
      </c>
      <c r="S74" s="19">
        <v>880285</v>
      </c>
      <c r="T74" s="19">
        <v>54</v>
      </c>
      <c r="U74" s="19">
        <v>2063</v>
      </c>
      <c r="V74" s="19">
        <v>881937</v>
      </c>
      <c r="W74" s="19">
        <v>20</v>
      </c>
      <c r="X74" s="19">
        <v>1307</v>
      </c>
      <c r="Y74" s="19">
        <v>577023</v>
      </c>
      <c r="Z74" s="19">
        <v>9</v>
      </c>
      <c r="AA74" s="19">
        <v>1454</v>
      </c>
      <c r="AB74" s="19">
        <v>93113</v>
      </c>
    </row>
    <row r="75" spans="1:28" s="20" customFormat="1" ht="11.25" customHeight="1">
      <c r="A75" s="103" t="s">
        <v>334</v>
      </c>
      <c r="B75" s="19">
        <v>609</v>
      </c>
      <c r="C75" s="19">
        <v>2847</v>
      </c>
      <c r="D75" s="19">
        <v>4702641</v>
      </c>
      <c r="E75" s="19">
        <v>270</v>
      </c>
      <c r="F75" s="19">
        <v>435</v>
      </c>
      <c r="G75" s="19">
        <v>480062</v>
      </c>
      <c r="H75" s="19">
        <v>175</v>
      </c>
      <c r="I75" s="19">
        <v>604</v>
      </c>
      <c r="J75" s="19">
        <v>1027825</v>
      </c>
      <c r="K75" s="19">
        <v>103</v>
      </c>
      <c r="L75" s="19">
        <v>660</v>
      </c>
      <c r="M75" s="19">
        <v>1109324</v>
      </c>
      <c r="N75" s="19">
        <v>45</v>
      </c>
      <c r="O75" s="19">
        <v>600</v>
      </c>
      <c r="P75" s="19">
        <v>1140119</v>
      </c>
      <c r="Q75" s="19">
        <v>10</v>
      </c>
      <c r="R75" s="19">
        <v>238</v>
      </c>
      <c r="S75" s="19">
        <v>334690</v>
      </c>
      <c r="T75" s="19">
        <v>3</v>
      </c>
      <c r="U75" s="19">
        <v>129</v>
      </c>
      <c r="V75" s="19">
        <v>346950</v>
      </c>
      <c r="W75" s="19">
        <v>3</v>
      </c>
      <c r="X75" s="19">
        <v>181</v>
      </c>
      <c r="Y75" s="19">
        <v>263671</v>
      </c>
      <c r="Z75" s="19">
        <v>0</v>
      </c>
      <c r="AA75" s="19">
        <v>0</v>
      </c>
      <c r="AB75" s="19">
        <v>0</v>
      </c>
    </row>
    <row r="76" spans="1:28" s="20" customFormat="1" ht="11.25" customHeight="1">
      <c r="A76" s="101" t="s">
        <v>112</v>
      </c>
      <c r="B76" s="19">
        <v>131</v>
      </c>
      <c r="C76" s="19">
        <v>521</v>
      </c>
      <c r="D76" s="19">
        <v>602783</v>
      </c>
      <c r="E76" s="19">
        <v>60</v>
      </c>
      <c r="F76" s="19">
        <v>98</v>
      </c>
      <c r="G76" s="19">
        <v>79728</v>
      </c>
      <c r="H76" s="19">
        <v>38</v>
      </c>
      <c r="I76" s="19">
        <v>130</v>
      </c>
      <c r="J76" s="19">
        <v>150021</v>
      </c>
      <c r="K76" s="19">
        <v>21</v>
      </c>
      <c r="L76" s="19">
        <v>144</v>
      </c>
      <c r="M76" s="19">
        <v>174810</v>
      </c>
      <c r="N76" s="19">
        <v>12</v>
      </c>
      <c r="O76" s="19">
        <v>149</v>
      </c>
      <c r="P76" s="19" t="s">
        <v>370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</row>
    <row r="77" spans="1:28" s="20" customFormat="1" ht="11.25" customHeight="1">
      <c r="A77" s="101" t="s">
        <v>113</v>
      </c>
      <c r="B77" s="19">
        <v>313</v>
      </c>
      <c r="C77" s="19">
        <v>1152</v>
      </c>
      <c r="D77" s="19">
        <v>1483235</v>
      </c>
      <c r="E77" s="19">
        <v>136</v>
      </c>
      <c r="F77" s="19">
        <v>226</v>
      </c>
      <c r="G77" s="19">
        <v>147110</v>
      </c>
      <c r="H77" s="19">
        <v>94</v>
      </c>
      <c r="I77" s="19">
        <v>327</v>
      </c>
      <c r="J77" s="19">
        <v>444794</v>
      </c>
      <c r="K77" s="19">
        <v>72</v>
      </c>
      <c r="L77" s="19">
        <v>440</v>
      </c>
      <c r="M77" s="19">
        <v>682800</v>
      </c>
      <c r="N77" s="19">
        <v>9</v>
      </c>
      <c r="O77" s="19">
        <v>116</v>
      </c>
      <c r="P77" s="19" t="s">
        <v>370</v>
      </c>
      <c r="Q77" s="19">
        <v>2</v>
      </c>
      <c r="R77" s="19">
        <v>43</v>
      </c>
      <c r="S77" s="19" t="s">
        <v>369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</row>
    <row r="78" spans="1:28" s="20" customFormat="1" ht="11.25" customHeight="1">
      <c r="A78" s="101" t="s">
        <v>386</v>
      </c>
      <c r="B78" s="19">
        <v>2257</v>
      </c>
      <c r="C78" s="19">
        <v>8184</v>
      </c>
      <c r="D78" s="19">
        <v>10680823</v>
      </c>
      <c r="E78" s="19">
        <v>1349</v>
      </c>
      <c r="F78" s="19">
        <v>1964</v>
      </c>
      <c r="G78" s="19">
        <v>1358481</v>
      </c>
      <c r="H78" s="19">
        <v>479</v>
      </c>
      <c r="I78" s="19">
        <v>1620</v>
      </c>
      <c r="J78" s="19">
        <v>1691012</v>
      </c>
      <c r="K78" s="19">
        <v>297</v>
      </c>
      <c r="L78" s="19">
        <v>1856</v>
      </c>
      <c r="M78" s="19">
        <v>2521118</v>
      </c>
      <c r="N78" s="19">
        <v>89</v>
      </c>
      <c r="O78" s="19">
        <v>1153</v>
      </c>
      <c r="P78" s="19">
        <v>1605384</v>
      </c>
      <c r="Q78" s="19">
        <v>20</v>
      </c>
      <c r="R78" s="19">
        <v>475</v>
      </c>
      <c r="S78" s="19">
        <v>926445</v>
      </c>
      <c r="T78" s="19">
        <v>16</v>
      </c>
      <c r="U78" s="19">
        <v>636</v>
      </c>
      <c r="V78" s="19">
        <v>1546216</v>
      </c>
      <c r="W78" s="19">
        <v>7</v>
      </c>
      <c r="X78" s="19">
        <v>480</v>
      </c>
      <c r="Y78" s="19">
        <v>1032167</v>
      </c>
      <c r="Z78" s="19">
        <v>0</v>
      </c>
      <c r="AA78" s="19">
        <v>0</v>
      </c>
      <c r="AB78" s="19">
        <v>0</v>
      </c>
    </row>
    <row r="79" spans="1:28" ht="3" customHeight="1" thickBot="1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</row>
    <row r="80" spans="1:42" ht="11.25" customHeight="1">
      <c r="A80" s="136" t="s">
        <v>410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7"/>
      <c r="AB80" s="117" t="s">
        <v>349</v>
      </c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</row>
    <row r="81" spans="1:28" ht="11.25" customHeight="1">
      <c r="A81" s="143" t="s">
        <v>409</v>
      </c>
      <c r="B81" s="143"/>
      <c r="C81" s="143"/>
      <c r="D81" s="143"/>
      <c r="E81" s="143"/>
      <c r="F81" s="143"/>
      <c r="G81" s="143"/>
      <c r="H81" s="143"/>
      <c r="I81" s="143"/>
      <c r="J81" s="116"/>
      <c r="K81" s="116"/>
      <c r="L81" s="116"/>
      <c r="M81" s="116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</sheetData>
  <sheetProtection/>
  <mergeCells count="19">
    <mergeCell ref="A81:I81"/>
    <mergeCell ref="A1:M1"/>
    <mergeCell ref="N1:AB1"/>
    <mergeCell ref="A2:M2"/>
    <mergeCell ref="N2:AB2"/>
    <mergeCell ref="N81:AB81"/>
    <mergeCell ref="H4:J4"/>
    <mergeCell ref="A4:A5"/>
    <mergeCell ref="W4:Y4"/>
    <mergeCell ref="N4:P4"/>
    <mergeCell ref="B4:D4"/>
    <mergeCell ref="A80:O80"/>
    <mergeCell ref="A3:M3"/>
    <mergeCell ref="N3:AB3"/>
    <mergeCell ref="E4:G4"/>
    <mergeCell ref="Q4:S4"/>
    <mergeCell ref="T4:V4"/>
    <mergeCell ref="K4:M4"/>
    <mergeCell ref="Z4:AB4"/>
  </mergeCells>
  <printOptions/>
  <pageMargins left="0.17" right="0.16" top="0.07874015748031496" bottom="0.1968503937007874" header="0" footer="0"/>
  <pageSetup horizontalDpi="300" verticalDpi="300" orientation="portrait" paperSize="9" scale="9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0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2.875" style="0" customWidth="1"/>
    <col min="2" max="2" width="9.125" style="0" customWidth="1"/>
    <col min="3" max="3" width="10.375" style="0" customWidth="1"/>
    <col min="4" max="4" width="11.375" style="0" customWidth="1"/>
    <col min="5" max="5" width="15.00390625" style="0" customWidth="1"/>
    <col min="6" max="7" width="10.375" style="0" customWidth="1"/>
    <col min="8" max="8" width="13.625" style="0" customWidth="1"/>
    <col min="9" max="9" width="9.375" style="0" customWidth="1"/>
    <col min="10" max="10" width="10.375" style="0" customWidth="1"/>
    <col min="11" max="11" width="13.875" style="0" customWidth="1"/>
    <col min="12" max="12" width="9.375" style="0" customWidth="1"/>
    <col min="13" max="13" width="10.375" style="0" customWidth="1"/>
    <col min="14" max="14" width="14.875" style="0" customWidth="1"/>
    <col min="15" max="15" width="8.125" style="0" customWidth="1"/>
    <col min="16" max="16" width="9.375" style="0" customWidth="1"/>
    <col min="17" max="17" width="14.50390625" style="0" bestFit="1" customWidth="1"/>
    <col min="18" max="18" width="7.125" style="0" customWidth="1"/>
    <col min="19" max="19" width="9.625" style="0" customWidth="1"/>
    <col min="20" max="20" width="13.375" style="0" bestFit="1" customWidth="1"/>
    <col min="21" max="21" width="7.00390625" style="0" customWidth="1"/>
    <col min="22" max="22" width="9.125" style="0" customWidth="1"/>
    <col min="23" max="23" width="13.375" style="0" bestFit="1" customWidth="1"/>
    <col min="24" max="24" width="7.50390625" style="0" customWidth="1"/>
    <col min="25" max="25" width="9.625" style="0" customWidth="1"/>
    <col min="26" max="26" width="13.375" style="0" bestFit="1" customWidth="1"/>
    <col min="27" max="27" width="6.375" style="0" customWidth="1"/>
    <col min="28" max="28" width="8.875" style="0" customWidth="1"/>
    <col min="29" max="29" width="13.375" style="0" bestFit="1" customWidth="1"/>
    <col min="30" max="30" width="4.50390625" style="0" customWidth="1"/>
  </cols>
  <sheetData>
    <row r="1" spans="1:30" ht="24" customHeight="1">
      <c r="A1" s="144" t="s">
        <v>396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21" t="s">
        <v>397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ht="30" customHeight="1">
      <c r="A2" s="146" t="s">
        <v>391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 t="s">
        <v>364</v>
      </c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12.75" thickBot="1">
      <c r="A3" s="159" t="s">
        <v>358</v>
      </c>
      <c r="B3" s="159"/>
      <c r="C3" s="159"/>
      <c r="D3" s="159"/>
      <c r="E3" s="92"/>
      <c r="F3" s="92"/>
      <c r="G3" s="92"/>
      <c r="H3" s="92"/>
      <c r="I3" s="92"/>
      <c r="J3" s="92"/>
      <c r="K3" s="92"/>
      <c r="L3" s="92"/>
      <c r="M3" s="92"/>
      <c r="N3" s="92"/>
      <c r="O3" s="161" t="s">
        <v>365</v>
      </c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0" ht="15.75" customHeight="1">
      <c r="A4" s="153" t="s">
        <v>220</v>
      </c>
      <c r="B4" s="154"/>
      <c r="C4" s="152" t="s">
        <v>62</v>
      </c>
      <c r="D4" s="152"/>
      <c r="E4" s="152"/>
      <c r="F4" s="152" t="s">
        <v>213</v>
      </c>
      <c r="G4" s="152"/>
      <c r="H4" s="152"/>
      <c r="I4" s="152" t="s">
        <v>214</v>
      </c>
      <c r="J4" s="152"/>
      <c r="K4" s="152"/>
      <c r="L4" s="152" t="s">
        <v>215</v>
      </c>
      <c r="M4" s="152"/>
      <c r="N4" s="160"/>
      <c r="O4" s="151" t="s">
        <v>216</v>
      </c>
      <c r="P4" s="152"/>
      <c r="Q4" s="152"/>
      <c r="R4" s="152" t="s">
        <v>217</v>
      </c>
      <c r="S4" s="152"/>
      <c r="T4" s="152"/>
      <c r="U4" s="152" t="s">
        <v>218</v>
      </c>
      <c r="V4" s="152"/>
      <c r="W4" s="152"/>
      <c r="X4" s="152" t="s">
        <v>219</v>
      </c>
      <c r="Y4" s="152"/>
      <c r="Z4" s="152"/>
      <c r="AA4" s="154" t="s">
        <v>70</v>
      </c>
      <c r="AB4" s="154"/>
      <c r="AC4" s="154"/>
      <c r="AD4" s="164" t="s">
        <v>212</v>
      </c>
    </row>
    <row r="5" spans="1:30" ht="21" customHeight="1">
      <c r="A5" s="155"/>
      <c r="B5" s="156"/>
      <c r="C5" s="26" t="s">
        <v>71</v>
      </c>
      <c r="D5" s="27" t="s">
        <v>223</v>
      </c>
      <c r="E5" s="26" t="s">
        <v>72</v>
      </c>
      <c r="F5" s="26" t="s">
        <v>71</v>
      </c>
      <c r="G5" s="27" t="s">
        <v>223</v>
      </c>
      <c r="H5" s="26" t="s">
        <v>72</v>
      </c>
      <c r="I5" s="26" t="s">
        <v>71</v>
      </c>
      <c r="J5" s="27" t="s">
        <v>223</v>
      </c>
      <c r="K5" s="26" t="s">
        <v>72</v>
      </c>
      <c r="L5" s="26" t="s">
        <v>71</v>
      </c>
      <c r="M5" s="27" t="s">
        <v>223</v>
      </c>
      <c r="N5" s="39" t="s">
        <v>72</v>
      </c>
      <c r="O5" s="21" t="s">
        <v>222</v>
      </c>
      <c r="P5" s="27" t="s">
        <v>221</v>
      </c>
      <c r="Q5" s="26" t="s">
        <v>72</v>
      </c>
      <c r="R5" s="22" t="s">
        <v>71</v>
      </c>
      <c r="S5" s="27" t="s">
        <v>221</v>
      </c>
      <c r="T5" s="26" t="s">
        <v>72</v>
      </c>
      <c r="U5" s="22" t="s">
        <v>71</v>
      </c>
      <c r="V5" s="27" t="s">
        <v>221</v>
      </c>
      <c r="W5" s="26" t="s">
        <v>72</v>
      </c>
      <c r="X5" s="22" t="s">
        <v>71</v>
      </c>
      <c r="Y5" s="27" t="s">
        <v>221</v>
      </c>
      <c r="Z5" s="26" t="s">
        <v>72</v>
      </c>
      <c r="AA5" s="22" t="s">
        <v>71</v>
      </c>
      <c r="AB5" s="27" t="s">
        <v>221</v>
      </c>
      <c r="AC5" s="26" t="s">
        <v>72</v>
      </c>
      <c r="AD5" s="165"/>
    </row>
    <row r="6" spans="1:30" ht="6.75" customHeight="1">
      <c r="A6" s="28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4"/>
    </row>
    <row r="7" spans="1:30" s="33" customFormat="1" ht="18" customHeight="1">
      <c r="A7" s="162" t="s">
        <v>327</v>
      </c>
      <c r="B7" s="163"/>
      <c r="C7" s="81">
        <f>SUM(C9,C11)</f>
        <v>26243</v>
      </c>
      <c r="D7" s="81">
        <f>SUM(D9,D11)</f>
        <v>171028</v>
      </c>
      <c r="E7" s="81">
        <f>SUM(E9,E11)</f>
        <v>551894373</v>
      </c>
      <c r="F7" s="81">
        <v>10969</v>
      </c>
      <c r="G7" s="81">
        <v>17528</v>
      </c>
      <c r="H7" s="81">
        <v>23734903</v>
      </c>
      <c r="I7" s="81">
        <v>6028</v>
      </c>
      <c r="J7" s="81">
        <v>20520</v>
      </c>
      <c r="K7" s="81">
        <v>53035927</v>
      </c>
      <c r="L7" s="81">
        <v>5186</v>
      </c>
      <c r="M7" s="81">
        <v>33524</v>
      </c>
      <c r="N7" s="81">
        <v>100695672</v>
      </c>
      <c r="O7" s="81">
        <v>2652</v>
      </c>
      <c r="P7" s="81">
        <v>35444</v>
      </c>
      <c r="Q7" s="81">
        <v>135816964</v>
      </c>
      <c r="R7" s="81">
        <v>652</v>
      </c>
      <c r="S7" s="81">
        <v>15420</v>
      </c>
      <c r="T7" s="81">
        <v>53763835</v>
      </c>
      <c r="U7" s="81">
        <v>425</v>
      </c>
      <c r="V7" s="81">
        <v>15883</v>
      </c>
      <c r="W7" s="81">
        <v>63953224</v>
      </c>
      <c r="X7" s="81">
        <v>233</v>
      </c>
      <c r="Y7" s="81">
        <v>15677</v>
      </c>
      <c r="Z7" s="81">
        <v>53505253</v>
      </c>
      <c r="AA7" s="81">
        <v>98</v>
      </c>
      <c r="AB7" s="81">
        <v>17032</v>
      </c>
      <c r="AC7" s="81">
        <v>67388595</v>
      </c>
      <c r="AD7" s="74" t="s">
        <v>59</v>
      </c>
    </row>
    <row r="8" spans="1:30" s="33" customFormat="1" ht="13.5" customHeight="1">
      <c r="A8" s="34"/>
      <c r="B8" s="3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42"/>
    </row>
    <row r="9" spans="1:30" s="33" customFormat="1" ht="18" customHeight="1">
      <c r="A9" s="162" t="s">
        <v>328</v>
      </c>
      <c r="B9" s="163"/>
      <c r="C9" s="81">
        <v>19992</v>
      </c>
      <c r="D9" s="81">
        <v>142187</v>
      </c>
      <c r="E9" s="81">
        <f>SUM(E13:E17,E19:E23)</f>
        <v>494338255</v>
      </c>
      <c r="F9" s="81">
        <v>7726</v>
      </c>
      <c r="G9" s="81">
        <v>12442</v>
      </c>
      <c r="H9" s="81">
        <v>18385191</v>
      </c>
      <c r="I9" s="81">
        <v>4620</v>
      </c>
      <c r="J9" s="81">
        <v>15769</v>
      </c>
      <c r="K9" s="81">
        <v>45950510</v>
      </c>
      <c r="L9" s="81">
        <v>4151</v>
      </c>
      <c r="M9" s="81">
        <v>26837</v>
      </c>
      <c r="N9" s="81">
        <v>87653995</v>
      </c>
      <c r="O9" s="81">
        <v>2244</v>
      </c>
      <c r="P9" s="81">
        <v>30016</v>
      </c>
      <c r="Q9" s="81">
        <v>122964931</v>
      </c>
      <c r="R9" s="81">
        <v>583</v>
      </c>
      <c r="S9" s="81">
        <v>13814</v>
      </c>
      <c r="T9" s="81">
        <v>50857779</v>
      </c>
      <c r="U9" s="81">
        <v>376</v>
      </c>
      <c r="V9" s="81">
        <v>14043</v>
      </c>
      <c r="W9" s="81">
        <v>60363420</v>
      </c>
      <c r="X9" s="81">
        <v>204</v>
      </c>
      <c r="Y9" s="81">
        <v>13671</v>
      </c>
      <c r="Z9" s="81">
        <v>44297515</v>
      </c>
      <c r="AA9" s="81">
        <v>88</v>
      </c>
      <c r="AB9" s="81">
        <v>15595</v>
      </c>
      <c r="AC9" s="81">
        <v>63864914</v>
      </c>
      <c r="AD9" s="74" t="s">
        <v>114</v>
      </c>
    </row>
    <row r="10" spans="1:30" s="33" customFormat="1" ht="13.5" customHeight="1">
      <c r="A10" s="34"/>
      <c r="B10" s="35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42"/>
    </row>
    <row r="11" spans="1:30" s="33" customFormat="1" ht="18" customHeight="1">
      <c r="A11" s="162" t="s">
        <v>329</v>
      </c>
      <c r="B11" s="163"/>
      <c r="C11" s="81">
        <v>6251</v>
      </c>
      <c r="D11" s="81">
        <v>28841</v>
      </c>
      <c r="E11" s="81">
        <v>57556118</v>
      </c>
      <c r="F11" s="81">
        <v>3243</v>
      </c>
      <c r="G11" s="81">
        <v>5086</v>
      </c>
      <c r="H11" s="81">
        <v>5349712</v>
      </c>
      <c r="I11" s="81">
        <v>1408</v>
      </c>
      <c r="J11" s="81">
        <v>4751</v>
      </c>
      <c r="K11" s="81">
        <v>7085417</v>
      </c>
      <c r="L11" s="81">
        <v>1035</v>
      </c>
      <c r="M11" s="81">
        <v>6687</v>
      </c>
      <c r="N11" s="81">
        <v>13041677</v>
      </c>
      <c r="O11" s="81">
        <v>408</v>
      </c>
      <c r="P11" s="81">
        <v>5428</v>
      </c>
      <c r="Q11" s="81">
        <v>12852033</v>
      </c>
      <c r="R11" s="81">
        <v>69</v>
      </c>
      <c r="S11" s="81">
        <v>1606</v>
      </c>
      <c r="T11" s="81">
        <v>2906056</v>
      </c>
      <c r="U11" s="81">
        <v>49</v>
      </c>
      <c r="V11" s="81">
        <v>1840</v>
      </c>
      <c r="W11" s="81">
        <v>3589804</v>
      </c>
      <c r="X11" s="81">
        <v>29</v>
      </c>
      <c r="Y11" s="81">
        <v>2006</v>
      </c>
      <c r="Z11" s="81">
        <v>9207738</v>
      </c>
      <c r="AA11" s="81">
        <v>10</v>
      </c>
      <c r="AB11" s="81">
        <v>1437</v>
      </c>
      <c r="AC11" s="81">
        <v>3523681</v>
      </c>
      <c r="AD11" s="74" t="s">
        <v>115</v>
      </c>
    </row>
    <row r="12" spans="1:30" s="16" customFormat="1" ht="12" customHeight="1">
      <c r="A12" s="30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41"/>
    </row>
    <row r="13" spans="1:30" s="16" customFormat="1" ht="20.25" customHeight="1">
      <c r="A13" s="30">
        <v>1</v>
      </c>
      <c r="B13" s="32" t="s">
        <v>116</v>
      </c>
      <c r="C13" s="81">
        <v>8780</v>
      </c>
      <c r="D13" s="81">
        <v>71813</v>
      </c>
      <c r="E13" s="81">
        <v>312016461</v>
      </c>
      <c r="F13" s="18">
        <v>3003</v>
      </c>
      <c r="G13" s="18">
        <v>4854</v>
      </c>
      <c r="H13" s="18">
        <v>9569861</v>
      </c>
      <c r="I13" s="18">
        <v>2014</v>
      </c>
      <c r="J13" s="18">
        <v>6899</v>
      </c>
      <c r="K13" s="18">
        <v>29875548</v>
      </c>
      <c r="L13" s="18">
        <v>1945</v>
      </c>
      <c r="M13" s="18">
        <v>12587</v>
      </c>
      <c r="N13" s="18">
        <v>47831075</v>
      </c>
      <c r="O13" s="18">
        <v>1128</v>
      </c>
      <c r="P13" s="118">
        <v>15198</v>
      </c>
      <c r="Q13" s="18">
        <v>76248698</v>
      </c>
      <c r="R13" s="18">
        <v>316</v>
      </c>
      <c r="S13" s="18">
        <v>7518</v>
      </c>
      <c r="T13" s="18">
        <v>32824575</v>
      </c>
      <c r="U13" s="18">
        <v>211</v>
      </c>
      <c r="V13" s="18">
        <v>8003</v>
      </c>
      <c r="W13" s="18">
        <v>33997673</v>
      </c>
      <c r="X13" s="18">
        <v>113</v>
      </c>
      <c r="Y13" s="18">
        <v>7502</v>
      </c>
      <c r="Z13" s="18">
        <v>30229677</v>
      </c>
      <c r="AA13" s="18">
        <v>50</v>
      </c>
      <c r="AB13" s="18">
        <v>9252</v>
      </c>
      <c r="AC13" s="18">
        <v>51439354</v>
      </c>
      <c r="AD13" s="41">
        <v>1</v>
      </c>
    </row>
    <row r="14" spans="1:30" s="16" customFormat="1" ht="20.25" customHeight="1">
      <c r="A14" s="30">
        <v>2</v>
      </c>
      <c r="B14" s="32" t="s">
        <v>117</v>
      </c>
      <c r="C14" s="81">
        <v>5422</v>
      </c>
      <c r="D14" s="81">
        <v>37743</v>
      </c>
      <c r="E14" s="81">
        <v>110323121</v>
      </c>
      <c r="F14" s="18">
        <v>2135</v>
      </c>
      <c r="G14" s="18">
        <v>3430</v>
      </c>
      <c r="H14" s="18">
        <v>4892131</v>
      </c>
      <c r="I14" s="18">
        <v>1268</v>
      </c>
      <c r="J14" s="18">
        <v>4333</v>
      </c>
      <c r="K14" s="18">
        <v>9290565</v>
      </c>
      <c r="L14" s="18">
        <v>1079</v>
      </c>
      <c r="M14" s="18">
        <v>7044</v>
      </c>
      <c r="N14" s="18">
        <v>19491864</v>
      </c>
      <c r="O14" s="18">
        <v>603</v>
      </c>
      <c r="P14" s="18">
        <v>8026</v>
      </c>
      <c r="Q14" s="18">
        <v>29253736</v>
      </c>
      <c r="R14" s="18">
        <v>156</v>
      </c>
      <c r="S14" s="18">
        <v>3655</v>
      </c>
      <c r="T14" s="18">
        <v>10411326</v>
      </c>
      <c r="U14" s="18">
        <v>103</v>
      </c>
      <c r="V14" s="18">
        <v>3758</v>
      </c>
      <c r="W14" s="18">
        <v>18560471</v>
      </c>
      <c r="X14" s="18">
        <v>57</v>
      </c>
      <c r="Y14" s="18">
        <v>3913</v>
      </c>
      <c r="Z14" s="18">
        <v>9654309</v>
      </c>
      <c r="AA14" s="18">
        <v>21</v>
      </c>
      <c r="AB14" s="18">
        <v>3584</v>
      </c>
      <c r="AC14" s="18">
        <v>8768719</v>
      </c>
      <c r="AD14" s="41">
        <v>2</v>
      </c>
    </row>
    <row r="15" spans="1:30" s="16" customFormat="1" ht="20.25" customHeight="1">
      <c r="A15" s="30">
        <v>3</v>
      </c>
      <c r="B15" s="32" t="s">
        <v>118</v>
      </c>
      <c r="C15" s="81">
        <v>1566</v>
      </c>
      <c r="D15" s="81">
        <v>10536</v>
      </c>
      <c r="E15" s="81">
        <v>27432168</v>
      </c>
      <c r="F15" s="18">
        <v>594</v>
      </c>
      <c r="G15" s="18">
        <v>954</v>
      </c>
      <c r="H15" s="18">
        <v>968342</v>
      </c>
      <c r="I15" s="18">
        <v>356</v>
      </c>
      <c r="J15" s="18">
        <v>1236</v>
      </c>
      <c r="K15" s="18">
        <v>2168568</v>
      </c>
      <c r="L15" s="18">
        <v>341</v>
      </c>
      <c r="M15" s="18">
        <v>2186</v>
      </c>
      <c r="N15" s="18">
        <v>5842975</v>
      </c>
      <c r="O15" s="18">
        <v>193</v>
      </c>
      <c r="P15" s="18">
        <v>2552</v>
      </c>
      <c r="Q15" s="18">
        <v>6786366</v>
      </c>
      <c r="R15" s="18">
        <v>42</v>
      </c>
      <c r="S15" s="18">
        <v>1001</v>
      </c>
      <c r="T15" s="18">
        <v>4564170</v>
      </c>
      <c r="U15" s="18">
        <v>24</v>
      </c>
      <c r="V15" s="18">
        <v>886</v>
      </c>
      <c r="W15" s="18">
        <v>4472223</v>
      </c>
      <c r="X15" s="18">
        <v>11</v>
      </c>
      <c r="Y15" s="18">
        <v>754</v>
      </c>
      <c r="Z15" s="18">
        <v>1371145</v>
      </c>
      <c r="AA15" s="18">
        <v>5</v>
      </c>
      <c r="AB15" s="18">
        <v>967</v>
      </c>
      <c r="AC15" s="18">
        <v>1258379</v>
      </c>
      <c r="AD15" s="41">
        <v>3</v>
      </c>
    </row>
    <row r="16" spans="1:30" s="16" customFormat="1" ht="20.25" customHeight="1">
      <c r="A16" s="30">
        <v>4</v>
      </c>
      <c r="B16" s="32" t="s">
        <v>119</v>
      </c>
      <c r="C16" s="81">
        <v>882</v>
      </c>
      <c r="D16" s="81">
        <v>4463</v>
      </c>
      <c r="E16" s="81">
        <v>8142675</v>
      </c>
      <c r="F16" s="18">
        <v>431</v>
      </c>
      <c r="G16" s="18">
        <v>697</v>
      </c>
      <c r="H16" s="18">
        <v>611589</v>
      </c>
      <c r="I16" s="18">
        <v>193</v>
      </c>
      <c r="J16" s="18">
        <v>647</v>
      </c>
      <c r="K16" s="18">
        <v>773298</v>
      </c>
      <c r="L16" s="18">
        <v>177</v>
      </c>
      <c r="M16" s="18">
        <v>1096</v>
      </c>
      <c r="N16" s="18">
        <v>2160097</v>
      </c>
      <c r="O16" s="18">
        <v>55</v>
      </c>
      <c r="P16" s="18">
        <v>706</v>
      </c>
      <c r="Q16" s="18">
        <v>1491224</v>
      </c>
      <c r="R16" s="18">
        <v>11</v>
      </c>
      <c r="S16" s="18">
        <v>261</v>
      </c>
      <c r="T16" s="18">
        <v>602347</v>
      </c>
      <c r="U16" s="18">
        <v>7</v>
      </c>
      <c r="V16" s="18">
        <v>260</v>
      </c>
      <c r="W16" s="18">
        <v>1496131</v>
      </c>
      <c r="X16" s="18">
        <v>5</v>
      </c>
      <c r="Y16" s="18">
        <v>323</v>
      </c>
      <c r="Z16" s="18">
        <v>536715</v>
      </c>
      <c r="AA16" s="18">
        <v>3</v>
      </c>
      <c r="AB16" s="18">
        <v>473</v>
      </c>
      <c r="AC16" s="18">
        <v>471274</v>
      </c>
      <c r="AD16" s="41">
        <v>4</v>
      </c>
    </row>
    <row r="17" spans="1:30" s="16" customFormat="1" ht="20.25" customHeight="1">
      <c r="A17" s="30">
        <v>5</v>
      </c>
      <c r="B17" s="32" t="s">
        <v>120</v>
      </c>
      <c r="C17" s="81">
        <v>821</v>
      </c>
      <c r="D17" s="81">
        <v>4172</v>
      </c>
      <c r="E17" s="81">
        <v>6839112</v>
      </c>
      <c r="F17" s="18">
        <v>424</v>
      </c>
      <c r="G17" s="18">
        <v>675</v>
      </c>
      <c r="H17" s="18">
        <v>585967</v>
      </c>
      <c r="I17" s="18">
        <v>190</v>
      </c>
      <c r="J17" s="18">
        <v>638</v>
      </c>
      <c r="K17" s="18">
        <v>1151826</v>
      </c>
      <c r="L17" s="18">
        <v>123</v>
      </c>
      <c r="M17" s="18">
        <v>790</v>
      </c>
      <c r="N17" s="18">
        <v>1463929</v>
      </c>
      <c r="O17" s="18">
        <v>57</v>
      </c>
      <c r="P17" s="18">
        <v>793</v>
      </c>
      <c r="Q17" s="18">
        <v>2115716</v>
      </c>
      <c r="R17" s="18">
        <v>12</v>
      </c>
      <c r="S17" s="18">
        <v>306</v>
      </c>
      <c r="T17" s="18">
        <v>508183</v>
      </c>
      <c r="U17" s="18">
        <v>9</v>
      </c>
      <c r="V17" s="18">
        <v>316</v>
      </c>
      <c r="W17" s="18">
        <v>434461</v>
      </c>
      <c r="X17" s="18">
        <v>3</v>
      </c>
      <c r="Y17" s="18">
        <v>171</v>
      </c>
      <c r="Z17" s="18">
        <v>257556</v>
      </c>
      <c r="AA17" s="18">
        <v>3</v>
      </c>
      <c r="AB17" s="18">
        <v>483</v>
      </c>
      <c r="AC17" s="18">
        <v>321474</v>
      </c>
      <c r="AD17" s="41">
        <v>5</v>
      </c>
    </row>
    <row r="18" spans="1:30" s="16" customFormat="1" ht="13.5" customHeight="1">
      <c r="A18" s="30"/>
      <c r="B18" s="32"/>
      <c r="C18" s="81"/>
      <c r="D18" s="81"/>
      <c r="E18" s="8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41"/>
    </row>
    <row r="19" spans="1:30" s="16" customFormat="1" ht="20.25" customHeight="1">
      <c r="A19" s="30">
        <v>6</v>
      </c>
      <c r="B19" s="32" t="s">
        <v>121</v>
      </c>
      <c r="C19" s="81">
        <v>528</v>
      </c>
      <c r="D19" s="81">
        <v>2622</v>
      </c>
      <c r="E19" s="81">
        <v>4839991</v>
      </c>
      <c r="F19" s="18">
        <v>242</v>
      </c>
      <c r="G19" s="18">
        <v>402</v>
      </c>
      <c r="H19" s="18">
        <v>417729</v>
      </c>
      <c r="I19" s="18">
        <v>137</v>
      </c>
      <c r="J19" s="18">
        <v>457</v>
      </c>
      <c r="K19" s="18">
        <v>615238</v>
      </c>
      <c r="L19" s="18">
        <v>98</v>
      </c>
      <c r="M19" s="18">
        <v>605</v>
      </c>
      <c r="N19" s="18">
        <v>1041706</v>
      </c>
      <c r="O19" s="18">
        <v>36</v>
      </c>
      <c r="P19" s="18">
        <v>486</v>
      </c>
      <c r="Q19" s="18">
        <v>1384777</v>
      </c>
      <c r="R19" s="18">
        <v>8</v>
      </c>
      <c r="S19" s="18">
        <v>189</v>
      </c>
      <c r="T19" s="18">
        <v>231491</v>
      </c>
      <c r="U19" s="18">
        <v>2</v>
      </c>
      <c r="V19" s="18">
        <v>84</v>
      </c>
      <c r="W19" s="18" t="s">
        <v>369</v>
      </c>
      <c r="X19" s="18">
        <v>4</v>
      </c>
      <c r="Y19" s="18">
        <v>270</v>
      </c>
      <c r="Z19" s="18">
        <v>715284</v>
      </c>
      <c r="AA19" s="18">
        <v>1</v>
      </c>
      <c r="AB19" s="18">
        <v>129</v>
      </c>
      <c r="AC19" s="18" t="s">
        <v>369</v>
      </c>
      <c r="AD19" s="41">
        <v>6</v>
      </c>
    </row>
    <row r="20" spans="1:30" s="16" customFormat="1" ht="20.25" customHeight="1">
      <c r="A20" s="30">
        <v>7</v>
      </c>
      <c r="B20" s="32" t="s">
        <v>122</v>
      </c>
      <c r="C20" s="81">
        <v>597</v>
      </c>
      <c r="D20" s="81">
        <v>3849</v>
      </c>
      <c r="E20" s="81">
        <v>6433796</v>
      </c>
      <c r="F20" s="18">
        <v>232</v>
      </c>
      <c r="G20" s="18">
        <v>377</v>
      </c>
      <c r="H20" s="18">
        <v>450643</v>
      </c>
      <c r="I20" s="18">
        <v>148</v>
      </c>
      <c r="J20" s="18">
        <v>498</v>
      </c>
      <c r="K20" s="18">
        <v>677581</v>
      </c>
      <c r="L20" s="18">
        <v>123</v>
      </c>
      <c r="M20" s="18">
        <v>808</v>
      </c>
      <c r="N20" s="18">
        <v>1605692</v>
      </c>
      <c r="O20" s="18">
        <v>68</v>
      </c>
      <c r="P20" s="18">
        <v>900</v>
      </c>
      <c r="Q20" s="18">
        <v>1662258</v>
      </c>
      <c r="R20" s="18">
        <v>13</v>
      </c>
      <c r="S20" s="18">
        <v>306</v>
      </c>
      <c r="T20" s="18">
        <v>467832</v>
      </c>
      <c r="U20" s="18">
        <v>5</v>
      </c>
      <c r="V20" s="18">
        <v>191</v>
      </c>
      <c r="W20" s="18" t="s">
        <v>369</v>
      </c>
      <c r="X20" s="18">
        <v>6</v>
      </c>
      <c r="Y20" s="18">
        <v>437</v>
      </c>
      <c r="Z20" s="18">
        <v>601704</v>
      </c>
      <c r="AA20" s="18">
        <v>2</v>
      </c>
      <c r="AB20" s="18">
        <v>332</v>
      </c>
      <c r="AC20" s="18" t="s">
        <v>369</v>
      </c>
      <c r="AD20" s="41">
        <v>7</v>
      </c>
    </row>
    <row r="21" spans="1:30" s="16" customFormat="1" ht="20.25" customHeight="1">
      <c r="A21" s="30">
        <v>8</v>
      </c>
      <c r="B21" s="32" t="s">
        <v>123</v>
      </c>
      <c r="C21" s="81">
        <v>436</v>
      </c>
      <c r="D21" s="81">
        <v>2241</v>
      </c>
      <c r="E21" s="81">
        <v>4830787</v>
      </c>
      <c r="F21" s="18">
        <v>198</v>
      </c>
      <c r="G21" s="18">
        <v>309</v>
      </c>
      <c r="H21" s="18">
        <v>261722</v>
      </c>
      <c r="I21" s="18">
        <v>97</v>
      </c>
      <c r="J21" s="18">
        <v>332</v>
      </c>
      <c r="K21" s="18">
        <v>450175</v>
      </c>
      <c r="L21" s="18">
        <v>95</v>
      </c>
      <c r="M21" s="18">
        <v>635</v>
      </c>
      <c r="N21" s="18">
        <v>1433031</v>
      </c>
      <c r="O21" s="18">
        <v>34</v>
      </c>
      <c r="P21" s="18">
        <v>426</v>
      </c>
      <c r="Q21" s="18">
        <v>1868790</v>
      </c>
      <c r="R21" s="18">
        <v>9</v>
      </c>
      <c r="S21" s="18">
        <v>214</v>
      </c>
      <c r="T21" s="18">
        <v>207536</v>
      </c>
      <c r="U21" s="18">
        <v>0</v>
      </c>
      <c r="V21" s="18">
        <v>0</v>
      </c>
      <c r="W21" s="18">
        <v>0</v>
      </c>
      <c r="X21" s="18">
        <v>1</v>
      </c>
      <c r="Y21" s="18">
        <v>53</v>
      </c>
      <c r="Z21" s="18" t="s">
        <v>369</v>
      </c>
      <c r="AA21" s="18">
        <v>2</v>
      </c>
      <c r="AB21" s="18">
        <v>272</v>
      </c>
      <c r="AC21" s="18" t="s">
        <v>369</v>
      </c>
      <c r="AD21" s="41">
        <v>8</v>
      </c>
    </row>
    <row r="22" spans="1:30" s="16" customFormat="1" ht="20.25" customHeight="1">
      <c r="A22" s="30">
        <v>9</v>
      </c>
      <c r="B22" s="32" t="s">
        <v>124</v>
      </c>
      <c r="C22" s="81">
        <v>445</v>
      </c>
      <c r="D22" s="81">
        <v>2137</v>
      </c>
      <c r="E22" s="81">
        <v>8992009</v>
      </c>
      <c r="F22" s="18">
        <v>216</v>
      </c>
      <c r="G22" s="18">
        <v>353</v>
      </c>
      <c r="H22" s="18">
        <v>310801</v>
      </c>
      <c r="I22" s="18">
        <v>99</v>
      </c>
      <c r="J22" s="18">
        <v>334</v>
      </c>
      <c r="K22" s="18">
        <v>494989</v>
      </c>
      <c r="L22" s="18">
        <v>78</v>
      </c>
      <c r="M22" s="18">
        <v>505</v>
      </c>
      <c r="N22" s="18">
        <v>5824332</v>
      </c>
      <c r="O22" s="18">
        <v>38</v>
      </c>
      <c r="P22" s="18">
        <v>488</v>
      </c>
      <c r="Q22" s="18">
        <v>1289616</v>
      </c>
      <c r="R22" s="18">
        <v>7</v>
      </c>
      <c r="S22" s="18">
        <v>164</v>
      </c>
      <c r="T22" s="18">
        <v>226103</v>
      </c>
      <c r="U22" s="18">
        <v>5</v>
      </c>
      <c r="V22" s="18">
        <v>171</v>
      </c>
      <c r="W22" s="18" t="s">
        <v>369</v>
      </c>
      <c r="X22" s="18">
        <v>2</v>
      </c>
      <c r="Y22" s="18">
        <v>122</v>
      </c>
      <c r="Z22" s="18" t="s">
        <v>369</v>
      </c>
      <c r="AA22" s="18">
        <v>0</v>
      </c>
      <c r="AB22" s="18">
        <v>0</v>
      </c>
      <c r="AC22" s="18">
        <v>0</v>
      </c>
      <c r="AD22" s="41">
        <v>9</v>
      </c>
    </row>
    <row r="23" spans="1:30" s="16" customFormat="1" ht="20.25" customHeight="1">
      <c r="A23" s="30">
        <v>10</v>
      </c>
      <c r="B23" s="32" t="s">
        <v>125</v>
      </c>
      <c r="C23" s="81">
        <v>515</v>
      </c>
      <c r="D23" s="81">
        <v>2611</v>
      </c>
      <c r="E23" s="81">
        <v>4488135</v>
      </c>
      <c r="F23" s="18">
        <v>251</v>
      </c>
      <c r="G23" s="18">
        <v>391</v>
      </c>
      <c r="H23" s="18">
        <v>316406</v>
      </c>
      <c r="I23" s="18">
        <v>118</v>
      </c>
      <c r="J23" s="18">
        <v>395</v>
      </c>
      <c r="K23" s="18">
        <v>452722</v>
      </c>
      <c r="L23" s="18">
        <v>92</v>
      </c>
      <c r="M23" s="18">
        <v>581</v>
      </c>
      <c r="N23" s="18">
        <v>959294</v>
      </c>
      <c r="O23" s="18">
        <v>32</v>
      </c>
      <c r="P23" s="18">
        <v>441</v>
      </c>
      <c r="Q23" s="18">
        <v>863750</v>
      </c>
      <c r="R23" s="18">
        <v>9</v>
      </c>
      <c r="S23" s="18">
        <v>200</v>
      </c>
      <c r="T23" s="18">
        <v>814216</v>
      </c>
      <c r="U23" s="18">
        <v>10</v>
      </c>
      <c r="V23" s="18">
        <v>374</v>
      </c>
      <c r="W23" s="18">
        <v>429293</v>
      </c>
      <c r="X23" s="18">
        <v>2</v>
      </c>
      <c r="Y23" s="18">
        <v>126</v>
      </c>
      <c r="Z23" s="18" t="s">
        <v>369</v>
      </c>
      <c r="AA23" s="18">
        <v>1</v>
      </c>
      <c r="AB23" s="18">
        <v>103</v>
      </c>
      <c r="AC23" s="18" t="s">
        <v>369</v>
      </c>
      <c r="AD23" s="41">
        <v>10</v>
      </c>
    </row>
    <row r="24" spans="1:30" s="16" customFormat="1" ht="12" customHeight="1">
      <c r="A24" s="30"/>
      <c r="B24" s="32"/>
      <c r="C24" s="81"/>
      <c r="D24" s="81"/>
      <c r="E24" s="81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41"/>
    </row>
    <row r="25" spans="1:30" s="16" customFormat="1" ht="12" customHeight="1">
      <c r="A25" s="30"/>
      <c r="B25" s="32"/>
      <c r="C25" s="81"/>
      <c r="D25" s="81"/>
      <c r="E25" s="8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41"/>
    </row>
    <row r="26" spans="1:30" s="16" customFormat="1" ht="20.25" customHeight="1">
      <c r="A26" s="162" t="s">
        <v>126</v>
      </c>
      <c r="B26" s="163"/>
      <c r="C26" s="81"/>
      <c r="D26" s="81"/>
      <c r="E26" s="8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41"/>
    </row>
    <row r="27" spans="1:30" s="16" customFormat="1" ht="20.25" customHeight="1">
      <c r="A27" s="30">
        <v>11</v>
      </c>
      <c r="B27" s="32" t="s">
        <v>127</v>
      </c>
      <c r="C27" s="81">
        <v>108</v>
      </c>
      <c r="D27" s="81">
        <v>447</v>
      </c>
      <c r="E27" s="81">
        <v>742187</v>
      </c>
      <c r="F27" s="18">
        <v>61</v>
      </c>
      <c r="G27" s="18">
        <v>91</v>
      </c>
      <c r="H27" s="18">
        <v>116126</v>
      </c>
      <c r="I27" s="18">
        <v>20</v>
      </c>
      <c r="J27" s="18">
        <v>68</v>
      </c>
      <c r="K27" s="18">
        <v>93967</v>
      </c>
      <c r="L27" s="18">
        <v>17</v>
      </c>
      <c r="M27" s="18">
        <v>113</v>
      </c>
      <c r="N27" s="18">
        <v>208817</v>
      </c>
      <c r="O27" s="18">
        <v>8</v>
      </c>
      <c r="P27" s="18">
        <v>119</v>
      </c>
      <c r="Q27" s="18" t="s">
        <v>375</v>
      </c>
      <c r="R27" s="18">
        <v>1</v>
      </c>
      <c r="S27" s="18">
        <v>24</v>
      </c>
      <c r="T27" s="18" t="s">
        <v>375</v>
      </c>
      <c r="U27" s="18">
        <v>1</v>
      </c>
      <c r="V27" s="18">
        <v>32</v>
      </c>
      <c r="W27" s="18" t="s">
        <v>375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41">
        <v>11</v>
      </c>
    </row>
    <row r="28" spans="1:30" s="16" customFormat="1" ht="20.25" customHeight="1">
      <c r="A28" s="30">
        <v>12</v>
      </c>
      <c r="B28" s="32" t="s">
        <v>128</v>
      </c>
      <c r="C28" s="81">
        <v>107</v>
      </c>
      <c r="D28" s="81">
        <v>359</v>
      </c>
      <c r="E28" s="81">
        <v>481399</v>
      </c>
      <c r="F28" s="18">
        <v>66</v>
      </c>
      <c r="G28" s="18">
        <v>100</v>
      </c>
      <c r="H28" s="18">
        <v>109395</v>
      </c>
      <c r="I28" s="18">
        <v>17</v>
      </c>
      <c r="J28" s="18">
        <v>55</v>
      </c>
      <c r="K28" s="18">
        <v>87030</v>
      </c>
      <c r="L28" s="18">
        <v>19</v>
      </c>
      <c r="M28" s="18">
        <v>123</v>
      </c>
      <c r="N28" s="18">
        <v>207221</v>
      </c>
      <c r="O28" s="18">
        <v>4</v>
      </c>
      <c r="P28" s="18">
        <v>61</v>
      </c>
      <c r="Q28" s="18" t="s">
        <v>375</v>
      </c>
      <c r="R28" s="18">
        <v>1</v>
      </c>
      <c r="S28" s="18">
        <v>20</v>
      </c>
      <c r="T28" s="18" t="s">
        <v>375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41">
        <v>12</v>
      </c>
    </row>
    <row r="29" spans="1:30" s="16" customFormat="1" ht="20.25" customHeight="1">
      <c r="A29" s="30">
        <v>13</v>
      </c>
      <c r="B29" s="32" t="s">
        <v>129</v>
      </c>
      <c r="C29" s="81">
        <v>63</v>
      </c>
      <c r="D29" s="81">
        <v>190</v>
      </c>
      <c r="E29" s="81">
        <v>269016</v>
      </c>
      <c r="F29" s="18">
        <v>43</v>
      </c>
      <c r="G29" s="18">
        <v>62</v>
      </c>
      <c r="H29" s="18">
        <v>43744</v>
      </c>
      <c r="I29" s="18">
        <v>8</v>
      </c>
      <c r="J29" s="18">
        <v>28</v>
      </c>
      <c r="K29" s="18">
        <v>24770</v>
      </c>
      <c r="L29" s="18">
        <v>9</v>
      </c>
      <c r="M29" s="18">
        <v>58</v>
      </c>
      <c r="N29" s="18">
        <v>104521</v>
      </c>
      <c r="O29" s="18">
        <v>3</v>
      </c>
      <c r="P29" s="18">
        <v>42</v>
      </c>
      <c r="Q29" s="18" t="s">
        <v>375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41">
        <v>13</v>
      </c>
    </row>
    <row r="30" spans="1:30" s="16" customFormat="1" ht="12" customHeight="1">
      <c r="A30" s="30"/>
      <c r="B30" s="32"/>
      <c r="C30" s="81"/>
      <c r="D30" s="81"/>
      <c r="E30" s="81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41"/>
    </row>
    <row r="31" spans="1:30" s="16" customFormat="1" ht="20.25" customHeight="1">
      <c r="A31" s="162" t="s">
        <v>130</v>
      </c>
      <c r="B31" s="163"/>
      <c r="C31" s="81"/>
      <c r="D31" s="81"/>
      <c r="E31" s="8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41"/>
    </row>
    <row r="32" spans="1:30" s="16" customFormat="1" ht="20.25" customHeight="1">
      <c r="A32" s="30">
        <v>14</v>
      </c>
      <c r="B32" s="32" t="s">
        <v>131</v>
      </c>
      <c r="C32" s="81">
        <v>168</v>
      </c>
      <c r="D32" s="81">
        <v>779</v>
      </c>
      <c r="E32" s="81">
        <v>1140450</v>
      </c>
      <c r="F32" s="18">
        <v>86</v>
      </c>
      <c r="G32" s="18">
        <v>132</v>
      </c>
      <c r="H32" s="18">
        <v>136901</v>
      </c>
      <c r="I32" s="18">
        <v>32</v>
      </c>
      <c r="J32" s="18">
        <v>109</v>
      </c>
      <c r="K32" s="18">
        <v>191230</v>
      </c>
      <c r="L32" s="18">
        <v>27</v>
      </c>
      <c r="M32" s="18">
        <v>169</v>
      </c>
      <c r="N32" s="18">
        <v>236852</v>
      </c>
      <c r="O32" s="18">
        <v>20</v>
      </c>
      <c r="P32" s="18">
        <v>268</v>
      </c>
      <c r="Q32" s="18">
        <v>455673</v>
      </c>
      <c r="R32" s="18">
        <v>1</v>
      </c>
      <c r="S32" s="18">
        <v>24</v>
      </c>
      <c r="T32" s="18" t="s">
        <v>375</v>
      </c>
      <c r="U32" s="18">
        <v>2</v>
      </c>
      <c r="V32" s="18">
        <v>77</v>
      </c>
      <c r="W32" s="18" t="s">
        <v>375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41">
        <v>14</v>
      </c>
    </row>
    <row r="33" spans="1:30" s="16" customFormat="1" ht="20.25" customHeight="1">
      <c r="A33" s="30">
        <v>15</v>
      </c>
      <c r="B33" s="32" t="s">
        <v>132</v>
      </c>
      <c r="C33" s="81">
        <v>190</v>
      </c>
      <c r="D33" s="81">
        <v>1463</v>
      </c>
      <c r="E33" s="81">
        <v>2865222</v>
      </c>
      <c r="F33" s="18">
        <v>68</v>
      </c>
      <c r="G33" s="18">
        <v>111</v>
      </c>
      <c r="H33" s="18">
        <v>113573</v>
      </c>
      <c r="I33" s="18">
        <v>41</v>
      </c>
      <c r="J33" s="18">
        <v>136</v>
      </c>
      <c r="K33" s="18">
        <v>173663</v>
      </c>
      <c r="L33" s="18">
        <v>43</v>
      </c>
      <c r="M33" s="18">
        <v>285</v>
      </c>
      <c r="N33" s="18">
        <v>557251</v>
      </c>
      <c r="O33" s="18">
        <v>27</v>
      </c>
      <c r="P33" s="18">
        <v>363</v>
      </c>
      <c r="Q33" s="18">
        <v>831541</v>
      </c>
      <c r="R33" s="18">
        <v>6</v>
      </c>
      <c r="S33" s="18">
        <v>135</v>
      </c>
      <c r="T33" s="18">
        <v>12636</v>
      </c>
      <c r="U33" s="18">
        <v>2</v>
      </c>
      <c r="V33" s="18">
        <v>94</v>
      </c>
      <c r="W33" s="18" t="s">
        <v>375</v>
      </c>
      <c r="X33" s="18">
        <v>2</v>
      </c>
      <c r="Y33" s="18">
        <v>166</v>
      </c>
      <c r="Z33" s="18" t="s">
        <v>375</v>
      </c>
      <c r="AA33" s="18">
        <v>1</v>
      </c>
      <c r="AB33" s="18">
        <v>174</v>
      </c>
      <c r="AC33" s="18" t="s">
        <v>375</v>
      </c>
      <c r="AD33" s="41">
        <v>15</v>
      </c>
    </row>
    <row r="34" spans="1:30" s="16" customFormat="1" ht="20.25" customHeight="1">
      <c r="A34" s="30">
        <v>16</v>
      </c>
      <c r="B34" s="32" t="s">
        <v>133</v>
      </c>
      <c r="C34" s="81">
        <v>70</v>
      </c>
      <c r="D34" s="81">
        <v>348</v>
      </c>
      <c r="E34" s="81">
        <v>428304</v>
      </c>
      <c r="F34" s="18">
        <v>35</v>
      </c>
      <c r="G34" s="18">
        <v>56</v>
      </c>
      <c r="H34" s="18">
        <v>39083</v>
      </c>
      <c r="I34" s="18">
        <v>9</v>
      </c>
      <c r="J34" s="18">
        <v>31</v>
      </c>
      <c r="K34" s="18">
        <v>41793</v>
      </c>
      <c r="L34" s="18">
        <v>19</v>
      </c>
      <c r="M34" s="18">
        <v>116</v>
      </c>
      <c r="N34" s="18">
        <v>182537</v>
      </c>
      <c r="O34" s="18">
        <v>4</v>
      </c>
      <c r="P34" s="18">
        <v>50</v>
      </c>
      <c r="Q34" s="18">
        <v>47571</v>
      </c>
      <c r="R34" s="18">
        <v>1</v>
      </c>
      <c r="S34" s="18">
        <v>20</v>
      </c>
      <c r="T34" s="18" t="s">
        <v>375</v>
      </c>
      <c r="U34" s="18">
        <v>2</v>
      </c>
      <c r="V34" s="18">
        <v>75</v>
      </c>
      <c r="W34" s="18" t="s">
        <v>375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41">
        <v>16</v>
      </c>
    </row>
    <row r="35" spans="1:30" s="16" customFormat="1" ht="20.25" customHeight="1">
      <c r="A35" s="30">
        <v>17</v>
      </c>
      <c r="B35" s="32" t="s">
        <v>134</v>
      </c>
      <c r="C35" s="81">
        <v>47</v>
      </c>
      <c r="D35" s="81">
        <v>209</v>
      </c>
      <c r="E35" s="81">
        <v>445160</v>
      </c>
      <c r="F35" s="18">
        <v>22</v>
      </c>
      <c r="G35" s="18">
        <v>36</v>
      </c>
      <c r="H35" s="18">
        <v>30438</v>
      </c>
      <c r="I35" s="18">
        <v>15</v>
      </c>
      <c r="J35" s="18">
        <v>49</v>
      </c>
      <c r="K35" s="18">
        <v>88611</v>
      </c>
      <c r="L35" s="18">
        <v>6</v>
      </c>
      <c r="M35" s="18">
        <v>37</v>
      </c>
      <c r="N35" s="18">
        <v>72243</v>
      </c>
      <c r="O35" s="18">
        <v>2</v>
      </c>
      <c r="P35" s="18">
        <v>22</v>
      </c>
      <c r="Q35" s="18" t="s">
        <v>375</v>
      </c>
      <c r="R35" s="18">
        <v>1</v>
      </c>
      <c r="S35" s="18">
        <v>22</v>
      </c>
      <c r="T35" s="18" t="s">
        <v>375</v>
      </c>
      <c r="U35" s="18">
        <v>1</v>
      </c>
      <c r="V35" s="18">
        <v>43</v>
      </c>
      <c r="W35" s="18" t="s">
        <v>375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41">
        <v>17</v>
      </c>
    </row>
    <row r="36" spans="1:30" s="16" customFormat="1" ht="20.25" customHeight="1">
      <c r="A36" s="30">
        <v>18</v>
      </c>
      <c r="B36" s="32" t="s">
        <v>135</v>
      </c>
      <c r="C36" s="81">
        <v>82</v>
      </c>
      <c r="D36" s="81">
        <v>378</v>
      </c>
      <c r="E36" s="81">
        <v>502789</v>
      </c>
      <c r="F36" s="18">
        <v>35</v>
      </c>
      <c r="G36" s="18">
        <v>57</v>
      </c>
      <c r="H36" s="18">
        <v>40430</v>
      </c>
      <c r="I36" s="18">
        <v>24</v>
      </c>
      <c r="J36" s="18">
        <v>80</v>
      </c>
      <c r="K36" s="18">
        <v>98845</v>
      </c>
      <c r="L36" s="18">
        <v>14</v>
      </c>
      <c r="M36" s="18">
        <v>92</v>
      </c>
      <c r="N36" s="18">
        <v>194131</v>
      </c>
      <c r="O36" s="18">
        <v>6</v>
      </c>
      <c r="P36" s="18">
        <v>66</v>
      </c>
      <c r="Q36" s="18">
        <v>41668</v>
      </c>
      <c r="R36" s="18">
        <v>2</v>
      </c>
      <c r="S36" s="18">
        <v>53</v>
      </c>
      <c r="T36" s="18" t="s">
        <v>375</v>
      </c>
      <c r="U36" s="18">
        <v>1</v>
      </c>
      <c r="V36" s="18">
        <v>30</v>
      </c>
      <c r="W36" s="18" t="s">
        <v>375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41">
        <v>18</v>
      </c>
    </row>
    <row r="37" spans="1:30" s="16" customFormat="1" ht="12" customHeight="1">
      <c r="A37" s="30"/>
      <c r="B37" s="32"/>
      <c r="C37" s="81"/>
      <c r="D37" s="81"/>
      <c r="E37" s="81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41"/>
    </row>
    <row r="38" spans="1:30" s="16" customFormat="1" ht="20.25" customHeight="1">
      <c r="A38" s="162" t="s">
        <v>136</v>
      </c>
      <c r="B38" s="163"/>
      <c r="C38" s="81"/>
      <c r="D38" s="81"/>
      <c r="E38" s="81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41"/>
    </row>
    <row r="39" spans="1:30" s="16" customFormat="1" ht="20.25" customHeight="1">
      <c r="A39" s="30">
        <v>19</v>
      </c>
      <c r="B39" s="32" t="s">
        <v>137</v>
      </c>
      <c r="C39" s="81">
        <v>166</v>
      </c>
      <c r="D39" s="81">
        <v>585</v>
      </c>
      <c r="E39" s="81">
        <v>823194</v>
      </c>
      <c r="F39" s="18">
        <v>89</v>
      </c>
      <c r="G39" s="18">
        <v>150</v>
      </c>
      <c r="H39" s="18">
        <v>115250</v>
      </c>
      <c r="I39" s="18">
        <v>39</v>
      </c>
      <c r="J39" s="18">
        <v>131</v>
      </c>
      <c r="K39" s="18">
        <v>194973</v>
      </c>
      <c r="L39" s="18">
        <v>31</v>
      </c>
      <c r="M39" s="18">
        <v>199</v>
      </c>
      <c r="N39" s="18">
        <v>245185</v>
      </c>
      <c r="O39" s="18">
        <v>7</v>
      </c>
      <c r="P39" s="18">
        <v>105</v>
      </c>
      <c r="Q39" s="18">
        <v>267786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41">
        <v>19</v>
      </c>
    </row>
    <row r="40" spans="1:30" s="16" customFormat="1" ht="20.25" customHeight="1">
      <c r="A40" s="30">
        <v>20</v>
      </c>
      <c r="B40" s="32" t="s">
        <v>138</v>
      </c>
      <c r="C40" s="81">
        <v>66</v>
      </c>
      <c r="D40" s="81">
        <v>211</v>
      </c>
      <c r="E40" s="81">
        <v>272124</v>
      </c>
      <c r="F40" s="18">
        <v>38</v>
      </c>
      <c r="G40" s="18">
        <v>56</v>
      </c>
      <c r="H40" s="18">
        <v>53910</v>
      </c>
      <c r="I40" s="18">
        <v>17</v>
      </c>
      <c r="J40" s="18">
        <v>58</v>
      </c>
      <c r="K40" s="18">
        <v>38187</v>
      </c>
      <c r="L40" s="18">
        <v>6</v>
      </c>
      <c r="M40" s="18">
        <v>35</v>
      </c>
      <c r="N40" s="18">
        <v>103584</v>
      </c>
      <c r="O40" s="18">
        <v>5</v>
      </c>
      <c r="P40" s="18">
        <v>62</v>
      </c>
      <c r="Q40" s="18">
        <v>76443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41">
        <v>20</v>
      </c>
    </row>
    <row r="41" spans="1:30" s="16" customFormat="1" ht="20.25" customHeight="1">
      <c r="A41" s="30">
        <v>21</v>
      </c>
      <c r="B41" s="32" t="s">
        <v>139</v>
      </c>
      <c r="C41" s="81">
        <v>48</v>
      </c>
      <c r="D41" s="81">
        <v>144</v>
      </c>
      <c r="E41" s="81">
        <v>169724</v>
      </c>
      <c r="F41" s="18">
        <v>32</v>
      </c>
      <c r="G41" s="18">
        <v>50</v>
      </c>
      <c r="H41" s="18">
        <v>36054</v>
      </c>
      <c r="I41" s="18">
        <v>8</v>
      </c>
      <c r="J41" s="18">
        <v>26</v>
      </c>
      <c r="K41" s="18">
        <v>26725</v>
      </c>
      <c r="L41" s="18">
        <v>6</v>
      </c>
      <c r="M41" s="18">
        <v>42</v>
      </c>
      <c r="N41" s="18" t="s">
        <v>369</v>
      </c>
      <c r="O41" s="18">
        <v>2</v>
      </c>
      <c r="P41" s="18">
        <v>26</v>
      </c>
      <c r="Q41" s="18" t="s">
        <v>375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41">
        <v>21</v>
      </c>
    </row>
    <row r="42" spans="1:30" s="16" customFormat="1" ht="20.25" customHeight="1">
      <c r="A42" s="30">
        <v>22</v>
      </c>
      <c r="B42" s="32" t="s">
        <v>140</v>
      </c>
      <c r="C42" s="81">
        <v>166</v>
      </c>
      <c r="D42" s="81">
        <v>901</v>
      </c>
      <c r="E42" s="81">
        <v>1136333</v>
      </c>
      <c r="F42" s="18">
        <v>88</v>
      </c>
      <c r="G42" s="18">
        <v>142</v>
      </c>
      <c r="H42" s="18">
        <v>122889</v>
      </c>
      <c r="I42" s="18">
        <v>36</v>
      </c>
      <c r="J42" s="18">
        <v>117</v>
      </c>
      <c r="K42" s="18">
        <v>165401</v>
      </c>
      <c r="L42" s="18">
        <v>27</v>
      </c>
      <c r="M42" s="18">
        <v>166</v>
      </c>
      <c r="N42" s="18">
        <v>231545</v>
      </c>
      <c r="O42" s="18">
        <v>8</v>
      </c>
      <c r="P42" s="18">
        <v>97</v>
      </c>
      <c r="Q42" s="18">
        <v>1191639</v>
      </c>
      <c r="R42" s="18">
        <v>3</v>
      </c>
      <c r="S42" s="18">
        <v>71</v>
      </c>
      <c r="T42" s="18">
        <v>59718</v>
      </c>
      <c r="U42" s="18">
        <v>1</v>
      </c>
      <c r="V42" s="18">
        <v>41</v>
      </c>
      <c r="W42" s="18" t="s">
        <v>375</v>
      </c>
      <c r="X42" s="18">
        <v>2</v>
      </c>
      <c r="Y42" s="18">
        <v>166</v>
      </c>
      <c r="Z42" s="18" t="s">
        <v>375</v>
      </c>
      <c r="AA42" s="18">
        <v>1</v>
      </c>
      <c r="AB42" s="18">
        <v>101</v>
      </c>
      <c r="AC42" s="18" t="s">
        <v>375</v>
      </c>
      <c r="AD42" s="41">
        <v>22</v>
      </c>
    </row>
    <row r="43" spans="1:30" s="16" customFormat="1" ht="12" customHeight="1">
      <c r="A43" s="30"/>
      <c r="B43" s="32"/>
      <c r="C43" s="81"/>
      <c r="D43" s="81"/>
      <c r="E43" s="81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41"/>
    </row>
    <row r="44" spans="1:30" s="16" customFormat="1" ht="20.25" customHeight="1">
      <c r="A44" s="162" t="s">
        <v>141</v>
      </c>
      <c r="B44" s="163"/>
      <c r="C44" s="81"/>
      <c r="D44" s="81"/>
      <c r="E44" s="81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41"/>
    </row>
    <row r="45" spans="1:30" s="16" customFormat="1" ht="20.25" customHeight="1">
      <c r="A45" s="30">
        <v>23</v>
      </c>
      <c r="B45" s="32" t="s">
        <v>142</v>
      </c>
      <c r="C45" s="81">
        <v>119</v>
      </c>
      <c r="D45" s="81">
        <v>404</v>
      </c>
      <c r="E45" s="81">
        <v>510651</v>
      </c>
      <c r="F45" s="18">
        <v>73</v>
      </c>
      <c r="G45" s="18">
        <v>115</v>
      </c>
      <c r="H45" s="18">
        <v>95765</v>
      </c>
      <c r="I45" s="18">
        <v>18</v>
      </c>
      <c r="J45" s="18">
        <v>63</v>
      </c>
      <c r="K45" s="18">
        <v>81809</v>
      </c>
      <c r="L45" s="18">
        <v>21</v>
      </c>
      <c r="M45" s="18">
        <v>137</v>
      </c>
      <c r="N45" s="18">
        <v>221977</v>
      </c>
      <c r="O45" s="18">
        <v>7</v>
      </c>
      <c r="P45" s="18">
        <v>89</v>
      </c>
      <c r="Q45" s="18">
        <v>111100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41">
        <v>23</v>
      </c>
    </row>
    <row r="46" spans="1:30" s="16" customFormat="1" ht="20.25" customHeight="1">
      <c r="A46" s="30">
        <v>24</v>
      </c>
      <c r="B46" s="32" t="s">
        <v>143</v>
      </c>
      <c r="C46" s="81">
        <v>198</v>
      </c>
      <c r="D46" s="81">
        <v>1060</v>
      </c>
      <c r="E46" s="81">
        <v>3643034</v>
      </c>
      <c r="F46" s="18">
        <v>80</v>
      </c>
      <c r="G46" s="18">
        <v>129</v>
      </c>
      <c r="H46" s="18">
        <v>180574</v>
      </c>
      <c r="I46" s="18">
        <v>52</v>
      </c>
      <c r="J46" s="18">
        <v>170</v>
      </c>
      <c r="K46" s="18">
        <v>290178</v>
      </c>
      <c r="L46" s="18">
        <v>43</v>
      </c>
      <c r="M46" s="18">
        <v>285</v>
      </c>
      <c r="N46" s="18">
        <v>902818</v>
      </c>
      <c r="O46" s="18">
        <v>16</v>
      </c>
      <c r="P46" s="18">
        <v>216</v>
      </c>
      <c r="Q46" s="18">
        <v>1037267</v>
      </c>
      <c r="R46" s="18">
        <v>4</v>
      </c>
      <c r="S46" s="18">
        <v>93</v>
      </c>
      <c r="T46" s="18">
        <v>153166</v>
      </c>
      <c r="U46" s="18">
        <v>1</v>
      </c>
      <c r="V46" s="18">
        <v>41</v>
      </c>
      <c r="W46" s="18" t="s">
        <v>375</v>
      </c>
      <c r="X46" s="18">
        <v>2</v>
      </c>
      <c r="Y46" s="18">
        <v>126</v>
      </c>
      <c r="Z46" s="18" t="s">
        <v>375</v>
      </c>
      <c r="AA46" s="18">
        <v>0</v>
      </c>
      <c r="AB46" s="18">
        <v>0</v>
      </c>
      <c r="AC46" s="18">
        <v>0</v>
      </c>
      <c r="AD46" s="41">
        <v>24</v>
      </c>
    </row>
    <row r="47" spans="1:30" s="16" customFormat="1" ht="20.25" customHeight="1">
      <c r="A47" s="30">
        <v>25</v>
      </c>
      <c r="B47" s="32" t="s">
        <v>144</v>
      </c>
      <c r="C47" s="81">
        <v>115</v>
      </c>
      <c r="D47" s="81">
        <v>660</v>
      </c>
      <c r="E47" s="81">
        <v>1238810</v>
      </c>
      <c r="F47" s="18">
        <v>60</v>
      </c>
      <c r="G47" s="18">
        <v>86</v>
      </c>
      <c r="H47" s="18">
        <v>114636</v>
      </c>
      <c r="I47" s="18">
        <v>22</v>
      </c>
      <c r="J47" s="18">
        <v>76</v>
      </c>
      <c r="K47" s="18">
        <v>122935</v>
      </c>
      <c r="L47" s="18">
        <v>15</v>
      </c>
      <c r="M47" s="18">
        <v>94</v>
      </c>
      <c r="N47" s="18">
        <v>142323</v>
      </c>
      <c r="O47" s="18">
        <v>14</v>
      </c>
      <c r="P47" s="18">
        <v>194</v>
      </c>
      <c r="Q47" s="18">
        <v>273870</v>
      </c>
      <c r="R47" s="18">
        <v>1</v>
      </c>
      <c r="S47" s="18">
        <v>28</v>
      </c>
      <c r="T47" s="18" t="s">
        <v>375</v>
      </c>
      <c r="U47" s="18">
        <v>0</v>
      </c>
      <c r="V47" s="18">
        <v>0</v>
      </c>
      <c r="W47" s="18">
        <v>0</v>
      </c>
      <c r="X47" s="18">
        <v>3</v>
      </c>
      <c r="Y47" s="18">
        <v>182</v>
      </c>
      <c r="Z47" s="18" t="s">
        <v>375</v>
      </c>
      <c r="AA47" s="18">
        <v>0</v>
      </c>
      <c r="AB47" s="18">
        <v>0</v>
      </c>
      <c r="AC47" s="18">
        <v>0</v>
      </c>
      <c r="AD47" s="41">
        <v>25</v>
      </c>
    </row>
    <row r="48" spans="1:30" s="16" customFormat="1" ht="12" customHeight="1">
      <c r="A48" s="30"/>
      <c r="B48" s="32"/>
      <c r="C48" s="81"/>
      <c r="D48" s="81"/>
      <c r="E48" s="81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41"/>
    </row>
    <row r="49" spans="1:30" s="16" customFormat="1" ht="20.25" customHeight="1">
      <c r="A49" s="162" t="s">
        <v>145</v>
      </c>
      <c r="B49" s="163"/>
      <c r="C49" s="81"/>
      <c r="D49" s="81"/>
      <c r="E49" s="81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41"/>
    </row>
    <row r="50" spans="1:30" s="16" customFormat="1" ht="20.25" customHeight="1">
      <c r="A50" s="30">
        <v>26</v>
      </c>
      <c r="B50" s="32" t="s">
        <v>146</v>
      </c>
      <c r="C50" s="81">
        <v>139</v>
      </c>
      <c r="D50" s="81">
        <v>889</v>
      </c>
      <c r="E50" s="81">
        <v>1415318</v>
      </c>
      <c r="F50" s="18">
        <v>64</v>
      </c>
      <c r="G50" s="18">
        <v>105</v>
      </c>
      <c r="H50" s="18">
        <v>107562</v>
      </c>
      <c r="I50" s="18">
        <v>32</v>
      </c>
      <c r="J50" s="18">
        <v>108</v>
      </c>
      <c r="K50" s="18">
        <v>204690</v>
      </c>
      <c r="L50" s="18">
        <v>23</v>
      </c>
      <c r="M50" s="18">
        <v>166</v>
      </c>
      <c r="N50" s="18">
        <v>447695</v>
      </c>
      <c r="O50" s="18">
        <v>15</v>
      </c>
      <c r="P50" s="18">
        <v>185</v>
      </c>
      <c r="Q50" s="18">
        <v>448589</v>
      </c>
      <c r="R50" s="18">
        <v>0</v>
      </c>
      <c r="S50" s="18">
        <v>0</v>
      </c>
      <c r="T50" s="18">
        <v>0</v>
      </c>
      <c r="U50" s="18">
        <v>3</v>
      </c>
      <c r="V50" s="18">
        <v>133</v>
      </c>
      <c r="W50" s="18" t="s">
        <v>375</v>
      </c>
      <c r="X50" s="18">
        <v>1</v>
      </c>
      <c r="Y50" s="18">
        <v>50</v>
      </c>
      <c r="Z50" s="18" t="s">
        <v>375</v>
      </c>
      <c r="AA50" s="18">
        <v>1</v>
      </c>
      <c r="AB50" s="18">
        <v>142</v>
      </c>
      <c r="AC50" s="18" t="s">
        <v>375</v>
      </c>
      <c r="AD50" s="41">
        <v>26</v>
      </c>
    </row>
    <row r="51" spans="1:30" s="16" customFormat="1" ht="12" customHeight="1">
      <c r="A51" s="30"/>
      <c r="B51" s="32"/>
      <c r="C51" s="81"/>
      <c r="D51" s="81"/>
      <c r="E51" s="8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41"/>
    </row>
    <row r="52" spans="1:30" s="16" customFormat="1" ht="20.25" customHeight="1">
      <c r="A52" s="162" t="s">
        <v>147</v>
      </c>
      <c r="B52" s="163"/>
      <c r="C52" s="81"/>
      <c r="D52" s="81"/>
      <c r="E52" s="8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41"/>
    </row>
    <row r="53" spans="1:30" s="16" customFormat="1" ht="20.25" customHeight="1">
      <c r="A53" s="30">
        <v>27</v>
      </c>
      <c r="B53" s="32" t="s">
        <v>148</v>
      </c>
      <c r="C53" s="81">
        <v>136</v>
      </c>
      <c r="D53" s="81">
        <v>1276</v>
      </c>
      <c r="E53" s="81">
        <v>11328667</v>
      </c>
      <c r="F53" s="18">
        <v>50</v>
      </c>
      <c r="G53" s="18">
        <v>77</v>
      </c>
      <c r="H53" s="18">
        <v>798851</v>
      </c>
      <c r="I53" s="18">
        <v>30</v>
      </c>
      <c r="J53" s="18">
        <v>106</v>
      </c>
      <c r="K53" s="18">
        <v>715291</v>
      </c>
      <c r="L53" s="18">
        <v>24</v>
      </c>
      <c r="M53" s="18">
        <v>154</v>
      </c>
      <c r="N53" s="18">
        <v>417748</v>
      </c>
      <c r="O53" s="18">
        <v>18</v>
      </c>
      <c r="P53" s="18">
        <v>277</v>
      </c>
      <c r="Q53" s="18">
        <v>2407828</v>
      </c>
      <c r="R53" s="18">
        <v>4</v>
      </c>
      <c r="S53" s="18">
        <v>100</v>
      </c>
      <c r="T53" s="18">
        <v>479819</v>
      </c>
      <c r="U53" s="18">
        <v>5</v>
      </c>
      <c r="V53" s="18">
        <v>181</v>
      </c>
      <c r="W53" s="18">
        <v>495689</v>
      </c>
      <c r="X53" s="18">
        <v>4</v>
      </c>
      <c r="Y53" s="18">
        <v>262</v>
      </c>
      <c r="Z53" s="18">
        <v>5683441</v>
      </c>
      <c r="AA53" s="18">
        <v>1</v>
      </c>
      <c r="AB53" s="18">
        <v>119</v>
      </c>
      <c r="AC53" s="18" t="s">
        <v>375</v>
      </c>
      <c r="AD53" s="41">
        <v>27</v>
      </c>
    </row>
    <row r="54" spans="1:30" s="16" customFormat="1" ht="20.25" customHeight="1">
      <c r="A54" s="30">
        <v>28</v>
      </c>
      <c r="B54" s="32" t="s">
        <v>149</v>
      </c>
      <c r="C54" s="81">
        <v>34</v>
      </c>
      <c r="D54" s="81">
        <v>151</v>
      </c>
      <c r="E54" s="81">
        <v>298943</v>
      </c>
      <c r="F54" s="18">
        <v>11</v>
      </c>
      <c r="G54" s="18">
        <v>18</v>
      </c>
      <c r="H54" s="18">
        <v>15153</v>
      </c>
      <c r="I54" s="18">
        <v>10</v>
      </c>
      <c r="J54" s="18">
        <v>35</v>
      </c>
      <c r="K54" s="18" t="s">
        <v>369</v>
      </c>
      <c r="L54" s="18">
        <v>11</v>
      </c>
      <c r="M54" s="18">
        <v>70</v>
      </c>
      <c r="N54" s="18">
        <v>199446</v>
      </c>
      <c r="O54" s="18">
        <v>2</v>
      </c>
      <c r="P54" s="18">
        <v>28</v>
      </c>
      <c r="Q54" s="18" t="s">
        <v>375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41">
        <v>28</v>
      </c>
    </row>
    <row r="55" spans="1:30" s="16" customFormat="1" ht="20.25" customHeight="1">
      <c r="A55" s="30">
        <v>29</v>
      </c>
      <c r="B55" s="32" t="s">
        <v>150</v>
      </c>
      <c r="C55" s="81">
        <v>28</v>
      </c>
      <c r="D55" s="81">
        <v>127</v>
      </c>
      <c r="E55" s="81">
        <v>892274</v>
      </c>
      <c r="F55" s="18">
        <v>11</v>
      </c>
      <c r="G55" s="18">
        <v>18</v>
      </c>
      <c r="H55" s="18">
        <v>10159</v>
      </c>
      <c r="I55" s="18">
        <v>10</v>
      </c>
      <c r="J55" s="18">
        <v>34</v>
      </c>
      <c r="K55" s="18">
        <v>80610</v>
      </c>
      <c r="L55" s="18">
        <v>3</v>
      </c>
      <c r="M55" s="18">
        <v>17</v>
      </c>
      <c r="N55" s="18">
        <v>20979</v>
      </c>
      <c r="O55" s="18">
        <v>4</v>
      </c>
      <c r="P55" s="18">
        <v>58</v>
      </c>
      <c r="Q55" s="18">
        <v>780526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41">
        <v>29</v>
      </c>
    </row>
    <row r="56" spans="1:30" s="16" customFormat="1" ht="12" customHeight="1">
      <c r="A56" s="30"/>
      <c r="B56" s="32"/>
      <c r="C56" s="81"/>
      <c r="D56" s="81"/>
      <c r="E56" s="8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41"/>
    </row>
    <row r="57" spans="1:30" s="16" customFormat="1" ht="20.25" customHeight="1">
      <c r="A57" s="162" t="s">
        <v>151</v>
      </c>
      <c r="B57" s="163"/>
      <c r="C57" s="81"/>
      <c r="D57" s="81"/>
      <c r="E57" s="81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41"/>
    </row>
    <row r="58" spans="1:30" s="16" customFormat="1" ht="20.25" customHeight="1">
      <c r="A58" s="30">
        <v>30</v>
      </c>
      <c r="B58" s="32" t="s">
        <v>152</v>
      </c>
      <c r="C58" s="81">
        <v>52</v>
      </c>
      <c r="D58" s="81">
        <v>191</v>
      </c>
      <c r="E58" s="81">
        <v>181825</v>
      </c>
      <c r="F58" s="18">
        <v>25</v>
      </c>
      <c r="G58" s="18">
        <v>37</v>
      </c>
      <c r="H58" s="18">
        <v>13702</v>
      </c>
      <c r="I58" s="18">
        <v>16</v>
      </c>
      <c r="J58" s="18">
        <v>52</v>
      </c>
      <c r="K58" s="18">
        <v>46045</v>
      </c>
      <c r="L58" s="18">
        <v>9</v>
      </c>
      <c r="M58" s="18">
        <v>61</v>
      </c>
      <c r="N58" s="18" t="s">
        <v>369</v>
      </c>
      <c r="O58" s="18">
        <v>1</v>
      </c>
      <c r="P58" s="18">
        <v>13</v>
      </c>
      <c r="Q58" s="18" t="s">
        <v>375</v>
      </c>
      <c r="R58" s="18">
        <v>1</v>
      </c>
      <c r="S58" s="18">
        <v>28</v>
      </c>
      <c r="T58" s="18" t="s">
        <v>375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41">
        <v>30</v>
      </c>
    </row>
    <row r="59" spans="1:30" s="16" customFormat="1" ht="20.25" customHeight="1">
      <c r="A59" s="30">
        <v>31</v>
      </c>
      <c r="B59" s="32" t="s">
        <v>153</v>
      </c>
      <c r="C59" s="81">
        <v>133</v>
      </c>
      <c r="D59" s="81">
        <v>533</v>
      </c>
      <c r="E59" s="81">
        <v>710307</v>
      </c>
      <c r="F59" s="18">
        <v>66</v>
      </c>
      <c r="G59" s="18">
        <v>106</v>
      </c>
      <c r="H59" s="18">
        <v>113639</v>
      </c>
      <c r="I59" s="18">
        <v>33</v>
      </c>
      <c r="J59" s="18">
        <v>108</v>
      </c>
      <c r="K59" s="18">
        <v>107671</v>
      </c>
      <c r="L59" s="18">
        <v>22</v>
      </c>
      <c r="M59" s="18">
        <v>141</v>
      </c>
      <c r="N59" s="18">
        <v>253235</v>
      </c>
      <c r="O59" s="18">
        <v>10</v>
      </c>
      <c r="P59" s="18">
        <v>127</v>
      </c>
      <c r="Q59" s="18" t="s">
        <v>375</v>
      </c>
      <c r="R59" s="18">
        <v>1</v>
      </c>
      <c r="S59" s="18">
        <v>20</v>
      </c>
      <c r="T59" s="18" t="s">
        <v>375</v>
      </c>
      <c r="U59" s="18">
        <v>1</v>
      </c>
      <c r="V59" s="18">
        <v>31</v>
      </c>
      <c r="W59" s="18" t="s">
        <v>375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41">
        <v>31</v>
      </c>
    </row>
    <row r="60" spans="1:30" s="16" customFormat="1" ht="20.25" customHeight="1">
      <c r="A60" s="30">
        <v>32</v>
      </c>
      <c r="B60" s="32" t="s">
        <v>154</v>
      </c>
      <c r="C60" s="81">
        <v>185</v>
      </c>
      <c r="D60" s="81">
        <v>1239</v>
      </c>
      <c r="E60" s="81">
        <v>2445829</v>
      </c>
      <c r="F60" s="18">
        <v>83</v>
      </c>
      <c r="G60" s="18">
        <v>135</v>
      </c>
      <c r="H60" s="18">
        <v>92895</v>
      </c>
      <c r="I60" s="18">
        <v>44</v>
      </c>
      <c r="J60" s="18">
        <v>142</v>
      </c>
      <c r="K60" s="18">
        <v>213246</v>
      </c>
      <c r="L60" s="18">
        <v>34</v>
      </c>
      <c r="M60" s="18">
        <v>225</v>
      </c>
      <c r="N60" s="18">
        <v>522946</v>
      </c>
      <c r="O60" s="18">
        <v>14</v>
      </c>
      <c r="P60" s="18">
        <v>191</v>
      </c>
      <c r="Q60" s="18">
        <v>571747</v>
      </c>
      <c r="R60" s="18">
        <v>4</v>
      </c>
      <c r="S60" s="18">
        <v>89</v>
      </c>
      <c r="T60" s="18">
        <v>167695</v>
      </c>
      <c r="U60" s="18">
        <v>2</v>
      </c>
      <c r="V60" s="18">
        <v>64</v>
      </c>
      <c r="W60" s="18" t="s">
        <v>375</v>
      </c>
      <c r="X60" s="18">
        <v>2</v>
      </c>
      <c r="Y60" s="18">
        <v>148</v>
      </c>
      <c r="Z60" s="18" t="s">
        <v>375</v>
      </c>
      <c r="AA60" s="18">
        <v>2</v>
      </c>
      <c r="AB60" s="18">
        <v>245</v>
      </c>
      <c r="AC60" s="18" t="s">
        <v>375</v>
      </c>
      <c r="AD60" s="41">
        <v>32</v>
      </c>
    </row>
    <row r="61" spans="1:30" s="16" customFormat="1" ht="20.25" customHeight="1">
      <c r="A61" s="30">
        <v>33</v>
      </c>
      <c r="B61" s="32" t="s">
        <v>155</v>
      </c>
      <c r="C61" s="81">
        <v>122</v>
      </c>
      <c r="D61" s="81">
        <v>430</v>
      </c>
      <c r="E61" s="81">
        <v>724459</v>
      </c>
      <c r="F61" s="18">
        <v>84</v>
      </c>
      <c r="G61" s="18">
        <v>114</v>
      </c>
      <c r="H61" s="18">
        <v>97255</v>
      </c>
      <c r="I61" s="18">
        <v>13</v>
      </c>
      <c r="J61" s="18">
        <v>46</v>
      </c>
      <c r="K61" s="18">
        <v>48952</v>
      </c>
      <c r="L61" s="18">
        <v>16</v>
      </c>
      <c r="M61" s="18">
        <v>107</v>
      </c>
      <c r="N61" s="18">
        <v>103325</v>
      </c>
      <c r="O61" s="18">
        <v>6</v>
      </c>
      <c r="P61" s="18">
        <v>86</v>
      </c>
      <c r="Q61" s="18">
        <v>150713</v>
      </c>
      <c r="R61" s="18">
        <v>2</v>
      </c>
      <c r="S61" s="18">
        <v>47</v>
      </c>
      <c r="T61" s="18" t="s">
        <v>375</v>
      </c>
      <c r="U61" s="18">
        <v>1</v>
      </c>
      <c r="V61" s="18">
        <v>30</v>
      </c>
      <c r="W61" s="18" t="s">
        <v>375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41">
        <v>33</v>
      </c>
    </row>
    <row r="62" spans="1:30" s="16" customFormat="1" ht="20.25" customHeight="1">
      <c r="A62" s="30">
        <v>34</v>
      </c>
      <c r="B62" s="32" t="s">
        <v>156</v>
      </c>
      <c r="C62" s="81">
        <v>114</v>
      </c>
      <c r="D62" s="81">
        <v>619</v>
      </c>
      <c r="E62" s="81">
        <v>1191468</v>
      </c>
      <c r="F62" s="18">
        <v>46</v>
      </c>
      <c r="G62" s="18">
        <v>78</v>
      </c>
      <c r="H62" s="18">
        <v>70216</v>
      </c>
      <c r="I62" s="18">
        <v>24</v>
      </c>
      <c r="J62" s="18">
        <v>81</v>
      </c>
      <c r="K62" s="18">
        <v>111618</v>
      </c>
      <c r="L62" s="18">
        <v>25</v>
      </c>
      <c r="M62" s="18">
        <v>175</v>
      </c>
      <c r="N62" s="18">
        <v>47592</v>
      </c>
      <c r="O62" s="18">
        <v>17</v>
      </c>
      <c r="P62" s="18">
        <v>230</v>
      </c>
      <c r="Q62" s="18" t="s">
        <v>375</v>
      </c>
      <c r="R62" s="18">
        <v>2</v>
      </c>
      <c r="S62" s="18">
        <v>55</v>
      </c>
      <c r="T62" s="18" t="s">
        <v>375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41">
        <v>34</v>
      </c>
    </row>
    <row r="63" spans="1:30" s="16" customFormat="1" ht="12" customHeight="1">
      <c r="A63" s="30"/>
      <c r="B63" s="32"/>
      <c r="C63" s="81"/>
      <c r="D63" s="81"/>
      <c r="E63" s="8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 t="s">
        <v>376</v>
      </c>
      <c r="W63" s="18"/>
      <c r="X63" s="18"/>
      <c r="Y63" s="18"/>
      <c r="Z63" s="18"/>
      <c r="AA63" s="18"/>
      <c r="AB63" s="18"/>
      <c r="AC63" s="18"/>
      <c r="AD63" s="41"/>
    </row>
    <row r="64" spans="1:30" s="16" customFormat="1" ht="20.25" customHeight="1">
      <c r="A64" s="162" t="s">
        <v>157</v>
      </c>
      <c r="B64" s="163"/>
      <c r="C64" s="81"/>
      <c r="D64" s="81"/>
      <c r="E64" s="81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41"/>
    </row>
    <row r="65" spans="1:30" s="16" customFormat="1" ht="20.25" customHeight="1">
      <c r="A65" s="30">
        <v>35</v>
      </c>
      <c r="B65" s="32" t="s">
        <v>158</v>
      </c>
      <c r="C65" s="81">
        <v>254</v>
      </c>
      <c r="D65" s="81">
        <v>1109</v>
      </c>
      <c r="E65" s="81">
        <v>1401860</v>
      </c>
      <c r="F65" s="18">
        <v>128</v>
      </c>
      <c r="G65" s="18">
        <v>203</v>
      </c>
      <c r="H65" s="18">
        <v>131395</v>
      </c>
      <c r="I65" s="18">
        <v>71</v>
      </c>
      <c r="J65" s="18">
        <v>241</v>
      </c>
      <c r="K65" s="18">
        <v>261993</v>
      </c>
      <c r="L65" s="18">
        <v>35</v>
      </c>
      <c r="M65" s="18">
        <v>215</v>
      </c>
      <c r="N65" s="18">
        <v>369592</v>
      </c>
      <c r="O65" s="18">
        <v>12</v>
      </c>
      <c r="P65" s="18">
        <v>154</v>
      </c>
      <c r="Q65" s="18">
        <v>201451</v>
      </c>
      <c r="R65" s="18">
        <v>4</v>
      </c>
      <c r="S65" s="18">
        <v>98</v>
      </c>
      <c r="T65" s="18">
        <v>141407</v>
      </c>
      <c r="U65" s="18">
        <v>3</v>
      </c>
      <c r="V65" s="18">
        <v>123</v>
      </c>
      <c r="W65" s="18" t="s">
        <v>375</v>
      </c>
      <c r="X65" s="18">
        <v>1</v>
      </c>
      <c r="Y65" s="18">
        <v>75</v>
      </c>
      <c r="Z65" s="18" t="s">
        <v>375</v>
      </c>
      <c r="AA65" s="18">
        <v>0</v>
      </c>
      <c r="AB65" s="18">
        <v>0</v>
      </c>
      <c r="AC65" s="18">
        <v>0</v>
      </c>
      <c r="AD65" s="41">
        <v>35</v>
      </c>
    </row>
    <row r="66" spans="1:30" s="16" customFormat="1" ht="20.25" customHeight="1">
      <c r="A66" s="30">
        <v>36</v>
      </c>
      <c r="B66" s="32" t="s">
        <v>159</v>
      </c>
      <c r="C66" s="81">
        <v>68</v>
      </c>
      <c r="D66" s="81">
        <v>241</v>
      </c>
      <c r="E66" s="81">
        <v>273501</v>
      </c>
      <c r="F66" s="18">
        <v>40</v>
      </c>
      <c r="G66" s="18">
        <v>61</v>
      </c>
      <c r="H66" s="18">
        <v>45903</v>
      </c>
      <c r="I66" s="18">
        <v>16</v>
      </c>
      <c r="J66" s="18">
        <v>55</v>
      </c>
      <c r="K66" s="18">
        <v>59766</v>
      </c>
      <c r="L66" s="18">
        <v>8</v>
      </c>
      <c r="M66" s="18">
        <v>49</v>
      </c>
      <c r="N66" s="18">
        <v>71634</v>
      </c>
      <c r="O66" s="108">
        <v>3</v>
      </c>
      <c r="P66" s="18">
        <v>37</v>
      </c>
      <c r="Q66" s="18" t="s">
        <v>375</v>
      </c>
      <c r="R66" s="18">
        <v>0</v>
      </c>
      <c r="S66" s="18">
        <v>0</v>
      </c>
      <c r="T66" s="18">
        <v>0</v>
      </c>
      <c r="U66" s="18">
        <v>1</v>
      </c>
      <c r="V66" s="18">
        <v>39</v>
      </c>
      <c r="W66" s="18" t="s">
        <v>375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41">
        <v>36</v>
      </c>
    </row>
    <row r="67" spans="1:30" ht="3.75" customHeight="1" thickBot="1">
      <c r="A67" s="36"/>
      <c r="B67" s="37"/>
      <c r="C67" s="106"/>
      <c r="D67" s="107"/>
      <c r="E67" s="107"/>
      <c r="F67" s="36"/>
      <c r="G67" s="36"/>
      <c r="H67" s="36"/>
      <c r="I67" s="36"/>
      <c r="J67" s="36"/>
      <c r="K67" s="36"/>
      <c r="L67" s="38"/>
      <c r="M67" s="38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8"/>
      <c r="AB67" s="38"/>
      <c r="AC67" s="36"/>
      <c r="AD67" s="43"/>
    </row>
    <row r="68" spans="1:37" ht="11.25">
      <c r="A68" s="168" t="s">
        <v>406</v>
      </c>
      <c r="B68" s="168"/>
      <c r="C68" s="168"/>
      <c r="D68" s="168"/>
      <c r="E68" s="168"/>
      <c r="F68" s="168"/>
      <c r="G68" s="137"/>
      <c r="H68" s="137"/>
      <c r="I68" s="137"/>
      <c r="J68" s="137"/>
      <c r="K68" s="137"/>
      <c r="L68" s="137"/>
      <c r="M68" s="137"/>
      <c r="N68" s="13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17" t="s">
        <v>60</v>
      </c>
      <c r="AE68" s="88"/>
      <c r="AF68" s="88"/>
      <c r="AG68" s="88"/>
      <c r="AH68" s="88"/>
      <c r="AI68" s="88"/>
      <c r="AJ68" s="88"/>
      <c r="AK68" s="88"/>
    </row>
    <row r="69" spans="15:30" ht="11.25"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4" customHeight="1">
      <c r="A71" s="144" t="s">
        <v>398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21" t="s">
        <v>399</v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</row>
    <row r="72" spans="1:30" ht="30" customHeight="1">
      <c r="A72" s="146" t="s">
        <v>391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7" t="s">
        <v>366</v>
      </c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</row>
    <row r="73" spans="1:30" ht="12.75" thickBot="1">
      <c r="A73" s="159" t="s">
        <v>358</v>
      </c>
      <c r="B73" s="159"/>
      <c r="C73" s="159"/>
      <c r="D73" s="159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157" t="s">
        <v>324</v>
      </c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</row>
    <row r="74" spans="1:30" ht="15.75" customHeight="1">
      <c r="A74" s="153" t="s">
        <v>220</v>
      </c>
      <c r="B74" s="154"/>
      <c r="C74" s="152" t="s">
        <v>62</v>
      </c>
      <c r="D74" s="152"/>
      <c r="E74" s="152"/>
      <c r="F74" s="152" t="s">
        <v>213</v>
      </c>
      <c r="G74" s="152"/>
      <c r="H74" s="152"/>
      <c r="I74" s="152" t="s">
        <v>214</v>
      </c>
      <c r="J74" s="152"/>
      <c r="K74" s="152"/>
      <c r="L74" s="152" t="s">
        <v>215</v>
      </c>
      <c r="M74" s="152"/>
      <c r="N74" s="160"/>
      <c r="O74" s="151" t="s">
        <v>216</v>
      </c>
      <c r="P74" s="152"/>
      <c r="Q74" s="152"/>
      <c r="R74" s="152" t="s">
        <v>217</v>
      </c>
      <c r="S74" s="152"/>
      <c r="T74" s="152"/>
      <c r="U74" s="152" t="s">
        <v>218</v>
      </c>
      <c r="V74" s="152"/>
      <c r="W74" s="152"/>
      <c r="X74" s="152" t="s">
        <v>219</v>
      </c>
      <c r="Y74" s="152"/>
      <c r="Z74" s="152"/>
      <c r="AA74" s="154" t="s">
        <v>70</v>
      </c>
      <c r="AB74" s="154"/>
      <c r="AC74" s="154"/>
      <c r="AD74" s="164" t="s">
        <v>212</v>
      </c>
    </row>
    <row r="75" spans="1:30" ht="21" customHeight="1">
      <c r="A75" s="155"/>
      <c r="B75" s="156"/>
      <c r="C75" s="26" t="s">
        <v>71</v>
      </c>
      <c r="D75" s="27" t="s">
        <v>223</v>
      </c>
      <c r="E75" s="26" t="s">
        <v>72</v>
      </c>
      <c r="F75" s="26" t="s">
        <v>71</v>
      </c>
      <c r="G75" s="27" t="s">
        <v>223</v>
      </c>
      <c r="H75" s="26" t="s">
        <v>72</v>
      </c>
      <c r="I75" s="26" t="s">
        <v>71</v>
      </c>
      <c r="J75" s="27" t="s">
        <v>223</v>
      </c>
      <c r="K75" s="26" t="s">
        <v>72</v>
      </c>
      <c r="L75" s="26" t="s">
        <v>71</v>
      </c>
      <c r="M75" s="27" t="s">
        <v>223</v>
      </c>
      <c r="N75" s="39" t="s">
        <v>72</v>
      </c>
      <c r="O75" s="21" t="s">
        <v>222</v>
      </c>
      <c r="P75" s="27" t="s">
        <v>221</v>
      </c>
      <c r="Q75" s="26" t="s">
        <v>72</v>
      </c>
      <c r="R75" s="22" t="s">
        <v>71</v>
      </c>
      <c r="S75" s="27" t="s">
        <v>221</v>
      </c>
      <c r="T75" s="26" t="s">
        <v>72</v>
      </c>
      <c r="U75" s="22" t="s">
        <v>71</v>
      </c>
      <c r="V75" s="27" t="s">
        <v>221</v>
      </c>
      <c r="W75" s="26" t="s">
        <v>72</v>
      </c>
      <c r="X75" s="22" t="s">
        <v>71</v>
      </c>
      <c r="Y75" s="27" t="s">
        <v>221</v>
      </c>
      <c r="Z75" s="26" t="s">
        <v>72</v>
      </c>
      <c r="AA75" s="22" t="s">
        <v>71</v>
      </c>
      <c r="AB75" s="27" t="s">
        <v>221</v>
      </c>
      <c r="AC75" s="26" t="s">
        <v>72</v>
      </c>
      <c r="AD75" s="165"/>
    </row>
    <row r="76" spans="1:30" ht="4.5" customHeight="1">
      <c r="A76" s="28"/>
      <c r="B76" s="2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44"/>
    </row>
    <row r="77" spans="1:30" s="16" customFormat="1" ht="18.75" customHeight="1">
      <c r="A77" s="166" t="s">
        <v>160</v>
      </c>
      <c r="B77" s="167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47"/>
    </row>
    <row r="78" spans="1:30" s="16" customFormat="1" ht="18.75" customHeight="1">
      <c r="A78" s="30">
        <v>37</v>
      </c>
      <c r="B78" s="32" t="s">
        <v>161</v>
      </c>
      <c r="C78" s="81">
        <v>86</v>
      </c>
      <c r="D78" s="81">
        <v>299</v>
      </c>
      <c r="E78" s="81">
        <v>341646</v>
      </c>
      <c r="F78" s="18">
        <v>58</v>
      </c>
      <c r="G78" s="18">
        <v>88</v>
      </c>
      <c r="H78" s="18">
        <v>50899</v>
      </c>
      <c r="I78" s="18">
        <v>18</v>
      </c>
      <c r="J78" s="18">
        <v>62</v>
      </c>
      <c r="K78" s="18">
        <v>67652</v>
      </c>
      <c r="L78" s="18">
        <v>6</v>
      </c>
      <c r="M78" s="18">
        <v>43</v>
      </c>
      <c r="N78" s="18">
        <v>146451</v>
      </c>
      <c r="O78" s="18">
        <v>2</v>
      </c>
      <c r="P78" s="18">
        <v>31</v>
      </c>
      <c r="Q78" s="18" t="s">
        <v>369</v>
      </c>
      <c r="R78" s="18">
        <v>0</v>
      </c>
      <c r="S78" s="18">
        <v>0</v>
      </c>
      <c r="T78" s="18">
        <v>0</v>
      </c>
      <c r="U78" s="18">
        <v>2</v>
      </c>
      <c r="V78" s="18">
        <v>75</v>
      </c>
      <c r="W78" s="18" t="s">
        <v>369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41">
        <v>37</v>
      </c>
    </row>
    <row r="79" spans="1:30" s="16" customFormat="1" ht="11.25" customHeight="1">
      <c r="A79" s="30"/>
      <c r="B79" s="46"/>
      <c r="C79" s="81"/>
      <c r="D79" s="81"/>
      <c r="E79" s="81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41"/>
    </row>
    <row r="80" spans="1:30" s="16" customFormat="1" ht="18.75" customHeight="1">
      <c r="A80" s="166" t="s">
        <v>162</v>
      </c>
      <c r="B80" s="167"/>
      <c r="C80" s="81"/>
      <c r="D80" s="81"/>
      <c r="E80" s="81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41"/>
    </row>
    <row r="81" spans="1:30" s="16" customFormat="1" ht="18.75" customHeight="1">
      <c r="A81" s="30">
        <v>38</v>
      </c>
      <c r="B81" s="32" t="s">
        <v>163</v>
      </c>
      <c r="C81" s="81">
        <v>178</v>
      </c>
      <c r="D81" s="81">
        <v>1025</v>
      </c>
      <c r="E81" s="81">
        <v>1501579</v>
      </c>
      <c r="F81" s="18">
        <v>79</v>
      </c>
      <c r="G81" s="18">
        <v>132</v>
      </c>
      <c r="H81" s="18">
        <v>142587</v>
      </c>
      <c r="I81" s="18">
        <v>42</v>
      </c>
      <c r="J81" s="18">
        <v>146</v>
      </c>
      <c r="K81" s="18">
        <v>181520</v>
      </c>
      <c r="L81" s="18">
        <v>39</v>
      </c>
      <c r="M81" s="18">
        <v>262</v>
      </c>
      <c r="N81" s="18">
        <v>486110</v>
      </c>
      <c r="O81" s="18">
        <v>12</v>
      </c>
      <c r="P81" s="18">
        <v>167</v>
      </c>
      <c r="Q81" s="18">
        <v>239272</v>
      </c>
      <c r="R81" s="18">
        <v>0</v>
      </c>
      <c r="S81" s="18">
        <v>0</v>
      </c>
      <c r="T81" s="18">
        <v>0</v>
      </c>
      <c r="U81" s="18">
        <v>3</v>
      </c>
      <c r="V81" s="18">
        <v>127</v>
      </c>
      <c r="W81" s="18">
        <v>178140</v>
      </c>
      <c r="X81" s="18">
        <v>3</v>
      </c>
      <c r="Y81" s="18">
        <v>191</v>
      </c>
      <c r="Z81" s="18">
        <v>273950</v>
      </c>
      <c r="AA81" s="18">
        <v>0</v>
      </c>
      <c r="AB81" s="18">
        <v>0</v>
      </c>
      <c r="AC81" s="18">
        <v>0</v>
      </c>
      <c r="AD81" s="41">
        <v>38</v>
      </c>
    </row>
    <row r="82" spans="1:30" s="16" customFormat="1" ht="11.25" customHeight="1">
      <c r="A82" s="30"/>
      <c r="B82" s="46"/>
      <c r="C82" s="81"/>
      <c r="D82" s="81"/>
      <c r="E82" s="81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41"/>
    </row>
    <row r="83" spans="1:30" s="16" customFormat="1" ht="18.75" customHeight="1">
      <c r="A83" s="166" t="s">
        <v>164</v>
      </c>
      <c r="B83" s="167"/>
      <c r="C83" s="81"/>
      <c r="D83" s="81"/>
      <c r="E83" s="81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41"/>
    </row>
    <row r="84" spans="1:30" s="16" customFormat="1" ht="18.75" customHeight="1">
      <c r="A84" s="30">
        <v>39</v>
      </c>
      <c r="B84" s="32" t="s">
        <v>165</v>
      </c>
      <c r="C84" s="81">
        <v>39</v>
      </c>
      <c r="D84" s="81">
        <v>127</v>
      </c>
      <c r="E84" s="81">
        <v>132749</v>
      </c>
      <c r="F84" s="18">
        <v>24</v>
      </c>
      <c r="G84" s="18">
        <v>37</v>
      </c>
      <c r="H84" s="18">
        <v>37946</v>
      </c>
      <c r="I84" s="18">
        <v>9</v>
      </c>
      <c r="J84" s="18">
        <v>30</v>
      </c>
      <c r="K84" s="18">
        <v>29164</v>
      </c>
      <c r="L84" s="18">
        <v>4</v>
      </c>
      <c r="M84" s="18">
        <v>28</v>
      </c>
      <c r="N84" s="18" t="s">
        <v>375</v>
      </c>
      <c r="O84" s="18">
        <v>1</v>
      </c>
      <c r="P84" s="18">
        <v>11</v>
      </c>
      <c r="Q84" s="18" t="s">
        <v>375</v>
      </c>
      <c r="R84" s="18">
        <v>1</v>
      </c>
      <c r="S84" s="18">
        <v>21</v>
      </c>
      <c r="T84" s="18" t="s">
        <v>375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41">
        <v>39</v>
      </c>
    </row>
    <row r="85" spans="1:30" s="16" customFormat="1" ht="18.75" customHeight="1">
      <c r="A85" s="30">
        <v>40</v>
      </c>
      <c r="B85" s="32" t="s">
        <v>166</v>
      </c>
      <c r="C85" s="81">
        <v>109</v>
      </c>
      <c r="D85" s="81">
        <v>410</v>
      </c>
      <c r="E85" s="81">
        <v>510597</v>
      </c>
      <c r="F85" s="18">
        <v>61</v>
      </c>
      <c r="G85" s="18">
        <v>95</v>
      </c>
      <c r="H85" s="18">
        <v>68228</v>
      </c>
      <c r="I85" s="18">
        <v>25</v>
      </c>
      <c r="J85" s="18">
        <v>82</v>
      </c>
      <c r="K85" s="18">
        <v>152575</v>
      </c>
      <c r="L85" s="18">
        <v>18</v>
      </c>
      <c r="M85" s="18">
        <v>106</v>
      </c>
      <c r="N85" s="18">
        <v>182517</v>
      </c>
      <c r="O85" s="18">
        <v>4</v>
      </c>
      <c r="P85" s="18">
        <v>58</v>
      </c>
      <c r="Q85" s="18" t="s">
        <v>375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1</v>
      </c>
      <c r="Y85" s="18">
        <v>69</v>
      </c>
      <c r="Z85" s="18" t="s">
        <v>375</v>
      </c>
      <c r="AA85" s="18">
        <v>0</v>
      </c>
      <c r="AB85" s="18">
        <v>0</v>
      </c>
      <c r="AC85" s="18">
        <v>0</v>
      </c>
      <c r="AD85" s="41">
        <v>40</v>
      </c>
    </row>
    <row r="86" spans="1:30" s="16" customFormat="1" ht="18.75" customHeight="1">
      <c r="A86" s="30">
        <v>41</v>
      </c>
      <c r="B86" s="32" t="s">
        <v>167</v>
      </c>
      <c r="C86" s="81">
        <v>120</v>
      </c>
      <c r="D86" s="81">
        <v>336</v>
      </c>
      <c r="E86" s="81">
        <v>512681</v>
      </c>
      <c r="F86" s="18">
        <v>74</v>
      </c>
      <c r="G86" s="18">
        <v>116</v>
      </c>
      <c r="H86" s="18">
        <v>114777</v>
      </c>
      <c r="I86" s="18">
        <v>30</v>
      </c>
      <c r="J86" s="18">
        <v>102</v>
      </c>
      <c r="K86" s="18">
        <v>191187</v>
      </c>
      <c r="L86" s="18">
        <v>14</v>
      </c>
      <c r="M86" s="18">
        <v>94</v>
      </c>
      <c r="N86" s="18" t="s">
        <v>375</v>
      </c>
      <c r="O86" s="18">
        <v>2</v>
      </c>
      <c r="P86" s="18">
        <v>24</v>
      </c>
      <c r="Q86" s="18" t="s">
        <v>375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41">
        <v>41</v>
      </c>
    </row>
    <row r="87" spans="1:30" s="16" customFormat="1" ht="11.25" customHeight="1">
      <c r="A87" s="30"/>
      <c r="B87" s="46"/>
      <c r="C87" s="81"/>
      <c r="D87" s="81"/>
      <c r="E87" s="81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41"/>
    </row>
    <row r="88" spans="1:30" s="16" customFormat="1" ht="18.75" customHeight="1">
      <c r="A88" s="166" t="s">
        <v>168</v>
      </c>
      <c r="B88" s="167"/>
      <c r="C88" s="81"/>
      <c r="D88" s="81"/>
      <c r="E88" s="81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41"/>
    </row>
    <row r="89" spans="1:30" s="16" customFormat="1" ht="18.75" customHeight="1">
      <c r="A89" s="30">
        <v>42</v>
      </c>
      <c r="B89" s="32" t="s">
        <v>169</v>
      </c>
      <c r="C89" s="81">
        <v>121</v>
      </c>
      <c r="D89" s="81">
        <v>511</v>
      </c>
      <c r="E89" s="81">
        <v>507097</v>
      </c>
      <c r="F89" s="18">
        <v>52</v>
      </c>
      <c r="G89" s="18">
        <v>79</v>
      </c>
      <c r="H89" s="18">
        <v>58962</v>
      </c>
      <c r="I89" s="18">
        <v>32</v>
      </c>
      <c r="J89" s="18">
        <v>110</v>
      </c>
      <c r="K89" s="18">
        <v>128359</v>
      </c>
      <c r="L89" s="18">
        <v>27</v>
      </c>
      <c r="M89" s="18">
        <v>161</v>
      </c>
      <c r="N89" s="18">
        <v>203705</v>
      </c>
      <c r="O89" s="18">
        <v>6</v>
      </c>
      <c r="P89" s="18">
        <v>77</v>
      </c>
      <c r="Q89" s="18">
        <v>49619</v>
      </c>
      <c r="R89" s="18">
        <v>4</v>
      </c>
      <c r="S89" s="18">
        <v>84</v>
      </c>
      <c r="T89" s="18">
        <v>66452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41">
        <v>42</v>
      </c>
    </row>
    <row r="90" spans="1:30" s="16" customFormat="1" ht="18.75" customHeight="1">
      <c r="A90" s="30">
        <v>43</v>
      </c>
      <c r="B90" s="32" t="s">
        <v>170</v>
      </c>
      <c r="C90" s="81">
        <v>89</v>
      </c>
      <c r="D90" s="81">
        <v>229</v>
      </c>
      <c r="E90" s="81">
        <v>262000</v>
      </c>
      <c r="F90" s="18">
        <v>64</v>
      </c>
      <c r="G90" s="18">
        <v>90</v>
      </c>
      <c r="H90" s="18">
        <v>53019</v>
      </c>
      <c r="I90" s="18">
        <v>17</v>
      </c>
      <c r="J90" s="18">
        <v>57</v>
      </c>
      <c r="K90" s="18">
        <v>47185</v>
      </c>
      <c r="L90" s="18">
        <v>7</v>
      </c>
      <c r="M90" s="18">
        <v>45</v>
      </c>
      <c r="N90" s="18" t="s">
        <v>375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1</v>
      </c>
      <c r="V90" s="18">
        <v>37</v>
      </c>
      <c r="W90" s="18" t="s">
        <v>375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41">
        <v>43</v>
      </c>
    </row>
    <row r="91" spans="1:30" s="16" customFormat="1" ht="18.75" customHeight="1">
      <c r="A91" s="30">
        <v>44</v>
      </c>
      <c r="B91" s="32" t="s">
        <v>171</v>
      </c>
      <c r="C91" s="81">
        <v>43</v>
      </c>
      <c r="D91" s="81">
        <v>113</v>
      </c>
      <c r="E91" s="81">
        <v>136748</v>
      </c>
      <c r="F91" s="18">
        <v>35</v>
      </c>
      <c r="G91" s="18">
        <v>55</v>
      </c>
      <c r="H91" s="18">
        <v>39700</v>
      </c>
      <c r="I91" s="18">
        <v>4</v>
      </c>
      <c r="J91" s="18">
        <v>14</v>
      </c>
      <c r="K91" s="18">
        <v>14389</v>
      </c>
      <c r="L91" s="18">
        <v>1</v>
      </c>
      <c r="M91" s="18">
        <v>6</v>
      </c>
      <c r="N91" s="18" t="s">
        <v>375</v>
      </c>
      <c r="O91" s="18">
        <v>3</v>
      </c>
      <c r="P91" s="18">
        <v>38</v>
      </c>
      <c r="Q91" s="18" t="s">
        <v>375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41">
        <v>44</v>
      </c>
    </row>
    <row r="92" spans="1:30" s="16" customFormat="1" ht="11.25" customHeight="1">
      <c r="A92" s="30"/>
      <c r="B92" s="46"/>
      <c r="C92" s="81"/>
      <c r="D92" s="81"/>
      <c r="E92" s="81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41"/>
    </row>
    <row r="93" spans="1:30" s="16" customFormat="1" ht="18.75" customHeight="1">
      <c r="A93" s="166" t="s">
        <v>172</v>
      </c>
      <c r="B93" s="167"/>
      <c r="C93" s="81"/>
      <c r="D93" s="81"/>
      <c r="E93" s="81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41"/>
    </row>
    <row r="94" spans="1:30" s="16" customFormat="1" ht="18.75" customHeight="1">
      <c r="A94" s="30">
        <v>45</v>
      </c>
      <c r="B94" s="32" t="s">
        <v>173</v>
      </c>
      <c r="C94" s="81">
        <v>68</v>
      </c>
      <c r="D94" s="81">
        <v>219</v>
      </c>
      <c r="E94" s="81">
        <v>248089</v>
      </c>
      <c r="F94" s="18">
        <v>38</v>
      </c>
      <c r="G94" s="18">
        <v>58</v>
      </c>
      <c r="H94" s="18">
        <v>47464</v>
      </c>
      <c r="I94" s="18">
        <v>19</v>
      </c>
      <c r="J94" s="18">
        <v>67</v>
      </c>
      <c r="K94" s="18">
        <v>101735</v>
      </c>
      <c r="L94" s="18">
        <v>9</v>
      </c>
      <c r="M94" s="18">
        <v>69</v>
      </c>
      <c r="N94" s="18" t="s">
        <v>375</v>
      </c>
      <c r="O94" s="18">
        <v>2</v>
      </c>
      <c r="P94" s="18">
        <v>25</v>
      </c>
      <c r="Q94" s="18" t="s">
        <v>375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41">
        <v>45</v>
      </c>
    </row>
    <row r="95" spans="1:30" s="16" customFormat="1" ht="18.75" customHeight="1">
      <c r="A95" s="30">
        <v>46</v>
      </c>
      <c r="B95" s="32" t="s">
        <v>174</v>
      </c>
      <c r="C95" s="81">
        <v>27</v>
      </c>
      <c r="D95" s="81">
        <v>72</v>
      </c>
      <c r="E95" s="81">
        <v>40849</v>
      </c>
      <c r="F95" s="18">
        <v>19</v>
      </c>
      <c r="G95" s="18">
        <v>30</v>
      </c>
      <c r="H95" s="18">
        <v>17501</v>
      </c>
      <c r="I95" s="18">
        <v>5</v>
      </c>
      <c r="J95" s="18">
        <v>18</v>
      </c>
      <c r="K95" s="18">
        <v>17433</v>
      </c>
      <c r="L95" s="18">
        <v>2</v>
      </c>
      <c r="M95" s="18">
        <v>11</v>
      </c>
      <c r="N95" s="18" t="s">
        <v>375</v>
      </c>
      <c r="O95" s="18">
        <v>1</v>
      </c>
      <c r="P95" s="18">
        <v>13</v>
      </c>
      <c r="Q95" s="18" t="s">
        <v>375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41">
        <v>46</v>
      </c>
    </row>
    <row r="96" spans="1:30" s="16" customFormat="1" ht="18.75" customHeight="1">
      <c r="A96" s="30">
        <v>47</v>
      </c>
      <c r="B96" s="32" t="s">
        <v>175</v>
      </c>
      <c r="C96" s="81">
        <v>33</v>
      </c>
      <c r="D96" s="81">
        <v>106</v>
      </c>
      <c r="E96" s="81">
        <v>106309</v>
      </c>
      <c r="F96" s="18">
        <v>18</v>
      </c>
      <c r="G96" s="18">
        <v>30</v>
      </c>
      <c r="H96" s="18">
        <v>24186</v>
      </c>
      <c r="I96" s="18">
        <v>9</v>
      </c>
      <c r="J96" s="18">
        <v>32</v>
      </c>
      <c r="K96" s="18">
        <v>29608</v>
      </c>
      <c r="L96" s="18">
        <v>5</v>
      </c>
      <c r="M96" s="18">
        <v>34</v>
      </c>
      <c r="N96" s="18" t="s">
        <v>375</v>
      </c>
      <c r="O96" s="18">
        <v>1</v>
      </c>
      <c r="P96" s="18">
        <v>10</v>
      </c>
      <c r="Q96" s="18" t="s">
        <v>375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41">
        <v>47</v>
      </c>
    </row>
    <row r="97" spans="1:30" s="16" customFormat="1" ht="18.75" customHeight="1">
      <c r="A97" s="30">
        <v>48</v>
      </c>
      <c r="B97" s="32" t="s">
        <v>176</v>
      </c>
      <c r="C97" s="81">
        <v>49</v>
      </c>
      <c r="D97" s="81">
        <v>225</v>
      </c>
      <c r="E97" s="81">
        <v>145201</v>
      </c>
      <c r="F97" s="18">
        <v>25</v>
      </c>
      <c r="G97" s="18">
        <v>40</v>
      </c>
      <c r="H97" s="18">
        <v>26231</v>
      </c>
      <c r="I97" s="18">
        <v>10</v>
      </c>
      <c r="J97" s="18">
        <v>32</v>
      </c>
      <c r="K97" s="18">
        <v>29992</v>
      </c>
      <c r="L97" s="18">
        <v>9</v>
      </c>
      <c r="M97" s="18">
        <v>49</v>
      </c>
      <c r="N97" s="18">
        <v>54648</v>
      </c>
      <c r="O97" s="18">
        <v>3</v>
      </c>
      <c r="P97" s="18">
        <v>41</v>
      </c>
      <c r="Q97" s="18" t="s">
        <v>375</v>
      </c>
      <c r="R97" s="18">
        <v>1</v>
      </c>
      <c r="S97" s="18">
        <v>29</v>
      </c>
      <c r="T97" s="18" t="s">
        <v>375</v>
      </c>
      <c r="U97" s="18">
        <v>1</v>
      </c>
      <c r="V97" s="18">
        <v>34</v>
      </c>
      <c r="W97" s="18" t="s">
        <v>375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41">
        <v>48</v>
      </c>
    </row>
    <row r="98" spans="1:30" s="16" customFormat="1" ht="11.25" customHeight="1">
      <c r="A98" s="30"/>
      <c r="B98" s="46"/>
      <c r="C98" s="81"/>
      <c r="D98" s="81"/>
      <c r="E98" s="81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41"/>
    </row>
    <row r="99" spans="1:30" s="16" customFormat="1" ht="18.75" customHeight="1">
      <c r="A99" s="166" t="s">
        <v>177</v>
      </c>
      <c r="B99" s="167"/>
      <c r="C99" s="81"/>
      <c r="D99" s="81"/>
      <c r="E99" s="81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41"/>
    </row>
    <row r="100" spans="1:30" s="16" customFormat="1" ht="18.75" customHeight="1">
      <c r="A100" s="30">
        <v>49</v>
      </c>
      <c r="B100" s="32" t="s">
        <v>178</v>
      </c>
      <c r="C100" s="81">
        <v>198</v>
      </c>
      <c r="D100" s="81">
        <v>834</v>
      </c>
      <c r="E100" s="81">
        <v>1044337</v>
      </c>
      <c r="F100" s="18">
        <v>108</v>
      </c>
      <c r="G100" s="18">
        <v>175</v>
      </c>
      <c r="H100" s="18">
        <v>127773</v>
      </c>
      <c r="I100" s="18">
        <v>52</v>
      </c>
      <c r="J100" s="18">
        <v>174</v>
      </c>
      <c r="K100" s="18">
        <v>240221</v>
      </c>
      <c r="L100" s="18">
        <v>22</v>
      </c>
      <c r="M100" s="18">
        <v>145</v>
      </c>
      <c r="N100" s="18">
        <v>217860</v>
      </c>
      <c r="O100" s="18">
        <v>12</v>
      </c>
      <c r="P100" s="18">
        <v>149</v>
      </c>
      <c r="Q100" s="18">
        <v>345245</v>
      </c>
      <c r="R100" s="18">
        <v>2</v>
      </c>
      <c r="S100" s="18">
        <v>41</v>
      </c>
      <c r="T100" s="18" t="s">
        <v>375</v>
      </c>
      <c r="U100" s="18">
        <v>1</v>
      </c>
      <c r="V100" s="18">
        <v>39</v>
      </c>
      <c r="W100" s="18" t="s">
        <v>375</v>
      </c>
      <c r="X100" s="18">
        <v>0</v>
      </c>
      <c r="Y100" s="18">
        <v>0</v>
      </c>
      <c r="Z100" s="18">
        <v>0</v>
      </c>
      <c r="AA100" s="18">
        <v>1</v>
      </c>
      <c r="AB100" s="18">
        <v>111</v>
      </c>
      <c r="AC100" s="18" t="s">
        <v>375</v>
      </c>
      <c r="AD100" s="41">
        <v>49</v>
      </c>
    </row>
    <row r="101" spans="1:30" s="16" customFormat="1" ht="18.75" customHeight="1">
      <c r="A101" s="30">
        <v>50</v>
      </c>
      <c r="B101" s="32" t="s">
        <v>179</v>
      </c>
      <c r="C101" s="81">
        <v>252</v>
      </c>
      <c r="D101" s="81">
        <v>1245</v>
      </c>
      <c r="E101" s="81">
        <v>2660233</v>
      </c>
      <c r="F101" s="18">
        <v>110</v>
      </c>
      <c r="G101" s="18">
        <v>173</v>
      </c>
      <c r="H101" s="18">
        <v>225930</v>
      </c>
      <c r="I101" s="18">
        <v>66</v>
      </c>
      <c r="J101" s="18">
        <v>222</v>
      </c>
      <c r="K101" s="18">
        <v>338102</v>
      </c>
      <c r="L101" s="18">
        <v>49</v>
      </c>
      <c r="M101" s="18">
        <v>318</v>
      </c>
      <c r="N101" s="18">
        <v>645376</v>
      </c>
      <c r="O101" s="18">
        <v>16</v>
      </c>
      <c r="P101" s="18">
        <v>188</v>
      </c>
      <c r="Q101" s="18">
        <v>355463</v>
      </c>
      <c r="R101" s="18">
        <v>6</v>
      </c>
      <c r="S101" s="18">
        <v>139</v>
      </c>
      <c r="T101" s="18">
        <v>198977</v>
      </c>
      <c r="U101" s="18">
        <v>4</v>
      </c>
      <c r="V101" s="18">
        <v>141</v>
      </c>
      <c r="W101" s="18" t="s">
        <v>375</v>
      </c>
      <c r="X101" s="18">
        <v>1</v>
      </c>
      <c r="Y101" s="18">
        <v>64</v>
      </c>
      <c r="Z101" s="18" t="s">
        <v>375</v>
      </c>
      <c r="AA101" s="18">
        <v>0</v>
      </c>
      <c r="AB101" s="18">
        <v>0</v>
      </c>
      <c r="AC101" s="18">
        <v>0</v>
      </c>
      <c r="AD101" s="41">
        <v>50</v>
      </c>
    </row>
    <row r="102" spans="1:30" s="16" customFormat="1" ht="18.75" customHeight="1">
      <c r="A102" s="30">
        <v>51</v>
      </c>
      <c r="B102" s="32" t="s">
        <v>180</v>
      </c>
      <c r="C102" s="81">
        <v>70</v>
      </c>
      <c r="D102" s="81">
        <v>163</v>
      </c>
      <c r="E102" s="81">
        <v>182150</v>
      </c>
      <c r="F102" s="18">
        <v>50</v>
      </c>
      <c r="G102" s="18">
        <v>74</v>
      </c>
      <c r="H102" s="18">
        <v>56623</v>
      </c>
      <c r="I102" s="18">
        <v>11</v>
      </c>
      <c r="J102" s="18">
        <v>35</v>
      </c>
      <c r="K102" s="18">
        <v>57120</v>
      </c>
      <c r="L102" s="18">
        <v>9</v>
      </c>
      <c r="M102" s="18">
        <v>54</v>
      </c>
      <c r="N102" s="18">
        <v>68407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41">
        <v>51</v>
      </c>
    </row>
    <row r="103" spans="1:30" s="16" customFormat="1" ht="18.75" customHeight="1">
      <c r="A103" s="30">
        <v>52</v>
      </c>
      <c r="B103" s="32" t="s">
        <v>181</v>
      </c>
      <c r="C103" s="81">
        <v>229</v>
      </c>
      <c r="D103" s="81">
        <v>1255</v>
      </c>
      <c r="E103" s="81">
        <v>2430583</v>
      </c>
      <c r="F103" s="18">
        <v>99</v>
      </c>
      <c r="G103" s="18">
        <v>151</v>
      </c>
      <c r="H103" s="18">
        <v>151632</v>
      </c>
      <c r="I103" s="18">
        <v>55</v>
      </c>
      <c r="J103" s="18">
        <v>184</v>
      </c>
      <c r="K103" s="18">
        <v>250060</v>
      </c>
      <c r="L103" s="18">
        <v>51</v>
      </c>
      <c r="M103" s="18">
        <v>335</v>
      </c>
      <c r="N103" s="18">
        <v>1034098</v>
      </c>
      <c r="O103" s="18">
        <v>16</v>
      </c>
      <c r="P103" s="18">
        <v>211</v>
      </c>
      <c r="Q103" s="18">
        <v>327602</v>
      </c>
      <c r="R103" s="18">
        <v>5</v>
      </c>
      <c r="S103" s="18">
        <v>113</v>
      </c>
      <c r="T103" s="18">
        <v>243579</v>
      </c>
      <c r="U103" s="18">
        <v>0</v>
      </c>
      <c r="V103" s="18">
        <v>0</v>
      </c>
      <c r="W103" s="18">
        <v>0</v>
      </c>
      <c r="X103" s="18">
        <v>2</v>
      </c>
      <c r="Y103" s="18">
        <v>141</v>
      </c>
      <c r="Z103" s="18" t="s">
        <v>375</v>
      </c>
      <c r="AA103" s="18">
        <v>1</v>
      </c>
      <c r="AB103" s="18">
        <v>120</v>
      </c>
      <c r="AC103" s="18" t="s">
        <v>375</v>
      </c>
      <c r="AD103" s="41">
        <v>52</v>
      </c>
    </row>
    <row r="104" spans="1:30" s="16" customFormat="1" ht="11.25" customHeight="1">
      <c r="A104" s="30"/>
      <c r="B104" s="46"/>
      <c r="C104" s="81"/>
      <c r="D104" s="81"/>
      <c r="E104" s="81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41"/>
    </row>
    <row r="105" spans="1:30" s="16" customFormat="1" ht="18.75" customHeight="1">
      <c r="A105" s="30">
        <v>53</v>
      </c>
      <c r="B105" s="32" t="s">
        <v>182</v>
      </c>
      <c r="C105" s="81">
        <v>22</v>
      </c>
      <c r="D105" s="81">
        <v>69</v>
      </c>
      <c r="E105" s="81">
        <v>79529</v>
      </c>
      <c r="F105" s="18">
        <v>14</v>
      </c>
      <c r="G105" s="18">
        <v>22</v>
      </c>
      <c r="H105" s="18">
        <v>14828</v>
      </c>
      <c r="I105" s="18">
        <v>4</v>
      </c>
      <c r="J105" s="18">
        <v>15</v>
      </c>
      <c r="K105" s="18">
        <v>20840</v>
      </c>
      <c r="L105" s="18">
        <v>3</v>
      </c>
      <c r="M105" s="18">
        <v>21</v>
      </c>
      <c r="N105" s="18" t="s">
        <v>375</v>
      </c>
      <c r="O105" s="18">
        <v>1</v>
      </c>
      <c r="P105" s="18">
        <v>11</v>
      </c>
      <c r="Q105" s="18" t="s">
        <v>375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41">
        <v>53</v>
      </c>
    </row>
    <row r="106" spans="1:30" s="16" customFormat="1" ht="18.75" customHeight="1">
      <c r="A106" s="30">
        <v>54</v>
      </c>
      <c r="B106" s="32" t="s">
        <v>183</v>
      </c>
      <c r="C106" s="81">
        <v>15</v>
      </c>
      <c r="D106" s="81">
        <v>52</v>
      </c>
      <c r="E106" s="81">
        <v>60371</v>
      </c>
      <c r="F106" s="18">
        <v>11</v>
      </c>
      <c r="G106" s="18">
        <v>21</v>
      </c>
      <c r="H106" s="18">
        <v>17258</v>
      </c>
      <c r="I106" s="18">
        <v>1</v>
      </c>
      <c r="J106" s="18">
        <v>4</v>
      </c>
      <c r="K106" s="18" t="s">
        <v>375</v>
      </c>
      <c r="L106" s="18">
        <v>2</v>
      </c>
      <c r="M106" s="18">
        <v>13</v>
      </c>
      <c r="N106" s="18" t="s">
        <v>375</v>
      </c>
      <c r="O106" s="18">
        <v>1</v>
      </c>
      <c r="P106" s="18">
        <v>14</v>
      </c>
      <c r="Q106" s="18" t="s">
        <v>375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41">
        <v>54</v>
      </c>
    </row>
    <row r="107" spans="1:30" s="16" customFormat="1" ht="18.75" customHeight="1">
      <c r="A107" s="30">
        <v>55</v>
      </c>
      <c r="B107" s="32" t="s">
        <v>184</v>
      </c>
      <c r="C107" s="81">
        <v>30</v>
      </c>
      <c r="D107" s="81">
        <v>222</v>
      </c>
      <c r="E107" s="81">
        <v>256997</v>
      </c>
      <c r="F107" s="18">
        <v>15</v>
      </c>
      <c r="G107" s="18">
        <v>24</v>
      </c>
      <c r="H107" s="18">
        <v>36278</v>
      </c>
      <c r="I107" s="18">
        <v>4</v>
      </c>
      <c r="J107" s="18">
        <v>14</v>
      </c>
      <c r="K107" s="18">
        <v>16195</v>
      </c>
      <c r="L107" s="18">
        <v>7</v>
      </c>
      <c r="M107" s="18">
        <v>49</v>
      </c>
      <c r="N107" s="18">
        <v>88297</v>
      </c>
      <c r="O107" s="18">
        <v>3</v>
      </c>
      <c r="P107" s="18">
        <v>44</v>
      </c>
      <c r="Q107" s="18" t="s">
        <v>375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1</v>
      </c>
      <c r="Y107" s="18">
        <v>91</v>
      </c>
      <c r="Z107" s="18" t="s">
        <v>375</v>
      </c>
      <c r="AA107" s="18">
        <v>0</v>
      </c>
      <c r="AB107" s="18">
        <v>0</v>
      </c>
      <c r="AC107" s="18">
        <v>0</v>
      </c>
      <c r="AD107" s="41">
        <v>55</v>
      </c>
    </row>
    <row r="108" spans="1:30" s="16" customFormat="1" ht="18.75" customHeight="1">
      <c r="A108" s="30">
        <v>56</v>
      </c>
      <c r="B108" s="32" t="s">
        <v>185</v>
      </c>
      <c r="C108" s="81">
        <v>44</v>
      </c>
      <c r="D108" s="81">
        <v>180</v>
      </c>
      <c r="E108" s="81">
        <v>284199</v>
      </c>
      <c r="F108" s="18">
        <v>25</v>
      </c>
      <c r="G108" s="18">
        <v>37</v>
      </c>
      <c r="H108" s="18">
        <v>32136</v>
      </c>
      <c r="I108" s="18">
        <v>8</v>
      </c>
      <c r="J108" s="18">
        <v>28</v>
      </c>
      <c r="K108" s="18">
        <v>39624</v>
      </c>
      <c r="L108" s="18">
        <v>8</v>
      </c>
      <c r="M108" s="18">
        <v>52</v>
      </c>
      <c r="N108" s="18">
        <v>124702</v>
      </c>
      <c r="O108" s="18">
        <v>2</v>
      </c>
      <c r="P108" s="18">
        <v>29</v>
      </c>
      <c r="Q108" s="18" t="s">
        <v>375</v>
      </c>
      <c r="R108" s="18">
        <v>0</v>
      </c>
      <c r="S108" s="18">
        <v>0</v>
      </c>
      <c r="T108" s="18">
        <v>0</v>
      </c>
      <c r="U108" s="18">
        <v>1</v>
      </c>
      <c r="V108" s="18">
        <v>34</v>
      </c>
      <c r="W108" s="18" t="s">
        <v>375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41">
        <v>56</v>
      </c>
    </row>
    <row r="109" spans="1:30" s="16" customFormat="1" ht="18.75" customHeight="1">
      <c r="A109" s="30">
        <v>57</v>
      </c>
      <c r="B109" s="32" t="s">
        <v>186</v>
      </c>
      <c r="C109" s="81">
        <v>12</v>
      </c>
      <c r="D109" s="81">
        <v>31</v>
      </c>
      <c r="E109" s="81">
        <v>30517</v>
      </c>
      <c r="F109" s="18">
        <v>7</v>
      </c>
      <c r="G109" s="18">
        <v>9</v>
      </c>
      <c r="H109" s="18">
        <v>4790</v>
      </c>
      <c r="I109" s="18">
        <v>3</v>
      </c>
      <c r="J109" s="18">
        <v>11</v>
      </c>
      <c r="K109" s="18" t="s">
        <v>375</v>
      </c>
      <c r="L109" s="18">
        <v>2</v>
      </c>
      <c r="M109" s="18">
        <v>11</v>
      </c>
      <c r="N109" s="18" t="s">
        <v>375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41">
        <v>57</v>
      </c>
    </row>
    <row r="110" spans="1:30" s="16" customFormat="1" ht="11.25" customHeight="1">
      <c r="A110" s="30"/>
      <c r="B110" s="46"/>
      <c r="C110" s="81"/>
      <c r="D110" s="81"/>
      <c r="E110" s="81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41"/>
    </row>
    <row r="111" spans="1:30" s="16" customFormat="1" ht="18.75" customHeight="1">
      <c r="A111" s="166" t="s">
        <v>187</v>
      </c>
      <c r="B111" s="167"/>
      <c r="C111" s="81"/>
      <c r="D111" s="81"/>
      <c r="E111" s="81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41"/>
    </row>
    <row r="112" spans="1:30" s="16" customFormat="1" ht="18.75" customHeight="1">
      <c r="A112" s="30">
        <v>58</v>
      </c>
      <c r="B112" s="32" t="s">
        <v>188</v>
      </c>
      <c r="C112" s="81">
        <v>83</v>
      </c>
      <c r="D112" s="81">
        <v>243</v>
      </c>
      <c r="E112" s="81">
        <v>272976</v>
      </c>
      <c r="F112" s="18">
        <v>51</v>
      </c>
      <c r="G112" s="18">
        <v>81</v>
      </c>
      <c r="H112" s="18">
        <v>51036</v>
      </c>
      <c r="I112" s="18">
        <v>17</v>
      </c>
      <c r="J112" s="18">
        <v>54</v>
      </c>
      <c r="K112" s="18">
        <v>51270</v>
      </c>
      <c r="L112" s="18">
        <v>11</v>
      </c>
      <c r="M112" s="18">
        <v>65</v>
      </c>
      <c r="N112" s="18">
        <v>108411</v>
      </c>
      <c r="O112" s="18">
        <v>4</v>
      </c>
      <c r="P112" s="18">
        <v>43</v>
      </c>
      <c r="Q112" s="18">
        <v>62259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41">
        <v>58</v>
      </c>
    </row>
    <row r="113" spans="1:30" s="16" customFormat="1" ht="18.75" customHeight="1">
      <c r="A113" s="30">
        <v>59</v>
      </c>
      <c r="B113" s="32" t="s">
        <v>189</v>
      </c>
      <c r="C113" s="81">
        <v>8</v>
      </c>
      <c r="D113" s="81">
        <v>27</v>
      </c>
      <c r="E113" s="81">
        <v>15460</v>
      </c>
      <c r="F113" s="18">
        <v>5</v>
      </c>
      <c r="G113" s="18">
        <v>9</v>
      </c>
      <c r="H113" s="18">
        <v>7460</v>
      </c>
      <c r="I113" s="18">
        <v>2</v>
      </c>
      <c r="J113" s="18">
        <v>7</v>
      </c>
      <c r="K113" s="18" t="s">
        <v>375</v>
      </c>
      <c r="L113" s="18">
        <v>0</v>
      </c>
      <c r="M113" s="18">
        <v>0</v>
      </c>
      <c r="N113" s="18">
        <v>0</v>
      </c>
      <c r="O113" s="18">
        <v>1</v>
      </c>
      <c r="P113" s="18">
        <v>11</v>
      </c>
      <c r="Q113" s="18" t="s">
        <v>375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41">
        <v>59</v>
      </c>
    </row>
    <row r="114" spans="1:30" s="16" customFormat="1" ht="18.75" customHeight="1">
      <c r="A114" s="30">
        <v>60</v>
      </c>
      <c r="B114" s="32" t="s">
        <v>190</v>
      </c>
      <c r="C114" s="81">
        <v>24</v>
      </c>
      <c r="D114" s="81">
        <v>73</v>
      </c>
      <c r="E114" s="81">
        <v>180925</v>
      </c>
      <c r="F114" s="18">
        <v>14</v>
      </c>
      <c r="G114" s="18">
        <v>19</v>
      </c>
      <c r="H114" s="18">
        <v>127357</v>
      </c>
      <c r="I114" s="18">
        <v>5</v>
      </c>
      <c r="J114" s="18">
        <v>18</v>
      </c>
      <c r="K114" s="18">
        <v>18228</v>
      </c>
      <c r="L114" s="18">
        <v>4</v>
      </c>
      <c r="M114" s="18">
        <v>25</v>
      </c>
      <c r="N114" s="18" t="s">
        <v>375</v>
      </c>
      <c r="O114" s="18">
        <v>1</v>
      </c>
      <c r="P114" s="18">
        <v>11</v>
      </c>
      <c r="Q114" s="18" t="s">
        <v>375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41">
        <v>60</v>
      </c>
    </row>
    <row r="115" spans="1:30" s="16" customFormat="1" ht="18.75" customHeight="1">
      <c r="A115" s="30">
        <v>61</v>
      </c>
      <c r="B115" s="32" t="s">
        <v>224</v>
      </c>
      <c r="C115" s="81">
        <v>8</v>
      </c>
      <c r="D115" s="81">
        <v>20</v>
      </c>
      <c r="E115" s="81">
        <v>18778</v>
      </c>
      <c r="F115" s="18">
        <v>5</v>
      </c>
      <c r="G115" s="18">
        <v>10</v>
      </c>
      <c r="H115" s="18">
        <v>3558</v>
      </c>
      <c r="I115" s="18">
        <v>3</v>
      </c>
      <c r="J115" s="18">
        <v>10</v>
      </c>
      <c r="K115" s="18">
        <v>15220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41">
        <v>61</v>
      </c>
    </row>
    <row r="116" spans="1:30" s="16" customFormat="1" ht="18.75" customHeight="1">
      <c r="A116" s="30">
        <v>62</v>
      </c>
      <c r="B116" s="32" t="s">
        <v>192</v>
      </c>
      <c r="C116" s="81">
        <v>8</v>
      </c>
      <c r="D116" s="81">
        <v>15</v>
      </c>
      <c r="E116" s="81">
        <v>12707</v>
      </c>
      <c r="F116" s="18">
        <v>6</v>
      </c>
      <c r="G116" s="18">
        <v>9</v>
      </c>
      <c r="H116" s="18" t="s">
        <v>375</v>
      </c>
      <c r="I116" s="18">
        <v>2</v>
      </c>
      <c r="J116" s="18">
        <v>6</v>
      </c>
      <c r="K116" s="18" t="s">
        <v>375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41">
        <v>62</v>
      </c>
    </row>
    <row r="117" spans="1:30" s="16" customFormat="1" ht="18.75" customHeight="1">
      <c r="A117" s="30">
        <v>63</v>
      </c>
      <c r="B117" s="32" t="s">
        <v>193</v>
      </c>
      <c r="C117" s="81">
        <v>111</v>
      </c>
      <c r="D117" s="81">
        <v>765</v>
      </c>
      <c r="E117" s="81">
        <v>2779102</v>
      </c>
      <c r="F117" s="18">
        <v>57</v>
      </c>
      <c r="G117" s="18">
        <v>86</v>
      </c>
      <c r="H117" s="18">
        <v>79935</v>
      </c>
      <c r="I117" s="18">
        <v>25</v>
      </c>
      <c r="J117" s="18">
        <v>83</v>
      </c>
      <c r="K117" s="18">
        <v>132925</v>
      </c>
      <c r="L117" s="18">
        <v>22</v>
      </c>
      <c r="M117" s="18">
        <v>148</v>
      </c>
      <c r="N117" s="18">
        <v>469650</v>
      </c>
      <c r="O117" s="18">
        <v>4</v>
      </c>
      <c r="P117" s="18">
        <v>54</v>
      </c>
      <c r="Q117" s="18">
        <v>252062</v>
      </c>
      <c r="R117" s="18">
        <v>1</v>
      </c>
      <c r="S117" s="18">
        <v>29</v>
      </c>
      <c r="T117" s="18" t="s">
        <v>375</v>
      </c>
      <c r="U117" s="18">
        <v>0</v>
      </c>
      <c r="V117" s="18">
        <v>0</v>
      </c>
      <c r="W117" s="18">
        <v>0</v>
      </c>
      <c r="X117" s="18">
        <v>1</v>
      </c>
      <c r="Y117" s="18">
        <v>65</v>
      </c>
      <c r="Z117" s="18" t="s">
        <v>375</v>
      </c>
      <c r="AA117" s="18">
        <v>1</v>
      </c>
      <c r="AB117" s="18">
        <v>300</v>
      </c>
      <c r="AC117" s="18" t="s">
        <v>375</v>
      </c>
      <c r="AD117" s="41">
        <v>63</v>
      </c>
    </row>
    <row r="118" spans="1:30" s="16" customFormat="1" ht="11.25" customHeight="1">
      <c r="A118" s="30"/>
      <c r="B118" s="46"/>
      <c r="C118" s="81"/>
      <c r="D118" s="81"/>
      <c r="E118" s="81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41"/>
    </row>
    <row r="119" spans="1:30" s="16" customFormat="1" ht="18.75" customHeight="1">
      <c r="A119" s="166" t="s">
        <v>194</v>
      </c>
      <c r="B119" s="167"/>
      <c r="C119" s="81"/>
      <c r="D119" s="81"/>
      <c r="E119" s="81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41"/>
    </row>
    <row r="120" spans="1:30" s="16" customFormat="1" ht="18.75" customHeight="1">
      <c r="A120" s="30">
        <v>64</v>
      </c>
      <c r="B120" s="32" t="s">
        <v>195</v>
      </c>
      <c r="C120" s="81">
        <v>50</v>
      </c>
      <c r="D120" s="81">
        <v>145</v>
      </c>
      <c r="E120" s="81">
        <v>131422</v>
      </c>
      <c r="F120" s="18">
        <v>35</v>
      </c>
      <c r="G120" s="18">
        <v>48</v>
      </c>
      <c r="H120" s="18">
        <v>49102</v>
      </c>
      <c r="I120" s="18">
        <v>11</v>
      </c>
      <c r="J120" s="18">
        <v>39</v>
      </c>
      <c r="K120" s="18">
        <v>49504</v>
      </c>
      <c r="L120" s="18">
        <v>3</v>
      </c>
      <c r="M120" s="18">
        <v>23</v>
      </c>
      <c r="N120" s="18" t="s">
        <v>375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1</v>
      </c>
      <c r="V120" s="18">
        <v>35</v>
      </c>
      <c r="W120" s="18" t="s">
        <v>375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41">
        <v>64</v>
      </c>
    </row>
    <row r="121" spans="1:30" s="16" customFormat="1" ht="18.75" customHeight="1">
      <c r="A121" s="30">
        <v>65</v>
      </c>
      <c r="B121" s="32" t="s">
        <v>196</v>
      </c>
      <c r="C121" s="81">
        <v>129</v>
      </c>
      <c r="D121" s="81">
        <v>600</v>
      </c>
      <c r="E121" s="81">
        <v>1027546</v>
      </c>
      <c r="F121" s="18">
        <v>66</v>
      </c>
      <c r="G121" s="18">
        <v>106</v>
      </c>
      <c r="H121" s="18">
        <v>125536</v>
      </c>
      <c r="I121" s="18">
        <v>26</v>
      </c>
      <c r="J121" s="18">
        <v>86</v>
      </c>
      <c r="K121" s="18">
        <v>136407</v>
      </c>
      <c r="L121" s="18">
        <v>24</v>
      </c>
      <c r="M121" s="18">
        <v>152</v>
      </c>
      <c r="N121" s="18">
        <v>336049</v>
      </c>
      <c r="O121" s="18">
        <v>9</v>
      </c>
      <c r="P121" s="18">
        <v>123</v>
      </c>
      <c r="Q121" s="18">
        <v>271396</v>
      </c>
      <c r="R121" s="18">
        <v>1</v>
      </c>
      <c r="S121" s="18">
        <v>22</v>
      </c>
      <c r="T121" s="18" t="s">
        <v>375</v>
      </c>
      <c r="U121" s="18">
        <v>3</v>
      </c>
      <c r="V121" s="18">
        <v>111</v>
      </c>
      <c r="W121" s="18" t="s">
        <v>375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41">
        <v>65</v>
      </c>
    </row>
    <row r="122" spans="1:30" s="16" customFormat="1" ht="18.75" customHeight="1">
      <c r="A122" s="30">
        <v>66</v>
      </c>
      <c r="B122" s="32" t="s">
        <v>197</v>
      </c>
      <c r="C122" s="81">
        <v>72</v>
      </c>
      <c r="D122" s="81">
        <v>238</v>
      </c>
      <c r="E122" s="81">
        <v>313464</v>
      </c>
      <c r="F122" s="18">
        <v>43</v>
      </c>
      <c r="G122" s="18">
        <v>73</v>
      </c>
      <c r="H122" s="18">
        <v>59489</v>
      </c>
      <c r="I122" s="18">
        <v>14</v>
      </c>
      <c r="J122" s="18">
        <v>51</v>
      </c>
      <c r="K122" s="18">
        <v>69840</v>
      </c>
      <c r="L122" s="18">
        <v>12</v>
      </c>
      <c r="M122" s="18">
        <v>71</v>
      </c>
      <c r="N122" s="18">
        <v>117877</v>
      </c>
      <c r="O122" s="18">
        <v>3</v>
      </c>
      <c r="P122" s="18">
        <v>43</v>
      </c>
      <c r="Q122" s="18">
        <v>66258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41">
        <v>66</v>
      </c>
    </row>
    <row r="123" spans="1:30" s="16" customFormat="1" ht="18.75" customHeight="1">
      <c r="A123" s="30">
        <v>67</v>
      </c>
      <c r="B123" s="32" t="s">
        <v>198</v>
      </c>
      <c r="C123" s="81">
        <f>SUM(F123,I123,L123,O123,R123,U123,X123,AA123)</f>
        <v>71</v>
      </c>
      <c r="D123" s="81">
        <v>334</v>
      </c>
      <c r="E123" s="81">
        <v>489131</v>
      </c>
      <c r="F123" s="18">
        <v>26</v>
      </c>
      <c r="G123" s="18">
        <v>47</v>
      </c>
      <c r="H123" s="18">
        <v>32202</v>
      </c>
      <c r="I123" s="18">
        <v>25</v>
      </c>
      <c r="J123" s="18">
        <v>88</v>
      </c>
      <c r="K123" s="18">
        <v>158980</v>
      </c>
      <c r="L123" s="18">
        <v>10</v>
      </c>
      <c r="M123" s="18">
        <v>62</v>
      </c>
      <c r="N123" s="18">
        <v>106548</v>
      </c>
      <c r="O123" s="18">
        <v>10</v>
      </c>
      <c r="P123" s="18">
        <v>134</v>
      </c>
      <c r="Q123" s="18">
        <v>191401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41">
        <v>67</v>
      </c>
    </row>
    <row r="124" spans="1:30" s="16" customFormat="1" ht="11.25" customHeight="1">
      <c r="A124" s="30"/>
      <c r="B124" s="46"/>
      <c r="C124" s="81"/>
      <c r="D124" s="81"/>
      <c r="E124" s="81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41"/>
    </row>
    <row r="125" spans="1:30" s="16" customFormat="1" ht="18.75" customHeight="1">
      <c r="A125" s="166" t="s">
        <v>199</v>
      </c>
      <c r="B125" s="167"/>
      <c r="C125" s="81"/>
      <c r="D125" s="81"/>
      <c r="E125" s="81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41"/>
    </row>
    <row r="126" spans="1:30" s="16" customFormat="1" ht="18.75" customHeight="1">
      <c r="A126" s="30">
        <v>68</v>
      </c>
      <c r="B126" s="32" t="s">
        <v>200</v>
      </c>
      <c r="C126" s="81">
        <v>80</v>
      </c>
      <c r="D126" s="81">
        <v>266</v>
      </c>
      <c r="E126" s="81">
        <v>399469</v>
      </c>
      <c r="F126" s="18">
        <v>44</v>
      </c>
      <c r="G126" s="18">
        <v>66</v>
      </c>
      <c r="H126" s="18">
        <v>56878</v>
      </c>
      <c r="I126" s="18">
        <v>14</v>
      </c>
      <c r="J126" s="18">
        <v>46</v>
      </c>
      <c r="K126" s="18" t="s">
        <v>375</v>
      </c>
      <c r="L126" s="18">
        <v>21</v>
      </c>
      <c r="M126" s="18">
        <v>136</v>
      </c>
      <c r="N126" s="18">
        <v>174893</v>
      </c>
      <c r="O126" s="18">
        <v>1</v>
      </c>
      <c r="P126" s="18">
        <v>18</v>
      </c>
      <c r="Q126" s="18" t="s">
        <v>375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41">
        <v>68</v>
      </c>
    </row>
    <row r="127" spans="1:30" s="16" customFormat="1" ht="18.75" customHeight="1">
      <c r="A127" s="30">
        <v>69</v>
      </c>
      <c r="B127" s="32" t="s">
        <v>225</v>
      </c>
      <c r="C127" s="81">
        <v>15</v>
      </c>
      <c r="D127" s="81">
        <v>40</v>
      </c>
      <c r="E127" s="81">
        <v>59358</v>
      </c>
      <c r="F127" s="18">
        <v>11</v>
      </c>
      <c r="G127" s="18">
        <v>20</v>
      </c>
      <c r="H127" s="18">
        <v>30705</v>
      </c>
      <c r="I127" s="18">
        <v>2</v>
      </c>
      <c r="J127" s="18">
        <v>7</v>
      </c>
      <c r="K127" s="18" t="s">
        <v>375</v>
      </c>
      <c r="L127" s="18">
        <v>2</v>
      </c>
      <c r="M127" s="18">
        <v>13</v>
      </c>
      <c r="N127" s="18" t="s">
        <v>375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41">
        <v>69</v>
      </c>
    </row>
    <row r="128" spans="1:30" s="16" customFormat="1" ht="18.75" customHeight="1">
      <c r="A128" s="30">
        <v>70</v>
      </c>
      <c r="B128" s="32" t="s">
        <v>226</v>
      </c>
      <c r="C128" s="81">
        <v>20</v>
      </c>
      <c r="D128" s="81">
        <v>118</v>
      </c>
      <c r="E128" s="81">
        <v>91541</v>
      </c>
      <c r="F128" s="18">
        <v>12</v>
      </c>
      <c r="G128" s="18">
        <v>22</v>
      </c>
      <c r="H128" s="18">
        <v>26845</v>
      </c>
      <c r="I128" s="18">
        <v>2</v>
      </c>
      <c r="J128" s="18">
        <v>7</v>
      </c>
      <c r="K128" s="18" t="s">
        <v>375</v>
      </c>
      <c r="L128" s="18">
        <v>2</v>
      </c>
      <c r="M128" s="18">
        <v>15</v>
      </c>
      <c r="N128" s="18" t="s">
        <v>375</v>
      </c>
      <c r="O128" s="18">
        <v>3</v>
      </c>
      <c r="P128" s="18">
        <v>48</v>
      </c>
      <c r="Q128" s="18">
        <v>24376</v>
      </c>
      <c r="R128" s="18">
        <v>1</v>
      </c>
      <c r="S128" s="18">
        <v>26</v>
      </c>
      <c r="T128" s="18" t="s">
        <v>375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41">
        <v>70</v>
      </c>
    </row>
    <row r="129" spans="1:30" s="16" customFormat="1" ht="18.75" customHeight="1">
      <c r="A129" s="30">
        <v>71</v>
      </c>
      <c r="B129" s="32" t="s">
        <v>203</v>
      </c>
      <c r="C129" s="81">
        <v>227</v>
      </c>
      <c r="D129" s="81">
        <v>1284</v>
      </c>
      <c r="E129" s="81">
        <v>2380667</v>
      </c>
      <c r="F129" s="18">
        <v>103</v>
      </c>
      <c r="G129" s="18">
        <v>166</v>
      </c>
      <c r="H129" s="18">
        <v>147138</v>
      </c>
      <c r="I129" s="18">
        <v>49</v>
      </c>
      <c r="J129" s="18">
        <v>168</v>
      </c>
      <c r="K129" s="18">
        <v>242075</v>
      </c>
      <c r="L129" s="18">
        <v>50</v>
      </c>
      <c r="M129" s="18">
        <v>318</v>
      </c>
      <c r="N129" s="18">
        <v>706433</v>
      </c>
      <c r="O129" s="18">
        <v>18</v>
      </c>
      <c r="P129" s="18">
        <v>235</v>
      </c>
      <c r="Q129" s="18">
        <v>307954</v>
      </c>
      <c r="R129" s="18">
        <v>1</v>
      </c>
      <c r="S129" s="18">
        <v>22</v>
      </c>
      <c r="T129" s="18" t="s">
        <v>375</v>
      </c>
      <c r="U129" s="18">
        <v>3</v>
      </c>
      <c r="V129" s="18">
        <v>109</v>
      </c>
      <c r="W129" s="18">
        <v>385429</v>
      </c>
      <c r="X129" s="18">
        <v>2</v>
      </c>
      <c r="Y129" s="18">
        <v>141</v>
      </c>
      <c r="Z129" s="18" t="s">
        <v>375</v>
      </c>
      <c r="AA129" s="18">
        <v>1</v>
      </c>
      <c r="AB129" s="18">
        <v>125</v>
      </c>
      <c r="AC129" s="18" t="s">
        <v>375</v>
      </c>
      <c r="AD129" s="41">
        <v>71</v>
      </c>
    </row>
    <row r="130" spans="1:30" s="16" customFormat="1" ht="18.75" customHeight="1">
      <c r="A130" s="30">
        <v>72</v>
      </c>
      <c r="B130" s="32" t="s">
        <v>204</v>
      </c>
      <c r="C130" s="81">
        <v>107</v>
      </c>
      <c r="D130" s="81">
        <v>353</v>
      </c>
      <c r="E130" s="81">
        <v>363959</v>
      </c>
      <c r="F130" s="18">
        <v>60</v>
      </c>
      <c r="G130" s="18">
        <v>94</v>
      </c>
      <c r="H130" s="18">
        <v>61750</v>
      </c>
      <c r="I130" s="18">
        <v>24</v>
      </c>
      <c r="J130" s="18">
        <v>83</v>
      </c>
      <c r="K130" s="18">
        <v>97224</v>
      </c>
      <c r="L130" s="18">
        <v>16</v>
      </c>
      <c r="M130" s="18">
        <v>90</v>
      </c>
      <c r="N130" s="18">
        <v>106340</v>
      </c>
      <c r="O130" s="18">
        <v>7</v>
      </c>
      <c r="P130" s="18">
        <v>86</v>
      </c>
      <c r="Q130" s="18">
        <v>98645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41">
        <v>72</v>
      </c>
    </row>
    <row r="131" spans="1:30" s="16" customFormat="1" ht="18.75" customHeight="1">
      <c r="A131" s="30">
        <v>73</v>
      </c>
      <c r="B131" s="32" t="s">
        <v>205</v>
      </c>
      <c r="C131" s="81">
        <v>48</v>
      </c>
      <c r="D131" s="81">
        <v>178</v>
      </c>
      <c r="E131" s="81">
        <v>178012</v>
      </c>
      <c r="F131" s="18">
        <v>24</v>
      </c>
      <c r="G131" s="18">
        <v>38</v>
      </c>
      <c r="H131" s="18">
        <v>33671</v>
      </c>
      <c r="I131" s="18">
        <v>16</v>
      </c>
      <c r="J131" s="18">
        <v>51</v>
      </c>
      <c r="K131" s="18">
        <v>59806</v>
      </c>
      <c r="L131" s="18">
        <v>5</v>
      </c>
      <c r="M131" s="18">
        <v>32</v>
      </c>
      <c r="N131" s="18">
        <v>40272</v>
      </c>
      <c r="O131" s="18">
        <v>1</v>
      </c>
      <c r="P131" s="18">
        <v>10</v>
      </c>
      <c r="Q131" s="18" t="s">
        <v>375</v>
      </c>
      <c r="R131" s="18">
        <v>2</v>
      </c>
      <c r="S131" s="18">
        <v>47</v>
      </c>
      <c r="T131" s="18">
        <v>27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41">
        <v>73</v>
      </c>
    </row>
    <row r="132" spans="1:30" s="16" customFormat="1" ht="11.25" customHeight="1">
      <c r="A132" s="30"/>
      <c r="B132" s="46"/>
      <c r="C132" s="81"/>
      <c r="D132" s="81"/>
      <c r="E132" s="81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41"/>
    </row>
    <row r="133" spans="1:30" s="16" customFormat="1" ht="18.75" customHeight="1">
      <c r="A133" s="166" t="s">
        <v>206</v>
      </c>
      <c r="B133" s="167"/>
      <c r="C133" s="81"/>
      <c r="D133" s="81"/>
      <c r="E133" s="81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41"/>
    </row>
    <row r="134" spans="1:30" s="16" customFormat="1" ht="18.75" customHeight="1">
      <c r="A134" s="30">
        <v>74</v>
      </c>
      <c r="B134" s="32" t="s">
        <v>207</v>
      </c>
      <c r="C134" s="81">
        <v>74</v>
      </c>
      <c r="D134" s="81">
        <v>282</v>
      </c>
      <c r="E134" s="81">
        <v>385661</v>
      </c>
      <c r="F134" s="18">
        <v>49</v>
      </c>
      <c r="G134" s="18">
        <v>79</v>
      </c>
      <c r="H134" s="18">
        <v>79372</v>
      </c>
      <c r="I134" s="18">
        <v>9</v>
      </c>
      <c r="J134" s="18">
        <v>29</v>
      </c>
      <c r="K134" s="18">
        <v>28311</v>
      </c>
      <c r="L134" s="18">
        <v>10</v>
      </c>
      <c r="M134" s="18">
        <v>61</v>
      </c>
      <c r="N134" s="18">
        <v>95988</v>
      </c>
      <c r="O134" s="18">
        <v>3</v>
      </c>
      <c r="P134" s="18">
        <v>36</v>
      </c>
      <c r="Q134" s="18">
        <v>59156</v>
      </c>
      <c r="R134" s="18">
        <v>2</v>
      </c>
      <c r="S134" s="18">
        <v>45</v>
      </c>
      <c r="T134" s="18" t="s">
        <v>375</v>
      </c>
      <c r="U134" s="18">
        <v>1</v>
      </c>
      <c r="V134" s="18">
        <v>32</v>
      </c>
      <c r="W134" s="18" t="s">
        <v>375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41">
        <v>74</v>
      </c>
    </row>
    <row r="135" spans="1:30" s="16" customFormat="1" ht="18.75" customHeight="1">
      <c r="A135" s="30">
        <v>75</v>
      </c>
      <c r="B135" s="32" t="s">
        <v>208</v>
      </c>
      <c r="C135" s="81">
        <v>49</v>
      </c>
      <c r="D135" s="81">
        <v>127</v>
      </c>
      <c r="E135" s="81">
        <v>121168</v>
      </c>
      <c r="F135" s="18">
        <v>28</v>
      </c>
      <c r="G135" s="18">
        <v>44</v>
      </c>
      <c r="H135" s="18">
        <v>28318</v>
      </c>
      <c r="I135" s="18">
        <v>16</v>
      </c>
      <c r="J135" s="18">
        <v>51</v>
      </c>
      <c r="K135" s="18">
        <v>58347</v>
      </c>
      <c r="L135" s="18">
        <v>5</v>
      </c>
      <c r="M135" s="18">
        <v>32</v>
      </c>
      <c r="N135" s="18">
        <v>34503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41">
        <v>75</v>
      </c>
    </row>
    <row r="136" spans="1:30" s="16" customFormat="1" ht="18.75" customHeight="1">
      <c r="A136" s="30">
        <v>76</v>
      </c>
      <c r="B136" s="32" t="s">
        <v>227</v>
      </c>
      <c r="C136" s="81">
        <v>83</v>
      </c>
      <c r="D136" s="81">
        <v>336</v>
      </c>
      <c r="E136" s="81">
        <v>423168</v>
      </c>
      <c r="F136" s="18">
        <v>38</v>
      </c>
      <c r="G136" s="18">
        <v>56</v>
      </c>
      <c r="H136" s="18">
        <v>50053</v>
      </c>
      <c r="I136" s="18">
        <v>26</v>
      </c>
      <c r="J136" s="18">
        <v>90</v>
      </c>
      <c r="K136" s="18">
        <v>132770</v>
      </c>
      <c r="L136" s="18">
        <v>12</v>
      </c>
      <c r="M136" s="18">
        <v>82</v>
      </c>
      <c r="N136" s="18">
        <v>104122</v>
      </c>
      <c r="O136" s="18">
        <v>6</v>
      </c>
      <c r="P136" s="18">
        <v>87</v>
      </c>
      <c r="Q136" s="18" t="s">
        <v>375</v>
      </c>
      <c r="R136" s="18">
        <v>1</v>
      </c>
      <c r="S136" s="18">
        <v>21</v>
      </c>
      <c r="T136" s="18" t="s">
        <v>375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41">
        <v>76</v>
      </c>
    </row>
    <row r="137" spans="1:30" s="16" customFormat="1" ht="18.75" customHeight="1">
      <c r="A137" s="30">
        <v>77</v>
      </c>
      <c r="B137" s="32" t="s">
        <v>210</v>
      </c>
      <c r="C137" s="81">
        <v>95</v>
      </c>
      <c r="D137" s="81">
        <v>464</v>
      </c>
      <c r="E137" s="81">
        <v>681494</v>
      </c>
      <c r="F137" s="18">
        <v>48</v>
      </c>
      <c r="G137" s="18">
        <v>77</v>
      </c>
      <c r="H137" s="18">
        <v>53661</v>
      </c>
      <c r="I137" s="18">
        <v>22</v>
      </c>
      <c r="J137" s="18">
        <v>75</v>
      </c>
      <c r="K137" s="18">
        <v>87498</v>
      </c>
      <c r="L137" s="18">
        <v>12</v>
      </c>
      <c r="M137" s="18">
        <v>79</v>
      </c>
      <c r="N137" s="18">
        <v>124042</v>
      </c>
      <c r="O137" s="18">
        <v>11</v>
      </c>
      <c r="P137" s="18">
        <v>143</v>
      </c>
      <c r="Q137" s="18" t="s">
        <v>375</v>
      </c>
      <c r="R137" s="18">
        <v>1</v>
      </c>
      <c r="S137" s="18">
        <v>21</v>
      </c>
      <c r="T137" s="18" t="s">
        <v>375</v>
      </c>
      <c r="U137" s="18">
        <v>0</v>
      </c>
      <c r="V137" s="18">
        <v>0</v>
      </c>
      <c r="W137" s="18">
        <v>0</v>
      </c>
      <c r="X137" s="18">
        <v>1</v>
      </c>
      <c r="Y137" s="18">
        <v>69</v>
      </c>
      <c r="Z137" s="18" t="s">
        <v>375</v>
      </c>
      <c r="AA137" s="18">
        <v>0</v>
      </c>
      <c r="AB137" s="18">
        <v>0</v>
      </c>
      <c r="AC137" s="18">
        <v>0</v>
      </c>
      <c r="AD137" s="41">
        <v>77</v>
      </c>
    </row>
    <row r="138" spans="1:30" s="16" customFormat="1" ht="18.75" customHeight="1">
      <c r="A138" s="30">
        <v>78</v>
      </c>
      <c r="B138" s="32" t="s">
        <v>211</v>
      </c>
      <c r="C138" s="81">
        <v>77</v>
      </c>
      <c r="D138" s="81">
        <v>267</v>
      </c>
      <c r="E138" s="81">
        <v>222801</v>
      </c>
      <c r="F138" s="18">
        <v>48</v>
      </c>
      <c r="G138" s="18">
        <v>75</v>
      </c>
      <c r="H138" s="18">
        <v>43483</v>
      </c>
      <c r="I138" s="18">
        <v>17</v>
      </c>
      <c r="J138" s="18">
        <v>58</v>
      </c>
      <c r="K138" s="18">
        <v>67587</v>
      </c>
      <c r="L138" s="18">
        <v>7</v>
      </c>
      <c r="M138" s="18">
        <v>43</v>
      </c>
      <c r="N138" s="18">
        <v>58203</v>
      </c>
      <c r="O138" s="18">
        <v>3</v>
      </c>
      <c r="P138" s="18">
        <v>39</v>
      </c>
      <c r="Q138" s="18" t="s">
        <v>375</v>
      </c>
      <c r="R138" s="18">
        <v>1</v>
      </c>
      <c r="S138" s="18">
        <v>20</v>
      </c>
      <c r="T138" s="18" t="s">
        <v>375</v>
      </c>
      <c r="U138" s="18">
        <v>1</v>
      </c>
      <c r="V138" s="18">
        <v>32</v>
      </c>
      <c r="W138" s="18" t="s">
        <v>375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41">
        <v>78</v>
      </c>
    </row>
    <row r="139" spans="1:30" ht="4.5" customHeight="1" thickBot="1">
      <c r="A139" s="11"/>
      <c r="B139" s="1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45"/>
    </row>
    <row r="140" spans="30:37" ht="12.75" customHeight="1">
      <c r="AD140" s="117" t="s">
        <v>60</v>
      </c>
      <c r="AE140" s="88"/>
      <c r="AF140" s="88"/>
      <c r="AG140" s="88"/>
      <c r="AH140" s="88"/>
      <c r="AI140" s="88"/>
      <c r="AJ140" s="88"/>
      <c r="AK140" s="88"/>
    </row>
  </sheetData>
  <sheetProtection/>
  <mergeCells count="56">
    <mergeCell ref="A88:B88"/>
    <mergeCell ref="A77:B77"/>
    <mergeCell ref="A80:B80"/>
    <mergeCell ref="A31:B31"/>
    <mergeCell ref="A38:B38"/>
    <mergeCell ref="A68:N68"/>
    <mergeCell ref="A52:B52"/>
    <mergeCell ref="A57:B57"/>
    <mergeCell ref="A64:B64"/>
    <mergeCell ref="A83:B83"/>
    <mergeCell ref="A72:N72"/>
    <mergeCell ref="O72:AD72"/>
    <mergeCell ref="X74:Z74"/>
    <mergeCell ref="AA74:AC74"/>
    <mergeCell ref="A125:B125"/>
    <mergeCell ref="A133:B133"/>
    <mergeCell ref="A93:B93"/>
    <mergeCell ref="A99:B99"/>
    <mergeCell ref="A111:B111"/>
    <mergeCell ref="A119:B119"/>
    <mergeCell ref="U4:W4"/>
    <mergeCell ref="A9:B9"/>
    <mergeCell ref="A11:B11"/>
    <mergeCell ref="L4:N4"/>
    <mergeCell ref="AD4:AD5"/>
    <mergeCell ref="F74:H74"/>
    <mergeCell ref="AD74:AD75"/>
    <mergeCell ref="U74:W74"/>
    <mergeCell ref="A71:N71"/>
    <mergeCell ref="O71:AD71"/>
    <mergeCell ref="A26:B26"/>
    <mergeCell ref="O74:Q74"/>
    <mergeCell ref="C74:E74"/>
    <mergeCell ref="A74:B75"/>
    <mergeCell ref="X4:Z4"/>
    <mergeCell ref="AA4:AC4"/>
    <mergeCell ref="A44:B44"/>
    <mergeCell ref="A49:B49"/>
    <mergeCell ref="A7:B7"/>
    <mergeCell ref="R4:T4"/>
    <mergeCell ref="A1:N1"/>
    <mergeCell ref="O1:AD1"/>
    <mergeCell ref="A2:N2"/>
    <mergeCell ref="O2:AD2"/>
    <mergeCell ref="O3:AD3"/>
    <mergeCell ref="A3:D3"/>
    <mergeCell ref="O4:Q4"/>
    <mergeCell ref="A4:B5"/>
    <mergeCell ref="C4:E4"/>
    <mergeCell ref="F4:H4"/>
    <mergeCell ref="I4:K4"/>
    <mergeCell ref="R74:T74"/>
    <mergeCell ref="I74:K74"/>
    <mergeCell ref="O73:AD73"/>
    <mergeCell ref="A73:D73"/>
    <mergeCell ref="L74:N74"/>
  </mergeCells>
  <printOptions/>
  <pageMargins left="0.5905511811023623" right="0.5905511811023623" top="0.1968503937007874" bottom="0.1968503937007874" header="0" footer="0"/>
  <pageSetup horizontalDpi="300" verticalDpi="300" orientation="portrait" pageOrder="overThenDown" paperSize="9" scale="70" r:id="rId1"/>
  <rowBreaks count="1" manualBreakCount="1">
    <brk id="70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" sqref="A1:E1"/>
    </sheetView>
  </sheetViews>
  <sheetFormatPr defaultColWidth="9.00390625" defaultRowHeight="12"/>
  <cols>
    <col min="1" max="1" width="46.00390625" style="0" customWidth="1"/>
    <col min="2" max="5" width="14.875" style="0" customWidth="1"/>
    <col min="6" max="9" width="26.375" style="0" customWidth="1"/>
  </cols>
  <sheetData>
    <row r="1" spans="1:9" ht="24" customHeight="1">
      <c r="A1" s="177" t="s">
        <v>400</v>
      </c>
      <c r="B1" s="177"/>
      <c r="C1" s="177"/>
      <c r="D1" s="177"/>
      <c r="E1" s="177"/>
      <c r="F1" s="145" t="s">
        <v>401</v>
      </c>
      <c r="G1" s="145"/>
      <c r="H1" s="145"/>
      <c r="I1" s="145"/>
    </row>
    <row r="2" spans="1:9" ht="30" customHeight="1">
      <c r="A2" s="146" t="s">
        <v>392</v>
      </c>
      <c r="B2" s="146"/>
      <c r="C2" s="146"/>
      <c r="D2" s="146"/>
      <c r="E2" s="146"/>
      <c r="F2" s="147" t="s">
        <v>359</v>
      </c>
      <c r="G2" s="147"/>
      <c r="H2" s="147"/>
      <c r="I2" s="147"/>
    </row>
    <row r="3" spans="1:9" ht="12.75" thickBot="1">
      <c r="A3" s="169" t="s">
        <v>358</v>
      </c>
      <c r="B3" s="170"/>
      <c r="C3" s="170"/>
      <c r="D3" s="170"/>
      <c r="E3" s="170"/>
      <c r="F3" s="125" t="s">
        <v>322</v>
      </c>
      <c r="G3" s="126"/>
      <c r="H3" s="126"/>
      <c r="I3" s="126"/>
    </row>
    <row r="4" spans="1:9" ht="15" customHeight="1">
      <c r="A4" s="171" t="s">
        <v>229</v>
      </c>
      <c r="B4" s="173" t="s">
        <v>230</v>
      </c>
      <c r="C4" s="173" t="s">
        <v>9</v>
      </c>
      <c r="D4" s="173"/>
      <c r="E4" s="175"/>
      <c r="F4" s="180" t="s">
        <v>231</v>
      </c>
      <c r="G4" s="173" t="s">
        <v>232</v>
      </c>
      <c r="H4" s="173" t="s">
        <v>10</v>
      </c>
      <c r="I4" s="175" t="s">
        <v>233</v>
      </c>
    </row>
    <row r="5" spans="1:9" ht="15" customHeight="1">
      <c r="A5" s="172"/>
      <c r="B5" s="174"/>
      <c r="C5" s="50" t="s">
        <v>234</v>
      </c>
      <c r="D5" s="50" t="s">
        <v>235</v>
      </c>
      <c r="E5" s="51" t="s">
        <v>236</v>
      </c>
      <c r="F5" s="181"/>
      <c r="G5" s="174"/>
      <c r="H5" s="174"/>
      <c r="I5" s="179"/>
    </row>
    <row r="6" spans="1:9" ht="3" customHeight="1">
      <c r="A6" s="53"/>
      <c r="B6" s="52"/>
      <c r="C6" s="52"/>
      <c r="D6" s="52"/>
      <c r="E6" s="52"/>
      <c r="F6" s="52"/>
      <c r="G6" s="52"/>
      <c r="H6" s="52"/>
      <c r="I6" s="52"/>
    </row>
    <row r="7" spans="1:9" s="56" customFormat="1" ht="10.5" customHeight="1">
      <c r="A7" s="75" t="s">
        <v>330</v>
      </c>
      <c r="B7" s="76">
        <f aca="true" t="shared" si="0" ref="B7:I7">B10+B31</f>
        <v>14081</v>
      </c>
      <c r="C7" s="76">
        <f t="shared" si="0"/>
        <v>136984</v>
      </c>
      <c r="D7" s="76">
        <f t="shared" si="0"/>
        <v>69326</v>
      </c>
      <c r="E7" s="76">
        <f t="shared" si="0"/>
        <v>67658</v>
      </c>
      <c r="F7" s="76">
        <f t="shared" si="0"/>
        <v>527311424</v>
      </c>
      <c r="G7" s="76">
        <f t="shared" si="0"/>
        <v>15591259</v>
      </c>
      <c r="H7" s="76">
        <f t="shared" si="0"/>
        <v>32171870</v>
      </c>
      <c r="I7" s="76">
        <f t="shared" si="0"/>
        <v>1906911</v>
      </c>
    </row>
    <row r="8" spans="1:9" ht="10.5" customHeight="1">
      <c r="A8" s="75"/>
      <c r="B8" s="76"/>
      <c r="C8" s="76"/>
      <c r="D8" s="76"/>
      <c r="E8" s="76"/>
      <c r="F8" s="76"/>
      <c r="G8" s="76"/>
      <c r="H8" s="76"/>
      <c r="I8" s="76"/>
    </row>
    <row r="9" spans="1:9" ht="10.5" customHeight="1">
      <c r="A9" s="75"/>
      <c r="B9" s="76"/>
      <c r="C9" s="76"/>
      <c r="D9" s="76"/>
      <c r="E9" s="76"/>
      <c r="F9" s="76"/>
      <c r="G9" s="76"/>
      <c r="H9" s="76"/>
      <c r="I9" s="76"/>
    </row>
    <row r="10" spans="1:9" s="56" customFormat="1" ht="10.5" customHeight="1">
      <c r="A10" s="75" t="s">
        <v>331</v>
      </c>
      <c r="B10" s="76">
        <f aca="true" t="shared" si="1" ref="B10:I10">SUM(B13:B28)</f>
        <v>4232</v>
      </c>
      <c r="C10" s="76">
        <f t="shared" si="1"/>
        <v>46560</v>
      </c>
      <c r="D10" s="76">
        <f t="shared" si="1"/>
        <v>31493</v>
      </c>
      <c r="E10" s="76">
        <f t="shared" si="1"/>
        <v>15067</v>
      </c>
      <c r="F10" s="76">
        <f t="shared" si="1"/>
        <v>352753271</v>
      </c>
      <c r="G10" s="76">
        <f t="shared" si="1"/>
        <v>6720200</v>
      </c>
      <c r="H10" s="76">
        <f t="shared" si="1"/>
        <v>14706565</v>
      </c>
      <c r="I10" s="76">
        <f t="shared" si="1"/>
        <v>0</v>
      </c>
    </row>
    <row r="11" spans="1:9" ht="10.5" customHeight="1">
      <c r="A11" s="55"/>
      <c r="B11" s="49"/>
      <c r="C11" s="49"/>
      <c r="D11" s="49"/>
      <c r="E11" s="49"/>
      <c r="F11" s="49"/>
      <c r="G11" s="49"/>
      <c r="H11" s="49"/>
      <c r="I11" s="49"/>
    </row>
    <row r="12" spans="1:9" ht="10.5" customHeight="1">
      <c r="A12" s="55"/>
      <c r="B12" s="49"/>
      <c r="C12" s="49"/>
      <c r="D12" s="49"/>
      <c r="E12" s="49"/>
      <c r="F12" s="49"/>
      <c r="G12" s="49"/>
      <c r="H12" s="49"/>
      <c r="I12" s="49"/>
    </row>
    <row r="13" spans="1:9" ht="10.5" customHeight="1">
      <c r="A13" s="55" t="s">
        <v>17</v>
      </c>
      <c r="B13" s="49">
        <v>10</v>
      </c>
      <c r="C13" s="49">
        <f>SUM(D13:E13)</f>
        <v>108</v>
      </c>
      <c r="D13" s="49">
        <v>76</v>
      </c>
      <c r="E13" s="49">
        <v>32</v>
      </c>
      <c r="F13" s="49">
        <v>1652494</v>
      </c>
      <c r="G13" s="49">
        <v>99145</v>
      </c>
      <c r="H13" s="49">
        <v>21802</v>
      </c>
      <c r="I13" s="79">
        <v>0</v>
      </c>
    </row>
    <row r="14" spans="1:9" ht="10.5" customHeight="1">
      <c r="A14" s="55" t="s">
        <v>18</v>
      </c>
      <c r="B14" s="49">
        <v>44</v>
      </c>
      <c r="C14" s="49">
        <f>SUM(D14:E14)</f>
        <v>425</v>
      </c>
      <c r="D14" s="49">
        <v>276</v>
      </c>
      <c r="E14" s="49">
        <v>149</v>
      </c>
      <c r="F14" s="49">
        <v>3744340</v>
      </c>
      <c r="G14" s="49">
        <v>24557</v>
      </c>
      <c r="H14" s="49">
        <v>326913</v>
      </c>
      <c r="I14" s="79">
        <v>0</v>
      </c>
    </row>
    <row r="15" spans="1:9" ht="10.5" customHeight="1">
      <c r="A15" s="55" t="s">
        <v>19</v>
      </c>
      <c r="B15" s="49">
        <v>221</v>
      </c>
      <c r="C15" s="49">
        <f>SUM(D15:E15)</f>
        <v>2969</v>
      </c>
      <c r="D15" s="49">
        <v>1616</v>
      </c>
      <c r="E15" s="49">
        <v>1353</v>
      </c>
      <c r="F15" s="49">
        <v>13932287</v>
      </c>
      <c r="G15" s="49">
        <v>213996</v>
      </c>
      <c r="H15" s="49">
        <v>1983019</v>
      </c>
      <c r="I15" s="79">
        <v>0</v>
      </c>
    </row>
    <row r="16" spans="1:9" ht="10.5" customHeight="1">
      <c r="A16" s="55" t="s">
        <v>20</v>
      </c>
      <c r="B16" s="49">
        <v>382</v>
      </c>
      <c r="C16" s="49">
        <f aca="true" t="shared" si="2" ref="C16:C28">SUM(D16:E16)</f>
        <v>5548</v>
      </c>
      <c r="D16" s="49">
        <v>3500</v>
      </c>
      <c r="E16" s="49">
        <v>2048</v>
      </c>
      <c r="F16" s="49">
        <v>45012369</v>
      </c>
      <c r="G16" s="49">
        <v>79165</v>
      </c>
      <c r="H16" s="49">
        <v>737640</v>
      </c>
      <c r="I16" s="79">
        <v>0</v>
      </c>
    </row>
    <row r="17" spans="1:9" ht="10.5" customHeight="1">
      <c r="A17" s="55" t="s">
        <v>21</v>
      </c>
      <c r="B17" s="49">
        <v>485</v>
      </c>
      <c r="C17" s="49">
        <f t="shared" si="2"/>
        <v>5660</v>
      </c>
      <c r="D17" s="49">
        <v>3478</v>
      </c>
      <c r="E17" s="49">
        <v>2182</v>
      </c>
      <c r="F17" s="49">
        <v>53823124</v>
      </c>
      <c r="G17" s="49">
        <v>300183</v>
      </c>
      <c r="H17" s="49">
        <v>1116786</v>
      </c>
      <c r="I17" s="79">
        <v>0</v>
      </c>
    </row>
    <row r="18" spans="1:9" ht="10.5" customHeight="1">
      <c r="A18" s="55" t="s">
        <v>22</v>
      </c>
      <c r="B18" s="49">
        <v>554</v>
      </c>
      <c r="C18" s="49">
        <f t="shared" si="2"/>
        <v>4664</v>
      </c>
      <c r="D18" s="49">
        <v>3435</v>
      </c>
      <c r="E18" s="49">
        <v>1229</v>
      </c>
      <c r="F18" s="49">
        <v>29093617</v>
      </c>
      <c r="G18" s="49">
        <v>490297</v>
      </c>
      <c r="H18" s="49">
        <v>1428880</v>
      </c>
      <c r="I18" s="79">
        <v>0</v>
      </c>
    </row>
    <row r="19" spans="1:9" ht="10.5" customHeight="1">
      <c r="A19" s="55" t="s">
        <v>23</v>
      </c>
      <c r="B19" s="49">
        <v>188</v>
      </c>
      <c r="C19" s="49">
        <f t="shared" si="2"/>
        <v>1574</v>
      </c>
      <c r="D19" s="49">
        <v>1161</v>
      </c>
      <c r="E19" s="49">
        <v>413</v>
      </c>
      <c r="F19" s="49">
        <v>13456129</v>
      </c>
      <c r="G19" s="49">
        <v>185446</v>
      </c>
      <c r="H19" s="49">
        <v>472842</v>
      </c>
      <c r="I19" s="79">
        <v>0</v>
      </c>
    </row>
    <row r="20" spans="1:9" ht="10.5" customHeight="1">
      <c r="A20" s="55" t="s">
        <v>24</v>
      </c>
      <c r="B20" s="49">
        <v>208</v>
      </c>
      <c r="C20" s="49">
        <f t="shared" si="2"/>
        <v>1957</v>
      </c>
      <c r="D20" s="49">
        <v>1451</v>
      </c>
      <c r="E20" s="49">
        <v>506</v>
      </c>
      <c r="F20" s="49">
        <v>28873942</v>
      </c>
      <c r="G20" s="49">
        <v>195514</v>
      </c>
      <c r="H20" s="49">
        <v>646297</v>
      </c>
      <c r="I20" s="79">
        <v>0</v>
      </c>
    </row>
    <row r="21" spans="1:9" ht="10.5" customHeight="1">
      <c r="A21" s="55" t="s">
        <v>25</v>
      </c>
      <c r="B21" s="49">
        <v>63</v>
      </c>
      <c r="C21" s="49">
        <f t="shared" si="2"/>
        <v>748</v>
      </c>
      <c r="D21" s="49">
        <v>581</v>
      </c>
      <c r="E21" s="49">
        <v>167</v>
      </c>
      <c r="F21" s="49">
        <v>1784343</v>
      </c>
      <c r="G21" s="49">
        <v>30097</v>
      </c>
      <c r="H21" s="49">
        <v>69725</v>
      </c>
      <c r="I21" s="79">
        <v>0</v>
      </c>
    </row>
    <row r="22" spans="1:9" ht="10.5" customHeight="1">
      <c r="A22" s="55" t="s">
        <v>26</v>
      </c>
      <c r="B22" s="49">
        <v>505</v>
      </c>
      <c r="C22" s="49">
        <f t="shared" si="2"/>
        <v>4491</v>
      </c>
      <c r="D22" s="49">
        <v>3315</v>
      </c>
      <c r="E22" s="49">
        <v>1176</v>
      </c>
      <c r="F22" s="49">
        <v>38799217</v>
      </c>
      <c r="G22" s="49">
        <v>1093763</v>
      </c>
      <c r="H22" s="49">
        <v>1306977</v>
      </c>
      <c r="I22" s="79">
        <v>0</v>
      </c>
    </row>
    <row r="23" spans="1:9" ht="10.5" customHeight="1">
      <c r="A23" s="55" t="s">
        <v>27</v>
      </c>
      <c r="B23" s="49">
        <v>250</v>
      </c>
      <c r="C23" s="49">
        <f t="shared" si="2"/>
        <v>3007</v>
      </c>
      <c r="D23" s="49">
        <v>2416</v>
      </c>
      <c r="E23" s="49">
        <v>591</v>
      </c>
      <c r="F23" s="49">
        <v>18155437</v>
      </c>
      <c r="G23" s="49">
        <v>1252455</v>
      </c>
      <c r="H23" s="49">
        <v>1646667</v>
      </c>
      <c r="I23" s="79">
        <v>0</v>
      </c>
    </row>
    <row r="24" spans="1:9" ht="10.5" customHeight="1">
      <c r="A24" s="55" t="s">
        <v>28</v>
      </c>
      <c r="B24" s="49">
        <v>277</v>
      </c>
      <c r="C24" s="49">
        <f t="shared" si="2"/>
        <v>3315</v>
      </c>
      <c r="D24" s="49">
        <v>2409</v>
      </c>
      <c r="E24" s="49">
        <v>906</v>
      </c>
      <c r="F24" s="49">
        <v>26211339</v>
      </c>
      <c r="G24" s="49">
        <v>642761</v>
      </c>
      <c r="H24" s="49">
        <v>690669</v>
      </c>
      <c r="I24" s="79">
        <v>0</v>
      </c>
    </row>
    <row r="25" spans="1:9" ht="10.5" customHeight="1">
      <c r="A25" s="55" t="s">
        <v>29</v>
      </c>
      <c r="B25" s="49">
        <v>146</v>
      </c>
      <c r="C25" s="49">
        <f t="shared" si="2"/>
        <v>1488</v>
      </c>
      <c r="D25" s="49">
        <v>1150</v>
      </c>
      <c r="E25" s="49">
        <v>338</v>
      </c>
      <c r="F25" s="49">
        <v>7998162</v>
      </c>
      <c r="G25" s="49">
        <v>604411</v>
      </c>
      <c r="H25" s="49">
        <v>422004</v>
      </c>
      <c r="I25" s="79">
        <v>0</v>
      </c>
    </row>
    <row r="26" spans="1:9" ht="10.5" customHeight="1">
      <c r="A26" s="55" t="s">
        <v>30</v>
      </c>
      <c r="B26" s="49">
        <v>210</v>
      </c>
      <c r="C26" s="49">
        <f t="shared" si="2"/>
        <v>2083</v>
      </c>
      <c r="D26" s="49">
        <v>1386</v>
      </c>
      <c r="E26" s="49">
        <v>697</v>
      </c>
      <c r="F26" s="49">
        <v>8860391</v>
      </c>
      <c r="G26" s="49">
        <v>146512</v>
      </c>
      <c r="H26" s="49">
        <v>829559</v>
      </c>
      <c r="I26" s="79">
        <v>0</v>
      </c>
    </row>
    <row r="27" spans="1:9" ht="10.5" customHeight="1">
      <c r="A27" s="55" t="s">
        <v>31</v>
      </c>
      <c r="B27" s="49">
        <v>206</v>
      </c>
      <c r="C27" s="49">
        <f t="shared" si="2"/>
        <v>3339</v>
      </c>
      <c r="D27" s="49">
        <v>1904</v>
      </c>
      <c r="E27" s="49">
        <v>1435</v>
      </c>
      <c r="F27" s="49">
        <v>25750494</v>
      </c>
      <c r="G27" s="49">
        <v>52082</v>
      </c>
      <c r="H27" s="49">
        <v>1359052</v>
      </c>
      <c r="I27" s="79">
        <v>0</v>
      </c>
    </row>
    <row r="28" spans="1:9" ht="10.5" customHeight="1">
      <c r="A28" s="55" t="s">
        <v>32</v>
      </c>
      <c r="B28" s="49">
        <v>483</v>
      </c>
      <c r="C28" s="49">
        <f t="shared" si="2"/>
        <v>5184</v>
      </c>
      <c r="D28" s="49">
        <v>3339</v>
      </c>
      <c r="E28" s="49">
        <v>1845</v>
      </c>
      <c r="F28" s="49">
        <v>35605586</v>
      </c>
      <c r="G28" s="49">
        <v>1309816</v>
      </c>
      <c r="H28" s="49">
        <v>1647733</v>
      </c>
      <c r="I28" s="79">
        <v>0</v>
      </c>
    </row>
    <row r="29" spans="1:9" ht="10.5" customHeight="1">
      <c r="A29" s="55"/>
      <c r="B29" s="49"/>
      <c r="C29" s="49"/>
      <c r="D29" s="49"/>
      <c r="E29" s="49"/>
      <c r="F29" s="49"/>
      <c r="G29" s="49"/>
      <c r="H29" s="49"/>
      <c r="I29" s="49"/>
    </row>
    <row r="30" spans="1:9" ht="10.5" customHeight="1">
      <c r="A30" s="55"/>
      <c r="B30" s="49"/>
      <c r="C30" s="49"/>
      <c r="D30" s="49"/>
      <c r="E30" s="49"/>
      <c r="F30" s="49"/>
      <c r="G30" s="49"/>
      <c r="H30" s="49"/>
      <c r="I30" s="49"/>
    </row>
    <row r="31" spans="1:9" s="56" customFormat="1" ht="10.5" customHeight="1">
      <c r="A31" s="75" t="s">
        <v>332</v>
      </c>
      <c r="B31" s="76">
        <f aca="true" t="shared" si="3" ref="B31:I31">B34+B38+B45+B55+B59+B64</f>
        <v>9849</v>
      </c>
      <c r="C31" s="76">
        <f t="shared" si="3"/>
        <v>90424</v>
      </c>
      <c r="D31" s="76">
        <f t="shared" si="3"/>
        <v>37833</v>
      </c>
      <c r="E31" s="76">
        <f t="shared" si="3"/>
        <v>52591</v>
      </c>
      <c r="F31" s="76">
        <f t="shared" si="3"/>
        <v>174558153</v>
      </c>
      <c r="G31" s="76">
        <f t="shared" si="3"/>
        <v>8871059</v>
      </c>
      <c r="H31" s="76">
        <f t="shared" si="3"/>
        <v>17465305</v>
      </c>
      <c r="I31" s="76">
        <f t="shared" si="3"/>
        <v>1906911</v>
      </c>
    </row>
    <row r="32" spans="1:9" ht="10.5" customHeight="1">
      <c r="A32" s="77"/>
      <c r="B32" s="76"/>
      <c r="C32" s="76"/>
      <c r="D32" s="76"/>
      <c r="E32" s="76"/>
      <c r="F32" s="76"/>
      <c r="G32" s="76"/>
      <c r="H32" s="76"/>
      <c r="I32" s="76"/>
    </row>
    <row r="33" spans="1:9" ht="10.5" customHeight="1">
      <c r="A33" s="77"/>
      <c r="B33" s="76"/>
      <c r="C33" s="76"/>
      <c r="D33" s="76"/>
      <c r="E33" s="76"/>
      <c r="F33" s="76"/>
      <c r="G33" s="76"/>
      <c r="H33" s="76"/>
      <c r="I33" s="76"/>
    </row>
    <row r="34" spans="1:9" s="56" customFormat="1" ht="10.5" customHeight="1">
      <c r="A34" s="77" t="s">
        <v>1</v>
      </c>
      <c r="B34" s="76">
        <f aca="true" t="shared" si="4" ref="B34:I34">SUM(B35:B36)</f>
        <v>69</v>
      </c>
      <c r="C34" s="76">
        <f t="shared" si="4"/>
        <v>7651</v>
      </c>
      <c r="D34" s="76">
        <f t="shared" si="4"/>
        <v>1821</v>
      </c>
      <c r="E34" s="76">
        <f t="shared" si="4"/>
        <v>5830</v>
      </c>
      <c r="F34" s="76">
        <f t="shared" si="4"/>
        <v>22189912</v>
      </c>
      <c r="G34" s="76">
        <f t="shared" si="4"/>
        <v>448692</v>
      </c>
      <c r="H34" s="76">
        <f t="shared" si="4"/>
        <v>1880071</v>
      </c>
      <c r="I34" s="76">
        <f t="shared" si="4"/>
        <v>327663</v>
      </c>
    </row>
    <row r="35" spans="1:9" ht="10.5" customHeight="1">
      <c r="A35" s="55" t="s">
        <v>33</v>
      </c>
      <c r="B35" s="49">
        <v>39</v>
      </c>
      <c r="C35" s="49">
        <v>7442</v>
      </c>
      <c r="D35" s="49">
        <v>1758</v>
      </c>
      <c r="E35" s="49">
        <v>5684</v>
      </c>
      <c r="F35" s="49">
        <v>21686021</v>
      </c>
      <c r="G35" s="49">
        <v>440942</v>
      </c>
      <c r="H35" s="49">
        <v>1843790</v>
      </c>
      <c r="I35" s="49">
        <v>322903</v>
      </c>
    </row>
    <row r="36" spans="1:9" ht="10.5" customHeight="1">
      <c r="A36" s="55" t="s">
        <v>34</v>
      </c>
      <c r="B36" s="49">
        <v>30</v>
      </c>
      <c r="C36" s="49">
        <v>209</v>
      </c>
      <c r="D36" s="49">
        <v>63</v>
      </c>
      <c r="E36" s="49">
        <v>146</v>
      </c>
      <c r="F36" s="49">
        <v>503891</v>
      </c>
      <c r="G36" s="49">
        <v>7750</v>
      </c>
      <c r="H36" s="49">
        <v>36281</v>
      </c>
      <c r="I36" s="49">
        <v>4760</v>
      </c>
    </row>
    <row r="37" spans="1:9" ht="10.5" customHeight="1">
      <c r="A37" s="55"/>
      <c r="B37" s="49"/>
      <c r="C37" s="49"/>
      <c r="D37" s="49"/>
      <c r="E37" s="49"/>
      <c r="F37" s="49"/>
      <c r="G37" s="49"/>
      <c r="H37" s="49"/>
      <c r="I37" s="49"/>
    </row>
    <row r="38" spans="1:9" s="56" customFormat="1" ht="10.5" customHeight="1">
      <c r="A38" s="77" t="s">
        <v>2</v>
      </c>
      <c r="B38" s="76">
        <f aca="true" t="shared" si="5" ref="B38:I38">SUM(B39:B43)</f>
        <v>1464</v>
      </c>
      <c r="C38" s="76">
        <f t="shared" si="5"/>
        <v>7437</v>
      </c>
      <c r="D38" s="76">
        <f t="shared" si="5"/>
        <v>2214</v>
      </c>
      <c r="E38" s="76">
        <f t="shared" si="5"/>
        <v>5223</v>
      </c>
      <c r="F38" s="76">
        <f t="shared" si="5"/>
        <v>12613600</v>
      </c>
      <c r="G38" s="76">
        <f t="shared" si="5"/>
        <v>83398</v>
      </c>
      <c r="H38" s="76">
        <f t="shared" si="5"/>
        <v>2723349</v>
      </c>
      <c r="I38" s="76">
        <f t="shared" si="5"/>
        <v>247418</v>
      </c>
    </row>
    <row r="39" spans="1:9" ht="10.5" customHeight="1">
      <c r="A39" s="55" t="s">
        <v>35</v>
      </c>
      <c r="B39" s="49">
        <v>230</v>
      </c>
      <c r="C39" s="49">
        <v>1270</v>
      </c>
      <c r="D39" s="49">
        <v>491</v>
      </c>
      <c r="E39" s="49">
        <v>779</v>
      </c>
      <c r="F39" s="49">
        <v>1880300</v>
      </c>
      <c r="G39" s="49">
        <v>26486</v>
      </c>
      <c r="H39" s="49">
        <v>510123</v>
      </c>
      <c r="I39" s="49">
        <v>26918</v>
      </c>
    </row>
    <row r="40" spans="1:9" ht="10.5" customHeight="1">
      <c r="A40" s="55" t="s">
        <v>36</v>
      </c>
      <c r="B40" s="49">
        <v>187</v>
      </c>
      <c r="C40" s="49">
        <v>843</v>
      </c>
      <c r="D40" s="49">
        <v>403</v>
      </c>
      <c r="E40" s="49">
        <v>440</v>
      </c>
      <c r="F40" s="49">
        <v>1592325</v>
      </c>
      <c r="G40" s="49">
        <v>3381</v>
      </c>
      <c r="H40" s="49">
        <v>408410</v>
      </c>
      <c r="I40" s="49">
        <v>39542</v>
      </c>
    </row>
    <row r="41" spans="1:9" ht="10.5" customHeight="1">
      <c r="A41" s="55" t="s">
        <v>37</v>
      </c>
      <c r="B41" s="49">
        <v>700</v>
      </c>
      <c r="C41" s="49">
        <v>3396</v>
      </c>
      <c r="D41" s="49">
        <v>718</v>
      </c>
      <c r="E41" s="49">
        <v>2678</v>
      </c>
      <c r="F41" s="49">
        <v>5888274</v>
      </c>
      <c r="G41" s="49">
        <v>25179</v>
      </c>
      <c r="H41" s="49">
        <v>1128808</v>
      </c>
      <c r="I41" s="49">
        <v>119796</v>
      </c>
    </row>
    <row r="42" spans="1:9" ht="10.5" customHeight="1">
      <c r="A42" s="55" t="s">
        <v>38</v>
      </c>
      <c r="B42" s="49">
        <v>108</v>
      </c>
      <c r="C42" s="49">
        <v>526</v>
      </c>
      <c r="D42" s="49">
        <v>192</v>
      </c>
      <c r="E42" s="49">
        <v>334</v>
      </c>
      <c r="F42" s="49">
        <v>964079</v>
      </c>
      <c r="G42" s="49">
        <v>656</v>
      </c>
      <c r="H42" s="49">
        <v>228291</v>
      </c>
      <c r="I42" s="49">
        <v>19542</v>
      </c>
    </row>
    <row r="43" spans="1:9" ht="10.5" customHeight="1">
      <c r="A43" s="55" t="s">
        <v>39</v>
      </c>
      <c r="B43" s="49">
        <v>239</v>
      </c>
      <c r="C43" s="49">
        <v>1402</v>
      </c>
      <c r="D43" s="49">
        <v>410</v>
      </c>
      <c r="E43" s="49">
        <v>992</v>
      </c>
      <c r="F43" s="49">
        <v>2288622</v>
      </c>
      <c r="G43" s="49">
        <v>27696</v>
      </c>
      <c r="H43" s="49">
        <v>447717</v>
      </c>
      <c r="I43" s="49">
        <v>41620</v>
      </c>
    </row>
    <row r="44" spans="1:9" ht="10.5" customHeight="1">
      <c r="A44" s="55"/>
      <c r="B44" s="49"/>
      <c r="C44" s="49"/>
      <c r="D44" s="49"/>
      <c r="E44" s="49"/>
      <c r="F44" s="49"/>
      <c r="G44" s="49"/>
      <c r="H44" s="49"/>
      <c r="I44" s="49"/>
    </row>
    <row r="45" spans="1:9" s="56" customFormat="1" ht="10.5" customHeight="1">
      <c r="A45" s="77" t="s">
        <v>3</v>
      </c>
      <c r="B45" s="76">
        <f aca="true" t="shared" si="6" ref="B45:I45">SUM(B46:B53)</f>
        <v>2559</v>
      </c>
      <c r="C45" s="76">
        <f t="shared" si="6"/>
        <v>32312</v>
      </c>
      <c r="D45" s="76">
        <f t="shared" si="6"/>
        <v>9493</v>
      </c>
      <c r="E45" s="76">
        <f t="shared" si="6"/>
        <v>22819</v>
      </c>
      <c r="F45" s="76">
        <f t="shared" si="6"/>
        <v>47219601</v>
      </c>
      <c r="G45" s="76">
        <f t="shared" si="6"/>
        <v>395393</v>
      </c>
      <c r="H45" s="76">
        <f t="shared" si="6"/>
        <v>2367324</v>
      </c>
      <c r="I45" s="76">
        <f t="shared" si="6"/>
        <v>477604</v>
      </c>
    </row>
    <row r="46" spans="1:9" ht="10.5" customHeight="1">
      <c r="A46" s="55" t="s">
        <v>40</v>
      </c>
      <c r="B46" s="49">
        <v>354</v>
      </c>
      <c r="C46" s="49">
        <v>11591</v>
      </c>
      <c r="D46" s="49">
        <v>2488</v>
      </c>
      <c r="E46" s="49">
        <v>9103</v>
      </c>
      <c r="F46" s="49">
        <v>22024691</v>
      </c>
      <c r="G46" s="49">
        <v>93880</v>
      </c>
      <c r="H46" s="49">
        <v>1325859</v>
      </c>
      <c r="I46" s="49">
        <v>264058</v>
      </c>
    </row>
    <row r="47" spans="1:9" ht="10.5" customHeight="1">
      <c r="A47" s="55" t="s">
        <v>323</v>
      </c>
      <c r="B47" s="49">
        <v>292</v>
      </c>
      <c r="C47" s="49">
        <v>1362</v>
      </c>
      <c r="D47" s="49">
        <v>713</v>
      </c>
      <c r="E47" s="49">
        <v>649</v>
      </c>
      <c r="F47" s="49">
        <v>3533450</v>
      </c>
      <c r="G47" s="49">
        <v>46948</v>
      </c>
      <c r="H47" s="49">
        <v>252937</v>
      </c>
      <c r="I47" s="49">
        <v>30361</v>
      </c>
    </row>
    <row r="48" spans="1:9" ht="10.5" customHeight="1">
      <c r="A48" s="55" t="s">
        <v>42</v>
      </c>
      <c r="B48" s="49">
        <v>86</v>
      </c>
      <c r="C48" s="49">
        <v>512</v>
      </c>
      <c r="D48" s="49">
        <v>245</v>
      </c>
      <c r="E48" s="49">
        <v>267</v>
      </c>
      <c r="F48" s="49">
        <v>606479</v>
      </c>
      <c r="G48" s="49">
        <v>3976</v>
      </c>
      <c r="H48" s="49">
        <v>18639</v>
      </c>
      <c r="I48" s="49">
        <v>4280</v>
      </c>
    </row>
    <row r="49" spans="1:9" ht="10.5" customHeight="1">
      <c r="A49" s="55" t="s">
        <v>43</v>
      </c>
      <c r="B49" s="49">
        <v>98</v>
      </c>
      <c r="C49" s="49">
        <v>592</v>
      </c>
      <c r="D49" s="49">
        <v>281</v>
      </c>
      <c r="E49" s="49">
        <v>311</v>
      </c>
      <c r="F49" s="49">
        <v>892429</v>
      </c>
      <c r="G49" s="49">
        <v>19113</v>
      </c>
      <c r="H49" s="49">
        <v>11207</v>
      </c>
      <c r="I49" s="49">
        <v>6973</v>
      </c>
    </row>
    <row r="50" spans="1:9" ht="10.5" customHeight="1">
      <c r="A50" s="55" t="s">
        <v>44</v>
      </c>
      <c r="B50" s="49">
        <v>114</v>
      </c>
      <c r="C50" s="49">
        <v>645</v>
      </c>
      <c r="D50" s="49">
        <v>278</v>
      </c>
      <c r="E50" s="49">
        <v>367</v>
      </c>
      <c r="F50" s="49">
        <v>900552</v>
      </c>
      <c r="G50" s="49">
        <v>21589</v>
      </c>
      <c r="H50" s="49">
        <v>25902</v>
      </c>
      <c r="I50" s="49">
        <v>11109</v>
      </c>
    </row>
    <row r="51" spans="1:9" ht="10.5" customHeight="1">
      <c r="A51" s="55" t="s">
        <v>45</v>
      </c>
      <c r="B51" s="49">
        <v>459</v>
      </c>
      <c r="C51" s="49">
        <v>3449</v>
      </c>
      <c r="D51" s="49">
        <v>816</v>
      </c>
      <c r="E51" s="49">
        <v>2633</v>
      </c>
      <c r="F51" s="49">
        <v>2400043</v>
      </c>
      <c r="G51" s="49">
        <v>40239</v>
      </c>
      <c r="H51" s="49">
        <v>60379</v>
      </c>
      <c r="I51" s="49">
        <v>27782</v>
      </c>
    </row>
    <row r="52" spans="1:9" ht="10.5" customHeight="1">
      <c r="A52" s="55" t="s">
        <v>46</v>
      </c>
      <c r="B52" s="49">
        <v>74</v>
      </c>
      <c r="C52" s="49">
        <v>279</v>
      </c>
      <c r="D52" s="49">
        <v>162</v>
      </c>
      <c r="E52" s="49">
        <v>117</v>
      </c>
      <c r="F52" s="49">
        <v>621742</v>
      </c>
      <c r="G52" s="49">
        <v>4410</v>
      </c>
      <c r="H52" s="49">
        <v>49862</v>
      </c>
      <c r="I52" s="49">
        <v>3696</v>
      </c>
    </row>
    <row r="53" spans="1:9" ht="10.5" customHeight="1">
      <c r="A53" s="55" t="s">
        <v>47</v>
      </c>
      <c r="B53" s="49">
        <v>1082</v>
      </c>
      <c r="C53" s="49">
        <v>13882</v>
      </c>
      <c r="D53" s="49">
        <v>4510</v>
      </c>
      <c r="E53" s="49">
        <v>9372</v>
      </c>
      <c r="F53" s="49">
        <v>16240215</v>
      </c>
      <c r="G53" s="49">
        <v>165238</v>
      </c>
      <c r="H53" s="49">
        <v>622539</v>
      </c>
      <c r="I53" s="49">
        <v>129345</v>
      </c>
    </row>
    <row r="54" spans="1:9" ht="10.5" customHeight="1">
      <c r="A54" s="55"/>
      <c r="B54" s="49"/>
      <c r="C54" s="49"/>
      <c r="D54" s="49"/>
      <c r="E54" s="49"/>
      <c r="F54" s="49"/>
      <c r="G54" s="49"/>
      <c r="H54" s="49"/>
      <c r="I54" s="49"/>
    </row>
    <row r="55" spans="1:9" s="56" customFormat="1" ht="10.5" customHeight="1">
      <c r="A55" s="77" t="s">
        <v>4</v>
      </c>
      <c r="B55" s="76">
        <f aca="true" t="shared" si="7" ref="B55:I55">SUM(B56:B57)</f>
        <v>991</v>
      </c>
      <c r="C55" s="76">
        <f t="shared" si="7"/>
        <v>8569</v>
      </c>
      <c r="D55" s="76">
        <f t="shared" si="7"/>
        <v>6716</v>
      </c>
      <c r="E55" s="76">
        <f t="shared" si="7"/>
        <v>1853</v>
      </c>
      <c r="F55" s="76">
        <f t="shared" si="7"/>
        <v>25515514</v>
      </c>
      <c r="G55" s="76">
        <f t="shared" si="7"/>
        <v>5913836</v>
      </c>
      <c r="H55" s="76">
        <f t="shared" si="7"/>
        <v>1617515</v>
      </c>
      <c r="I55" s="76">
        <f t="shared" si="7"/>
        <v>38566</v>
      </c>
    </row>
    <row r="56" spans="1:9" ht="10.5" customHeight="1">
      <c r="A56" s="55" t="s">
        <v>48</v>
      </c>
      <c r="B56" s="49">
        <v>955</v>
      </c>
      <c r="C56" s="49">
        <v>8438</v>
      </c>
      <c r="D56" s="49">
        <v>6620</v>
      </c>
      <c r="E56" s="49">
        <v>1818</v>
      </c>
      <c r="F56" s="49">
        <v>25382324</v>
      </c>
      <c r="G56" s="49">
        <v>5906665</v>
      </c>
      <c r="H56" s="49">
        <v>1590345</v>
      </c>
      <c r="I56" s="49">
        <v>35111</v>
      </c>
    </row>
    <row r="57" spans="1:9" ht="10.5" customHeight="1">
      <c r="A57" s="55" t="s">
        <v>49</v>
      </c>
      <c r="B57" s="49">
        <v>36</v>
      </c>
      <c r="C57" s="49">
        <v>131</v>
      </c>
      <c r="D57" s="49">
        <v>96</v>
      </c>
      <c r="E57" s="49">
        <v>35</v>
      </c>
      <c r="F57" s="49">
        <v>133190</v>
      </c>
      <c r="G57" s="49">
        <v>7171</v>
      </c>
      <c r="H57" s="49">
        <v>27170</v>
      </c>
      <c r="I57" s="49">
        <v>3455</v>
      </c>
    </row>
    <row r="58" spans="1:9" ht="10.5" customHeight="1">
      <c r="A58" s="55"/>
      <c r="B58" s="49"/>
      <c r="C58" s="49"/>
      <c r="D58" s="49"/>
      <c r="E58" s="49"/>
      <c r="F58" s="49"/>
      <c r="G58" s="49"/>
      <c r="H58" s="49"/>
      <c r="I58" s="49"/>
    </row>
    <row r="59" spans="1:9" s="56" customFormat="1" ht="10.5" customHeight="1">
      <c r="A59" s="77" t="s">
        <v>228</v>
      </c>
      <c r="B59" s="76">
        <f aca="true" t="shared" si="8" ref="B59:I59">SUM(B60:B62)</f>
        <v>944</v>
      </c>
      <c r="C59" s="76">
        <f t="shared" si="8"/>
        <v>6161</v>
      </c>
      <c r="D59" s="76">
        <f t="shared" si="8"/>
        <v>3320</v>
      </c>
      <c r="E59" s="76">
        <f t="shared" si="8"/>
        <v>2841</v>
      </c>
      <c r="F59" s="76">
        <f t="shared" si="8"/>
        <v>15325078</v>
      </c>
      <c r="G59" s="76">
        <f t="shared" si="8"/>
        <v>399414</v>
      </c>
      <c r="H59" s="76">
        <f t="shared" si="8"/>
        <v>2363029</v>
      </c>
      <c r="I59" s="76">
        <f t="shared" si="8"/>
        <v>269787</v>
      </c>
    </row>
    <row r="60" spans="1:9" ht="10.5" customHeight="1">
      <c r="A60" s="55" t="s">
        <v>50</v>
      </c>
      <c r="B60" s="49">
        <v>242</v>
      </c>
      <c r="C60" s="49">
        <v>1638</v>
      </c>
      <c r="D60" s="49">
        <v>797</v>
      </c>
      <c r="E60" s="49">
        <v>841</v>
      </c>
      <c r="F60" s="49">
        <v>3010832</v>
      </c>
      <c r="G60" s="49">
        <v>50085</v>
      </c>
      <c r="H60" s="49">
        <v>785709</v>
      </c>
      <c r="I60" s="49">
        <v>114799</v>
      </c>
    </row>
    <row r="61" spans="1:9" ht="10.5" customHeight="1">
      <c r="A61" s="55" t="s">
        <v>380</v>
      </c>
      <c r="B61" s="49">
        <v>550</v>
      </c>
      <c r="C61" s="49">
        <v>3554</v>
      </c>
      <c r="D61" s="49">
        <v>2164</v>
      </c>
      <c r="E61" s="49">
        <v>1390</v>
      </c>
      <c r="F61" s="49">
        <v>10333879</v>
      </c>
      <c r="G61" s="49">
        <v>339464</v>
      </c>
      <c r="H61" s="49">
        <v>1215393</v>
      </c>
      <c r="I61" s="49">
        <v>114936</v>
      </c>
    </row>
    <row r="62" spans="1:9" ht="10.5" customHeight="1">
      <c r="A62" s="55" t="s">
        <v>51</v>
      </c>
      <c r="B62" s="49">
        <v>152</v>
      </c>
      <c r="C62" s="49">
        <v>969</v>
      </c>
      <c r="D62" s="49">
        <v>359</v>
      </c>
      <c r="E62" s="49">
        <v>610</v>
      </c>
      <c r="F62" s="49">
        <v>1980367</v>
      </c>
      <c r="G62" s="49">
        <v>9865</v>
      </c>
      <c r="H62" s="49">
        <v>361927</v>
      </c>
      <c r="I62" s="49">
        <v>40052</v>
      </c>
    </row>
    <row r="63" spans="1:9" ht="10.5" customHeight="1">
      <c r="A63" s="55"/>
      <c r="B63" s="49"/>
      <c r="C63" s="49"/>
      <c r="D63" s="49"/>
      <c r="E63" s="49"/>
      <c r="F63" s="49"/>
      <c r="G63" s="49"/>
      <c r="H63" s="49"/>
      <c r="I63" s="49"/>
    </row>
    <row r="64" spans="1:9" s="56" customFormat="1" ht="10.5" customHeight="1">
      <c r="A64" s="77" t="s">
        <v>6</v>
      </c>
      <c r="B64" s="76">
        <f aca="true" t="shared" si="9" ref="B64:I64">SUM(B65:B72)</f>
        <v>3822</v>
      </c>
      <c r="C64" s="76">
        <f t="shared" si="9"/>
        <v>28294</v>
      </c>
      <c r="D64" s="76">
        <f t="shared" si="9"/>
        <v>14269</v>
      </c>
      <c r="E64" s="76">
        <f t="shared" si="9"/>
        <v>14025</v>
      </c>
      <c r="F64" s="76">
        <f t="shared" si="9"/>
        <v>51694448</v>
      </c>
      <c r="G64" s="76">
        <f t="shared" si="9"/>
        <v>1630326</v>
      </c>
      <c r="H64" s="76">
        <f t="shared" si="9"/>
        <v>6514017</v>
      </c>
      <c r="I64" s="76">
        <f t="shared" si="9"/>
        <v>545873</v>
      </c>
    </row>
    <row r="65" spans="1:9" ht="10.5" customHeight="1">
      <c r="A65" s="55" t="s">
        <v>52</v>
      </c>
      <c r="B65" s="49">
        <v>773</v>
      </c>
      <c r="C65" s="49">
        <v>4775</v>
      </c>
      <c r="D65" s="49">
        <v>1395</v>
      </c>
      <c r="E65" s="49">
        <v>3380</v>
      </c>
      <c r="F65" s="49">
        <v>8058510</v>
      </c>
      <c r="G65" s="49">
        <v>112043</v>
      </c>
      <c r="H65" s="49">
        <v>1230491</v>
      </c>
      <c r="I65" s="49">
        <v>103534</v>
      </c>
    </row>
    <row r="66" spans="1:9" ht="10.5" customHeight="1">
      <c r="A66" s="55" t="s">
        <v>53</v>
      </c>
      <c r="B66" s="49">
        <v>249</v>
      </c>
      <c r="C66" s="49">
        <v>1653</v>
      </c>
      <c r="D66" s="49">
        <v>1019</v>
      </c>
      <c r="E66" s="49">
        <v>634</v>
      </c>
      <c r="F66" s="49">
        <v>3769019</v>
      </c>
      <c r="G66" s="49">
        <v>185770</v>
      </c>
      <c r="H66" s="49">
        <v>553418</v>
      </c>
      <c r="I66" s="49">
        <v>52672</v>
      </c>
    </row>
    <row r="67" spans="1:9" ht="10.5" customHeight="1">
      <c r="A67" s="55" t="s">
        <v>54</v>
      </c>
      <c r="B67" s="49">
        <v>1004</v>
      </c>
      <c r="C67" s="49">
        <v>7224</v>
      </c>
      <c r="D67" s="49">
        <v>5308</v>
      </c>
      <c r="E67" s="49">
        <v>1916</v>
      </c>
      <c r="F67" s="49">
        <v>19656457</v>
      </c>
      <c r="G67" s="49">
        <v>396166</v>
      </c>
      <c r="H67" s="49">
        <v>696580</v>
      </c>
      <c r="I67" s="49">
        <v>10834</v>
      </c>
    </row>
    <row r="68" spans="1:9" ht="10.5" customHeight="1">
      <c r="A68" s="55" t="s">
        <v>55</v>
      </c>
      <c r="B68" s="49">
        <v>416</v>
      </c>
      <c r="C68" s="49">
        <v>5722</v>
      </c>
      <c r="D68" s="49">
        <v>2502</v>
      </c>
      <c r="E68" s="49">
        <v>3220</v>
      </c>
      <c r="F68" s="49">
        <v>5132670</v>
      </c>
      <c r="G68" s="49">
        <v>465067</v>
      </c>
      <c r="H68" s="49">
        <v>880031</v>
      </c>
      <c r="I68" s="49">
        <v>70060</v>
      </c>
    </row>
    <row r="69" spans="1:9" ht="10.5" customHeight="1">
      <c r="A69" s="55" t="s">
        <v>237</v>
      </c>
      <c r="B69" s="49">
        <v>344</v>
      </c>
      <c r="C69" s="49">
        <v>2256</v>
      </c>
      <c r="D69" s="49">
        <v>1206</v>
      </c>
      <c r="E69" s="49">
        <v>1050</v>
      </c>
      <c r="F69" s="49">
        <v>4197235</v>
      </c>
      <c r="G69" s="49">
        <v>109922</v>
      </c>
      <c r="H69" s="49">
        <v>930798</v>
      </c>
      <c r="I69" s="49">
        <v>78636</v>
      </c>
    </row>
    <row r="70" spans="1:9" ht="10.5" customHeight="1">
      <c r="A70" s="55" t="s">
        <v>56</v>
      </c>
      <c r="B70" s="49">
        <v>80</v>
      </c>
      <c r="C70" s="49">
        <v>407</v>
      </c>
      <c r="D70" s="49">
        <v>173</v>
      </c>
      <c r="E70" s="49">
        <v>234</v>
      </c>
      <c r="F70" s="49">
        <v>530700</v>
      </c>
      <c r="G70" s="49">
        <v>44400</v>
      </c>
      <c r="H70" s="49">
        <v>80312</v>
      </c>
      <c r="I70" s="49">
        <v>9013</v>
      </c>
    </row>
    <row r="71" spans="1:9" ht="10.5" customHeight="1">
      <c r="A71" s="55" t="s">
        <v>57</v>
      </c>
      <c r="B71" s="49">
        <v>177</v>
      </c>
      <c r="C71" s="49">
        <v>881</v>
      </c>
      <c r="D71" s="49">
        <v>424</v>
      </c>
      <c r="E71" s="49">
        <v>457</v>
      </c>
      <c r="F71" s="49">
        <v>1330939</v>
      </c>
      <c r="G71" s="49">
        <v>12511</v>
      </c>
      <c r="H71" s="49">
        <v>398831</v>
      </c>
      <c r="I71" s="49">
        <v>18216</v>
      </c>
    </row>
    <row r="72" spans="1:9" ht="10.5" customHeight="1">
      <c r="A72" s="55" t="s">
        <v>58</v>
      </c>
      <c r="B72" s="49">
        <v>779</v>
      </c>
      <c r="C72" s="49">
        <v>5376</v>
      </c>
      <c r="D72" s="49">
        <v>2242</v>
      </c>
      <c r="E72" s="49">
        <v>3134</v>
      </c>
      <c r="F72" s="49">
        <v>9018918</v>
      </c>
      <c r="G72" s="49">
        <v>304447</v>
      </c>
      <c r="H72" s="49">
        <v>1743556</v>
      </c>
      <c r="I72" s="49">
        <v>202908</v>
      </c>
    </row>
    <row r="73" spans="1:9" ht="3" customHeight="1" thickBot="1">
      <c r="A73" s="15"/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178" t="s">
        <v>407</v>
      </c>
      <c r="B74" s="178"/>
      <c r="C74" s="178"/>
      <c r="D74" s="178"/>
      <c r="E74" s="178"/>
      <c r="I74" s="117" t="s">
        <v>60</v>
      </c>
    </row>
    <row r="75" spans="6:9" ht="11.25">
      <c r="F75" s="176"/>
      <c r="G75" s="176"/>
      <c r="H75" s="176"/>
      <c r="I75" s="176"/>
    </row>
  </sheetData>
  <sheetProtection/>
  <mergeCells count="15">
    <mergeCell ref="G4:G5"/>
    <mergeCell ref="H4:H5"/>
    <mergeCell ref="I4:I5"/>
    <mergeCell ref="F3:I3"/>
    <mergeCell ref="F4:F5"/>
    <mergeCell ref="A3:E3"/>
    <mergeCell ref="A4:A5"/>
    <mergeCell ref="B4:B5"/>
    <mergeCell ref="C4:E4"/>
    <mergeCell ref="F75:I75"/>
    <mergeCell ref="F1:I1"/>
    <mergeCell ref="A1:E1"/>
    <mergeCell ref="F2:I2"/>
    <mergeCell ref="A2:E2"/>
    <mergeCell ref="A74:E7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3.875" style="0" customWidth="1"/>
    <col min="2" max="2" width="11.00390625" style="0" customWidth="1"/>
    <col min="3" max="3" width="11.875" style="0" customWidth="1"/>
    <col min="4" max="4" width="14.875" style="0" customWidth="1"/>
    <col min="5" max="5" width="9.50390625" style="0" customWidth="1"/>
    <col min="6" max="6" width="10.375" style="0" customWidth="1"/>
    <col min="7" max="7" width="15.375" style="0" customWidth="1"/>
    <col min="8" max="8" width="10.375" style="0" customWidth="1"/>
    <col min="9" max="9" width="11.875" style="0" customWidth="1"/>
    <col min="10" max="10" width="15.125" style="0" customWidth="1"/>
  </cols>
  <sheetData>
    <row r="1" spans="1:10" ht="24" customHeight="1">
      <c r="A1" s="144" t="s">
        <v>402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0" customHeight="1">
      <c r="A2" s="146" t="s">
        <v>393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2:10" ht="12" customHeight="1">
      <c r="B3" s="90"/>
      <c r="C3" s="90"/>
      <c r="D3" s="90"/>
      <c r="E3" s="90"/>
      <c r="F3" s="90"/>
      <c r="G3" s="90"/>
      <c r="H3" s="90"/>
      <c r="I3" s="90"/>
      <c r="J3" s="90"/>
    </row>
    <row r="4" ht="12.75" thickBot="1">
      <c r="A4" s="94" t="s">
        <v>358</v>
      </c>
    </row>
    <row r="5" spans="1:10" ht="18" customHeight="1">
      <c r="A5" s="183" t="s">
        <v>336</v>
      </c>
      <c r="B5" s="173" t="s">
        <v>337</v>
      </c>
      <c r="C5" s="173"/>
      <c r="D5" s="173"/>
      <c r="E5" s="173" t="s">
        <v>338</v>
      </c>
      <c r="F5" s="173"/>
      <c r="G5" s="173"/>
      <c r="H5" s="173" t="s">
        <v>339</v>
      </c>
      <c r="I5" s="173"/>
      <c r="J5" s="175"/>
    </row>
    <row r="6" spans="1:10" ht="18" customHeight="1">
      <c r="A6" s="184"/>
      <c r="B6" s="58" t="s">
        <v>340</v>
      </c>
      <c r="C6" s="58" t="s">
        <v>341</v>
      </c>
      <c r="D6" s="58" t="s">
        <v>342</v>
      </c>
      <c r="E6" s="58" t="s">
        <v>340</v>
      </c>
      <c r="F6" s="58" t="s">
        <v>341</v>
      </c>
      <c r="G6" s="58" t="s">
        <v>342</v>
      </c>
      <c r="H6" s="58" t="s">
        <v>340</v>
      </c>
      <c r="I6" s="58" t="s">
        <v>341</v>
      </c>
      <c r="J6" s="59" t="s">
        <v>342</v>
      </c>
    </row>
    <row r="7" spans="1:10" ht="3" customHeight="1">
      <c r="A7" s="60"/>
      <c r="B7" s="5"/>
      <c r="C7" s="5"/>
      <c r="D7" s="5"/>
      <c r="E7" s="5"/>
      <c r="F7" s="5"/>
      <c r="G7" s="5"/>
      <c r="H7" s="5"/>
      <c r="I7" s="5"/>
      <c r="J7" s="5"/>
    </row>
    <row r="8" spans="1:10" ht="15.75" customHeight="1">
      <c r="A8" s="78" t="s">
        <v>343</v>
      </c>
      <c r="B8" s="71">
        <f>B10+B12</f>
        <v>26243</v>
      </c>
      <c r="C8" s="71">
        <f aca="true" t="shared" si="0" ref="C8:J8">C10+C12</f>
        <v>171028</v>
      </c>
      <c r="D8" s="71">
        <f t="shared" si="0"/>
        <v>551894373</v>
      </c>
      <c r="E8" s="71">
        <f t="shared" si="0"/>
        <v>5144</v>
      </c>
      <c r="F8" s="71">
        <f t="shared" si="0"/>
        <v>49089</v>
      </c>
      <c r="G8" s="71">
        <f t="shared" si="0"/>
        <v>355894373</v>
      </c>
      <c r="H8" s="71">
        <f t="shared" si="0"/>
        <v>21099</v>
      </c>
      <c r="I8" s="71">
        <f t="shared" si="0"/>
        <v>121939</v>
      </c>
      <c r="J8" s="71">
        <f t="shared" si="0"/>
        <v>195999379</v>
      </c>
    </row>
    <row r="9" spans="1:10" ht="15" customHeight="1">
      <c r="A9" s="78"/>
      <c r="B9" s="71"/>
      <c r="C9" s="71"/>
      <c r="D9" s="71"/>
      <c r="E9" s="71"/>
      <c r="F9" s="71"/>
      <c r="G9" s="71"/>
      <c r="H9" s="71"/>
      <c r="I9" s="71"/>
      <c r="J9" s="71"/>
    </row>
    <row r="10" spans="1:10" ht="15.75" customHeight="1">
      <c r="A10" s="78" t="s">
        <v>344</v>
      </c>
      <c r="B10" s="71">
        <f>SUM(B15:B25)</f>
        <v>19992</v>
      </c>
      <c r="C10" s="71">
        <f aca="true" t="shared" si="1" ref="C10:J10">SUM(C15:C19,C21:C25)</f>
        <v>142187</v>
      </c>
      <c r="D10" s="71">
        <f t="shared" si="1"/>
        <v>494338255</v>
      </c>
      <c r="E10" s="71">
        <f t="shared" si="1"/>
        <v>4568</v>
      </c>
      <c r="F10" s="71">
        <f t="shared" si="1"/>
        <v>45398</v>
      </c>
      <c r="G10" s="71">
        <f t="shared" si="1"/>
        <v>333498832</v>
      </c>
      <c r="H10" s="71">
        <f t="shared" si="1"/>
        <v>15424</v>
      </c>
      <c r="I10" s="71">
        <f t="shared" si="1"/>
        <v>96789</v>
      </c>
      <c r="J10" s="71">
        <f t="shared" si="1"/>
        <v>160839423</v>
      </c>
    </row>
    <row r="11" spans="1:10" ht="15" customHeight="1">
      <c r="A11" s="78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5.75" customHeight="1">
      <c r="A12" s="78" t="s">
        <v>345</v>
      </c>
      <c r="B12" s="71">
        <f>SUM(B29:B31,B34:B38,B41:B44,B47:B49,B52,B55:B57,B60:B64,B67:B68,B80,B83,B86:B88,B91:B93,B96:B99,B102:B105,B107:B111,B114:B119,B122:B125,B128:B133,B136:B140)</f>
        <v>6251</v>
      </c>
      <c r="C12" s="71">
        <f aca="true" t="shared" si="2" ref="C12:I12">SUM(C29:C31,C34:C38,C41:C44,C47:C49,C52,C55:C57,C60:C64,C67:C68,C80,C83,C86:C88,C91:C93,C96:C99,C102:C105,C107:C111,C114:C119,C122:C125,C128:C133,C136:C140)</f>
        <v>28841</v>
      </c>
      <c r="D12" s="71">
        <f t="shared" si="2"/>
        <v>57556118</v>
      </c>
      <c r="E12" s="71">
        <f t="shared" si="2"/>
        <v>576</v>
      </c>
      <c r="F12" s="71">
        <f t="shared" si="2"/>
        <v>3691</v>
      </c>
      <c r="G12" s="71">
        <v>22395541</v>
      </c>
      <c r="H12" s="71">
        <f t="shared" si="2"/>
        <v>5675</v>
      </c>
      <c r="I12" s="71">
        <f t="shared" si="2"/>
        <v>25150</v>
      </c>
      <c r="J12" s="71">
        <v>35159956</v>
      </c>
    </row>
    <row r="13" spans="1:10" ht="15" customHeight="1">
      <c r="A13" s="54"/>
      <c r="B13" s="57"/>
      <c r="C13" s="57"/>
      <c r="D13" s="49"/>
      <c r="E13" s="57"/>
      <c r="F13" s="57"/>
      <c r="G13" s="49"/>
      <c r="H13" s="57"/>
      <c r="I13" s="57"/>
      <c r="J13" s="49"/>
    </row>
    <row r="14" spans="1:10" ht="11.25" customHeight="1">
      <c r="A14" s="54"/>
      <c r="B14" s="57"/>
      <c r="C14" s="57"/>
      <c r="D14" s="49"/>
      <c r="E14" s="57"/>
      <c r="F14" s="57"/>
      <c r="G14" s="57"/>
      <c r="H14" s="57"/>
      <c r="I14" s="57"/>
      <c r="J14" s="57"/>
    </row>
    <row r="15" spans="1:10" ht="15" customHeight="1">
      <c r="A15" s="54" t="s">
        <v>346</v>
      </c>
      <c r="B15" s="57">
        <v>8780</v>
      </c>
      <c r="C15" s="57">
        <v>71813</v>
      </c>
      <c r="D15" s="49">
        <v>312016461</v>
      </c>
      <c r="E15" s="57">
        <v>2624</v>
      </c>
      <c r="F15" s="57">
        <v>29039</v>
      </c>
      <c r="G15" s="49">
        <v>233188807</v>
      </c>
      <c r="H15" s="57">
        <v>6156</v>
      </c>
      <c r="I15" s="57">
        <v>42774</v>
      </c>
      <c r="J15" s="49">
        <v>78827654</v>
      </c>
    </row>
    <row r="16" spans="1:10" ht="15" customHeight="1">
      <c r="A16" s="54" t="s">
        <v>239</v>
      </c>
      <c r="B16" s="57">
        <v>5422</v>
      </c>
      <c r="C16" s="57">
        <v>37743</v>
      </c>
      <c r="D16" s="49">
        <v>110323121</v>
      </c>
      <c r="E16" s="57">
        <v>1053</v>
      </c>
      <c r="F16" s="57">
        <v>10082</v>
      </c>
      <c r="G16" s="49">
        <v>67382673</v>
      </c>
      <c r="H16" s="57">
        <v>4369</v>
      </c>
      <c r="I16" s="57">
        <v>27661</v>
      </c>
      <c r="J16" s="49">
        <v>42940448</v>
      </c>
    </row>
    <row r="17" spans="1:10" ht="15" customHeight="1">
      <c r="A17" s="54" t="s">
        <v>240</v>
      </c>
      <c r="B17" s="57">
        <v>1566</v>
      </c>
      <c r="C17" s="57">
        <v>10536</v>
      </c>
      <c r="D17" s="49">
        <v>27432168</v>
      </c>
      <c r="E17" s="57">
        <v>351</v>
      </c>
      <c r="F17" s="57">
        <v>3034</v>
      </c>
      <c r="G17" s="49">
        <v>15252362</v>
      </c>
      <c r="H17" s="57">
        <v>1215</v>
      </c>
      <c r="I17" s="57">
        <v>7502</v>
      </c>
      <c r="J17" s="49">
        <v>12179806</v>
      </c>
    </row>
    <row r="18" spans="1:10" ht="15" customHeight="1">
      <c r="A18" s="54" t="s">
        <v>347</v>
      </c>
      <c r="B18" s="57">
        <v>882</v>
      </c>
      <c r="C18" s="57">
        <v>4463</v>
      </c>
      <c r="D18" s="49">
        <v>8142675</v>
      </c>
      <c r="E18" s="57">
        <v>90</v>
      </c>
      <c r="F18" s="57">
        <v>560</v>
      </c>
      <c r="G18" s="49">
        <v>2528878</v>
      </c>
      <c r="H18" s="57">
        <v>792</v>
      </c>
      <c r="I18" s="57">
        <v>3903</v>
      </c>
      <c r="J18" s="49">
        <v>5613797</v>
      </c>
    </row>
    <row r="19" spans="1:10" ht="15" customHeight="1">
      <c r="A19" s="54" t="s">
        <v>348</v>
      </c>
      <c r="B19" s="57">
        <v>821</v>
      </c>
      <c r="C19" s="57">
        <v>4172</v>
      </c>
      <c r="D19" s="49">
        <v>6839112</v>
      </c>
      <c r="E19" s="57">
        <v>127</v>
      </c>
      <c r="F19" s="57">
        <v>674</v>
      </c>
      <c r="G19" s="49">
        <v>2405143</v>
      </c>
      <c r="H19" s="57">
        <v>694</v>
      </c>
      <c r="I19" s="57">
        <v>3498</v>
      </c>
      <c r="J19" s="49">
        <v>4433969</v>
      </c>
    </row>
    <row r="20" spans="1:10" ht="13.5" customHeight="1">
      <c r="A20" s="54"/>
      <c r="B20" s="57"/>
      <c r="C20" s="57"/>
      <c r="D20" s="49"/>
      <c r="E20" s="57"/>
      <c r="F20" s="57"/>
      <c r="G20" s="49"/>
      <c r="H20" s="57"/>
      <c r="I20" s="57"/>
      <c r="J20" s="49"/>
    </row>
    <row r="21" spans="1:10" ht="15" customHeight="1">
      <c r="A21" s="54" t="s">
        <v>241</v>
      </c>
      <c r="B21" s="57">
        <v>528</v>
      </c>
      <c r="C21" s="57">
        <v>2622</v>
      </c>
      <c r="D21" s="49">
        <v>4839991</v>
      </c>
      <c r="E21" s="57">
        <v>70</v>
      </c>
      <c r="F21" s="57">
        <v>408</v>
      </c>
      <c r="G21" s="49">
        <v>1087240</v>
      </c>
      <c r="H21" s="57">
        <v>458</v>
      </c>
      <c r="I21" s="57">
        <v>2214</v>
      </c>
      <c r="J21" s="49">
        <v>3752751</v>
      </c>
    </row>
    <row r="22" spans="1:10" ht="15" customHeight="1">
      <c r="A22" s="54" t="s">
        <v>242</v>
      </c>
      <c r="B22" s="57">
        <v>597</v>
      </c>
      <c r="C22" s="57">
        <v>3849</v>
      </c>
      <c r="D22" s="49">
        <v>6433796</v>
      </c>
      <c r="E22" s="57">
        <v>62</v>
      </c>
      <c r="F22" s="57">
        <v>312</v>
      </c>
      <c r="G22" s="49">
        <v>970187</v>
      </c>
      <c r="H22" s="57">
        <v>535</v>
      </c>
      <c r="I22" s="57">
        <v>3537</v>
      </c>
      <c r="J22" s="49">
        <v>5463609</v>
      </c>
    </row>
    <row r="23" spans="1:10" ht="15" customHeight="1">
      <c r="A23" s="54" t="s">
        <v>243</v>
      </c>
      <c r="B23" s="57">
        <v>436</v>
      </c>
      <c r="C23" s="57">
        <v>2241</v>
      </c>
      <c r="D23" s="49">
        <v>4830787</v>
      </c>
      <c r="E23" s="57">
        <v>56</v>
      </c>
      <c r="F23" s="57">
        <v>374</v>
      </c>
      <c r="G23" s="49">
        <v>2345156</v>
      </c>
      <c r="H23" s="57">
        <v>380</v>
      </c>
      <c r="I23" s="57">
        <v>1867</v>
      </c>
      <c r="J23" s="49">
        <v>2485631</v>
      </c>
    </row>
    <row r="24" spans="1:10" ht="15" customHeight="1">
      <c r="A24" s="54" t="s">
        <v>244</v>
      </c>
      <c r="B24" s="57">
        <v>445</v>
      </c>
      <c r="C24" s="57">
        <v>2137</v>
      </c>
      <c r="D24" s="49">
        <v>8992009</v>
      </c>
      <c r="E24" s="57">
        <v>62</v>
      </c>
      <c r="F24" s="57">
        <v>364</v>
      </c>
      <c r="G24" s="49">
        <v>6216339</v>
      </c>
      <c r="H24" s="57">
        <v>383</v>
      </c>
      <c r="I24" s="57">
        <v>1773</v>
      </c>
      <c r="J24" s="49">
        <v>2775670</v>
      </c>
    </row>
    <row r="25" spans="1:10" ht="15" customHeight="1">
      <c r="A25" s="54" t="s">
        <v>245</v>
      </c>
      <c r="B25" s="57">
        <v>515</v>
      </c>
      <c r="C25" s="57">
        <v>2611</v>
      </c>
      <c r="D25" s="49">
        <v>4488135</v>
      </c>
      <c r="E25" s="57">
        <v>73</v>
      </c>
      <c r="F25" s="57">
        <v>551</v>
      </c>
      <c r="G25" s="49">
        <v>2122047</v>
      </c>
      <c r="H25" s="57">
        <v>442</v>
      </c>
      <c r="I25" s="57">
        <v>2060</v>
      </c>
      <c r="J25" s="49">
        <v>2366088</v>
      </c>
    </row>
    <row r="26" spans="1:10" ht="11.25" customHeight="1">
      <c r="A26" s="54"/>
      <c r="B26" s="57"/>
      <c r="C26" s="57"/>
      <c r="D26" s="49"/>
      <c r="E26" s="57"/>
      <c r="F26" s="57"/>
      <c r="G26" s="49"/>
      <c r="H26" s="57"/>
      <c r="I26" s="57"/>
      <c r="J26" s="49"/>
    </row>
    <row r="27" spans="1:10" ht="11.25" customHeight="1">
      <c r="A27" s="54"/>
      <c r="B27" s="57"/>
      <c r="C27" s="57"/>
      <c r="D27" s="49"/>
      <c r="E27" s="57"/>
      <c r="F27" s="57"/>
      <c r="G27" s="49"/>
      <c r="H27" s="57"/>
      <c r="I27" s="57"/>
      <c r="J27" s="49"/>
    </row>
    <row r="28" spans="1:10" ht="15" customHeight="1">
      <c r="A28" s="78" t="s">
        <v>126</v>
      </c>
      <c r="B28" s="57"/>
      <c r="C28" s="57"/>
      <c r="D28" s="49"/>
      <c r="E28" s="57"/>
      <c r="F28" s="57"/>
      <c r="G28" s="49"/>
      <c r="H28" s="57"/>
      <c r="I28" s="57"/>
      <c r="J28" s="49"/>
    </row>
    <row r="29" spans="1:10" ht="15" customHeight="1">
      <c r="A29" s="64" t="s">
        <v>246</v>
      </c>
      <c r="B29" s="57">
        <v>108</v>
      </c>
      <c r="C29" s="57">
        <v>447</v>
      </c>
      <c r="D29" s="49">
        <v>742187</v>
      </c>
      <c r="E29" s="57">
        <v>10</v>
      </c>
      <c r="F29" s="57">
        <v>50</v>
      </c>
      <c r="G29" s="49">
        <v>186155</v>
      </c>
      <c r="H29" s="57">
        <v>98</v>
      </c>
      <c r="I29" s="57">
        <v>397</v>
      </c>
      <c r="J29" s="49">
        <v>556032</v>
      </c>
    </row>
    <row r="30" spans="1:10" ht="15" customHeight="1">
      <c r="A30" s="64" t="s">
        <v>247</v>
      </c>
      <c r="B30" s="57">
        <v>107</v>
      </c>
      <c r="C30" s="57">
        <v>359</v>
      </c>
      <c r="D30" s="49">
        <v>481399</v>
      </c>
      <c r="E30" s="57">
        <v>7</v>
      </c>
      <c r="F30" s="57">
        <v>23</v>
      </c>
      <c r="G30" s="49">
        <v>68268</v>
      </c>
      <c r="H30" s="57">
        <v>100</v>
      </c>
      <c r="I30" s="57">
        <v>336</v>
      </c>
      <c r="J30" s="49">
        <v>413131</v>
      </c>
    </row>
    <row r="31" spans="1:10" ht="15" customHeight="1">
      <c r="A31" s="64" t="s">
        <v>129</v>
      </c>
      <c r="B31" s="57">
        <v>63</v>
      </c>
      <c r="C31" s="57">
        <v>190</v>
      </c>
      <c r="D31" s="49">
        <v>269016</v>
      </c>
      <c r="E31" s="57">
        <v>3</v>
      </c>
      <c r="F31" s="57">
        <v>20</v>
      </c>
      <c r="G31" s="49">
        <v>36883</v>
      </c>
      <c r="H31" s="57">
        <v>60</v>
      </c>
      <c r="I31" s="57">
        <v>170</v>
      </c>
      <c r="J31" s="49">
        <v>232133</v>
      </c>
    </row>
    <row r="32" spans="1:10" ht="11.25" customHeight="1">
      <c r="A32" s="54"/>
      <c r="B32" s="57"/>
      <c r="C32" s="57"/>
      <c r="D32" s="49"/>
      <c r="E32" s="57"/>
      <c r="F32" s="57"/>
      <c r="G32" s="49"/>
      <c r="H32" s="57"/>
      <c r="I32" s="57"/>
      <c r="J32" s="49"/>
    </row>
    <row r="33" spans="1:10" ht="15" customHeight="1">
      <c r="A33" s="78" t="s">
        <v>130</v>
      </c>
      <c r="B33" s="57"/>
      <c r="C33" s="57"/>
      <c r="D33" s="49"/>
      <c r="E33" s="57"/>
      <c r="F33" s="57"/>
      <c r="G33" s="49"/>
      <c r="H33" s="57"/>
      <c r="I33" s="57"/>
      <c r="J33" s="49"/>
    </row>
    <row r="34" spans="1:10" ht="15" customHeight="1">
      <c r="A34" s="64" t="s">
        <v>248</v>
      </c>
      <c r="B34" s="57">
        <v>168</v>
      </c>
      <c r="C34" s="57">
        <v>779</v>
      </c>
      <c r="D34" s="49">
        <v>1140450</v>
      </c>
      <c r="E34" s="57">
        <v>14</v>
      </c>
      <c r="F34" s="57">
        <v>78</v>
      </c>
      <c r="G34" s="49">
        <v>270917</v>
      </c>
      <c r="H34" s="57">
        <v>154</v>
      </c>
      <c r="I34" s="57">
        <v>701</v>
      </c>
      <c r="J34" s="49">
        <v>869533</v>
      </c>
    </row>
    <row r="35" spans="1:10" ht="15" customHeight="1">
      <c r="A35" s="64" t="s">
        <v>249</v>
      </c>
      <c r="B35" s="57">
        <v>190</v>
      </c>
      <c r="C35" s="57">
        <v>1463</v>
      </c>
      <c r="D35" s="49">
        <v>2865222</v>
      </c>
      <c r="E35" s="57">
        <v>12</v>
      </c>
      <c r="F35" s="57">
        <v>84</v>
      </c>
      <c r="G35" s="49">
        <v>125884</v>
      </c>
      <c r="H35" s="57">
        <v>178</v>
      </c>
      <c r="I35" s="57">
        <v>1379</v>
      </c>
      <c r="J35" s="49">
        <v>2739338</v>
      </c>
    </row>
    <row r="36" spans="1:10" ht="15" customHeight="1">
      <c r="A36" s="64" t="s">
        <v>250</v>
      </c>
      <c r="B36" s="57">
        <v>70</v>
      </c>
      <c r="C36" s="57">
        <v>348</v>
      </c>
      <c r="D36" s="49">
        <v>428304</v>
      </c>
      <c r="E36" s="57">
        <v>6</v>
      </c>
      <c r="F36" s="57">
        <v>14</v>
      </c>
      <c r="G36" s="49">
        <v>42282</v>
      </c>
      <c r="H36" s="57">
        <v>64</v>
      </c>
      <c r="I36" s="57">
        <v>334</v>
      </c>
      <c r="J36" s="49">
        <v>386022</v>
      </c>
    </row>
    <row r="37" spans="1:11" ht="15" customHeight="1">
      <c r="A37" s="64" t="s">
        <v>251</v>
      </c>
      <c r="B37" s="57">
        <v>47</v>
      </c>
      <c r="C37" s="57">
        <v>209</v>
      </c>
      <c r="D37" s="49">
        <v>445160</v>
      </c>
      <c r="E37" s="57">
        <v>7</v>
      </c>
      <c r="F37" s="57">
        <v>25</v>
      </c>
      <c r="G37" s="49">
        <v>212608</v>
      </c>
      <c r="H37" s="57">
        <v>40</v>
      </c>
      <c r="I37" s="57">
        <v>184</v>
      </c>
      <c r="J37" s="49">
        <v>232552</v>
      </c>
      <c r="K37" s="57"/>
    </row>
    <row r="38" spans="1:10" ht="15" customHeight="1">
      <c r="A38" s="64" t="s">
        <v>252</v>
      </c>
      <c r="B38" s="57">
        <v>82</v>
      </c>
      <c r="C38" s="57">
        <v>378</v>
      </c>
      <c r="D38" s="49">
        <v>502789</v>
      </c>
      <c r="E38" s="57">
        <v>8</v>
      </c>
      <c r="F38" s="57">
        <v>41</v>
      </c>
      <c r="G38" s="49">
        <v>87881</v>
      </c>
      <c r="H38" s="57">
        <v>74</v>
      </c>
      <c r="I38" s="57">
        <v>337</v>
      </c>
      <c r="J38" s="49">
        <v>414908</v>
      </c>
    </row>
    <row r="39" spans="1:10" ht="11.25" customHeight="1">
      <c r="A39" s="54"/>
      <c r="B39" s="57"/>
      <c r="C39" s="57"/>
      <c r="D39" s="49"/>
      <c r="E39" s="57"/>
      <c r="F39" s="57"/>
      <c r="G39" s="49"/>
      <c r="H39" s="57"/>
      <c r="I39" s="57"/>
      <c r="J39" s="49"/>
    </row>
    <row r="40" spans="1:10" ht="15" customHeight="1">
      <c r="A40" s="78" t="s">
        <v>136</v>
      </c>
      <c r="B40" s="57"/>
      <c r="C40" s="57"/>
      <c r="D40" s="49"/>
      <c r="E40" s="57"/>
      <c r="F40" s="57"/>
      <c r="G40" s="49"/>
      <c r="H40" s="57"/>
      <c r="I40" s="57"/>
      <c r="J40" s="49"/>
    </row>
    <row r="41" spans="1:10" ht="15" customHeight="1">
      <c r="A41" s="64" t="s">
        <v>253</v>
      </c>
      <c r="B41" s="57">
        <v>166</v>
      </c>
      <c r="C41" s="57">
        <v>585</v>
      </c>
      <c r="D41" s="49">
        <v>823194</v>
      </c>
      <c r="E41" s="57">
        <v>15</v>
      </c>
      <c r="F41" s="57">
        <v>79</v>
      </c>
      <c r="G41" s="49">
        <v>277353</v>
      </c>
      <c r="H41" s="57">
        <v>151</v>
      </c>
      <c r="I41" s="57">
        <v>506</v>
      </c>
      <c r="J41" s="49">
        <v>545841</v>
      </c>
    </row>
    <row r="42" spans="1:10" ht="15" customHeight="1">
      <c r="A42" s="64" t="s">
        <v>254</v>
      </c>
      <c r="B42" s="57">
        <v>66</v>
      </c>
      <c r="C42" s="57">
        <v>211</v>
      </c>
      <c r="D42" s="49">
        <v>272124</v>
      </c>
      <c r="E42" s="57">
        <v>3</v>
      </c>
      <c r="F42" s="57">
        <v>10</v>
      </c>
      <c r="G42" s="49">
        <v>62503</v>
      </c>
      <c r="H42" s="57">
        <v>63</v>
      </c>
      <c r="I42" s="57">
        <v>201</v>
      </c>
      <c r="J42" s="49">
        <v>209621</v>
      </c>
    </row>
    <row r="43" spans="1:10" ht="15" customHeight="1">
      <c r="A43" s="64" t="s">
        <v>255</v>
      </c>
      <c r="B43" s="57">
        <v>48</v>
      </c>
      <c r="C43" s="57">
        <v>144</v>
      </c>
      <c r="D43" s="49">
        <v>169724</v>
      </c>
      <c r="E43" s="57">
        <v>7</v>
      </c>
      <c r="F43" s="57">
        <v>29</v>
      </c>
      <c r="G43" s="49">
        <v>33366</v>
      </c>
      <c r="H43" s="57">
        <v>41</v>
      </c>
      <c r="I43" s="57">
        <v>115</v>
      </c>
      <c r="J43" s="49">
        <v>136358</v>
      </c>
    </row>
    <row r="44" spans="1:10" ht="15" customHeight="1">
      <c r="A44" s="64" t="s">
        <v>256</v>
      </c>
      <c r="B44" s="57">
        <v>166</v>
      </c>
      <c r="C44" s="57">
        <v>901</v>
      </c>
      <c r="D44" s="49">
        <v>1136333</v>
      </c>
      <c r="E44" s="57">
        <v>12</v>
      </c>
      <c r="F44" s="57">
        <v>35</v>
      </c>
      <c r="G44" s="49">
        <v>84828</v>
      </c>
      <c r="H44" s="57">
        <v>154</v>
      </c>
      <c r="I44" s="57">
        <v>866</v>
      </c>
      <c r="J44" s="49">
        <v>1051505</v>
      </c>
    </row>
    <row r="45" spans="1:10" ht="11.25" customHeight="1">
      <c r="A45" s="54"/>
      <c r="B45" s="57"/>
      <c r="C45" s="57"/>
      <c r="D45" s="49"/>
      <c r="E45" s="57"/>
      <c r="F45" s="57"/>
      <c r="G45" s="49"/>
      <c r="H45" s="57"/>
      <c r="I45" s="57"/>
      <c r="J45" s="49"/>
    </row>
    <row r="46" spans="1:10" ht="15" customHeight="1">
      <c r="A46" s="78" t="s">
        <v>141</v>
      </c>
      <c r="B46" s="57"/>
      <c r="C46" s="57"/>
      <c r="D46" s="49"/>
      <c r="E46" s="57"/>
      <c r="F46" s="57"/>
      <c r="G46" s="49"/>
      <c r="H46" s="57"/>
      <c r="I46" s="57"/>
      <c r="J46" s="49"/>
    </row>
    <row r="47" spans="1:10" ht="15" customHeight="1">
      <c r="A47" s="64" t="s">
        <v>257</v>
      </c>
      <c r="B47" s="57">
        <v>119</v>
      </c>
      <c r="C47" s="57">
        <v>404</v>
      </c>
      <c r="D47" s="49">
        <v>510651</v>
      </c>
      <c r="E47" s="57">
        <v>12</v>
      </c>
      <c r="F47" s="57">
        <v>59</v>
      </c>
      <c r="G47" s="49">
        <v>116049</v>
      </c>
      <c r="H47" s="57">
        <v>107</v>
      </c>
      <c r="I47" s="57">
        <v>345</v>
      </c>
      <c r="J47" s="49">
        <v>394602</v>
      </c>
    </row>
    <row r="48" spans="1:10" ht="15" customHeight="1">
      <c r="A48" s="64" t="s">
        <v>258</v>
      </c>
      <c r="B48" s="57">
        <v>198</v>
      </c>
      <c r="C48" s="57">
        <v>1060</v>
      </c>
      <c r="D48" s="49">
        <v>3643034</v>
      </c>
      <c r="E48" s="57">
        <v>27</v>
      </c>
      <c r="F48" s="57">
        <v>181</v>
      </c>
      <c r="G48" s="49">
        <v>2234225</v>
      </c>
      <c r="H48" s="57">
        <v>171</v>
      </c>
      <c r="I48" s="57">
        <v>879</v>
      </c>
      <c r="J48" s="49">
        <v>1408809</v>
      </c>
    </row>
    <row r="49" spans="1:10" ht="15" customHeight="1">
      <c r="A49" s="64" t="s">
        <v>259</v>
      </c>
      <c r="B49" s="57">
        <v>115</v>
      </c>
      <c r="C49" s="57">
        <v>660</v>
      </c>
      <c r="D49" s="49">
        <v>1238810</v>
      </c>
      <c r="E49" s="57">
        <v>12</v>
      </c>
      <c r="F49" s="57">
        <v>143</v>
      </c>
      <c r="G49" s="49">
        <v>385918</v>
      </c>
      <c r="H49" s="57">
        <v>103</v>
      </c>
      <c r="I49" s="57">
        <v>517</v>
      </c>
      <c r="J49" s="49">
        <v>852892</v>
      </c>
    </row>
    <row r="50" spans="1:10" ht="11.25" customHeight="1">
      <c r="A50" s="54"/>
      <c r="B50" s="57"/>
      <c r="C50" s="57"/>
      <c r="D50" s="49"/>
      <c r="E50" s="57"/>
      <c r="F50" s="57"/>
      <c r="G50" s="49"/>
      <c r="H50" s="57"/>
      <c r="I50" s="57"/>
      <c r="J50" s="49"/>
    </row>
    <row r="51" spans="1:10" ht="15" customHeight="1">
      <c r="A51" s="78" t="s">
        <v>145</v>
      </c>
      <c r="B51" s="57"/>
      <c r="C51" s="57"/>
      <c r="D51" s="49"/>
      <c r="E51" s="57"/>
      <c r="F51" s="57"/>
      <c r="G51" s="49"/>
      <c r="H51" s="57"/>
      <c r="I51" s="57"/>
      <c r="J51" s="49"/>
    </row>
    <row r="52" spans="1:10" ht="15" customHeight="1">
      <c r="A52" s="64" t="s">
        <v>260</v>
      </c>
      <c r="B52" s="57">
        <v>139</v>
      </c>
      <c r="C52" s="57">
        <v>889</v>
      </c>
      <c r="D52" s="49">
        <v>1415318</v>
      </c>
      <c r="E52" s="57">
        <v>5</v>
      </c>
      <c r="F52" s="57">
        <v>39</v>
      </c>
      <c r="G52" s="49">
        <v>254998</v>
      </c>
      <c r="H52" s="57">
        <v>134</v>
      </c>
      <c r="I52" s="57">
        <v>850</v>
      </c>
      <c r="J52" s="49">
        <v>1160320</v>
      </c>
    </row>
    <row r="53" spans="1:10" ht="11.25" customHeight="1">
      <c r="A53" s="54"/>
      <c r="B53" s="57"/>
      <c r="C53" s="57"/>
      <c r="D53" s="49"/>
      <c r="E53" s="57"/>
      <c r="F53" s="57"/>
      <c r="G53" s="49"/>
      <c r="H53" s="57"/>
      <c r="I53" s="57"/>
      <c r="J53" s="49"/>
    </row>
    <row r="54" spans="1:10" ht="15" customHeight="1">
      <c r="A54" s="78" t="s">
        <v>147</v>
      </c>
      <c r="B54" s="57"/>
      <c r="C54" s="57"/>
      <c r="D54" s="49"/>
      <c r="E54" s="57"/>
      <c r="F54" s="57"/>
      <c r="G54" s="49"/>
      <c r="H54" s="57"/>
      <c r="I54" s="57"/>
      <c r="J54" s="49"/>
    </row>
    <row r="55" spans="1:10" ht="15" customHeight="1">
      <c r="A55" s="64" t="s">
        <v>261</v>
      </c>
      <c r="B55" s="57">
        <v>136</v>
      </c>
      <c r="C55" s="57">
        <v>1276</v>
      </c>
      <c r="D55" s="49">
        <v>11328667</v>
      </c>
      <c r="E55" s="57">
        <v>41</v>
      </c>
      <c r="F55" s="57">
        <v>759</v>
      </c>
      <c r="G55" s="49">
        <v>10715649</v>
      </c>
      <c r="H55" s="57">
        <v>95</v>
      </c>
      <c r="I55" s="57">
        <v>517</v>
      </c>
      <c r="J55" s="49">
        <v>613018</v>
      </c>
    </row>
    <row r="56" spans="1:10" ht="15" customHeight="1">
      <c r="A56" s="64" t="s">
        <v>262</v>
      </c>
      <c r="B56" s="57">
        <v>34</v>
      </c>
      <c r="C56" s="57">
        <v>151</v>
      </c>
      <c r="D56" s="49">
        <v>298943</v>
      </c>
      <c r="E56" s="57">
        <v>6</v>
      </c>
      <c r="F56" s="57">
        <v>26</v>
      </c>
      <c r="G56" s="49">
        <v>152118</v>
      </c>
      <c r="H56" s="57">
        <v>28</v>
      </c>
      <c r="I56" s="57">
        <v>125</v>
      </c>
      <c r="J56" s="49">
        <v>146825</v>
      </c>
    </row>
    <row r="57" spans="1:10" ht="15" customHeight="1">
      <c r="A57" s="64" t="s">
        <v>263</v>
      </c>
      <c r="B57" s="57">
        <v>28</v>
      </c>
      <c r="C57" s="57">
        <v>127</v>
      </c>
      <c r="D57" s="49">
        <v>892274</v>
      </c>
      <c r="E57" s="57">
        <v>2</v>
      </c>
      <c r="F57" s="69">
        <v>23</v>
      </c>
      <c r="G57" s="69" t="s">
        <v>369</v>
      </c>
      <c r="H57" s="40">
        <v>26</v>
      </c>
      <c r="I57" s="69">
        <v>104</v>
      </c>
      <c r="J57" s="69" t="s">
        <v>369</v>
      </c>
    </row>
    <row r="58" spans="1:10" ht="11.25" customHeight="1">
      <c r="A58" s="54"/>
      <c r="B58" s="57"/>
      <c r="C58" s="57"/>
      <c r="D58" s="49"/>
      <c r="E58" s="57"/>
      <c r="F58" s="57"/>
      <c r="G58" s="49"/>
      <c r="H58" s="57"/>
      <c r="I58" s="57"/>
      <c r="J58" s="49"/>
    </row>
    <row r="59" spans="1:10" ht="15" customHeight="1">
      <c r="A59" s="78" t="s">
        <v>151</v>
      </c>
      <c r="B59" s="57"/>
      <c r="C59" s="57"/>
      <c r="D59" s="49"/>
      <c r="E59" s="57"/>
      <c r="F59" s="57"/>
      <c r="G59" s="49"/>
      <c r="H59" s="57"/>
      <c r="I59" s="57"/>
      <c r="J59" s="49"/>
    </row>
    <row r="60" spans="1:10" ht="15" customHeight="1">
      <c r="A60" s="64" t="s">
        <v>264</v>
      </c>
      <c r="B60" s="57">
        <v>52</v>
      </c>
      <c r="C60" s="57">
        <v>191</v>
      </c>
      <c r="D60" s="49">
        <v>181825</v>
      </c>
      <c r="E60" s="57">
        <v>1</v>
      </c>
      <c r="F60" s="69">
        <v>28</v>
      </c>
      <c r="G60" s="69" t="s">
        <v>369</v>
      </c>
      <c r="H60" s="57">
        <v>51</v>
      </c>
      <c r="I60" s="69">
        <v>163</v>
      </c>
      <c r="J60" s="69" t="s">
        <v>369</v>
      </c>
    </row>
    <row r="61" spans="1:10" ht="15" customHeight="1">
      <c r="A61" s="64" t="s">
        <v>265</v>
      </c>
      <c r="B61" s="57">
        <v>133</v>
      </c>
      <c r="C61" s="57">
        <v>533</v>
      </c>
      <c r="D61" s="49">
        <v>710307</v>
      </c>
      <c r="E61" s="57">
        <v>13</v>
      </c>
      <c r="F61" s="57">
        <v>51</v>
      </c>
      <c r="G61" s="49">
        <v>152362</v>
      </c>
      <c r="H61" s="57">
        <v>120</v>
      </c>
      <c r="I61" s="57">
        <v>482</v>
      </c>
      <c r="J61" s="49">
        <v>557945</v>
      </c>
    </row>
    <row r="62" spans="1:10" ht="15" customHeight="1">
      <c r="A62" s="64" t="s">
        <v>266</v>
      </c>
      <c r="B62" s="57">
        <v>185</v>
      </c>
      <c r="C62" s="57">
        <v>1239</v>
      </c>
      <c r="D62" s="49">
        <v>2445829</v>
      </c>
      <c r="E62" s="57">
        <v>20</v>
      </c>
      <c r="F62" s="57">
        <v>128</v>
      </c>
      <c r="G62" s="49">
        <v>692726</v>
      </c>
      <c r="H62" s="57">
        <v>165</v>
      </c>
      <c r="I62" s="57">
        <v>1111</v>
      </c>
      <c r="J62" s="49">
        <v>1753103</v>
      </c>
    </row>
    <row r="63" spans="1:10" ht="15" customHeight="1">
      <c r="A63" s="64" t="s">
        <v>267</v>
      </c>
      <c r="B63" s="57">
        <v>122</v>
      </c>
      <c r="C63" s="57">
        <v>430</v>
      </c>
      <c r="D63" s="49">
        <v>724459</v>
      </c>
      <c r="E63" s="57">
        <v>13</v>
      </c>
      <c r="F63" s="57">
        <v>143</v>
      </c>
      <c r="G63" s="49">
        <v>435106</v>
      </c>
      <c r="H63" s="57">
        <v>109</v>
      </c>
      <c r="I63" s="57">
        <v>287</v>
      </c>
      <c r="J63" s="49">
        <v>289353</v>
      </c>
    </row>
    <row r="64" spans="1:10" ht="15" customHeight="1">
      <c r="A64" s="64" t="s">
        <v>268</v>
      </c>
      <c r="B64" s="57">
        <v>114</v>
      </c>
      <c r="C64" s="57">
        <v>619</v>
      </c>
      <c r="D64" s="49">
        <v>1191468</v>
      </c>
      <c r="E64" s="57">
        <v>25</v>
      </c>
      <c r="F64" s="57">
        <v>128</v>
      </c>
      <c r="G64" s="49">
        <v>252036</v>
      </c>
      <c r="H64" s="57">
        <v>89</v>
      </c>
      <c r="I64" s="57">
        <v>491</v>
      </c>
      <c r="J64" s="49">
        <v>939432</v>
      </c>
    </row>
    <row r="65" spans="1:10" ht="11.25" customHeight="1">
      <c r="A65" s="54"/>
      <c r="B65" s="57"/>
      <c r="C65" s="57"/>
      <c r="D65" s="49"/>
      <c r="E65" s="57"/>
      <c r="F65" s="57"/>
      <c r="G65" s="49"/>
      <c r="H65" s="57"/>
      <c r="I65" s="57"/>
      <c r="J65" s="49"/>
    </row>
    <row r="66" spans="1:10" ht="15" customHeight="1">
      <c r="A66" s="78" t="s">
        <v>157</v>
      </c>
      <c r="B66" s="57"/>
      <c r="C66" s="57"/>
      <c r="D66" s="49"/>
      <c r="E66" s="57"/>
      <c r="F66" s="57"/>
      <c r="G66" s="49"/>
      <c r="H66" s="57"/>
      <c r="I66" s="57"/>
      <c r="J66" s="49"/>
    </row>
    <row r="67" spans="1:10" ht="15" customHeight="1">
      <c r="A67" s="64" t="s">
        <v>269</v>
      </c>
      <c r="B67" s="57">
        <v>254</v>
      </c>
      <c r="C67" s="57">
        <v>1109</v>
      </c>
      <c r="D67" s="49">
        <v>1401860</v>
      </c>
      <c r="E67" s="57">
        <v>17</v>
      </c>
      <c r="F67" s="57">
        <v>76</v>
      </c>
      <c r="G67" s="49">
        <v>125947</v>
      </c>
      <c r="H67" s="57">
        <v>237</v>
      </c>
      <c r="I67" s="57">
        <v>1033</v>
      </c>
      <c r="J67" s="49">
        <v>1275913</v>
      </c>
    </row>
    <row r="68" spans="1:10" ht="15" customHeight="1">
      <c r="A68" s="64" t="s">
        <v>270</v>
      </c>
      <c r="B68" s="57">
        <v>68</v>
      </c>
      <c r="C68" s="57">
        <v>241</v>
      </c>
      <c r="D68" s="49">
        <v>273501</v>
      </c>
      <c r="E68" s="57">
        <v>5</v>
      </c>
      <c r="F68" s="57">
        <v>14</v>
      </c>
      <c r="G68" s="49">
        <v>11508</v>
      </c>
      <c r="H68" s="57">
        <v>63</v>
      </c>
      <c r="I68" s="57">
        <v>227</v>
      </c>
      <c r="J68" s="49">
        <v>26199</v>
      </c>
    </row>
    <row r="69" spans="1:10" ht="3" customHeight="1" thickBot="1">
      <c r="A69" s="61"/>
      <c r="B69" s="62"/>
      <c r="C69" s="62"/>
      <c r="D69" s="63"/>
      <c r="E69" s="62"/>
      <c r="F69" s="62"/>
      <c r="G69" s="63"/>
      <c r="H69" s="62"/>
      <c r="I69" s="62"/>
      <c r="J69" s="63"/>
    </row>
    <row r="70" spans="1:10" ht="11.25">
      <c r="A70" s="87" t="s">
        <v>407</v>
      </c>
      <c r="B70" s="87"/>
      <c r="C70" s="87"/>
      <c r="D70" s="87"/>
      <c r="E70" s="87"/>
      <c r="F70" s="87"/>
      <c r="G70" s="87"/>
      <c r="H70" s="87"/>
      <c r="I70" s="87"/>
      <c r="J70" s="87"/>
    </row>
    <row r="71" spans="1:10" s="93" customFormat="1" ht="11.2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</row>
    <row r="72" spans="1:10" ht="24" customHeight="1">
      <c r="A72" s="121" t="s">
        <v>403</v>
      </c>
      <c r="B72" s="121"/>
      <c r="C72" s="121"/>
      <c r="D72" s="121"/>
      <c r="E72" s="121"/>
      <c r="F72" s="121"/>
      <c r="G72" s="121"/>
      <c r="H72" s="121"/>
      <c r="I72" s="121"/>
      <c r="J72" s="121"/>
    </row>
    <row r="73" spans="1:10" ht="30" customHeight="1">
      <c r="A73" s="147" t="s">
        <v>360</v>
      </c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1.25">
      <c r="A74" s="182"/>
      <c r="B74" s="182"/>
      <c r="C74" s="182"/>
      <c r="D74" s="182"/>
      <c r="E74" s="182"/>
      <c r="F74" s="182"/>
      <c r="G74" s="182"/>
      <c r="H74" s="182"/>
      <c r="I74" s="182"/>
      <c r="J74" s="182"/>
    </row>
    <row r="75" spans="1:19" ht="12" thickBot="1">
      <c r="A75" s="157" t="s">
        <v>335</v>
      </c>
      <c r="B75" s="170"/>
      <c r="C75" s="170"/>
      <c r="D75" s="170"/>
      <c r="E75" s="170"/>
      <c r="F75" s="170"/>
      <c r="G75" s="170"/>
      <c r="H75" s="170"/>
      <c r="I75" s="170"/>
      <c r="J75" s="170"/>
      <c r="K75" s="88"/>
      <c r="L75" s="88"/>
      <c r="M75" s="88"/>
      <c r="N75" s="88"/>
      <c r="O75" s="88"/>
      <c r="P75" s="88"/>
      <c r="Q75" s="88"/>
      <c r="R75" s="88"/>
      <c r="S75" s="88"/>
    </row>
    <row r="76" spans="1:10" ht="18" customHeight="1">
      <c r="A76" s="183" t="s">
        <v>336</v>
      </c>
      <c r="B76" s="173" t="s">
        <v>337</v>
      </c>
      <c r="C76" s="173"/>
      <c r="D76" s="173"/>
      <c r="E76" s="173" t="s">
        <v>338</v>
      </c>
      <c r="F76" s="173"/>
      <c r="G76" s="173"/>
      <c r="H76" s="173" t="s">
        <v>339</v>
      </c>
      <c r="I76" s="173"/>
      <c r="J76" s="175"/>
    </row>
    <row r="77" spans="1:10" ht="18" customHeight="1">
      <c r="A77" s="184"/>
      <c r="B77" s="58" t="s">
        <v>340</v>
      </c>
      <c r="C77" s="58" t="s">
        <v>341</v>
      </c>
      <c r="D77" s="58" t="s">
        <v>342</v>
      </c>
      <c r="E77" s="58" t="s">
        <v>340</v>
      </c>
      <c r="F77" s="58" t="s">
        <v>341</v>
      </c>
      <c r="G77" s="58" t="s">
        <v>342</v>
      </c>
      <c r="H77" s="58" t="s">
        <v>340</v>
      </c>
      <c r="I77" s="58" t="s">
        <v>341</v>
      </c>
      <c r="J77" s="59" t="s">
        <v>342</v>
      </c>
    </row>
    <row r="78" spans="1:10" ht="3" customHeight="1">
      <c r="A78" s="60"/>
      <c r="B78" s="5"/>
      <c r="C78" s="5"/>
      <c r="D78" s="5"/>
      <c r="E78" s="5"/>
      <c r="F78" s="5"/>
      <c r="G78" s="5"/>
      <c r="H78" s="5"/>
      <c r="I78" s="5"/>
      <c r="J78" s="5"/>
    </row>
    <row r="79" spans="1:10" ht="15" customHeight="1">
      <c r="A79" s="78" t="s">
        <v>160</v>
      </c>
      <c r="B79" s="57"/>
      <c r="C79" s="57"/>
      <c r="D79" s="49"/>
      <c r="E79" s="57"/>
      <c r="F79" s="57"/>
      <c r="G79" s="49"/>
      <c r="H79" s="57"/>
      <c r="I79" s="57"/>
      <c r="J79" s="49"/>
    </row>
    <row r="80" spans="1:10" ht="15" customHeight="1">
      <c r="A80" s="64" t="s">
        <v>271</v>
      </c>
      <c r="B80" s="57">
        <v>86</v>
      </c>
      <c r="C80" s="57">
        <v>299</v>
      </c>
      <c r="D80" s="49">
        <v>341646</v>
      </c>
      <c r="E80" s="57">
        <v>7</v>
      </c>
      <c r="F80" s="57">
        <v>72</v>
      </c>
      <c r="G80" s="49">
        <v>143940</v>
      </c>
      <c r="H80" s="57">
        <v>79</v>
      </c>
      <c r="I80" s="57">
        <v>227</v>
      </c>
      <c r="J80" s="49">
        <v>197706</v>
      </c>
    </row>
    <row r="81" spans="1:10" ht="11.25" customHeight="1">
      <c r="A81" s="54"/>
      <c r="B81" s="57"/>
      <c r="C81" s="57"/>
      <c r="D81" s="49"/>
      <c r="E81" s="57"/>
      <c r="F81" s="57"/>
      <c r="G81" s="49"/>
      <c r="H81" s="57"/>
      <c r="I81" s="57"/>
      <c r="J81" s="49"/>
    </row>
    <row r="82" spans="1:10" ht="15" customHeight="1">
      <c r="A82" s="78" t="s">
        <v>162</v>
      </c>
      <c r="B82" s="57"/>
      <c r="C82" s="57"/>
      <c r="D82" s="49"/>
      <c r="E82" s="57"/>
      <c r="F82" s="57"/>
      <c r="G82" s="49"/>
      <c r="H82" s="57"/>
      <c r="I82" s="57"/>
      <c r="J82" s="49"/>
    </row>
    <row r="83" spans="1:10" ht="15" customHeight="1">
      <c r="A83" s="64" t="s">
        <v>272</v>
      </c>
      <c r="B83" s="57">
        <v>178</v>
      </c>
      <c r="C83" s="57">
        <v>1025</v>
      </c>
      <c r="D83" s="49">
        <v>1501579</v>
      </c>
      <c r="E83" s="57">
        <v>11</v>
      </c>
      <c r="F83" s="57">
        <v>51</v>
      </c>
      <c r="G83" s="49">
        <v>180409</v>
      </c>
      <c r="H83" s="57">
        <v>167</v>
      </c>
      <c r="I83" s="57">
        <v>974</v>
      </c>
      <c r="J83" s="49">
        <v>1321170</v>
      </c>
    </row>
    <row r="84" spans="1:10" ht="11.25" customHeight="1">
      <c r="A84" s="54"/>
      <c r="B84" s="57"/>
      <c r="C84" s="57"/>
      <c r="D84" s="49"/>
      <c r="E84" s="57"/>
      <c r="F84" s="57"/>
      <c r="G84" s="49"/>
      <c r="H84" s="57"/>
      <c r="I84" s="57"/>
      <c r="J84" s="49"/>
    </row>
    <row r="85" spans="1:10" ht="15" customHeight="1">
      <c r="A85" s="78" t="s">
        <v>164</v>
      </c>
      <c r="B85" s="57"/>
      <c r="C85" s="57"/>
      <c r="D85" s="49"/>
      <c r="E85" s="57"/>
      <c r="F85" s="57"/>
      <c r="G85" s="49"/>
      <c r="H85" s="57"/>
      <c r="I85" s="57"/>
      <c r="J85" s="49"/>
    </row>
    <row r="86" spans="1:10" ht="15" customHeight="1">
      <c r="A86" s="64" t="s">
        <v>273</v>
      </c>
      <c r="B86" s="57">
        <v>39</v>
      </c>
      <c r="C86" s="57">
        <v>127</v>
      </c>
      <c r="D86" s="49">
        <v>132749</v>
      </c>
      <c r="E86" s="57">
        <v>2</v>
      </c>
      <c r="F86" s="69">
        <v>8</v>
      </c>
      <c r="G86" s="69" t="s">
        <v>369</v>
      </c>
      <c r="H86" s="57">
        <v>37</v>
      </c>
      <c r="I86" s="69">
        <v>119</v>
      </c>
      <c r="J86" s="69" t="s">
        <v>369</v>
      </c>
    </row>
    <row r="87" spans="1:10" ht="15" customHeight="1">
      <c r="A87" s="64" t="s">
        <v>274</v>
      </c>
      <c r="B87" s="57">
        <v>109</v>
      </c>
      <c r="C87" s="57">
        <v>410</v>
      </c>
      <c r="D87" s="49">
        <v>510597</v>
      </c>
      <c r="E87" s="57">
        <v>11</v>
      </c>
      <c r="F87" s="57">
        <v>44</v>
      </c>
      <c r="G87" s="49">
        <v>98980</v>
      </c>
      <c r="H87" s="57">
        <v>98</v>
      </c>
      <c r="I87" s="57">
        <v>366</v>
      </c>
      <c r="J87" s="49">
        <v>411617</v>
      </c>
    </row>
    <row r="88" spans="1:10" ht="15" customHeight="1">
      <c r="A88" s="64" t="s">
        <v>275</v>
      </c>
      <c r="B88" s="57">
        <v>120</v>
      </c>
      <c r="C88" s="57">
        <v>336</v>
      </c>
      <c r="D88" s="49">
        <v>512681</v>
      </c>
      <c r="E88" s="57">
        <v>8</v>
      </c>
      <c r="F88" s="57">
        <v>22</v>
      </c>
      <c r="G88" s="49">
        <v>85955</v>
      </c>
      <c r="H88" s="57">
        <v>112</v>
      </c>
      <c r="I88" s="57">
        <v>314</v>
      </c>
      <c r="J88" s="49">
        <v>426726</v>
      </c>
    </row>
    <row r="89" spans="1:10" ht="11.25" customHeight="1">
      <c r="A89" s="54"/>
      <c r="B89" s="57"/>
      <c r="C89" s="57"/>
      <c r="D89" s="49"/>
      <c r="E89" s="57"/>
      <c r="F89" s="57"/>
      <c r="G89" s="49"/>
      <c r="H89" s="57"/>
      <c r="I89" s="57"/>
      <c r="J89" s="49"/>
    </row>
    <row r="90" spans="1:10" ht="15" customHeight="1">
      <c r="A90" s="78" t="s">
        <v>168</v>
      </c>
      <c r="B90" s="57"/>
      <c r="C90" s="57"/>
      <c r="D90" s="49"/>
      <c r="E90" s="57"/>
      <c r="F90" s="57"/>
      <c r="G90" s="49"/>
      <c r="H90" s="57"/>
      <c r="I90" s="57"/>
      <c r="J90" s="49"/>
    </row>
    <row r="91" spans="1:10" ht="15" customHeight="1">
      <c r="A91" s="64" t="s">
        <v>276</v>
      </c>
      <c r="B91" s="57">
        <v>121</v>
      </c>
      <c r="C91" s="57">
        <v>511</v>
      </c>
      <c r="D91" s="49">
        <v>507097</v>
      </c>
      <c r="E91" s="57">
        <v>16</v>
      </c>
      <c r="F91" s="57">
        <v>64</v>
      </c>
      <c r="G91" s="49">
        <v>107375</v>
      </c>
      <c r="H91" s="57">
        <v>105</v>
      </c>
      <c r="I91" s="57">
        <v>447</v>
      </c>
      <c r="J91" s="49">
        <v>399722</v>
      </c>
    </row>
    <row r="92" spans="1:10" ht="15" customHeight="1">
      <c r="A92" s="64" t="s">
        <v>277</v>
      </c>
      <c r="B92" s="57">
        <v>89</v>
      </c>
      <c r="C92" s="57">
        <v>229</v>
      </c>
      <c r="D92" s="49">
        <v>262000</v>
      </c>
      <c r="E92" s="57">
        <v>17</v>
      </c>
      <c r="F92" s="57">
        <v>41</v>
      </c>
      <c r="G92" s="49">
        <v>28675</v>
      </c>
      <c r="H92" s="57">
        <v>72</v>
      </c>
      <c r="I92" s="57">
        <v>188</v>
      </c>
      <c r="J92" s="49">
        <v>233325</v>
      </c>
    </row>
    <row r="93" spans="1:10" ht="15" customHeight="1">
      <c r="A93" s="64" t="s">
        <v>278</v>
      </c>
      <c r="B93" s="57">
        <v>43</v>
      </c>
      <c r="C93" s="57">
        <v>113</v>
      </c>
      <c r="D93" s="49">
        <v>136748</v>
      </c>
      <c r="E93" s="57">
        <v>4</v>
      </c>
      <c r="F93" s="69">
        <v>19</v>
      </c>
      <c r="G93" s="49">
        <v>20016</v>
      </c>
      <c r="H93" s="57">
        <v>39</v>
      </c>
      <c r="I93" s="69">
        <v>94</v>
      </c>
      <c r="J93" s="49">
        <v>116732</v>
      </c>
    </row>
    <row r="94" spans="1:10" ht="11.25" customHeight="1">
      <c r="A94" s="64"/>
      <c r="B94" s="57"/>
      <c r="C94" s="57"/>
      <c r="D94" s="49"/>
      <c r="E94" s="57"/>
      <c r="F94" s="57"/>
      <c r="G94" s="49"/>
      <c r="H94" s="57"/>
      <c r="I94" s="57"/>
      <c r="J94" s="49"/>
    </row>
    <row r="95" spans="1:10" ht="15" customHeight="1">
      <c r="A95" s="78" t="s">
        <v>172</v>
      </c>
      <c r="B95" s="57"/>
      <c r="C95" s="57"/>
      <c r="D95" s="49"/>
      <c r="E95" s="57"/>
      <c r="F95" s="57"/>
      <c r="G95" s="49"/>
      <c r="H95" s="57"/>
      <c r="I95" s="57"/>
      <c r="J95" s="49"/>
    </row>
    <row r="96" spans="1:10" ht="15" customHeight="1">
      <c r="A96" s="64" t="s">
        <v>279</v>
      </c>
      <c r="B96" s="57">
        <v>68</v>
      </c>
      <c r="C96" s="57">
        <v>219</v>
      </c>
      <c r="D96" s="49">
        <v>248089</v>
      </c>
      <c r="E96" s="57">
        <v>1</v>
      </c>
      <c r="F96" s="69">
        <v>9</v>
      </c>
      <c r="G96" s="69" t="s">
        <v>369</v>
      </c>
      <c r="H96" s="57">
        <v>67</v>
      </c>
      <c r="I96" s="69">
        <v>210</v>
      </c>
      <c r="J96" s="69" t="s">
        <v>369</v>
      </c>
    </row>
    <row r="97" spans="1:11" ht="15" customHeight="1">
      <c r="A97" s="64" t="s">
        <v>280</v>
      </c>
      <c r="B97" s="57">
        <v>27</v>
      </c>
      <c r="C97" s="57">
        <v>72</v>
      </c>
      <c r="D97" s="49">
        <v>40849</v>
      </c>
      <c r="E97" s="57">
        <v>1</v>
      </c>
      <c r="F97" s="57">
        <v>4</v>
      </c>
      <c r="G97" s="69" t="s">
        <v>369</v>
      </c>
      <c r="H97" s="57">
        <v>26</v>
      </c>
      <c r="I97" s="57">
        <v>68</v>
      </c>
      <c r="J97" s="69" t="s">
        <v>369</v>
      </c>
      <c r="K97" s="57"/>
    </row>
    <row r="98" spans="1:10" ht="15" customHeight="1">
      <c r="A98" s="64" t="s">
        <v>281</v>
      </c>
      <c r="B98" s="57">
        <v>33</v>
      </c>
      <c r="C98" s="57">
        <v>106</v>
      </c>
      <c r="D98" s="49">
        <v>106309</v>
      </c>
      <c r="E98" s="57">
        <v>3</v>
      </c>
      <c r="F98" s="69">
        <v>13</v>
      </c>
      <c r="G98" s="69">
        <v>28505</v>
      </c>
      <c r="H98" s="57">
        <v>30</v>
      </c>
      <c r="I98" s="69">
        <v>93</v>
      </c>
      <c r="J98" s="69">
        <v>77804</v>
      </c>
    </row>
    <row r="99" spans="1:10" ht="15" customHeight="1">
      <c r="A99" s="64" t="s">
        <v>282</v>
      </c>
      <c r="B99" s="57">
        <v>49</v>
      </c>
      <c r="C99" s="57">
        <v>225</v>
      </c>
      <c r="D99" s="49">
        <v>145201</v>
      </c>
      <c r="E99" s="57">
        <v>1</v>
      </c>
      <c r="F99" s="69">
        <v>5</v>
      </c>
      <c r="G99" s="69" t="s">
        <v>369</v>
      </c>
      <c r="H99" s="57">
        <v>48</v>
      </c>
      <c r="I99" s="69">
        <v>220</v>
      </c>
      <c r="J99" s="69" t="s">
        <v>369</v>
      </c>
    </row>
    <row r="100" spans="1:10" ht="11.25" customHeight="1">
      <c r="A100" s="54"/>
      <c r="B100" s="57"/>
      <c r="C100" s="57"/>
      <c r="D100" s="49"/>
      <c r="E100" s="57"/>
      <c r="F100" s="57"/>
      <c r="G100" s="49"/>
      <c r="H100" s="57"/>
      <c r="I100" s="57"/>
      <c r="J100" s="49"/>
    </row>
    <row r="101" spans="1:10" ht="15" customHeight="1">
      <c r="A101" s="78" t="s">
        <v>177</v>
      </c>
      <c r="B101" s="57"/>
      <c r="C101" s="57"/>
      <c r="D101" s="49"/>
      <c r="E101" s="57"/>
      <c r="F101" s="57"/>
      <c r="G101" s="49"/>
      <c r="H101" s="57"/>
      <c r="I101" s="57"/>
      <c r="J101" s="49"/>
    </row>
    <row r="102" spans="1:10" ht="15" customHeight="1">
      <c r="A102" s="64" t="s">
        <v>283</v>
      </c>
      <c r="B102" s="57">
        <v>198</v>
      </c>
      <c r="C102" s="57">
        <v>834</v>
      </c>
      <c r="D102" s="49">
        <v>1044337</v>
      </c>
      <c r="E102" s="57">
        <v>24</v>
      </c>
      <c r="F102" s="57">
        <v>119</v>
      </c>
      <c r="G102" s="49">
        <v>375188</v>
      </c>
      <c r="H102" s="57">
        <v>174</v>
      </c>
      <c r="I102" s="57">
        <v>715</v>
      </c>
      <c r="J102" s="49">
        <v>669149</v>
      </c>
    </row>
    <row r="103" spans="1:10" ht="15" customHeight="1">
      <c r="A103" s="64" t="s">
        <v>284</v>
      </c>
      <c r="B103" s="57">
        <v>252</v>
      </c>
      <c r="C103" s="57">
        <v>1245</v>
      </c>
      <c r="D103" s="49">
        <v>2660233</v>
      </c>
      <c r="E103" s="57">
        <v>32</v>
      </c>
      <c r="F103" s="57">
        <v>244</v>
      </c>
      <c r="G103" s="49">
        <v>1043322</v>
      </c>
      <c r="H103" s="57">
        <v>220</v>
      </c>
      <c r="I103" s="57">
        <v>1001</v>
      </c>
      <c r="J103" s="49">
        <v>1616911</v>
      </c>
    </row>
    <row r="104" spans="1:10" ht="15" customHeight="1">
      <c r="A104" s="64" t="s">
        <v>285</v>
      </c>
      <c r="B104" s="57">
        <v>70</v>
      </c>
      <c r="C104" s="57">
        <v>163</v>
      </c>
      <c r="D104" s="49">
        <v>182150</v>
      </c>
      <c r="E104" s="57">
        <v>3</v>
      </c>
      <c r="F104" s="57">
        <v>8</v>
      </c>
      <c r="G104" s="49">
        <v>24747</v>
      </c>
      <c r="H104" s="57">
        <v>67</v>
      </c>
      <c r="I104" s="57">
        <v>155</v>
      </c>
      <c r="J104" s="49">
        <v>157403</v>
      </c>
    </row>
    <row r="105" spans="1:10" ht="15" customHeight="1">
      <c r="A105" s="64" t="s">
        <v>286</v>
      </c>
      <c r="B105" s="57">
        <v>229</v>
      </c>
      <c r="C105" s="57">
        <v>1255</v>
      </c>
      <c r="D105" s="49">
        <v>2430583</v>
      </c>
      <c r="E105" s="57">
        <v>23</v>
      </c>
      <c r="F105" s="57">
        <v>153</v>
      </c>
      <c r="G105" s="49">
        <v>689647</v>
      </c>
      <c r="H105" s="57">
        <v>206</v>
      </c>
      <c r="I105" s="57">
        <v>1102</v>
      </c>
      <c r="J105" s="49">
        <v>1740936</v>
      </c>
    </row>
    <row r="106" spans="1:10" ht="11.25" customHeight="1">
      <c r="A106" s="64"/>
      <c r="B106" s="57"/>
      <c r="C106" s="57"/>
      <c r="D106" s="49"/>
      <c r="E106" s="57"/>
      <c r="F106" s="57"/>
      <c r="G106" s="49"/>
      <c r="H106" s="57"/>
      <c r="I106" s="57"/>
      <c r="J106" s="49"/>
    </row>
    <row r="107" spans="1:10" ht="15" customHeight="1">
      <c r="A107" s="64" t="s">
        <v>287</v>
      </c>
      <c r="B107" s="57">
        <v>22</v>
      </c>
      <c r="C107" s="57">
        <v>69</v>
      </c>
      <c r="D107" s="49">
        <v>79529</v>
      </c>
      <c r="E107" s="57">
        <v>0</v>
      </c>
      <c r="F107" s="57">
        <v>0</v>
      </c>
      <c r="G107" s="49">
        <v>0</v>
      </c>
      <c r="H107" s="57">
        <v>22</v>
      </c>
      <c r="I107" s="57">
        <v>69</v>
      </c>
      <c r="J107" s="49">
        <v>79529</v>
      </c>
    </row>
    <row r="108" spans="1:10" ht="15" customHeight="1">
      <c r="A108" s="64" t="s">
        <v>288</v>
      </c>
      <c r="B108" s="57">
        <v>15</v>
      </c>
      <c r="C108" s="57">
        <v>52</v>
      </c>
      <c r="D108" s="49">
        <v>60371</v>
      </c>
      <c r="E108" s="57">
        <v>1</v>
      </c>
      <c r="F108" s="69">
        <v>5</v>
      </c>
      <c r="G108" s="69" t="s">
        <v>369</v>
      </c>
      <c r="H108" s="57">
        <v>14</v>
      </c>
      <c r="I108" s="69">
        <v>47</v>
      </c>
      <c r="J108" s="69" t="s">
        <v>369</v>
      </c>
    </row>
    <row r="109" spans="1:10" ht="15" customHeight="1">
      <c r="A109" s="64" t="s">
        <v>289</v>
      </c>
      <c r="B109" s="57">
        <v>30</v>
      </c>
      <c r="C109" s="57">
        <v>222</v>
      </c>
      <c r="D109" s="49">
        <v>256997</v>
      </c>
      <c r="E109" s="57">
        <v>5</v>
      </c>
      <c r="F109" s="57">
        <v>25</v>
      </c>
      <c r="G109" s="49">
        <v>55401</v>
      </c>
      <c r="H109" s="57">
        <v>25</v>
      </c>
      <c r="I109" s="57">
        <v>197</v>
      </c>
      <c r="J109" s="49">
        <v>201596</v>
      </c>
    </row>
    <row r="110" spans="1:10" ht="15" customHeight="1">
      <c r="A110" s="64" t="s">
        <v>290</v>
      </c>
      <c r="B110" s="57">
        <v>44</v>
      </c>
      <c r="C110" s="57">
        <v>180</v>
      </c>
      <c r="D110" s="49">
        <v>284199</v>
      </c>
      <c r="E110" s="57">
        <v>2</v>
      </c>
      <c r="F110" s="69">
        <v>5</v>
      </c>
      <c r="G110" s="69" t="s">
        <v>369</v>
      </c>
      <c r="H110" s="57">
        <v>42</v>
      </c>
      <c r="I110" s="69">
        <v>175</v>
      </c>
      <c r="J110" s="69" t="s">
        <v>369</v>
      </c>
    </row>
    <row r="111" spans="1:10" ht="15" customHeight="1">
      <c r="A111" s="64" t="s">
        <v>291</v>
      </c>
      <c r="B111" s="57">
        <v>12</v>
      </c>
      <c r="C111" s="57">
        <v>31</v>
      </c>
      <c r="D111" s="49">
        <v>30517</v>
      </c>
      <c r="E111" s="57">
        <v>0</v>
      </c>
      <c r="F111" s="57">
        <v>0</v>
      </c>
      <c r="G111" s="49">
        <v>0</v>
      </c>
      <c r="H111" s="57">
        <v>12</v>
      </c>
      <c r="I111" s="57">
        <v>31</v>
      </c>
      <c r="J111" s="49">
        <v>30517</v>
      </c>
    </row>
    <row r="112" spans="1:10" ht="11.25" customHeight="1">
      <c r="A112" s="54"/>
      <c r="B112" s="57"/>
      <c r="C112" s="57"/>
      <c r="D112" s="49"/>
      <c r="E112" s="57"/>
      <c r="F112" s="57"/>
      <c r="G112" s="49"/>
      <c r="H112" s="57"/>
      <c r="I112" s="57"/>
      <c r="J112" s="49"/>
    </row>
    <row r="113" spans="1:10" ht="15" customHeight="1">
      <c r="A113" s="78" t="s">
        <v>187</v>
      </c>
      <c r="B113" s="57"/>
      <c r="C113" s="57"/>
      <c r="D113" s="49"/>
      <c r="E113" s="57"/>
      <c r="F113" s="57"/>
      <c r="G113" s="49"/>
      <c r="H113" s="57"/>
      <c r="I113" s="57"/>
      <c r="J113" s="49"/>
    </row>
    <row r="114" spans="1:10" ht="15" customHeight="1">
      <c r="A114" s="64" t="s">
        <v>292</v>
      </c>
      <c r="B114" s="57">
        <v>83</v>
      </c>
      <c r="C114" s="57">
        <v>243</v>
      </c>
      <c r="D114" s="49">
        <v>272976</v>
      </c>
      <c r="E114" s="57">
        <v>1</v>
      </c>
      <c r="F114" s="57">
        <v>2</v>
      </c>
      <c r="G114" s="69" t="s">
        <v>369</v>
      </c>
      <c r="H114" s="57">
        <v>82</v>
      </c>
      <c r="I114" s="57">
        <v>241</v>
      </c>
      <c r="J114" s="69" t="s">
        <v>369</v>
      </c>
    </row>
    <row r="115" spans="1:10" ht="15" customHeight="1">
      <c r="A115" s="64" t="s">
        <v>293</v>
      </c>
      <c r="B115" s="57">
        <v>8</v>
      </c>
      <c r="C115" s="57">
        <v>27</v>
      </c>
      <c r="D115" s="49">
        <v>15460</v>
      </c>
      <c r="E115" s="57">
        <v>0</v>
      </c>
      <c r="F115" s="57">
        <v>0</v>
      </c>
      <c r="G115" s="49">
        <v>0</v>
      </c>
      <c r="H115" s="57">
        <v>8</v>
      </c>
      <c r="I115" s="69">
        <v>27</v>
      </c>
      <c r="J115" s="49">
        <v>15460</v>
      </c>
    </row>
    <row r="116" spans="1:10" ht="15" customHeight="1">
      <c r="A116" s="64" t="s">
        <v>294</v>
      </c>
      <c r="B116" s="57">
        <v>24</v>
      </c>
      <c r="C116" s="57">
        <v>73</v>
      </c>
      <c r="D116" s="49">
        <v>180925</v>
      </c>
      <c r="E116" s="57">
        <v>1</v>
      </c>
      <c r="F116" s="69">
        <v>1</v>
      </c>
      <c r="G116" s="69" t="s">
        <v>369</v>
      </c>
      <c r="H116" s="57">
        <v>23</v>
      </c>
      <c r="I116" s="69">
        <v>72</v>
      </c>
      <c r="J116" s="69" t="s">
        <v>369</v>
      </c>
    </row>
    <row r="117" spans="1:10" ht="15" customHeight="1">
      <c r="A117" s="64" t="s">
        <v>191</v>
      </c>
      <c r="B117" s="57">
        <v>8</v>
      </c>
      <c r="C117" s="57">
        <v>20</v>
      </c>
      <c r="D117" s="49">
        <v>18778</v>
      </c>
      <c r="E117" s="57">
        <v>0</v>
      </c>
      <c r="F117" s="57">
        <v>0</v>
      </c>
      <c r="G117" s="57">
        <v>0</v>
      </c>
      <c r="H117" s="57">
        <v>8</v>
      </c>
      <c r="I117" s="69">
        <v>20</v>
      </c>
      <c r="J117" s="69">
        <v>18778</v>
      </c>
    </row>
    <row r="118" spans="1:10" ht="15" customHeight="1">
      <c r="A118" s="64" t="s">
        <v>295</v>
      </c>
      <c r="B118" s="57">
        <v>8</v>
      </c>
      <c r="C118" s="57">
        <v>15</v>
      </c>
      <c r="D118" s="49">
        <v>12707</v>
      </c>
      <c r="E118" s="57">
        <v>0</v>
      </c>
      <c r="F118" s="57">
        <v>0</v>
      </c>
      <c r="G118" s="57">
        <v>0</v>
      </c>
      <c r="H118" s="57">
        <v>8</v>
      </c>
      <c r="I118" s="69">
        <v>15</v>
      </c>
      <c r="J118" s="69">
        <v>12707</v>
      </c>
    </row>
    <row r="119" spans="1:10" ht="15" customHeight="1">
      <c r="A119" s="64" t="s">
        <v>296</v>
      </c>
      <c r="B119" s="57">
        <v>111</v>
      </c>
      <c r="C119" s="57">
        <v>765</v>
      </c>
      <c r="D119" s="49">
        <v>2779102</v>
      </c>
      <c r="E119" s="57">
        <v>13</v>
      </c>
      <c r="F119" s="57">
        <v>61</v>
      </c>
      <c r="G119" s="49">
        <v>463897</v>
      </c>
      <c r="H119" s="57">
        <v>98</v>
      </c>
      <c r="I119" s="57">
        <v>704</v>
      </c>
      <c r="J119" s="49">
        <v>2315205</v>
      </c>
    </row>
    <row r="120" spans="1:10" ht="11.25" customHeight="1">
      <c r="A120" s="54"/>
      <c r="B120" s="57"/>
      <c r="C120" s="57"/>
      <c r="D120" s="49"/>
      <c r="E120" s="57"/>
      <c r="F120" s="57"/>
      <c r="G120" s="49"/>
      <c r="H120" s="57"/>
      <c r="I120" s="57"/>
      <c r="J120" s="49"/>
    </row>
    <row r="121" spans="1:10" ht="15" customHeight="1">
      <c r="A121" s="78" t="s">
        <v>194</v>
      </c>
      <c r="B121" s="57"/>
      <c r="C121" s="57"/>
      <c r="D121" s="49"/>
      <c r="E121" s="57"/>
      <c r="F121" s="57"/>
      <c r="G121" s="49"/>
      <c r="H121" s="57"/>
      <c r="I121" s="57"/>
      <c r="J121" s="49"/>
    </row>
    <row r="122" spans="1:10" ht="15" customHeight="1">
      <c r="A122" s="64" t="s">
        <v>297</v>
      </c>
      <c r="B122" s="57">
        <v>50</v>
      </c>
      <c r="C122" s="57">
        <v>145</v>
      </c>
      <c r="D122" s="49">
        <v>131422</v>
      </c>
      <c r="E122" s="57">
        <v>1</v>
      </c>
      <c r="F122" s="69">
        <v>7</v>
      </c>
      <c r="G122" s="69" t="s">
        <v>369</v>
      </c>
      <c r="H122" s="57">
        <v>49</v>
      </c>
      <c r="I122" s="69">
        <v>138</v>
      </c>
      <c r="J122" s="69" t="s">
        <v>369</v>
      </c>
    </row>
    <row r="123" spans="1:10" ht="15" customHeight="1">
      <c r="A123" s="64" t="s">
        <v>298</v>
      </c>
      <c r="B123" s="57">
        <v>129</v>
      </c>
      <c r="C123" s="57">
        <v>600</v>
      </c>
      <c r="D123" s="49">
        <v>1027546</v>
      </c>
      <c r="E123" s="57">
        <v>15</v>
      </c>
      <c r="F123" s="57">
        <v>90</v>
      </c>
      <c r="G123" s="49">
        <v>252750</v>
      </c>
      <c r="H123" s="57">
        <v>114</v>
      </c>
      <c r="I123" s="57">
        <v>510</v>
      </c>
      <c r="J123" s="49">
        <v>774796</v>
      </c>
    </row>
    <row r="124" spans="1:10" ht="15" customHeight="1">
      <c r="A124" s="86" t="s">
        <v>299</v>
      </c>
      <c r="B124" s="57">
        <v>72</v>
      </c>
      <c r="C124" s="57">
        <v>238</v>
      </c>
      <c r="D124" s="49">
        <v>313464</v>
      </c>
      <c r="E124" s="57">
        <v>6</v>
      </c>
      <c r="F124" s="69">
        <v>17</v>
      </c>
      <c r="G124" s="79">
        <v>11604</v>
      </c>
      <c r="H124" s="57">
        <v>66</v>
      </c>
      <c r="I124" s="69">
        <v>221</v>
      </c>
      <c r="J124" s="69">
        <v>301860</v>
      </c>
    </row>
    <row r="125" spans="1:10" ht="15" customHeight="1">
      <c r="A125" s="64" t="s">
        <v>300</v>
      </c>
      <c r="B125" s="57">
        <v>71</v>
      </c>
      <c r="C125" s="57">
        <v>334</v>
      </c>
      <c r="D125" s="49">
        <v>489131</v>
      </c>
      <c r="E125" s="57">
        <v>5</v>
      </c>
      <c r="F125" s="49">
        <v>18</v>
      </c>
      <c r="G125" s="49">
        <v>19520</v>
      </c>
      <c r="H125" s="57">
        <v>66</v>
      </c>
      <c r="I125" s="57">
        <v>316</v>
      </c>
      <c r="J125" s="49">
        <v>469611</v>
      </c>
    </row>
    <row r="126" spans="1:10" ht="11.25" customHeight="1">
      <c r="A126" s="64"/>
      <c r="B126" s="57"/>
      <c r="C126" s="57"/>
      <c r="D126" s="49"/>
      <c r="E126" s="57"/>
      <c r="F126" s="57"/>
      <c r="G126" s="49"/>
      <c r="H126" s="57"/>
      <c r="I126" s="57"/>
      <c r="J126" s="49"/>
    </row>
    <row r="127" spans="1:10" ht="15" customHeight="1">
      <c r="A127" s="78" t="s">
        <v>199</v>
      </c>
      <c r="B127" s="57"/>
      <c r="C127" s="57"/>
      <c r="D127" s="49"/>
      <c r="E127" s="57"/>
      <c r="F127" s="57"/>
      <c r="G127" s="49"/>
      <c r="H127" s="57"/>
      <c r="I127" s="57"/>
      <c r="J127" s="49"/>
    </row>
    <row r="128" spans="1:10" ht="15" customHeight="1">
      <c r="A128" s="64" t="s">
        <v>301</v>
      </c>
      <c r="B128" s="57">
        <v>80</v>
      </c>
      <c r="C128" s="57">
        <v>266</v>
      </c>
      <c r="D128" s="49">
        <v>399469</v>
      </c>
      <c r="E128" s="57">
        <v>2</v>
      </c>
      <c r="F128" s="57">
        <v>3</v>
      </c>
      <c r="G128" s="69" t="s">
        <v>369</v>
      </c>
      <c r="H128" s="57">
        <v>78</v>
      </c>
      <c r="I128" s="57">
        <v>263</v>
      </c>
      <c r="J128" s="69" t="s">
        <v>369</v>
      </c>
    </row>
    <row r="129" spans="1:10" ht="15" customHeight="1">
      <c r="A129" s="64" t="s">
        <v>201</v>
      </c>
      <c r="B129" s="57">
        <v>15</v>
      </c>
      <c r="C129" s="57">
        <v>40</v>
      </c>
      <c r="D129" s="49">
        <v>59358</v>
      </c>
      <c r="E129" s="57">
        <v>0</v>
      </c>
      <c r="F129" s="57">
        <v>0</v>
      </c>
      <c r="G129" s="57">
        <v>0</v>
      </c>
      <c r="H129" s="57">
        <v>15</v>
      </c>
      <c r="I129" s="69">
        <v>40</v>
      </c>
      <c r="J129" s="49">
        <v>59358</v>
      </c>
    </row>
    <row r="130" spans="1:10" ht="15" customHeight="1">
      <c r="A130" s="64" t="s">
        <v>202</v>
      </c>
      <c r="B130" s="57">
        <v>20</v>
      </c>
      <c r="C130" s="57">
        <v>118</v>
      </c>
      <c r="D130" s="49">
        <v>91541</v>
      </c>
      <c r="E130" s="57">
        <v>1</v>
      </c>
      <c r="F130" s="69">
        <v>18</v>
      </c>
      <c r="G130" s="69" t="s">
        <v>369</v>
      </c>
      <c r="H130" s="57">
        <v>19</v>
      </c>
      <c r="I130" s="69">
        <v>100</v>
      </c>
      <c r="J130" s="69" t="s">
        <v>369</v>
      </c>
    </row>
    <row r="131" spans="1:10" ht="15" customHeight="1">
      <c r="A131" s="64" t="s">
        <v>302</v>
      </c>
      <c r="B131" s="57">
        <v>227</v>
      </c>
      <c r="C131" s="57">
        <v>1284</v>
      </c>
      <c r="D131" s="49">
        <v>2380667</v>
      </c>
      <c r="E131" s="57">
        <v>20</v>
      </c>
      <c r="F131" s="57">
        <v>124</v>
      </c>
      <c r="G131" s="49">
        <v>497842</v>
      </c>
      <c r="H131" s="57">
        <v>207</v>
      </c>
      <c r="I131" s="57">
        <v>1160</v>
      </c>
      <c r="J131" s="49">
        <v>1882825</v>
      </c>
    </row>
    <row r="132" spans="1:10" ht="15" customHeight="1">
      <c r="A132" s="64" t="s">
        <v>303</v>
      </c>
      <c r="B132" s="57">
        <v>107</v>
      </c>
      <c r="C132" s="57">
        <v>353</v>
      </c>
      <c r="D132" s="49">
        <v>363959</v>
      </c>
      <c r="E132" s="57">
        <v>8</v>
      </c>
      <c r="F132" s="57">
        <v>28</v>
      </c>
      <c r="G132" s="49">
        <v>52511</v>
      </c>
      <c r="H132" s="57">
        <v>99</v>
      </c>
      <c r="I132" s="57">
        <v>325</v>
      </c>
      <c r="J132" s="49">
        <v>311448</v>
      </c>
    </row>
    <row r="133" spans="1:10" ht="15" customHeight="1">
      <c r="A133" s="64" t="s">
        <v>304</v>
      </c>
      <c r="B133" s="57">
        <v>48</v>
      </c>
      <c r="C133" s="57">
        <v>178</v>
      </c>
      <c r="D133" s="49">
        <v>178012</v>
      </c>
      <c r="E133" s="57">
        <v>6</v>
      </c>
      <c r="F133" s="69">
        <v>15</v>
      </c>
      <c r="G133" s="49">
        <v>13956</v>
      </c>
      <c r="H133" s="57">
        <v>42</v>
      </c>
      <c r="I133" s="69">
        <v>163</v>
      </c>
      <c r="J133" s="49">
        <v>164056</v>
      </c>
    </row>
    <row r="134" spans="1:10" ht="11.25" customHeight="1">
      <c r="A134" s="54"/>
      <c r="B134" s="57"/>
      <c r="C134" s="57"/>
      <c r="D134" s="49"/>
      <c r="E134" s="57"/>
      <c r="F134" s="57"/>
      <c r="G134" s="49"/>
      <c r="H134" s="57"/>
      <c r="I134" s="57"/>
      <c r="J134" s="49"/>
    </row>
    <row r="135" spans="1:10" ht="15" customHeight="1">
      <c r="A135" s="78" t="s">
        <v>206</v>
      </c>
      <c r="B135" s="57"/>
      <c r="C135" s="57"/>
      <c r="D135" s="49"/>
      <c r="E135" s="57"/>
      <c r="F135" s="57"/>
      <c r="G135" s="49"/>
      <c r="H135" s="57"/>
      <c r="I135" s="57"/>
      <c r="J135" s="49"/>
    </row>
    <row r="136" spans="1:10" ht="15" customHeight="1">
      <c r="A136" s="64" t="s">
        <v>305</v>
      </c>
      <c r="B136" s="57">
        <v>74</v>
      </c>
      <c r="C136" s="57">
        <v>282</v>
      </c>
      <c r="D136" s="49">
        <v>385661</v>
      </c>
      <c r="E136" s="57">
        <v>4</v>
      </c>
      <c r="F136" s="57">
        <v>8</v>
      </c>
      <c r="G136" s="49">
        <v>8189</v>
      </c>
      <c r="H136" s="57">
        <v>70</v>
      </c>
      <c r="I136" s="57">
        <v>274</v>
      </c>
      <c r="J136" s="49">
        <v>377472</v>
      </c>
    </row>
    <row r="137" spans="1:10" ht="15" customHeight="1">
      <c r="A137" s="64" t="s">
        <v>306</v>
      </c>
      <c r="B137" s="57">
        <v>49</v>
      </c>
      <c r="C137" s="57">
        <v>127</v>
      </c>
      <c r="D137" s="49">
        <v>121168</v>
      </c>
      <c r="E137" s="57">
        <v>0</v>
      </c>
      <c r="F137" s="57">
        <v>0</v>
      </c>
      <c r="G137" s="57">
        <v>0</v>
      </c>
      <c r="H137" s="57">
        <v>49</v>
      </c>
      <c r="I137" s="69">
        <v>127</v>
      </c>
      <c r="J137" s="49">
        <v>121168</v>
      </c>
    </row>
    <row r="138" spans="1:10" ht="15" customHeight="1">
      <c r="A138" s="64" t="s">
        <v>209</v>
      </c>
      <c r="B138" s="57">
        <v>83</v>
      </c>
      <c r="C138" s="57">
        <v>336</v>
      </c>
      <c r="D138" s="49">
        <v>423168</v>
      </c>
      <c r="E138" s="57">
        <v>1</v>
      </c>
      <c r="F138" s="69">
        <v>4</v>
      </c>
      <c r="G138" s="69" t="s">
        <v>369</v>
      </c>
      <c r="H138" s="57">
        <v>82</v>
      </c>
      <c r="I138" s="69">
        <v>332</v>
      </c>
      <c r="J138" s="69" t="s">
        <v>369</v>
      </c>
    </row>
    <row r="139" spans="1:10" ht="15" customHeight="1">
      <c r="A139" s="64" t="s">
        <v>307</v>
      </c>
      <c r="B139" s="57">
        <v>95</v>
      </c>
      <c r="C139" s="57">
        <v>464</v>
      </c>
      <c r="D139" s="49">
        <v>681494</v>
      </c>
      <c r="E139" s="57">
        <v>16</v>
      </c>
      <c r="F139" s="57">
        <v>97</v>
      </c>
      <c r="G139" s="49">
        <v>212496</v>
      </c>
      <c r="H139" s="57">
        <v>79</v>
      </c>
      <c r="I139" s="57">
        <v>367</v>
      </c>
      <c r="J139" s="49">
        <v>468998</v>
      </c>
    </row>
    <row r="140" spans="1:10" ht="15" customHeight="1">
      <c r="A140" s="64" t="s">
        <v>308</v>
      </c>
      <c r="B140" s="57">
        <v>77</v>
      </c>
      <c r="C140" s="57">
        <v>267</v>
      </c>
      <c r="D140" s="49">
        <v>222801</v>
      </c>
      <c r="E140" s="57">
        <v>1</v>
      </c>
      <c r="F140" s="69">
        <v>1</v>
      </c>
      <c r="G140" s="69" t="s">
        <v>369</v>
      </c>
      <c r="H140" s="57">
        <v>76</v>
      </c>
      <c r="I140" s="69">
        <v>266</v>
      </c>
      <c r="J140" s="69" t="s">
        <v>369</v>
      </c>
    </row>
    <row r="141" spans="1:10" ht="3" customHeight="1" thickBot="1">
      <c r="A141" s="15"/>
      <c r="B141" s="11"/>
      <c r="C141" s="11"/>
      <c r="D141" s="11"/>
      <c r="E141" s="11"/>
      <c r="F141" s="11"/>
      <c r="G141" s="11"/>
      <c r="H141" s="11"/>
      <c r="I141" s="11"/>
      <c r="J141" s="93"/>
    </row>
    <row r="142" spans="10:19" ht="12" customHeight="1">
      <c r="J142" s="119" t="s">
        <v>349</v>
      </c>
      <c r="K142" s="95"/>
      <c r="L142" s="95"/>
      <c r="M142" s="95"/>
      <c r="N142" s="95"/>
      <c r="O142" s="95"/>
      <c r="P142" s="95"/>
      <c r="Q142" s="95"/>
      <c r="R142" s="95"/>
      <c r="S142" s="95"/>
    </row>
  </sheetData>
  <sheetProtection/>
  <mergeCells count="15">
    <mergeCell ref="A71:J71"/>
    <mergeCell ref="A1:J1"/>
    <mergeCell ref="A2:J2"/>
    <mergeCell ref="A5:A6"/>
    <mergeCell ref="B5:D5"/>
    <mergeCell ref="E5:G5"/>
    <mergeCell ref="H5:J5"/>
    <mergeCell ref="A72:J72"/>
    <mergeCell ref="A73:J73"/>
    <mergeCell ref="A74:J74"/>
    <mergeCell ref="A76:A77"/>
    <mergeCell ref="B76:D76"/>
    <mergeCell ref="E76:G76"/>
    <mergeCell ref="H76:J76"/>
    <mergeCell ref="A75:J75"/>
  </mergeCells>
  <printOptions/>
  <pageMargins left="0.7874015748031497" right="0.56" top="0.07874015748031496" bottom="0.1968503937007874" header="0" footer="0"/>
  <pageSetup horizontalDpi="300" verticalDpi="300" orientation="portrait" paperSize="9" scale="85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1" width="22.875" style="0" customWidth="1"/>
    <col min="2" max="2" width="14.625" style="0" bestFit="1" customWidth="1"/>
    <col min="3" max="3" width="14.50390625" style="0" bestFit="1" customWidth="1"/>
    <col min="4" max="4" width="8.125" style="0" customWidth="1"/>
    <col min="5" max="5" width="10.875" style="0" customWidth="1"/>
    <col min="6" max="6" width="12.375" style="0" bestFit="1" customWidth="1"/>
    <col min="7" max="7" width="11.00390625" style="0" bestFit="1" customWidth="1"/>
    <col min="8" max="8" width="11.50390625" style="0" bestFit="1" customWidth="1"/>
  </cols>
  <sheetData>
    <row r="1" spans="1:8" ht="24.75" customHeight="1">
      <c r="A1" s="177" t="s">
        <v>404</v>
      </c>
      <c r="B1" s="177"/>
      <c r="C1" s="177"/>
      <c r="D1" s="177"/>
      <c r="E1" s="177"/>
      <c r="F1" s="177"/>
      <c r="G1" s="177"/>
      <c r="H1" s="177"/>
    </row>
    <row r="2" spans="1:8" ht="30" customHeight="1">
      <c r="A2" s="188" t="s">
        <v>394</v>
      </c>
      <c r="B2" s="189"/>
      <c r="C2" s="189"/>
      <c r="D2" s="189"/>
      <c r="E2" s="189"/>
      <c r="F2" s="189"/>
      <c r="G2" s="189"/>
      <c r="H2" s="189"/>
    </row>
    <row r="3" ht="12" customHeight="1">
      <c r="A3" s="96"/>
    </row>
    <row r="4" spans="1:8" ht="12.75" thickBot="1">
      <c r="A4" s="190" t="s">
        <v>387</v>
      </c>
      <c r="B4" s="190"/>
      <c r="C4" s="190"/>
      <c r="D4" s="190"/>
      <c r="E4" s="125" t="s">
        <v>367</v>
      </c>
      <c r="F4" s="125"/>
      <c r="G4" s="125"/>
      <c r="H4" s="125"/>
    </row>
    <row r="5" spans="1:8" ht="54.75" customHeight="1">
      <c r="A5" s="65" t="s">
        <v>310</v>
      </c>
      <c r="B5" s="10" t="s">
        <v>312</v>
      </c>
      <c r="C5" s="10" t="s">
        <v>311</v>
      </c>
      <c r="D5" s="68" t="s">
        <v>381</v>
      </c>
      <c r="E5" s="10" t="s">
        <v>313</v>
      </c>
      <c r="F5" s="10" t="s">
        <v>321</v>
      </c>
      <c r="G5" s="68" t="s">
        <v>315</v>
      </c>
      <c r="H5" s="66" t="s">
        <v>314</v>
      </c>
    </row>
    <row r="6" ht="6" customHeight="1">
      <c r="A6" s="12"/>
    </row>
    <row r="7" spans="1:8" ht="22.5" customHeight="1">
      <c r="A7" s="67"/>
      <c r="B7" s="187" t="s">
        <v>333</v>
      </c>
      <c r="C7" s="187"/>
      <c r="D7" s="187"/>
      <c r="E7" s="187"/>
      <c r="F7" s="187"/>
      <c r="G7" s="187"/>
      <c r="H7" s="187"/>
    </row>
    <row r="8" spans="1:8" ht="22.5" customHeight="1">
      <c r="A8" s="67"/>
      <c r="B8" s="5"/>
      <c r="C8" s="5"/>
      <c r="D8" s="5"/>
      <c r="E8" s="5"/>
      <c r="F8" s="5"/>
      <c r="G8" s="5"/>
      <c r="H8" s="5"/>
    </row>
    <row r="9" spans="1:8" ht="22.5" customHeight="1">
      <c r="A9" s="55" t="s">
        <v>316</v>
      </c>
      <c r="B9" s="49">
        <v>4681</v>
      </c>
      <c r="C9" s="49">
        <v>4222</v>
      </c>
      <c r="D9" s="49">
        <v>18</v>
      </c>
      <c r="E9" s="49">
        <v>110</v>
      </c>
      <c r="F9" s="49">
        <v>139</v>
      </c>
      <c r="G9" s="49">
        <v>42</v>
      </c>
      <c r="H9" s="49">
        <v>148</v>
      </c>
    </row>
    <row r="10" spans="1:8" ht="22.5" customHeight="1">
      <c r="A10" s="55"/>
      <c r="B10" s="49"/>
      <c r="C10" s="49"/>
      <c r="D10" s="49"/>
      <c r="E10" s="49"/>
      <c r="F10" s="49"/>
      <c r="G10" s="49"/>
      <c r="H10" s="49"/>
    </row>
    <row r="11" spans="1:8" ht="22.5" customHeight="1">
      <c r="A11" s="55" t="s">
        <v>317</v>
      </c>
      <c r="B11" s="49">
        <v>352560096</v>
      </c>
      <c r="C11" s="49">
        <v>350161115</v>
      </c>
      <c r="D11" s="79" t="s">
        <v>369</v>
      </c>
      <c r="E11" s="49">
        <v>295924</v>
      </c>
      <c r="F11" s="49">
        <v>1080164</v>
      </c>
      <c r="G11" s="49">
        <v>157278</v>
      </c>
      <c r="H11" s="49">
        <v>818837</v>
      </c>
    </row>
    <row r="12" spans="1:8" ht="22.5" customHeight="1">
      <c r="A12" s="55"/>
      <c r="B12" s="49"/>
      <c r="C12" s="49"/>
      <c r="D12" s="49"/>
      <c r="E12" s="49"/>
      <c r="F12" s="49"/>
      <c r="G12" s="49"/>
      <c r="H12" s="49"/>
    </row>
    <row r="13" spans="1:8" ht="22.5" customHeight="1">
      <c r="A13" s="55" t="s">
        <v>318</v>
      </c>
      <c r="B13" s="49">
        <v>9512478</v>
      </c>
      <c r="C13" s="49">
        <v>9472223</v>
      </c>
      <c r="D13" s="79">
        <v>128</v>
      </c>
      <c r="E13" s="49">
        <v>18029</v>
      </c>
      <c r="F13" s="49">
        <v>550</v>
      </c>
      <c r="G13" s="49">
        <v>51</v>
      </c>
      <c r="H13" s="49">
        <v>21497</v>
      </c>
    </row>
    <row r="14" spans="1:8" ht="22.5" customHeight="1">
      <c r="A14" s="55" t="s">
        <v>319</v>
      </c>
      <c r="B14" s="49">
        <v>136950614</v>
      </c>
      <c r="C14" s="49">
        <v>136567729</v>
      </c>
      <c r="D14" s="79" t="s">
        <v>369</v>
      </c>
      <c r="E14" s="49">
        <v>66082</v>
      </c>
      <c r="F14" s="49">
        <v>128715</v>
      </c>
      <c r="G14" s="49">
        <v>26792</v>
      </c>
      <c r="H14" s="49">
        <v>155530</v>
      </c>
    </row>
    <row r="15" spans="1:8" ht="22.5" customHeight="1">
      <c r="A15" s="55" t="s">
        <v>320</v>
      </c>
      <c r="B15" s="49">
        <v>113114990</v>
      </c>
      <c r="C15" s="49">
        <v>111488320</v>
      </c>
      <c r="D15" s="79" t="s">
        <v>369</v>
      </c>
      <c r="E15" s="49">
        <v>153977</v>
      </c>
      <c r="F15" s="49">
        <v>837681</v>
      </c>
      <c r="G15" s="49">
        <v>104914</v>
      </c>
      <c r="H15" s="49">
        <v>492727</v>
      </c>
    </row>
    <row r="16" spans="1:8" ht="22.5" customHeight="1">
      <c r="A16" s="14" t="s">
        <v>309</v>
      </c>
      <c r="B16" s="49">
        <v>91966184</v>
      </c>
      <c r="C16" s="49">
        <v>91621295</v>
      </c>
      <c r="D16" s="79" t="s">
        <v>369</v>
      </c>
      <c r="E16" s="49">
        <v>54254</v>
      </c>
      <c r="F16" s="49">
        <v>112518</v>
      </c>
      <c r="G16" s="49">
        <v>25521</v>
      </c>
      <c r="H16" s="49">
        <v>149083</v>
      </c>
    </row>
    <row r="17" spans="1:8" ht="22.5" customHeight="1">
      <c r="A17" s="55" t="s">
        <v>382</v>
      </c>
      <c r="B17" s="49">
        <v>1015830</v>
      </c>
      <c r="C17" s="49">
        <v>1011548</v>
      </c>
      <c r="D17" s="49">
        <v>0</v>
      </c>
      <c r="E17" s="49">
        <v>3582</v>
      </c>
      <c r="F17" s="49">
        <v>700</v>
      </c>
      <c r="G17" s="49">
        <v>0</v>
      </c>
      <c r="H17" s="49">
        <v>0</v>
      </c>
    </row>
    <row r="18" spans="1:8" ht="12" thickBot="1">
      <c r="A18" s="15"/>
      <c r="B18" s="11"/>
      <c r="C18" s="11"/>
      <c r="D18" s="11"/>
      <c r="E18" s="11"/>
      <c r="F18" s="11"/>
      <c r="G18" s="11"/>
      <c r="H18" s="11"/>
    </row>
    <row r="19" spans="1:8" ht="5.25" customHeight="1">
      <c r="A19" s="93"/>
      <c r="B19" s="93"/>
      <c r="C19" s="93"/>
      <c r="D19" s="93"/>
      <c r="E19" s="93"/>
      <c r="F19" s="93"/>
      <c r="G19" s="93"/>
      <c r="H19" s="93"/>
    </row>
    <row r="20" spans="1:11" ht="11.25" customHeight="1">
      <c r="A20" s="110" t="s">
        <v>361</v>
      </c>
      <c r="B20" s="110"/>
      <c r="C20" s="110"/>
      <c r="D20" s="110"/>
      <c r="E20" s="110"/>
      <c r="F20" s="110"/>
      <c r="G20" s="110"/>
      <c r="H20" s="111" t="s">
        <v>8</v>
      </c>
      <c r="I20" s="6"/>
      <c r="J20" s="6"/>
      <c r="K20" s="6"/>
    </row>
    <row r="21" spans="1:8" ht="11.25" customHeight="1">
      <c r="A21" s="177" t="s">
        <v>408</v>
      </c>
      <c r="B21" s="176"/>
      <c r="C21" s="176"/>
      <c r="D21" s="176"/>
      <c r="E21" s="176"/>
      <c r="F21" s="176"/>
      <c r="G21" s="176"/>
      <c r="H21" s="176"/>
    </row>
    <row r="22" ht="11.25">
      <c r="L22" t="s">
        <v>354</v>
      </c>
    </row>
  </sheetData>
  <sheetProtection/>
  <mergeCells count="6">
    <mergeCell ref="A21:H21"/>
    <mergeCell ref="B7:H7"/>
    <mergeCell ref="A1:H1"/>
    <mergeCell ref="A2:H2"/>
    <mergeCell ref="A4:D4"/>
    <mergeCell ref="E4:H4"/>
  </mergeCells>
  <printOptions/>
  <pageMargins left="0.7874015748031497" right="0.78" top="0.29" bottom="0.1968503937007874" header="0.2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2022-07-15T04:46:20Z</dcterms:created>
  <dcterms:modified xsi:type="dcterms:W3CDTF">2022-07-15T04:46:26Z</dcterms:modified>
  <cp:category/>
  <cp:version/>
  <cp:contentType/>
  <cp:contentStatus/>
</cp:coreProperties>
</file>