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2"/>
  </bookViews>
  <sheets>
    <sheet name="６７ " sheetId="1" r:id="rId1"/>
    <sheet name="６８ " sheetId="2" r:id="rId2"/>
    <sheet name="６９" sheetId="3" r:id="rId3"/>
    <sheet name="７０ " sheetId="4" r:id="rId4"/>
    <sheet name="７１ " sheetId="5" r:id="rId5"/>
  </sheets>
  <definedNames>
    <definedName name="_xlnm.Print_Area" localSheetId="2">'６９'!$A$1:$M$402</definedName>
  </definedNames>
  <calcPr fullCalcOnLoad="1"/>
</workbook>
</file>

<file path=xl/sharedStrings.xml><?xml version="1.0" encoding="utf-8"?>
<sst xmlns="http://schemas.openxmlformats.org/spreadsheetml/2006/main" count="1364" uniqueCount="398">
  <si>
    <t>規模別</t>
  </si>
  <si>
    <t>　食料品製造業</t>
  </si>
  <si>
    <t>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</si>
  <si>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</si>
  <si>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</si>
  <si>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</si>
  <si>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</si>
  <si>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</si>
  <si>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出版・印刷・同関連産業</t>
  </si>
  <si>
    <t>　化学工業</t>
  </si>
  <si>
    <t>　石油製品・石炭製品製造業</t>
  </si>
  <si>
    <t>　プラスチック製品製造業</t>
  </si>
  <si>
    <t>　ゴム製品製造業</t>
  </si>
  <si>
    <t>　なめし革・同製品・毛皮製造業</t>
  </si>
  <si>
    <t>　鉄鋼業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</si>
  <si>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</si>
  <si>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</si>
  <si>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</si>
  <si>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</si>
  <si>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</si>
  <si>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</si>
  <si>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</si>
  <si>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和　　 　気　　 　郡　　</t>
  </si>
  <si>
    <t>合　　　　　　　計</t>
  </si>
  <si>
    <t>　飲料・たばこ・飼料製造業</t>
  </si>
  <si>
    <t>工　　　業　　119</t>
  </si>
  <si>
    <t>１２</t>
  </si>
  <si>
    <t>７　　工　　　</t>
  </si>
  <si>
    <t>　　　業</t>
  </si>
  <si>
    <t>年次
区分</t>
  </si>
  <si>
    <t>従業者4人以上</t>
  </si>
  <si>
    <t>従　　</t>
  </si>
  <si>
    <t>　　　業　　　　者　　　　30　　    人　　　　以　　　　上</t>
  </si>
  <si>
    <t>年 次
区 分</t>
  </si>
  <si>
    <t>事 業
所 数</t>
  </si>
  <si>
    <t>従 業
者 数</t>
  </si>
  <si>
    <t>製 造 品
出荷額等</t>
  </si>
  <si>
    <t>原 材 料
使用額等</t>
  </si>
  <si>
    <t>事 業
所 数</t>
  </si>
  <si>
    <t>従 業 者 数</t>
  </si>
  <si>
    <t>製造品出荷額等</t>
  </si>
  <si>
    <t>付 加 価 値 額</t>
  </si>
  <si>
    <t>生 産 額</t>
  </si>
  <si>
    <t>原材料使用額等</t>
  </si>
  <si>
    <t>現 金 給 与 総 額</t>
  </si>
  <si>
    <t>総  数</t>
  </si>
  <si>
    <t>男</t>
  </si>
  <si>
    <t>女</t>
  </si>
  <si>
    <t>金　　額</t>
  </si>
  <si>
    <t>従　業  者１人当たり</t>
  </si>
  <si>
    <t>付加価値率</t>
  </si>
  <si>
    <t>原材料率</t>
  </si>
  <si>
    <t>従  業  者１人当たり</t>
  </si>
  <si>
    <t>現金給与率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</si>
  <si>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</si>
  <si>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</si>
  <si>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</si>
  <si>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</si>
  <si>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</si>
  <si>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</si>
  <si>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</si>
  <si>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</si>
  <si>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</si>
  <si>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</si>
  <si>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</si>
  <si>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</si>
  <si>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</si>
  <si>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</si>
  <si>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</si>
  <si>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</si>
  <si>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</si>
  <si>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</si>
  <si>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年                     次
区                     分</t>
  </si>
  <si>
    <t>事業所数</t>
  </si>
  <si>
    <t>在                庫               額　   　　</t>
  </si>
  <si>
    <t>固定資産の移動のあった事業所数</t>
  </si>
  <si>
    <t>有　形  固  定  資  産  額</t>
  </si>
  <si>
    <t>建　設　仮　勘　定</t>
  </si>
  <si>
    <t>投資総額</t>
  </si>
  <si>
    <t>年次
区分</t>
  </si>
  <si>
    <t>製造品の在庫額</t>
  </si>
  <si>
    <t>原材料、燃料の在庫額</t>
  </si>
  <si>
    <t>半製品</t>
  </si>
  <si>
    <t>仕掛品の在庫額</t>
  </si>
  <si>
    <t>年    初
現 在 高</t>
  </si>
  <si>
    <t>取 得 額</t>
  </si>
  <si>
    <t>除 却 額</t>
  </si>
  <si>
    <t>減価償却額</t>
  </si>
  <si>
    <t>年末現在高</t>
  </si>
  <si>
    <t>年  初  額</t>
  </si>
  <si>
    <t>年  末  額</t>
  </si>
  <si>
    <t>年間出荷額に対する年末在庫の割合
 （％）</t>
  </si>
  <si>
    <t>年  初  額</t>
  </si>
  <si>
    <t>年間出荷額に対する年末在庫の割合
 （％）</t>
  </si>
  <si>
    <t>増</t>
  </si>
  <si>
    <t>減</t>
  </si>
  <si>
    <t>（単位　万円）</t>
  </si>
  <si>
    <t>町　　　　　　　　村</t>
  </si>
  <si>
    <t>従  業  者  数  （人）</t>
  </si>
  <si>
    <t>　　　製　　造　　品　　出　　荷　　額　　等</t>
  </si>
  <si>
    <t>現金給与総額</t>
  </si>
  <si>
    <t>粗付加価値額</t>
  </si>
  <si>
    <t>合　　計</t>
  </si>
  <si>
    <t>常　　用
労働者数</t>
  </si>
  <si>
    <t>個人事業主、
家族従業者数</t>
  </si>
  <si>
    <t>製 造 品
出 荷 額</t>
  </si>
  <si>
    <t>加 工 賃
収 入 額</t>
  </si>
  <si>
    <t>修 理 料
収 入 額</t>
  </si>
  <si>
    <t>従　業　者
１人あたり</t>
  </si>
  <si>
    <t>食料品製造業　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</si>
  <si>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</si>
  <si>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</si>
  <si>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</si>
  <si>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</si>
  <si>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</si>
  <si>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</si>
  <si>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</si>
  <si>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</si>
  <si>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</si>
  <si>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</si>
  <si>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</si>
  <si>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</si>
  <si>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</si>
  <si>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</si>
  <si>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</si>
  <si>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</si>
  <si>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赤　　 　磐　　 　郡　　</t>
  </si>
  <si>
    <t>瀬　 　　戸　 　　町</t>
  </si>
  <si>
    <t>山　　 　陽 　　　町</t>
  </si>
  <si>
    <t>赤　　 　坂　　 　町</t>
  </si>
  <si>
    <t>熊　 　　山　 　　町</t>
  </si>
  <si>
    <t>吉　　 　井　　 　町</t>
  </si>
  <si>
    <t>日　 　　生　　 　町</t>
  </si>
  <si>
    <t>吉　　 　永　 　　町</t>
  </si>
  <si>
    <t>佐　　 　伯　   　町</t>
  </si>
  <si>
    <t>和　 　　気　　 　町</t>
  </si>
  <si>
    <t>児　　 　島　 　　郡　　</t>
  </si>
  <si>
    <t>灘　 　　崎　　 　町</t>
  </si>
  <si>
    <t>都　 　　窪　　 　郡　　</t>
  </si>
  <si>
    <t>早　　 　島　　 　町</t>
  </si>
  <si>
    <t>山　　 　手　 　　村</t>
  </si>
  <si>
    <t>清　　 　音　 　　村</t>
  </si>
  <si>
    <t>浅　　 　口　　 　郡　　</t>
  </si>
  <si>
    <t>船 　　　穂　 　　町</t>
  </si>
  <si>
    <t>金　　 　光　 　　町</t>
  </si>
  <si>
    <t>鴨　　 　方　　 　町</t>
  </si>
  <si>
    <t>寄　 　　島　　 　町</t>
  </si>
  <si>
    <t>里　 　　庄　　 　町</t>
  </si>
  <si>
    <t>町　　　　　　　　　村</t>
  </si>
  <si>
    <t>小　 　　田　 　　郡　　</t>
  </si>
  <si>
    <t>矢　　 　掛　 　　町</t>
  </si>
  <si>
    <t>美　   　星　　 　町</t>
  </si>
  <si>
    <t>後　　 　月　　 　郡　　</t>
  </si>
  <si>
    <t>芳　　 　井　 　　町</t>
  </si>
  <si>
    <t>吉　　 　備　　 　郡　　</t>
  </si>
  <si>
    <t>真　　 　備　 　　町</t>
  </si>
  <si>
    <t>上　　 　房　 　　郡　　</t>
  </si>
  <si>
    <t>北　 　　房　　 　町</t>
  </si>
  <si>
    <t>阿　 　　哲　 　　郡　　</t>
  </si>
  <si>
    <t>大　 　　佐　　 　町</t>
  </si>
  <si>
    <t>神　 　　郷 　　　町</t>
  </si>
  <si>
    <t>哲　　 　多　 　　町</t>
  </si>
  <si>
    <t>哲　 　　西　 　　町</t>
  </si>
  <si>
    <t>真　　 　庭　　　 郡　　</t>
  </si>
  <si>
    <t>勝　 　　山　　　 町</t>
  </si>
  <si>
    <t>落　 　　合　　 　町</t>
  </si>
  <si>
    <t>湯　 　　原　 　　町</t>
  </si>
  <si>
    <t>久　 　　世　　 　町</t>
  </si>
  <si>
    <t>（単位　万円）</t>
  </si>
  <si>
    <t>産 　業　 分　 類</t>
  </si>
  <si>
    <t>　窯業・土石製品製造業</t>
  </si>
  <si>
    <t>120　　工　　　業</t>
  </si>
  <si>
    <t>工　　　業　　121</t>
  </si>
  <si>
    <t>122　　工　　　業</t>
  </si>
  <si>
    <t>工　　　業　　123</t>
  </si>
  <si>
    <t>県　　　　　　　　　　　計</t>
  </si>
  <si>
    <t>市　　　　　部　　　　　計</t>
  </si>
  <si>
    <t>岡　　　　　山　　　　　市</t>
  </si>
  <si>
    <t>倉　　　　　敷　　　　　市</t>
  </si>
  <si>
    <t>津　　　　　山　　　　　市</t>
  </si>
  <si>
    <t>X</t>
  </si>
  <si>
    <t>玉　　　　　野　　　　　市</t>
  </si>
  <si>
    <t>笠　　　　　岡　　　　　市</t>
  </si>
  <si>
    <t>井　　　　　原　　　　　市</t>
  </si>
  <si>
    <t>総　　　　　社　　　　　市</t>
  </si>
  <si>
    <t>高　　　　　梁　　　　　市</t>
  </si>
  <si>
    <t>新　　　　　見　　　　　市</t>
  </si>
  <si>
    <t>備　　　　　前　　　　　市</t>
  </si>
  <si>
    <t>資料：県統計管理課</t>
  </si>
  <si>
    <t>産業分類</t>
  </si>
  <si>
    <t>工　　　業　　111</t>
  </si>
  <si>
    <t>工　　　業　　113</t>
  </si>
  <si>
    <t>114　　工　　　業</t>
  </si>
  <si>
    <t>工　　　業　　115</t>
  </si>
  <si>
    <t>116　　工　　　業</t>
  </si>
  <si>
    <t>工　　　業　　117</t>
  </si>
  <si>
    <r>
      <t>　及び製造品出荷額等　</t>
    </r>
    <r>
      <rPr>
        <sz val="12"/>
        <rFont val="ＭＳ 明朝"/>
        <family val="1"/>
      </rPr>
      <t>(従業者４人以上の事業所）</t>
    </r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</si>
  <si>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</si>
  <si>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</si>
  <si>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</si>
  <si>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</si>
  <si>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</si>
  <si>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</si>
  <si>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</si>
  <si>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</si>
  <si>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</si>
  <si>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</si>
  <si>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</si>
  <si>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</si>
  <si>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</si>
  <si>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</si>
  <si>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</si>
  <si>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</si>
  <si>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</si>
  <si>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</si>
  <si>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</si>
  <si>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28　情報通信機械器具製造業</t>
  </si>
  <si>
    <t>29　電子部品・デバイス製造業</t>
  </si>
  <si>
    <t>30　輸送用機械器具製造業</t>
  </si>
  <si>
    <t>31　精密機械器具製造業</t>
  </si>
  <si>
    <t>32　その他の製造業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</si>
  <si>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</si>
  <si>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</si>
  <si>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</si>
  <si>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</si>
  <si>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</si>
  <si>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</si>
  <si>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</si>
  <si>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</si>
  <si>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</si>
  <si>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</si>
  <si>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</si>
  <si>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</si>
  <si>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</si>
  <si>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</si>
  <si>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</si>
  <si>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</si>
  <si>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</si>
  <si>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</si>
  <si>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</si>
  <si>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X</t>
  </si>
  <si>
    <t>（単位　万円）</t>
  </si>
  <si>
    <t>資料：県統計管理課</t>
  </si>
  <si>
    <t>資料：県統計管理課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</si>
  <si>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</si>
  <si>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r>
      <t xml:space="preserve"> 及び製造品出荷額等　</t>
    </r>
    <r>
      <rPr>
        <sz val="12"/>
        <rFont val="ＭＳ 明朝"/>
        <family val="1"/>
      </rPr>
      <t>(従業者４人以上の事業所） （つづき）</t>
    </r>
  </si>
  <si>
    <r>
      <t xml:space="preserve"> 及び製造品出荷額等　</t>
    </r>
    <r>
      <rPr>
        <sz val="12"/>
        <rFont val="ＭＳ 明朝"/>
        <family val="1"/>
      </rPr>
      <t>(従業者４人以上の事業所）　（つづき）</t>
    </r>
  </si>
  <si>
    <t>　情報通信機械器具製造業</t>
  </si>
  <si>
    <t>　電子部品・デバイス製造業</t>
  </si>
  <si>
    <t>資料：県統計管理課　</t>
  </si>
  <si>
    <t>情報通信機械器具製造業</t>
  </si>
  <si>
    <t>電子部品・デバイス製造業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</si>
  <si>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</si>
  <si>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町　　　　村　　　　計</t>
  </si>
  <si>
    <t>09</t>
  </si>
  <si>
    <t>印刷・同関連業</t>
  </si>
  <si>
    <t>輸送用機械器具製造業</t>
  </si>
  <si>
    <t>精密機械器具製造業</t>
  </si>
  <si>
    <t>その他の製造業</t>
  </si>
  <si>
    <t>御　　  津　　 　郡　　</t>
  </si>
  <si>
    <t>御　　 　津　　 　町</t>
  </si>
  <si>
    <t>建　 　　部　 　　町</t>
  </si>
  <si>
    <t>資料：県統計管理課　</t>
  </si>
  <si>
    <t>美　 　　甘　 　　村</t>
  </si>
  <si>
    <t>新　 　　庄　 　　村</t>
  </si>
  <si>
    <t>川　 　　上　 　　村</t>
  </si>
  <si>
    <t>八　　 　束　 　　村</t>
  </si>
  <si>
    <t>中　　 　和　　 　村</t>
  </si>
  <si>
    <t>苫　　 　田　　　 郡　　</t>
  </si>
  <si>
    <t>加　   　茂　　 　町</t>
  </si>
  <si>
    <t>奥　　 　津　 　　町</t>
  </si>
  <si>
    <t>鏡　 　　野　　 　町</t>
  </si>
  <si>
    <t>勝　　 　田　　 　郡　　</t>
  </si>
  <si>
    <t>勝　　 　田　 　　町</t>
  </si>
  <si>
    <t>勝　　 　央　　 　町</t>
  </si>
  <si>
    <t>奈　 　　義　   　町</t>
  </si>
  <si>
    <t>勝　　 　北　　 　町</t>
  </si>
  <si>
    <t>英　 　　田　 　　郡　　</t>
  </si>
  <si>
    <t>大　　 　原　　 　町</t>
  </si>
  <si>
    <t>東　　粟　　倉　　村</t>
  </si>
  <si>
    <t>西　　粟　　倉　　村</t>
  </si>
  <si>
    <t>美　 　　作　 　　町</t>
  </si>
  <si>
    <t>作　　　 東　 　　町</t>
  </si>
  <si>
    <t>英　 　　田　 　　町</t>
  </si>
  <si>
    <t>久　 　　米　　 　郡　　</t>
  </si>
  <si>
    <t>中　　 　央　　 　町</t>
  </si>
  <si>
    <t>旭　　　　　　　　町</t>
  </si>
  <si>
    <t>久　　米　　南　　町</t>
  </si>
  <si>
    <t>久　　 　米　　 　町</t>
  </si>
  <si>
    <t>柵　　 　原　　　 町</t>
  </si>
  <si>
    <t>09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</si>
  <si>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</si>
  <si>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</si>
  <si>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</si>
  <si>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</si>
  <si>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</si>
  <si>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</si>
  <si>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</si>
  <si>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</si>
  <si>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</si>
  <si>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注）１　この表は、「工業統計調査」による12月31日現在のもので、国および公営を除く製造事業所である。</t>
  </si>
  <si>
    <t>09</t>
  </si>
  <si>
    <t>印刷・同関連業</t>
  </si>
  <si>
    <t xml:space="preserve">その他の製造業 </t>
  </si>
  <si>
    <t>1</t>
  </si>
  <si>
    <t>　　２　製造品出荷額等は、製造品出荷額、加工賃収入額ならびに修理料収入額等の合計額、生産額は「製造品出荷額等＋(製造品在庫額年品在末－年初）＋（半製品および仕掛品在庫　</t>
  </si>
  <si>
    <t>　　　　額年末仕掛庫額年末－年初）」、付加価値額は、「生産額－内国消費税額－原材料使用額－減価償却額」である。</t>
  </si>
  <si>
    <t>食料品製造業</t>
  </si>
  <si>
    <t>飲料・たばこ・飼料製造業</t>
  </si>
  <si>
    <t>繊維工業</t>
  </si>
  <si>
    <t>衣服･その他の繊維製品製造業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</si>
  <si>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</si>
  <si>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</si>
  <si>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</si>
  <si>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</si>
  <si>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</si>
  <si>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</si>
  <si>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</si>
  <si>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</si>
  <si>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</si>
  <si>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</si>
  <si>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</si>
  <si>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</si>
  <si>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</si>
  <si>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</si>
  <si>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　有形固定資産額　(従業者30人以上の事業所)　　</t>
  </si>
  <si>
    <t>09</t>
  </si>
  <si>
    <t>印刷・同関連業</t>
  </si>
  <si>
    <t>2</t>
  </si>
  <si>
    <t>　　２　この統計表中「－」は該当のないもの、「χ」は１又は２事業所に関する数値であるため、内容を秘匿した箇所である。</t>
  </si>
  <si>
    <t xml:space="preserve"> 及び製造品出荷額等　</t>
  </si>
  <si>
    <t>（単位　　万円）　　</t>
  </si>
  <si>
    <t>（単位　　万円）</t>
  </si>
  <si>
    <r>
      <t xml:space="preserve">10　　              　　1000 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</si>
  <si>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９　　　　　　　　　　　　500 ～ 999</t>
  </si>
  <si>
    <t>８　　　　　　　　　　　　300 ～ 499</t>
  </si>
  <si>
    <t>７　　　              　  200 ～ 299</t>
  </si>
  <si>
    <t>６　　　　　　　　  　　  100 ～ 199</t>
  </si>
  <si>
    <t>５　　　　　　　　　　　　 50 ～　99</t>
  </si>
  <si>
    <t>４　　　　　　　　　　　　 30 ～　49</t>
  </si>
  <si>
    <t>３　　　　　　　　　　　　 20 ～　29</t>
  </si>
  <si>
    <t>２　　　　　　　　　　　　 10 ～　19</t>
  </si>
  <si>
    <r>
      <t xml:space="preserve">１　　　　　　　　　 　　　 4 ～　 9 </t>
    </r>
    <r>
      <rPr>
        <sz val="7.5"/>
        <rFont val="ＭＳ 明朝"/>
        <family val="1"/>
      </rPr>
      <t>人</t>
    </r>
  </si>
  <si>
    <t>２             50 ～　99　</t>
  </si>
  <si>
    <t>３　       　 100 ～ 199　</t>
  </si>
  <si>
    <t>４　       　 200 ～ 299　</t>
  </si>
  <si>
    <t>５　       　 300 ～ 499　</t>
  </si>
  <si>
    <t>６　       　 500 ～ 999　</t>
  </si>
  <si>
    <r>
      <t>７　      　 1000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</si>
  <si>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r>
      <t>１　</t>
    </r>
    <r>
      <rPr>
        <sz val="7.5"/>
        <rFont val="ＭＳ 明朝"/>
        <family val="1"/>
      </rPr>
      <t>従業者</t>
    </r>
    <r>
      <rPr>
        <sz val="7.5"/>
        <rFont val="ＭＳ ゴシック"/>
        <family val="3"/>
      </rPr>
      <t xml:space="preserve">　　 30 ～　49 </t>
    </r>
    <r>
      <rPr>
        <sz val="7.5"/>
        <rFont val="ＭＳ 明朝"/>
        <family val="1"/>
      </rPr>
      <t>人</t>
    </r>
  </si>
  <si>
    <r>
      <t xml:space="preserve">　　　　　　　　  1000  </t>
    </r>
    <r>
      <rPr>
        <sz val="9"/>
        <rFont val="ＭＳ 明朝"/>
        <family val="1"/>
      </rPr>
      <t>人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以上</t>
    </r>
  </si>
  <si>
    <t>　　　　　　　 　  500　～　999　</t>
  </si>
  <si>
    <t>　　　　　　  　 　300　～　499　</t>
  </si>
  <si>
    <t>　　　　　　 　　  200　～　299　</t>
  </si>
  <si>
    <t>　　　　　　 　　  100　～　199　</t>
  </si>
  <si>
    <t>　　　　　　　　　  50　～　 99　</t>
  </si>
  <si>
    <t>　　　　　　　　　  30　～　 49　</t>
  </si>
  <si>
    <t>　　　　　　　　　  20　～　 29　</t>
  </si>
  <si>
    <t>　　　　　　　　　  10　～　 19　</t>
  </si>
  <si>
    <r>
      <t>従　業　者　　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　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～　　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人</t>
    </r>
  </si>
  <si>
    <t xml:space="preserve"> 　  　     １３</t>
  </si>
  <si>
    <t xml:space="preserve"> 　  　     １４</t>
  </si>
  <si>
    <t xml:space="preserve"> 　  　     １５</t>
  </si>
  <si>
    <t>１３</t>
  </si>
  <si>
    <t>１４</t>
  </si>
  <si>
    <t>１５</t>
  </si>
  <si>
    <t>X</t>
  </si>
  <si>
    <t>X</t>
  </si>
  <si>
    <t xml:space="preserve">67　　産業中分類、規模別事業所数、従業者数 </t>
  </si>
  <si>
    <t>68　　産業中分類、規模別在庫額及び　</t>
  </si>
  <si>
    <t xml:space="preserve">69　　市別、産業中分類別事業所数、従業者数  </t>
  </si>
  <si>
    <t xml:space="preserve">70　　町村別事業所数、従業者数  </t>
  </si>
  <si>
    <t>71　　水島工業地帯産業中分類別事業所数、従業者数　</t>
  </si>
  <si>
    <t>X</t>
  </si>
  <si>
    <t>118　　工　　　業</t>
  </si>
  <si>
    <t>工　　　業　　125</t>
  </si>
  <si>
    <t>工　　　業　　127</t>
  </si>
  <si>
    <t>128　　工　　　業</t>
  </si>
  <si>
    <t>工　　　業　　129</t>
  </si>
  <si>
    <r>
      <t>　  平 　  成</t>
    </r>
    <r>
      <rPr>
        <sz val="7.5"/>
        <rFont val="ＭＳ ゴシック"/>
        <family val="3"/>
      </rPr>
      <t>　 １２  年　　</t>
    </r>
  </si>
  <si>
    <t xml:space="preserve"> 　  　     １６</t>
  </si>
  <si>
    <t>平成１６年</t>
  </si>
  <si>
    <t>注）この表は、平成１６年工業統計調査の結果である。</t>
  </si>
  <si>
    <t>注）１　この表は、平成１６年工業統計調査の結果である。</t>
  </si>
  <si>
    <t>X</t>
  </si>
  <si>
    <t>瀬　　　戸　　　内　　　市</t>
  </si>
  <si>
    <t>加　　　　賀　　 　郡　　</t>
  </si>
  <si>
    <t>吉　備　中　央　 町</t>
  </si>
  <si>
    <t>１６</t>
  </si>
  <si>
    <t>106    工  　　業</t>
  </si>
  <si>
    <t>工　　　業　　107</t>
  </si>
  <si>
    <t>108    工　　　業</t>
  </si>
  <si>
    <t>工　　　業　　109</t>
  </si>
  <si>
    <t>110　　工　　　業</t>
  </si>
  <si>
    <t>112　　工　　　業</t>
  </si>
  <si>
    <t>124　　工　　　業</t>
  </si>
  <si>
    <t>126　　工　　　業</t>
  </si>
  <si>
    <r>
      <t xml:space="preserve"> </t>
    </r>
    <r>
      <rPr>
        <sz val="9"/>
        <rFont val="ＭＳ ゴシック"/>
        <family val="3"/>
      </rPr>
      <t xml:space="preserve">          </t>
    </r>
    <r>
      <rPr>
        <sz val="9"/>
        <rFont val="ＭＳ ゴシック"/>
        <family val="3"/>
      </rPr>
      <t>X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</si>
</sst>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_ * #\ ###\ ##0;_ &quot;△&quot;* #\ ###\ ##0;_ * &quot;-&quot;;_ @_ "/>
    <numFmt numFmtId="180" formatCode="_ * #\ ##0;_ &quot;△&quot;* #\ ##0;_ * &quot;-&quot;;_ @_ "/>
    <numFmt numFmtId="181" formatCode="0.0_ "/>
    <numFmt numFmtId="182" formatCode="0_ "/>
  </numFmts>
  <fonts count="5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ＨＧｺﾞｼｯｸE-PRO"/>
      <family val="3"/>
    </font>
    <font>
      <sz val="7.5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9"/>
      <name val="ＨＧｺﾞｼｯｸE-PRO"/>
      <family val="3"/>
    </font>
    <font>
      <b/>
      <sz val="7.5"/>
      <name val="ＭＳ ゴシック"/>
      <family val="3"/>
    </font>
    <font>
      <b/>
      <sz val="9"/>
      <name val="ＭＳ ゴシック"/>
      <family val="3"/>
    </font>
    <font>
      <b/>
      <sz val="7.5"/>
      <name val="ＨＧｺﾞｼｯｸE-PRO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 shrinkToFit="1"/>
    </xf>
    <xf numFmtId="178" fontId="6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9" fontId="0" fillId="0" borderId="14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180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79" fontId="0" fillId="0" borderId="0" xfId="0" applyNumberForma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80" fontId="0" fillId="0" borderId="17" xfId="0" applyNumberFormat="1" applyBorder="1" applyAlignment="1">
      <alignment/>
    </xf>
    <xf numFmtId="0" fontId="6" fillId="0" borderId="14" xfId="0" applyFont="1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38" fontId="17" fillId="0" borderId="18" xfId="48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179" fontId="0" fillId="0" borderId="22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12" fillId="0" borderId="33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left" vertical="top"/>
    </xf>
    <xf numFmtId="177" fontId="6" fillId="0" borderId="0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="125" zoomScaleNormal="125" zoomScalePageLayoutView="0" workbookViewId="0" topLeftCell="A1">
      <selection activeCell="A1" sqref="A1:J1"/>
    </sheetView>
  </sheetViews>
  <sheetFormatPr defaultColWidth="9.00390625" defaultRowHeight="12"/>
  <cols>
    <col min="1" max="1" width="5.875" style="9" customWidth="1"/>
    <col min="2" max="2" width="33.875" style="0" customWidth="1"/>
    <col min="3" max="3" width="7.375" style="0" customWidth="1"/>
    <col min="4" max="4" width="9.125" style="0" customWidth="1"/>
    <col min="5" max="6" width="13.50390625" style="0" customWidth="1"/>
    <col min="7" max="7" width="9.50390625" style="0" customWidth="1"/>
    <col min="8" max="9" width="9.125" style="0" customWidth="1"/>
    <col min="10" max="10" width="8.375" style="0" customWidth="1"/>
    <col min="11" max="11" width="13.50390625" style="0" customWidth="1"/>
    <col min="12" max="12" width="7.375" style="0" customWidth="1"/>
    <col min="13" max="13" width="14.875" style="0" bestFit="1" customWidth="1"/>
    <col min="14" max="15" width="7.375" style="0" customWidth="1"/>
    <col min="16" max="17" width="13.50390625" style="0" customWidth="1"/>
    <col min="18" max="18" width="7.375" style="0" customWidth="1"/>
    <col min="19" max="19" width="12.375" style="0" customWidth="1"/>
    <col min="20" max="21" width="7.375" style="0" customWidth="1"/>
    <col min="22" max="22" width="6.625" style="0" customWidth="1"/>
  </cols>
  <sheetData>
    <row r="1" spans="1:22" ht="24" customHeight="1">
      <c r="A1" s="182" t="s">
        <v>389</v>
      </c>
      <c r="B1" s="182"/>
      <c r="C1" s="182"/>
      <c r="D1" s="182"/>
      <c r="E1" s="182"/>
      <c r="F1" s="182"/>
      <c r="G1" s="182"/>
      <c r="H1" s="182"/>
      <c r="I1" s="182"/>
      <c r="J1" s="182"/>
      <c r="K1" s="181" t="s">
        <v>390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39.75" customHeight="1">
      <c r="A2" s="184" t="s">
        <v>27</v>
      </c>
      <c r="B2" s="184"/>
      <c r="C2" s="184"/>
      <c r="D2" s="184"/>
      <c r="E2" s="184"/>
      <c r="F2" s="184"/>
      <c r="G2" s="184"/>
      <c r="H2" s="184"/>
      <c r="I2" s="184"/>
      <c r="J2" s="184"/>
      <c r="K2" s="183" t="s">
        <v>28</v>
      </c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30" customHeight="1">
      <c r="A3" s="185" t="s">
        <v>368</v>
      </c>
      <c r="B3" s="185"/>
      <c r="C3" s="185"/>
      <c r="D3" s="185"/>
      <c r="E3" s="185"/>
      <c r="F3" s="185"/>
      <c r="G3" s="185"/>
      <c r="H3" s="185"/>
      <c r="I3" s="185"/>
      <c r="J3" s="185"/>
      <c r="K3" s="186" t="s">
        <v>330</v>
      </c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1:22" s="33" customFormat="1" ht="9" customHeight="1"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5" customHeight="1" thickBo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56" t="s">
        <v>332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5" customHeight="1">
      <c r="A6" s="172" t="s">
        <v>29</v>
      </c>
      <c r="B6" s="173"/>
      <c r="C6" s="178" t="s">
        <v>30</v>
      </c>
      <c r="D6" s="179"/>
      <c r="E6" s="179"/>
      <c r="F6" s="180"/>
      <c r="G6" s="169" t="s">
        <v>31</v>
      </c>
      <c r="H6" s="170"/>
      <c r="I6" s="170"/>
      <c r="J6" s="170"/>
      <c r="K6" s="167" t="s">
        <v>32</v>
      </c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189" t="s">
        <v>33</v>
      </c>
    </row>
    <row r="7" spans="1:22" ht="15" customHeight="1">
      <c r="A7" s="174"/>
      <c r="B7" s="175"/>
      <c r="C7" s="165" t="s">
        <v>34</v>
      </c>
      <c r="D7" s="165" t="s">
        <v>35</v>
      </c>
      <c r="E7" s="165" t="s">
        <v>36</v>
      </c>
      <c r="F7" s="165" t="s">
        <v>37</v>
      </c>
      <c r="G7" s="165" t="s">
        <v>38</v>
      </c>
      <c r="H7" s="163" t="s">
        <v>39</v>
      </c>
      <c r="I7" s="163"/>
      <c r="J7" s="171"/>
      <c r="K7" s="164" t="s">
        <v>40</v>
      </c>
      <c r="L7" s="163"/>
      <c r="M7" s="163" t="s">
        <v>41</v>
      </c>
      <c r="N7" s="163"/>
      <c r="O7" s="163"/>
      <c r="P7" s="163" t="s">
        <v>42</v>
      </c>
      <c r="Q7" s="163" t="s">
        <v>43</v>
      </c>
      <c r="R7" s="163"/>
      <c r="S7" s="163" t="s">
        <v>44</v>
      </c>
      <c r="T7" s="163"/>
      <c r="U7" s="163"/>
      <c r="V7" s="171"/>
    </row>
    <row r="8" spans="1:22" ht="21" customHeight="1">
      <c r="A8" s="176"/>
      <c r="B8" s="177"/>
      <c r="C8" s="163"/>
      <c r="D8" s="163"/>
      <c r="E8" s="163"/>
      <c r="F8" s="163"/>
      <c r="G8" s="163"/>
      <c r="H8" s="3" t="s">
        <v>45</v>
      </c>
      <c r="I8" s="3" t="s">
        <v>46</v>
      </c>
      <c r="J8" s="4" t="s">
        <v>47</v>
      </c>
      <c r="K8" s="2" t="s">
        <v>48</v>
      </c>
      <c r="L8" s="8" t="s">
        <v>49</v>
      </c>
      <c r="M8" s="3" t="s">
        <v>48</v>
      </c>
      <c r="N8" s="8" t="s">
        <v>49</v>
      </c>
      <c r="O8" s="6" t="s">
        <v>50</v>
      </c>
      <c r="P8" s="163"/>
      <c r="Q8" s="3" t="s">
        <v>48</v>
      </c>
      <c r="R8" s="7" t="s">
        <v>51</v>
      </c>
      <c r="S8" s="3" t="s">
        <v>48</v>
      </c>
      <c r="T8" s="8" t="s">
        <v>52</v>
      </c>
      <c r="U8" s="6" t="s">
        <v>53</v>
      </c>
      <c r="V8" s="171"/>
    </row>
    <row r="9" spans="1:22" ht="8.25" customHeight="1">
      <c r="A9" s="5"/>
      <c r="B9" s="14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1"/>
      <c r="O9" s="12"/>
      <c r="P9" s="10"/>
      <c r="Q9" s="10"/>
      <c r="R9" s="13"/>
      <c r="S9" s="10"/>
      <c r="T9" s="11"/>
      <c r="U9" s="12"/>
      <c r="V9" s="18"/>
    </row>
    <row r="10" spans="2:22" s="21" customFormat="1" ht="18" customHeight="1">
      <c r="B10" s="81" t="s">
        <v>379</v>
      </c>
      <c r="C10" s="22">
        <v>5435</v>
      </c>
      <c r="D10" s="22">
        <v>165262</v>
      </c>
      <c r="E10" s="20">
        <v>636950071</v>
      </c>
      <c r="F10" s="20">
        <v>376358163</v>
      </c>
      <c r="G10" s="22">
        <v>991</v>
      </c>
      <c r="H10" s="22">
        <v>117010</v>
      </c>
      <c r="I10" s="22">
        <v>82614</v>
      </c>
      <c r="J10" s="22">
        <v>34396</v>
      </c>
      <c r="K10" s="20">
        <v>561776296</v>
      </c>
      <c r="L10" s="22">
        <v>4469</v>
      </c>
      <c r="M10" s="20">
        <v>170642497</v>
      </c>
      <c r="N10" s="22">
        <v>1440</v>
      </c>
      <c r="O10" s="24">
        <v>32.2</v>
      </c>
      <c r="P10" s="20">
        <v>562665274</v>
      </c>
      <c r="Q10" s="20">
        <v>336807966</v>
      </c>
      <c r="R10" s="24">
        <v>63.5</v>
      </c>
      <c r="S10" s="20">
        <v>58112252</v>
      </c>
      <c r="T10" s="23">
        <v>471</v>
      </c>
      <c r="U10" s="24">
        <v>11</v>
      </c>
      <c r="V10" s="25" t="s">
        <v>26</v>
      </c>
    </row>
    <row r="11" spans="2:22" s="21" customFormat="1" ht="18" customHeight="1">
      <c r="B11" s="26" t="s">
        <v>360</v>
      </c>
      <c r="C11" s="22">
        <v>5085</v>
      </c>
      <c r="D11" s="22">
        <v>163013</v>
      </c>
      <c r="E11" s="20">
        <v>624822864</v>
      </c>
      <c r="F11" s="20">
        <v>356336128</v>
      </c>
      <c r="G11" s="22">
        <v>949</v>
      </c>
      <c r="H11" s="22">
        <v>117114</v>
      </c>
      <c r="I11" s="22">
        <v>82919</v>
      </c>
      <c r="J11" s="22">
        <v>34195</v>
      </c>
      <c r="K11" s="20">
        <v>553312702</v>
      </c>
      <c r="L11" s="22">
        <v>4402</v>
      </c>
      <c r="M11" s="20">
        <v>178794528</v>
      </c>
      <c r="N11" s="22">
        <v>1518</v>
      </c>
      <c r="O11" s="24">
        <v>34.6</v>
      </c>
      <c r="P11" s="20">
        <v>552306431</v>
      </c>
      <c r="Q11" s="20">
        <v>317389385</v>
      </c>
      <c r="R11" s="24">
        <v>61.3</v>
      </c>
      <c r="S11" s="20">
        <v>58223516</v>
      </c>
      <c r="T11" s="23">
        <v>469</v>
      </c>
      <c r="U11" s="24">
        <v>11.3</v>
      </c>
      <c r="V11" s="25" t="s">
        <v>363</v>
      </c>
    </row>
    <row r="12" spans="2:22" s="21" customFormat="1" ht="18" customHeight="1">
      <c r="B12" s="26" t="s">
        <v>361</v>
      </c>
      <c r="C12" s="22">
        <v>4706</v>
      </c>
      <c r="D12" s="22">
        <v>154606</v>
      </c>
      <c r="E12" s="20">
        <v>628954739</v>
      </c>
      <c r="F12" s="20">
        <v>364298296</v>
      </c>
      <c r="G12" s="22">
        <v>929</v>
      </c>
      <c r="H12" s="22">
        <v>111842</v>
      </c>
      <c r="I12" s="22">
        <v>79436</v>
      </c>
      <c r="J12" s="22">
        <v>32406</v>
      </c>
      <c r="K12" s="20">
        <v>571286003</v>
      </c>
      <c r="L12" s="22">
        <v>4784</v>
      </c>
      <c r="M12" s="20">
        <v>178297476</v>
      </c>
      <c r="N12" s="22">
        <v>1594</v>
      </c>
      <c r="O12" s="24">
        <v>33.4</v>
      </c>
      <c r="P12" s="20">
        <v>570867164</v>
      </c>
      <c r="Q12" s="20">
        <v>336111304</v>
      </c>
      <c r="R12" s="24">
        <v>62.9</v>
      </c>
      <c r="S12" s="20">
        <v>54033417</v>
      </c>
      <c r="T12" s="23">
        <v>464</v>
      </c>
      <c r="U12" s="24">
        <v>10.1</v>
      </c>
      <c r="V12" s="25" t="s">
        <v>364</v>
      </c>
    </row>
    <row r="13" spans="1:22" s="21" customFormat="1" ht="18" customHeight="1">
      <c r="A13" s="27"/>
      <c r="B13" s="26" t="s">
        <v>362</v>
      </c>
      <c r="C13" s="22">
        <v>4729</v>
      </c>
      <c r="D13" s="22">
        <v>151730</v>
      </c>
      <c r="E13" s="20">
        <v>640242225</v>
      </c>
      <c r="F13" s="20">
        <v>389411968</v>
      </c>
      <c r="G13" s="22">
        <v>911</v>
      </c>
      <c r="H13" s="22">
        <v>109907</v>
      </c>
      <c r="I13" s="22">
        <v>79030</v>
      </c>
      <c r="J13" s="22">
        <v>30877</v>
      </c>
      <c r="K13" s="20">
        <v>583121353</v>
      </c>
      <c r="L13" s="22">
        <v>4992</v>
      </c>
      <c r="M13" s="20">
        <v>169744465</v>
      </c>
      <c r="N13" s="22">
        <v>1544</v>
      </c>
      <c r="O13" s="24">
        <v>30.8</v>
      </c>
      <c r="P13" s="20">
        <v>584550310</v>
      </c>
      <c r="Q13" s="20">
        <v>361445692</v>
      </c>
      <c r="R13" s="24">
        <v>65.7</v>
      </c>
      <c r="S13" s="20">
        <v>52613282</v>
      </c>
      <c r="T13" s="23">
        <v>474</v>
      </c>
      <c r="U13" s="24">
        <v>9.7</v>
      </c>
      <c r="V13" s="25" t="s">
        <v>365</v>
      </c>
    </row>
    <row r="14" spans="1:22" s="75" customFormat="1" ht="18" customHeight="1">
      <c r="A14" s="73"/>
      <c r="B14" s="74" t="s">
        <v>380</v>
      </c>
      <c r="C14" s="76">
        <f aca="true" t="shared" si="0" ref="C14:M14">SUM(C16:C43)</f>
        <v>4389</v>
      </c>
      <c r="D14" s="76">
        <f t="shared" si="0"/>
        <v>149048</v>
      </c>
      <c r="E14" s="77">
        <f t="shared" si="0"/>
        <v>668367828</v>
      </c>
      <c r="F14" s="77">
        <f t="shared" si="0"/>
        <v>410888764</v>
      </c>
      <c r="G14" s="76">
        <f t="shared" si="0"/>
        <v>904</v>
      </c>
      <c r="H14" s="76">
        <f t="shared" si="0"/>
        <v>109475</v>
      </c>
      <c r="I14" s="76">
        <f t="shared" si="0"/>
        <v>78879</v>
      </c>
      <c r="J14" s="76">
        <f t="shared" si="0"/>
        <v>30596</v>
      </c>
      <c r="K14" s="77">
        <f t="shared" si="0"/>
        <v>596390817</v>
      </c>
      <c r="L14" s="76">
        <v>5313</v>
      </c>
      <c r="M14" s="77">
        <f t="shared" si="0"/>
        <v>171805459</v>
      </c>
      <c r="N14" s="76">
        <v>1589</v>
      </c>
      <c r="O14" s="78">
        <v>30</v>
      </c>
      <c r="P14" s="77">
        <f>SUM(P16:P43)</f>
        <v>609909229</v>
      </c>
      <c r="Q14" s="77">
        <f>SUM(Q16:Q43)</f>
        <v>382324763</v>
      </c>
      <c r="R14" s="78">
        <v>66.7</v>
      </c>
      <c r="S14" s="77">
        <f>SUM(S16:S43)</f>
        <v>53234733</v>
      </c>
      <c r="T14" s="77">
        <v>474</v>
      </c>
      <c r="U14" s="78">
        <v>9.3</v>
      </c>
      <c r="V14" s="70" t="s">
        <v>388</v>
      </c>
    </row>
    <row r="15" spans="2:22" s="21" customFormat="1" ht="15" customHeight="1">
      <c r="B15" s="28"/>
      <c r="C15" s="127"/>
      <c r="D15" s="22"/>
      <c r="E15" s="20"/>
      <c r="F15" s="20"/>
      <c r="G15" s="22"/>
      <c r="H15" s="22"/>
      <c r="I15" s="22"/>
      <c r="J15" s="22"/>
      <c r="K15" s="20"/>
      <c r="L15" s="22"/>
      <c r="M15" s="20"/>
      <c r="N15" s="23"/>
      <c r="O15" s="24"/>
      <c r="P15" s="20"/>
      <c r="Q15" s="20"/>
      <c r="R15" s="24"/>
      <c r="S15" s="20"/>
      <c r="T15" s="23"/>
      <c r="U15" s="24"/>
      <c r="V15" s="25"/>
    </row>
    <row r="16" spans="1:22" s="21" customFormat="1" ht="13.5" customHeight="1">
      <c r="A16" s="117" t="s">
        <v>301</v>
      </c>
      <c r="B16" s="32" t="s">
        <v>54</v>
      </c>
      <c r="C16" s="22">
        <v>459</v>
      </c>
      <c r="D16" s="22">
        <v>16920</v>
      </c>
      <c r="E16" s="20">
        <v>36215664</v>
      </c>
      <c r="F16" s="20">
        <v>21094730</v>
      </c>
      <c r="G16" s="22">
        <v>101</v>
      </c>
      <c r="H16" s="22">
        <f>I16+J16</f>
        <v>12907</v>
      </c>
      <c r="I16" s="22">
        <v>5798</v>
      </c>
      <c r="J16" s="22">
        <v>7109</v>
      </c>
      <c r="K16" s="20">
        <v>31567674</v>
      </c>
      <c r="L16" s="22">
        <v>2484</v>
      </c>
      <c r="M16" s="20">
        <v>11751008</v>
      </c>
      <c r="N16" s="22">
        <v>934</v>
      </c>
      <c r="O16" s="24">
        <v>37.6</v>
      </c>
      <c r="P16" s="20">
        <v>31856773</v>
      </c>
      <c r="Q16" s="20">
        <v>18693281</v>
      </c>
      <c r="R16" s="24">
        <v>59.8</v>
      </c>
      <c r="S16" s="20">
        <v>4021902</v>
      </c>
      <c r="T16" s="23">
        <v>310</v>
      </c>
      <c r="U16" s="24">
        <v>12.9</v>
      </c>
      <c r="V16" s="25" t="s">
        <v>290</v>
      </c>
    </row>
    <row r="17" spans="1:22" s="21" customFormat="1" ht="13.5" customHeight="1">
      <c r="A17" s="29">
        <v>10</v>
      </c>
      <c r="B17" s="32" t="s">
        <v>55</v>
      </c>
      <c r="C17" s="22">
        <v>94</v>
      </c>
      <c r="D17" s="22">
        <v>1525</v>
      </c>
      <c r="E17" s="20">
        <v>17393745</v>
      </c>
      <c r="F17" s="20">
        <v>7057980</v>
      </c>
      <c r="G17" s="22">
        <v>7</v>
      </c>
      <c r="H17" s="22">
        <f>I17+J17</f>
        <v>506</v>
      </c>
      <c r="I17" s="31">
        <v>407</v>
      </c>
      <c r="J17" s="31">
        <v>99</v>
      </c>
      <c r="K17" s="71">
        <v>13805029</v>
      </c>
      <c r="L17" s="31">
        <v>14746</v>
      </c>
      <c r="M17" s="71">
        <v>3335695</v>
      </c>
      <c r="N17" s="31">
        <v>5761</v>
      </c>
      <c r="O17" s="24">
        <v>39.2</v>
      </c>
      <c r="P17" s="71">
        <v>13769972</v>
      </c>
      <c r="Q17" s="71">
        <v>4625855</v>
      </c>
      <c r="R17" s="24">
        <v>54.4</v>
      </c>
      <c r="S17" s="71">
        <v>416950</v>
      </c>
      <c r="T17" s="72">
        <v>733</v>
      </c>
      <c r="U17" s="24">
        <v>4.9</v>
      </c>
      <c r="V17" s="25">
        <v>10</v>
      </c>
    </row>
    <row r="18" spans="1:22" s="21" customFormat="1" ht="13.5" customHeight="1">
      <c r="A18" s="29">
        <v>11</v>
      </c>
      <c r="B18" s="32" t="s">
        <v>56</v>
      </c>
      <c r="C18" s="22">
        <v>200</v>
      </c>
      <c r="D18" s="22">
        <v>4807</v>
      </c>
      <c r="E18" s="20">
        <v>8701108</v>
      </c>
      <c r="F18" s="20">
        <v>4102202</v>
      </c>
      <c r="G18" s="22">
        <v>35</v>
      </c>
      <c r="H18" s="22">
        <f>I18+J18</f>
        <v>2949</v>
      </c>
      <c r="I18" s="22">
        <v>1922</v>
      </c>
      <c r="J18" s="22">
        <v>1027</v>
      </c>
      <c r="K18" s="20">
        <v>4578908</v>
      </c>
      <c r="L18" s="22">
        <v>2060</v>
      </c>
      <c r="M18" s="20">
        <v>2880294</v>
      </c>
      <c r="N18" s="23">
        <v>980</v>
      </c>
      <c r="O18" s="24">
        <v>47.7</v>
      </c>
      <c r="P18" s="20">
        <v>6177421</v>
      </c>
      <c r="Q18" s="20">
        <v>2920603</v>
      </c>
      <c r="R18" s="24">
        <v>48.3</v>
      </c>
      <c r="S18" s="20">
        <v>1171223</v>
      </c>
      <c r="T18" s="23">
        <v>392</v>
      </c>
      <c r="U18" s="24">
        <v>19.4</v>
      </c>
      <c r="V18" s="25">
        <v>11</v>
      </c>
    </row>
    <row r="19" spans="1:22" s="21" customFormat="1" ht="13.5" customHeight="1">
      <c r="A19" s="29">
        <v>12</v>
      </c>
      <c r="B19" s="32" t="s">
        <v>57</v>
      </c>
      <c r="C19" s="22">
        <v>612</v>
      </c>
      <c r="D19" s="22">
        <v>12562</v>
      </c>
      <c r="E19" s="20">
        <v>17846222</v>
      </c>
      <c r="F19" s="20">
        <v>8655576</v>
      </c>
      <c r="G19" s="22">
        <v>99</v>
      </c>
      <c r="H19" s="22">
        <f>I19+J19</f>
        <v>6847</v>
      </c>
      <c r="I19" s="22">
        <v>1924</v>
      </c>
      <c r="J19" s="22">
        <v>4923</v>
      </c>
      <c r="K19" s="20">
        <v>12346806</v>
      </c>
      <c r="L19" s="22">
        <v>1869</v>
      </c>
      <c r="M19" s="20">
        <v>6579389</v>
      </c>
      <c r="N19" s="23">
        <v>950</v>
      </c>
      <c r="O19" s="24">
        <v>49.7</v>
      </c>
      <c r="P19" s="20">
        <v>13551849</v>
      </c>
      <c r="Q19" s="20">
        <v>6524189</v>
      </c>
      <c r="R19" s="24">
        <v>49.3</v>
      </c>
      <c r="S19" s="20">
        <v>1958042</v>
      </c>
      <c r="T19" s="23">
        <v>280</v>
      </c>
      <c r="U19" s="24">
        <v>14.8</v>
      </c>
      <c r="V19" s="25">
        <v>12</v>
      </c>
    </row>
    <row r="20" spans="1:22" s="21" customFormat="1" ht="13.5" customHeight="1">
      <c r="A20" s="29">
        <v>13</v>
      </c>
      <c r="B20" s="32" t="s">
        <v>58</v>
      </c>
      <c r="C20" s="22">
        <v>148</v>
      </c>
      <c r="D20" s="22">
        <v>2317</v>
      </c>
      <c r="E20" s="20">
        <v>5547124</v>
      </c>
      <c r="F20" s="20">
        <v>3527841</v>
      </c>
      <c r="G20" s="22">
        <v>11</v>
      </c>
      <c r="H20" s="22">
        <f>I20+J20</f>
        <v>864</v>
      </c>
      <c r="I20" s="22">
        <v>731</v>
      </c>
      <c r="J20" s="22">
        <v>133</v>
      </c>
      <c r="K20" s="20">
        <v>3407774</v>
      </c>
      <c r="L20" s="22">
        <v>3971</v>
      </c>
      <c r="M20" s="20">
        <v>953096</v>
      </c>
      <c r="N20" s="22">
        <v>1097</v>
      </c>
      <c r="O20" s="24">
        <v>27.7</v>
      </c>
      <c r="P20" s="20">
        <v>3495511</v>
      </c>
      <c r="Q20" s="20">
        <v>2378296</v>
      </c>
      <c r="R20" s="24">
        <v>69</v>
      </c>
      <c r="S20" s="20">
        <v>414415</v>
      </c>
      <c r="T20" s="23">
        <v>455</v>
      </c>
      <c r="U20" s="24">
        <v>12</v>
      </c>
      <c r="V20" s="25">
        <v>13</v>
      </c>
    </row>
    <row r="21" spans="1:22" s="21" customFormat="1" ht="13.5" customHeight="1">
      <c r="A21" s="29"/>
      <c r="B21" s="32"/>
      <c r="H21" s="22"/>
      <c r="I21" s="22"/>
      <c r="J21" s="22"/>
      <c r="L21" s="22"/>
      <c r="N21" s="23"/>
      <c r="V21" s="25"/>
    </row>
    <row r="22" spans="1:22" s="21" customFormat="1" ht="13.5" customHeight="1">
      <c r="A22" s="29">
        <v>14</v>
      </c>
      <c r="B22" s="32" t="s">
        <v>59</v>
      </c>
      <c r="C22" s="22">
        <v>148</v>
      </c>
      <c r="D22" s="22">
        <v>1829</v>
      </c>
      <c r="E22" s="20">
        <v>2901848</v>
      </c>
      <c r="F22" s="20">
        <v>1736569</v>
      </c>
      <c r="G22" s="22">
        <v>7</v>
      </c>
      <c r="H22" s="22">
        <f>I22+J22</f>
        <v>517</v>
      </c>
      <c r="I22" s="22">
        <v>367</v>
      </c>
      <c r="J22" s="22">
        <v>150</v>
      </c>
      <c r="K22" s="20">
        <v>1443176</v>
      </c>
      <c r="L22" s="22">
        <v>2924</v>
      </c>
      <c r="M22" s="20">
        <v>325202</v>
      </c>
      <c r="N22" s="23">
        <v>665</v>
      </c>
      <c r="O22" s="24">
        <v>22.9</v>
      </c>
      <c r="P22" s="20">
        <v>1435296</v>
      </c>
      <c r="Q22" s="20">
        <v>1073427</v>
      </c>
      <c r="R22" s="21">
        <v>75.6</v>
      </c>
      <c r="S22" s="20">
        <v>153660</v>
      </c>
      <c r="T22" s="23">
        <v>259</v>
      </c>
      <c r="U22" s="24">
        <v>10.8</v>
      </c>
      <c r="V22" s="25">
        <v>14</v>
      </c>
    </row>
    <row r="23" spans="1:22" s="21" customFormat="1" ht="13.5" customHeight="1">
      <c r="A23" s="29">
        <v>15</v>
      </c>
      <c r="B23" s="32" t="s">
        <v>60</v>
      </c>
      <c r="C23" s="22">
        <v>88</v>
      </c>
      <c r="D23" s="22">
        <v>2957</v>
      </c>
      <c r="E23" s="20">
        <v>8115445</v>
      </c>
      <c r="F23" s="20">
        <v>4575622</v>
      </c>
      <c r="G23" s="22">
        <v>30</v>
      </c>
      <c r="H23" s="22">
        <f>I23+J23</f>
        <v>2271</v>
      </c>
      <c r="I23" s="22">
        <v>1562</v>
      </c>
      <c r="J23" s="22">
        <v>709</v>
      </c>
      <c r="K23" s="20">
        <v>7076830</v>
      </c>
      <c r="L23" s="22">
        <v>3051</v>
      </c>
      <c r="M23" s="20">
        <v>2593321</v>
      </c>
      <c r="N23" s="22">
        <v>1134</v>
      </c>
      <c r="O23" s="24">
        <v>37.3</v>
      </c>
      <c r="P23" s="20">
        <v>7083951</v>
      </c>
      <c r="Q23" s="20">
        <v>4058633</v>
      </c>
      <c r="R23" s="24">
        <v>58.4</v>
      </c>
      <c r="S23" s="20">
        <v>948721</v>
      </c>
      <c r="T23" s="23">
        <v>405</v>
      </c>
      <c r="U23" s="24">
        <v>13.6</v>
      </c>
      <c r="V23" s="25">
        <v>15</v>
      </c>
    </row>
    <row r="24" spans="1:22" s="21" customFormat="1" ht="13.5" customHeight="1">
      <c r="A24" s="29">
        <v>16</v>
      </c>
      <c r="B24" s="32" t="s">
        <v>302</v>
      </c>
      <c r="C24" s="22">
        <v>197</v>
      </c>
      <c r="D24" s="22">
        <v>4920</v>
      </c>
      <c r="E24" s="20">
        <v>12908323</v>
      </c>
      <c r="F24" s="20">
        <v>6572944</v>
      </c>
      <c r="G24" s="22">
        <v>36</v>
      </c>
      <c r="H24" s="22">
        <f>I24+J24</f>
        <v>3110</v>
      </c>
      <c r="I24" s="22">
        <v>2322</v>
      </c>
      <c r="J24" s="22">
        <v>788</v>
      </c>
      <c r="K24" s="20">
        <v>9882434</v>
      </c>
      <c r="L24" s="22">
        <v>3395</v>
      </c>
      <c r="M24" s="20">
        <v>4490742</v>
      </c>
      <c r="N24" s="22">
        <v>1436</v>
      </c>
      <c r="O24" s="24">
        <v>42.7</v>
      </c>
      <c r="P24" s="20">
        <v>10737451</v>
      </c>
      <c r="Q24" s="20">
        <v>5696487</v>
      </c>
      <c r="R24" s="24">
        <v>54.2</v>
      </c>
      <c r="S24" s="20">
        <v>1350486</v>
      </c>
      <c r="T24" s="23">
        <v>421</v>
      </c>
      <c r="U24" s="24">
        <v>12.9</v>
      </c>
      <c r="V24" s="25">
        <v>16</v>
      </c>
    </row>
    <row r="25" spans="1:22" s="21" customFormat="1" ht="13.5" customHeight="1">
      <c r="A25" s="29">
        <v>17</v>
      </c>
      <c r="B25" s="32" t="s">
        <v>61</v>
      </c>
      <c r="C25" s="22">
        <v>112</v>
      </c>
      <c r="D25" s="22">
        <v>9538</v>
      </c>
      <c r="E25" s="20">
        <v>94430498</v>
      </c>
      <c r="F25" s="20">
        <v>61480632</v>
      </c>
      <c r="G25" s="22">
        <v>66</v>
      </c>
      <c r="H25" s="22">
        <f>I25+J25</f>
        <v>8884</v>
      </c>
      <c r="I25" s="22">
        <v>7481</v>
      </c>
      <c r="J25" s="22">
        <v>1403</v>
      </c>
      <c r="K25" s="20">
        <v>90423524</v>
      </c>
      <c r="L25" s="22">
        <v>10212</v>
      </c>
      <c r="M25" s="20">
        <v>27155269</v>
      </c>
      <c r="N25" s="22">
        <v>3057</v>
      </c>
      <c r="O25" s="24">
        <v>29.9</v>
      </c>
      <c r="P25" s="20">
        <v>91978374</v>
      </c>
      <c r="Q25" s="20">
        <v>60241423</v>
      </c>
      <c r="R25" s="24">
        <v>66.3</v>
      </c>
      <c r="S25" s="20">
        <v>5404245</v>
      </c>
      <c r="T25" s="23">
        <v>602</v>
      </c>
      <c r="U25" s="24">
        <v>5.9</v>
      </c>
      <c r="V25" s="25">
        <v>17</v>
      </c>
    </row>
    <row r="26" spans="1:22" s="21" customFormat="1" ht="13.5" customHeight="1">
      <c r="A26" s="29">
        <v>18</v>
      </c>
      <c r="B26" s="32" t="s">
        <v>62</v>
      </c>
      <c r="C26" s="22">
        <v>24</v>
      </c>
      <c r="D26" s="22">
        <v>1098</v>
      </c>
      <c r="E26" s="20">
        <v>103342769</v>
      </c>
      <c r="F26" s="20">
        <v>72198676</v>
      </c>
      <c r="G26" s="22">
        <v>4</v>
      </c>
      <c r="H26" s="22">
        <f>I26+J26</f>
        <v>968</v>
      </c>
      <c r="I26" s="31">
        <v>902</v>
      </c>
      <c r="J26" s="31">
        <v>66</v>
      </c>
      <c r="K26" s="20">
        <v>102719116</v>
      </c>
      <c r="L26" s="22">
        <v>78743</v>
      </c>
      <c r="M26" s="71">
        <v>4431151</v>
      </c>
      <c r="N26" s="71">
        <v>4554</v>
      </c>
      <c r="O26" s="24">
        <v>5.7</v>
      </c>
      <c r="P26" s="71">
        <v>103562861</v>
      </c>
      <c r="Q26" s="71">
        <v>71813992</v>
      </c>
      <c r="R26" s="24">
        <v>92.8</v>
      </c>
      <c r="S26" s="71">
        <v>971639</v>
      </c>
      <c r="T26" s="71">
        <v>834</v>
      </c>
      <c r="U26" s="71">
        <v>1.3</v>
      </c>
      <c r="V26" s="25">
        <v>18</v>
      </c>
    </row>
    <row r="27" spans="1:22" s="21" customFormat="1" ht="13.5" customHeight="1">
      <c r="A27" s="29"/>
      <c r="B27" s="32"/>
      <c r="H27" s="22"/>
      <c r="I27" s="22"/>
      <c r="J27" s="22"/>
      <c r="K27" s="20"/>
      <c r="L27" s="22"/>
      <c r="M27" s="20"/>
      <c r="N27" s="23"/>
      <c r="Q27" s="20"/>
      <c r="V27" s="25"/>
    </row>
    <row r="28" spans="1:22" s="21" customFormat="1" ht="13.5" customHeight="1">
      <c r="A28" s="29">
        <v>19</v>
      </c>
      <c r="B28" s="32" t="s">
        <v>63</v>
      </c>
      <c r="C28" s="22">
        <v>220</v>
      </c>
      <c r="D28" s="22">
        <v>7129</v>
      </c>
      <c r="E28" s="20">
        <v>19570083</v>
      </c>
      <c r="F28" s="20">
        <v>9318379</v>
      </c>
      <c r="G28" s="22">
        <v>55</v>
      </c>
      <c r="H28" s="22">
        <f>I28+J28</f>
        <v>4936</v>
      </c>
      <c r="I28" s="22">
        <v>3264</v>
      </c>
      <c r="J28" s="22">
        <v>1672</v>
      </c>
      <c r="K28" s="20">
        <v>16776850</v>
      </c>
      <c r="L28" s="22">
        <v>3371</v>
      </c>
      <c r="M28" s="20">
        <v>7960357</v>
      </c>
      <c r="N28" s="22">
        <v>1621</v>
      </c>
      <c r="O28" s="24">
        <v>47.7</v>
      </c>
      <c r="P28" s="20">
        <v>17074043</v>
      </c>
      <c r="Q28" s="20">
        <v>7926494</v>
      </c>
      <c r="R28" s="24">
        <v>47.5</v>
      </c>
      <c r="S28" s="20">
        <v>1979076</v>
      </c>
      <c r="T28" s="23">
        <v>391</v>
      </c>
      <c r="U28" s="24">
        <v>11.8</v>
      </c>
      <c r="V28" s="25">
        <v>19</v>
      </c>
    </row>
    <row r="29" spans="1:22" s="21" customFormat="1" ht="13.5" customHeight="1">
      <c r="A29" s="29">
        <v>20</v>
      </c>
      <c r="B29" s="32" t="s">
        <v>64</v>
      </c>
      <c r="C29" s="22">
        <v>86</v>
      </c>
      <c r="D29" s="22">
        <v>4381</v>
      </c>
      <c r="E29" s="20">
        <v>8860039</v>
      </c>
      <c r="F29" s="20">
        <v>4839722</v>
      </c>
      <c r="G29" s="22">
        <v>28</v>
      </c>
      <c r="H29" s="22">
        <f>I29+J29</f>
        <v>3555</v>
      </c>
      <c r="I29" s="22">
        <v>2506</v>
      </c>
      <c r="J29" s="22">
        <v>1049</v>
      </c>
      <c r="K29" s="20">
        <v>7493111</v>
      </c>
      <c r="L29" s="22">
        <v>2096</v>
      </c>
      <c r="M29" s="20">
        <v>2989519</v>
      </c>
      <c r="N29" s="22">
        <v>847</v>
      </c>
      <c r="O29" s="24">
        <v>40.6</v>
      </c>
      <c r="P29" s="20">
        <v>7473198</v>
      </c>
      <c r="Q29" s="20">
        <v>4212669</v>
      </c>
      <c r="R29" s="24">
        <v>57.3</v>
      </c>
      <c r="S29" s="20">
        <v>1554013</v>
      </c>
      <c r="T29" s="23">
        <v>430</v>
      </c>
      <c r="U29" s="24">
        <v>21.1</v>
      </c>
      <c r="V29" s="25">
        <v>20</v>
      </c>
    </row>
    <row r="30" spans="1:22" s="21" customFormat="1" ht="13.5" customHeight="1">
      <c r="A30" s="29">
        <v>21</v>
      </c>
      <c r="B30" s="32" t="s">
        <v>65</v>
      </c>
      <c r="C30" s="22">
        <v>14</v>
      </c>
      <c r="D30" s="22">
        <v>103</v>
      </c>
      <c r="E30" s="20">
        <v>48923</v>
      </c>
      <c r="F30" s="20">
        <v>18057</v>
      </c>
      <c r="G30" s="22">
        <v>0</v>
      </c>
      <c r="H30" s="22">
        <f>I30+J30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5">
        <v>21</v>
      </c>
    </row>
    <row r="31" spans="1:22" s="21" customFormat="1" ht="13.5" customHeight="1">
      <c r="A31" s="29">
        <v>22</v>
      </c>
      <c r="B31" s="32" t="s">
        <v>66</v>
      </c>
      <c r="C31" s="22">
        <v>352</v>
      </c>
      <c r="D31" s="22">
        <v>6980</v>
      </c>
      <c r="E31" s="20">
        <v>17641044</v>
      </c>
      <c r="F31" s="20">
        <v>8279461</v>
      </c>
      <c r="G31" s="31">
        <v>40</v>
      </c>
      <c r="H31" s="22">
        <f>I31+J31</f>
        <v>3551</v>
      </c>
      <c r="I31" s="22">
        <v>3099</v>
      </c>
      <c r="J31" s="22">
        <v>452</v>
      </c>
      <c r="K31" s="20">
        <v>10071237</v>
      </c>
      <c r="L31" s="22">
        <v>3001</v>
      </c>
      <c r="M31" s="20">
        <v>4954844</v>
      </c>
      <c r="N31" s="22">
        <v>1406</v>
      </c>
      <c r="O31" s="72">
        <v>46.7</v>
      </c>
      <c r="P31" s="71">
        <v>10857365</v>
      </c>
      <c r="Q31" s="71">
        <v>5100426</v>
      </c>
      <c r="R31" s="24">
        <v>48.1</v>
      </c>
      <c r="S31" s="20">
        <v>1718854</v>
      </c>
      <c r="T31" s="23">
        <v>479</v>
      </c>
      <c r="U31" s="24">
        <v>16.2</v>
      </c>
      <c r="V31" s="25">
        <v>22</v>
      </c>
    </row>
    <row r="32" spans="1:22" s="21" customFormat="1" ht="13.5" customHeight="1">
      <c r="A32" s="29">
        <v>23</v>
      </c>
      <c r="B32" s="32" t="s">
        <v>67</v>
      </c>
      <c r="C32" s="22">
        <v>88</v>
      </c>
      <c r="D32" s="22">
        <v>7013</v>
      </c>
      <c r="E32" s="20">
        <v>76714304</v>
      </c>
      <c r="F32" s="20">
        <v>39411435</v>
      </c>
      <c r="G32" s="22">
        <v>27</v>
      </c>
      <c r="H32" s="22">
        <f>I32+J32</f>
        <v>6157</v>
      </c>
      <c r="I32" s="22">
        <v>5769</v>
      </c>
      <c r="J32" s="22">
        <v>388</v>
      </c>
      <c r="K32" s="20">
        <v>72052024</v>
      </c>
      <c r="L32" s="22">
        <v>11706</v>
      </c>
      <c r="M32" s="20">
        <v>31252355</v>
      </c>
      <c r="N32" s="22">
        <v>5051</v>
      </c>
      <c r="O32" s="24">
        <v>43</v>
      </c>
      <c r="P32" s="20">
        <v>74039984</v>
      </c>
      <c r="Q32" s="20">
        <v>37651935</v>
      </c>
      <c r="R32" s="24">
        <v>51.8</v>
      </c>
      <c r="S32" s="20">
        <v>6011560</v>
      </c>
      <c r="T32" s="23">
        <v>953</v>
      </c>
      <c r="U32" s="24">
        <v>8.3</v>
      </c>
      <c r="V32" s="25">
        <v>23</v>
      </c>
    </row>
    <row r="33" spans="1:22" s="21" customFormat="1" ht="13.5" customHeight="1">
      <c r="A33" s="29"/>
      <c r="B33" s="32"/>
      <c r="H33" s="22"/>
      <c r="I33" s="22"/>
      <c r="J33" s="22"/>
      <c r="K33" s="20"/>
      <c r="L33" s="22"/>
      <c r="M33" s="20"/>
      <c r="N33" s="23"/>
      <c r="P33" s="20"/>
      <c r="Q33" s="20"/>
      <c r="V33" s="25"/>
    </row>
    <row r="34" spans="1:22" s="21" customFormat="1" ht="13.5" customHeight="1">
      <c r="A34" s="29">
        <v>24</v>
      </c>
      <c r="B34" s="32" t="s">
        <v>68</v>
      </c>
      <c r="C34" s="22">
        <v>38</v>
      </c>
      <c r="D34" s="22">
        <v>1588</v>
      </c>
      <c r="E34" s="20">
        <v>5027717</v>
      </c>
      <c r="F34" s="20">
        <v>2472607</v>
      </c>
      <c r="G34" s="22">
        <v>11</v>
      </c>
      <c r="H34" s="22">
        <f aca="true" t="shared" si="1" ref="H34:H40">I34+J34</f>
        <v>1248</v>
      </c>
      <c r="I34" s="22">
        <v>1087</v>
      </c>
      <c r="J34" s="22">
        <v>161</v>
      </c>
      <c r="K34" s="20">
        <v>3313783</v>
      </c>
      <c r="L34" s="22">
        <v>3486</v>
      </c>
      <c r="M34" s="20">
        <v>1912279</v>
      </c>
      <c r="N34" s="22">
        <v>1600</v>
      </c>
      <c r="O34" s="24">
        <v>45.3</v>
      </c>
      <c r="P34" s="20">
        <v>4290647</v>
      </c>
      <c r="Q34" s="20">
        <v>2004981</v>
      </c>
      <c r="R34" s="24">
        <v>47.5</v>
      </c>
      <c r="S34" s="31">
        <v>698872</v>
      </c>
      <c r="T34" s="31">
        <v>559</v>
      </c>
      <c r="U34" s="24">
        <v>16.6</v>
      </c>
      <c r="V34" s="25">
        <v>24</v>
      </c>
    </row>
    <row r="35" spans="1:22" s="21" customFormat="1" ht="13.5" customHeight="1">
      <c r="A35" s="29">
        <v>25</v>
      </c>
      <c r="B35" s="32" t="s">
        <v>69</v>
      </c>
      <c r="C35" s="22">
        <v>403</v>
      </c>
      <c r="D35" s="22">
        <v>8631</v>
      </c>
      <c r="E35" s="20">
        <v>16158755</v>
      </c>
      <c r="F35" s="20">
        <v>8404069</v>
      </c>
      <c r="G35" s="22">
        <v>57</v>
      </c>
      <c r="H35" s="22">
        <f t="shared" si="1"/>
        <v>4970</v>
      </c>
      <c r="I35" s="22">
        <v>3657</v>
      </c>
      <c r="J35" s="22">
        <v>1313</v>
      </c>
      <c r="K35" s="20">
        <v>9164965</v>
      </c>
      <c r="L35" s="22">
        <v>2086</v>
      </c>
      <c r="M35" s="20">
        <v>3695325</v>
      </c>
      <c r="N35" s="22">
        <v>764</v>
      </c>
      <c r="O35" s="24">
        <v>37.9</v>
      </c>
      <c r="P35" s="20">
        <v>9954792</v>
      </c>
      <c r="Q35" s="20">
        <v>5472318</v>
      </c>
      <c r="R35" s="24">
        <v>56.1</v>
      </c>
      <c r="S35" s="20">
        <v>2090638</v>
      </c>
      <c r="T35" s="23">
        <v>440</v>
      </c>
      <c r="U35" s="24">
        <v>21.4</v>
      </c>
      <c r="V35" s="25">
        <v>25</v>
      </c>
    </row>
    <row r="36" spans="1:22" s="21" customFormat="1" ht="13.5" customHeight="1">
      <c r="A36" s="29">
        <v>26</v>
      </c>
      <c r="B36" s="32" t="s">
        <v>70</v>
      </c>
      <c r="C36" s="22">
        <v>426</v>
      </c>
      <c r="D36" s="22">
        <v>13602</v>
      </c>
      <c r="E36" s="20">
        <v>38495945</v>
      </c>
      <c r="F36" s="20">
        <v>21200532</v>
      </c>
      <c r="G36" s="22">
        <v>91</v>
      </c>
      <c r="H36" s="22">
        <f t="shared" si="1"/>
        <v>9698</v>
      </c>
      <c r="I36" s="22">
        <v>8055</v>
      </c>
      <c r="J36" s="22">
        <v>1643</v>
      </c>
      <c r="K36" s="20">
        <v>32025590</v>
      </c>
      <c r="L36" s="22">
        <v>3364</v>
      </c>
      <c r="M36" s="20">
        <v>12204010</v>
      </c>
      <c r="N36" s="22">
        <v>1274</v>
      </c>
      <c r="O36" s="24">
        <v>38.2</v>
      </c>
      <c r="P36" s="20">
        <v>32445350</v>
      </c>
      <c r="Q36" s="20">
        <v>18743590</v>
      </c>
      <c r="R36" s="24">
        <v>58.7</v>
      </c>
      <c r="S36" s="20">
        <v>4908283</v>
      </c>
      <c r="T36" s="23">
        <v>494</v>
      </c>
      <c r="U36" s="24">
        <v>15.4</v>
      </c>
      <c r="V36" s="25">
        <v>26</v>
      </c>
    </row>
    <row r="37" spans="1:22" s="21" customFormat="1" ht="13.5" customHeight="1">
      <c r="A37" s="29">
        <v>27</v>
      </c>
      <c r="B37" s="32" t="s">
        <v>71</v>
      </c>
      <c r="C37" s="22">
        <v>170</v>
      </c>
      <c r="D37" s="22">
        <v>9069</v>
      </c>
      <c r="E37" s="20">
        <v>28041190</v>
      </c>
      <c r="F37" s="20">
        <v>16926346</v>
      </c>
      <c r="G37" s="22">
        <v>54</v>
      </c>
      <c r="H37" s="22">
        <f t="shared" si="1"/>
        <v>7400</v>
      </c>
      <c r="I37" s="22">
        <v>4939</v>
      </c>
      <c r="J37" s="22">
        <v>2461</v>
      </c>
      <c r="K37" s="20">
        <v>26119707</v>
      </c>
      <c r="L37" s="22">
        <v>3572</v>
      </c>
      <c r="M37" s="20">
        <v>8740773</v>
      </c>
      <c r="N37" s="22">
        <v>1183</v>
      </c>
      <c r="O37" s="24">
        <v>33.4</v>
      </c>
      <c r="P37" s="20">
        <v>26415323</v>
      </c>
      <c r="Q37" s="20">
        <v>16267872</v>
      </c>
      <c r="R37" s="24">
        <v>62.1</v>
      </c>
      <c r="S37" s="20">
        <v>3344262</v>
      </c>
      <c r="T37" s="23">
        <v>434</v>
      </c>
      <c r="U37" s="24">
        <v>12.8</v>
      </c>
      <c r="V37" s="25">
        <v>27</v>
      </c>
    </row>
    <row r="38" spans="1:22" s="21" customFormat="1" ht="13.5" customHeight="1">
      <c r="A38" s="29">
        <v>28</v>
      </c>
      <c r="B38" s="32" t="s">
        <v>250</v>
      </c>
      <c r="C38" s="22">
        <v>20</v>
      </c>
      <c r="D38" s="22">
        <v>1929</v>
      </c>
      <c r="E38" s="20">
        <v>2722977</v>
      </c>
      <c r="F38" s="20">
        <v>1070601</v>
      </c>
      <c r="G38" s="22">
        <v>11</v>
      </c>
      <c r="H38" s="22">
        <f t="shared" si="1"/>
        <v>1796</v>
      </c>
      <c r="I38" s="22">
        <v>1084</v>
      </c>
      <c r="J38" s="22">
        <v>712</v>
      </c>
      <c r="K38" s="20">
        <v>1678900</v>
      </c>
      <c r="L38" s="22">
        <v>1387</v>
      </c>
      <c r="M38" s="20">
        <v>1476673</v>
      </c>
      <c r="N38" s="22">
        <v>794</v>
      </c>
      <c r="O38" s="24">
        <v>57.2</v>
      </c>
      <c r="P38" s="20">
        <v>2641068</v>
      </c>
      <c r="Q38" s="20">
        <v>1047658</v>
      </c>
      <c r="R38" s="24">
        <v>40.6</v>
      </c>
      <c r="S38" s="20">
        <v>680203</v>
      </c>
      <c r="T38" s="23">
        <v>381</v>
      </c>
      <c r="U38" s="24">
        <v>26.4</v>
      </c>
      <c r="V38" s="25">
        <v>28</v>
      </c>
    </row>
    <row r="39" spans="1:22" s="21" customFormat="1" ht="13.5" customHeight="1">
      <c r="A39" s="29">
        <v>29</v>
      </c>
      <c r="B39" s="32" t="s">
        <v>251</v>
      </c>
      <c r="C39" s="22">
        <v>57</v>
      </c>
      <c r="D39" s="22">
        <v>7160</v>
      </c>
      <c r="E39" s="20">
        <v>42944926</v>
      </c>
      <c r="F39" s="20">
        <v>31162626</v>
      </c>
      <c r="G39" s="22">
        <v>34</v>
      </c>
      <c r="H39" s="22">
        <f t="shared" si="1"/>
        <v>6814</v>
      </c>
      <c r="I39" s="22">
        <v>5161</v>
      </c>
      <c r="J39" s="22">
        <v>1653</v>
      </c>
      <c r="K39" s="20">
        <v>42012434</v>
      </c>
      <c r="L39" s="22">
        <v>6250</v>
      </c>
      <c r="M39" s="20">
        <v>9121954</v>
      </c>
      <c r="N39" s="22">
        <v>1347</v>
      </c>
      <c r="O39" s="24">
        <v>22</v>
      </c>
      <c r="P39" s="20">
        <v>41895905</v>
      </c>
      <c r="Q39" s="20">
        <v>31061937</v>
      </c>
      <c r="R39" s="24">
        <v>74.9</v>
      </c>
      <c r="S39" s="20">
        <v>3157713</v>
      </c>
      <c r="T39" s="23">
        <v>465</v>
      </c>
      <c r="U39" s="24">
        <v>7.6</v>
      </c>
      <c r="V39" s="25">
        <v>29</v>
      </c>
    </row>
    <row r="40" spans="1:22" s="21" customFormat="1" ht="13.5" customHeight="1">
      <c r="A40" s="29">
        <v>30</v>
      </c>
      <c r="B40" s="32" t="s">
        <v>256</v>
      </c>
      <c r="C40" s="22">
        <v>250</v>
      </c>
      <c r="D40" s="22">
        <v>20145</v>
      </c>
      <c r="E40" s="20">
        <v>99184361</v>
      </c>
      <c r="F40" s="20">
        <v>73432182</v>
      </c>
      <c r="G40" s="22">
        <v>83</v>
      </c>
      <c r="H40" s="22">
        <f t="shared" si="1"/>
        <v>18137</v>
      </c>
      <c r="I40" s="22">
        <v>16006</v>
      </c>
      <c r="J40" s="22">
        <v>2131</v>
      </c>
      <c r="K40" s="20">
        <v>94370723</v>
      </c>
      <c r="L40" s="22">
        <v>5606</v>
      </c>
      <c r="M40" s="20">
        <v>21789565</v>
      </c>
      <c r="N40" s="22">
        <v>1258</v>
      </c>
      <c r="O40" s="24">
        <v>22.8</v>
      </c>
      <c r="P40" s="20">
        <v>95069140</v>
      </c>
      <c r="Q40" s="20">
        <v>72085733</v>
      </c>
      <c r="R40" s="24">
        <v>75.3</v>
      </c>
      <c r="S40" s="20">
        <v>9733653</v>
      </c>
      <c r="T40" s="23">
        <v>507</v>
      </c>
      <c r="U40" s="24">
        <v>10.2</v>
      </c>
      <c r="V40" s="25">
        <v>30</v>
      </c>
    </row>
    <row r="41" spans="1:22" s="21" customFormat="1" ht="13.5" customHeight="1">
      <c r="A41" s="29"/>
      <c r="B41" s="32"/>
      <c r="C41" s="22"/>
      <c r="D41" s="22"/>
      <c r="E41" s="20"/>
      <c r="F41" s="20"/>
      <c r="G41" s="22"/>
      <c r="H41" s="22"/>
      <c r="I41" s="22"/>
      <c r="J41" s="22"/>
      <c r="K41" s="20"/>
      <c r="L41" s="22"/>
      <c r="M41" s="20"/>
      <c r="N41" s="23"/>
      <c r="O41" s="24"/>
      <c r="P41" s="20"/>
      <c r="Q41" s="20"/>
      <c r="R41" s="24"/>
      <c r="S41" s="20"/>
      <c r="T41" s="23"/>
      <c r="U41" s="24"/>
      <c r="V41" s="25"/>
    </row>
    <row r="42" spans="1:22" s="21" customFormat="1" ht="13.5" customHeight="1">
      <c r="A42" s="29">
        <v>31</v>
      </c>
      <c r="B42" s="32" t="s">
        <v>257</v>
      </c>
      <c r="C42" s="22">
        <v>25</v>
      </c>
      <c r="D42" s="22">
        <v>969</v>
      </c>
      <c r="E42" s="20">
        <v>2647023</v>
      </c>
      <c r="F42" s="20">
        <v>1171196</v>
      </c>
      <c r="G42" s="22">
        <v>7</v>
      </c>
      <c r="H42" s="22">
        <f>I42+J42</f>
        <v>751</v>
      </c>
      <c r="I42" s="22">
        <v>418</v>
      </c>
      <c r="J42" s="22">
        <v>333</v>
      </c>
      <c r="K42" s="20">
        <v>2420691</v>
      </c>
      <c r="L42" s="22">
        <v>3282</v>
      </c>
      <c r="M42" s="20">
        <v>1166979</v>
      </c>
      <c r="N42" s="22">
        <v>1596</v>
      </c>
      <c r="O42" s="24">
        <v>50.1</v>
      </c>
      <c r="P42" s="20">
        <v>2385794</v>
      </c>
      <c r="Q42" s="20">
        <v>1102121</v>
      </c>
      <c r="R42" s="24">
        <v>47.3</v>
      </c>
      <c r="S42" s="20">
        <v>288631</v>
      </c>
      <c r="T42" s="23">
        <v>458</v>
      </c>
      <c r="U42" s="24">
        <v>12.4</v>
      </c>
      <c r="V42" s="25">
        <v>31</v>
      </c>
    </row>
    <row r="43" spans="1:22" s="21" customFormat="1" ht="13.5" customHeight="1">
      <c r="A43" s="29">
        <v>32</v>
      </c>
      <c r="B43" s="32" t="s">
        <v>303</v>
      </c>
      <c r="C43" s="22">
        <v>158</v>
      </c>
      <c r="D43" s="22">
        <v>1876</v>
      </c>
      <c r="E43" s="20">
        <v>2907795</v>
      </c>
      <c r="F43" s="20">
        <v>2178779</v>
      </c>
      <c r="G43" s="22">
        <v>10</v>
      </c>
      <c r="H43" s="22">
        <f>I43+J43</f>
        <v>639</v>
      </c>
      <c r="I43" s="22">
        <v>418</v>
      </c>
      <c r="J43" s="22">
        <v>221</v>
      </c>
      <c r="K43" s="20">
        <v>1639531</v>
      </c>
      <c r="L43" s="22">
        <v>2590</v>
      </c>
      <c r="M43" s="20">
        <v>45659</v>
      </c>
      <c r="N43" s="22">
        <v>71</v>
      </c>
      <c r="O43" s="24">
        <v>2.7</v>
      </c>
      <c r="P43" s="20">
        <v>1717161</v>
      </c>
      <c r="Q43" s="20">
        <v>1620843</v>
      </c>
      <c r="R43" s="24">
        <v>94.4</v>
      </c>
      <c r="S43" s="20">
        <v>257692</v>
      </c>
      <c r="T43" s="23">
        <v>408</v>
      </c>
      <c r="U43" s="24">
        <v>15</v>
      </c>
      <c r="V43" s="25">
        <v>32</v>
      </c>
    </row>
    <row r="44" spans="2:22" s="21" customFormat="1" ht="13.5" customHeight="1">
      <c r="B44" s="28"/>
      <c r="C44" s="22"/>
      <c r="D44" s="22"/>
      <c r="E44" s="20"/>
      <c r="F44" s="20"/>
      <c r="G44" s="22"/>
      <c r="H44" s="22"/>
      <c r="I44" s="22"/>
      <c r="J44" s="22"/>
      <c r="K44" s="20"/>
      <c r="L44" s="22"/>
      <c r="M44" s="20"/>
      <c r="N44" s="23"/>
      <c r="O44" s="24"/>
      <c r="P44" s="20"/>
      <c r="Q44" s="20"/>
      <c r="R44" s="24"/>
      <c r="S44" s="20"/>
      <c r="T44" s="23"/>
      <c r="U44" s="24"/>
      <c r="V44" s="25"/>
    </row>
    <row r="45" spans="2:22" s="21" customFormat="1" ht="13.5" customHeight="1">
      <c r="B45" s="28"/>
      <c r="C45" s="22"/>
      <c r="D45" s="22"/>
      <c r="E45" s="20"/>
      <c r="F45" s="20"/>
      <c r="G45" s="22"/>
      <c r="H45" s="22"/>
      <c r="I45" s="22"/>
      <c r="J45" s="22"/>
      <c r="K45" s="20"/>
      <c r="L45" s="22"/>
      <c r="M45" s="20"/>
      <c r="N45" s="23"/>
      <c r="O45" s="24"/>
      <c r="P45" s="20"/>
      <c r="Q45" s="20"/>
      <c r="R45" s="24"/>
      <c r="S45" s="20"/>
      <c r="T45" s="23"/>
      <c r="U45" s="24"/>
      <c r="V45" s="25"/>
    </row>
    <row r="46" spans="1:22" s="21" customFormat="1" ht="18" customHeight="1">
      <c r="A46" s="161" t="s">
        <v>0</v>
      </c>
      <c r="B46" s="16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4"/>
      <c r="V46" s="25"/>
    </row>
    <row r="47" spans="1:22" s="21" customFormat="1" ht="18" customHeight="1">
      <c r="A47" s="159" t="s">
        <v>342</v>
      </c>
      <c r="B47" s="160"/>
      <c r="C47" s="22">
        <v>1838</v>
      </c>
      <c r="D47" s="22">
        <v>11049</v>
      </c>
      <c r="E47" s="20">
        <v>12292537</v>
      </c>
      <c r="F47" s="20">
        <v>5748690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5" t="s">
        <v>304</v>
      </c>
    </row>
    <row r="48" spans="1:22" s="21" customFormat="1" ht="18" customHeight="1">
      <c r="A48" s="159" t="s">
        <v>341</v>
      </c>
      <c r="B48" s="160"/>
      <c r="C48" s="22">
        <v>1088</v>
      </c>
      <c r="D48" s="22">
        <v>14859</v>
      </c>
      <c r="E48" s="20">
        <v>20335917</v>
      </c>
      <c r="F48" s="20">
        <v>9729251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5" t="s">
        <v>291</v>
      </c>
    </row>
    <row r="49" spans="1:22" s="21" customFormat="1" ht="18" customHeight="1">
      <c r="A49" s="159" t="s">
        <v>340</v>
      </c>
      <c r="B49" s="160"/>
      <c r="C49" s="22">
        <v>559</v>
      </c>
      <c r="D49" s="22">
        <v>13664</v>
      </c>
      <c r="E49" s="20">
        <v>24470839</v>
      </c>
      <c r="F49" s="20">
        <v>13086060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5" t="s">
        <v>292</v>
      </c>
    </row>
    <row r="50" spans="1:22" s="21" customFormat="1" ht="18" customHeight="1">
      <c r="A50" s="159" t="s">
        <v>339</v>
      </c>
      <c r="B50" s="160"/>
      <c r="C50" s="72">
        <v>322</v>
      </c>
      <c r="D50" s="31">
        <v>12568</v>
      </c>
      <c r="E50" s="71">
        <v>34900707</v>
      </c>
      <c r="F50" s="71">
        <v>20788504</v>
      </c>
      <c r="G50" s="22">
        <v>322</v>
      </c>
      <c r="H50" s="22">
        <f>SUM(I50:J50)</f>
        <v>12567</v>
      </c>
      <c r="I50" s="22">
        <v>7659</v>
      </c>
      <c r="J50" s="22">
        <v>4908</v>
      </c>
      <c r="K50" s="20">
        <v>34900707</v>
      </c>
      <c r="L50" s="22">
        <v>2737</v>
      </c>
      <c r="M50" s="20">
        <v>12252567</v>
      </c>
      <c r="N50" s="23">
        <v>980</v>
      </c>
      <c r="O50" s="24">
        <v>36</v>
      </c>
      <c r="P50" s="20">
        <v>34761040</v>
      </c>
      <c r="Q50" s="20">
        <v>20788504</v>
      </c>
      <c r="R50" s="24">
        <v>61</v>
      </c>
      <c r="S50" s="20">
        <v>4612415</v>
      </c>
      <c r="T50" s="23">
        <v>356</v>
      </c>
      <c r="U50" s="24">
        <v>13.5</v>
      </c>
      <c r="V50" s="25" t="s">
        <v>293</v>
      </c>
    </row>
    <row r="51" spans="1:22" s="21" customFormat="1" ht="18" customHeight="1">
      <c r="A51" s="159" t="s">
        <v>338</v>
      </c>
      <c r="B51" s="160"/>
      <c r="C51" s="72">
        <v>323</v>
      </c>
      <c r="D51" s="31">
        <v>22800</v>
      </c>
      <c r="E51" s="71">
        <v>83874527</v>
      </c>
      <c r="F51" s="71">
        <v>52908891</v>
      </c>
      <c r="G51" s="22">
        <v>323</v>
      </c>
      <c r="H51" s="22">
        <f aca="true" t="shared" si="2" ref="H51:H56">SUM(I51:J51)</f>
        <v>22800</v>
      </c>
      <c r="I51" s="22">
        <v>14629</v>
      </c>
      <c r="J51" s="22">
        <v>8171</v>
      </c>
      <c r="K51" s="20">
        <v>83874527</v>
      </c>
      <c r="L51" s="22">
        <v>3656</v>
      </c>
      <c r="M51" s="20">
        <v>27166709</v>
      </c>
      <c r="N51" s="22">
        <v>1203</v>
      </c>
      <c r="O51" s="24">
        <v>33</v>
      </c>
      <c r="P51" s="20">
        <v>83750309</v>
      </c>
      <c r="Q51" s="20">
        <v>52908891</v>
      </c>
      <c r="R51" s="24">
        <v>64.2</v>
      </c>
      <c r="S51" s="20">
        <v>8773560</v>
      </c>
      <c r="T51" s="23">
        <v>382</v>
      </c>
      <c r="U51" s="24">
        <v>10.6</v>
      </c>
      <c r="V51" s="25" t="s">
        <v>294</v>
      </c>
    </row>
    <row r="52" spans="1:22" s="21" customFormat="1" ht="18" customHeight="1">
      <c r="A52" s="159" t="s">
        <v>337</v>
      </c>
      <c r="B52" s="160"/>
      <c r="C52" s="72">
        <v>146</v>
      </c>
      <c r="D52" s="31">
        <v>20407</v>
      </c>
      <c r="E52" s="71">
        <v>79551689</v>
      </c>
      <c r="F52" s="71">
        <v>40353057</v>
      </c>
      <c r="G52" s="22">
        <v>146</v>
      </c>
      <c r="H52" s="22">
        <f t="shared" si="2"/>
        <v>20407</v>
      </c>
      <c r="I52" s="22">
        <v>14377</v>
      </c>
      <c r="J52" s="22">
        <v>6030</v>
      </c>
      <c r="K52" s="20">
        <v>79551689</v>
      </c>
      <c r="L52" s="22">
        <v>3660</v>
      </c>
      <c r="M52" s="20">
        <v>29499686</v>
      </c>
      <c r="N52" s="22">
        <v>1475</v>
      </c>
      <c r="O52" s="24">
        <v>40.3</v>
      </c>
      <c r="P52" s="20">
        <v>79488494</v>
      </c>
      <c r="Q52" s="20">
        <v>40353057</v>
      </c>
      <c r="R52" s="24">
        <v>55.2</v>
      </c>
      <c r="S52" s="20">
        <v>8971430</v>
      </c>
      <c r="T52" s="23">
        <v>428</v>
      </c>
      <c r="U52" s="24">
        <v>12.3</v>
      </c>
      <c r="V52" s="25" t="s">
        <v>295</v>
      </c>
    </row>
    <row r="53" spans="1:22" s="21" customFormat="1" ht="18" customHeight="1">
      <c r="A53" s="159" t="s">
        <v>336</v>
      </c>
      <c r="B53" s="160"/>
      <c r="C53" s="72">
        <v>47</v>
      </c>
      <c r="D53" s="31">
        <v>11493</v>
      </c>
      <c r="E53" s="71">
        <v>34469426</v>
      </c>
      <c r="F53" s="71">
        <v>17375823</v>
      </c>
      <c r="G53" s="22">
        <v>47</v>
      </c>
      <c r="H53" s="22">
        <f t="shared" si="2"/>
        <v>11493</v>
      </c>
      <c r="I53" s="22">
        <v>8018</v>
      </c>
      <c r="J53" s="22">
        <v>3475</v>
      </c>
      <c r="K53" s="20">
        <v>34469426</v>
      </c>
      <c r="L53" s="22">
        <v>3022</v>
      </c>
      <c r="M53" s="20">
        <v>15299648</v>
      </c>
      <c r="N53" s="22">
        <v>1366</v>
      </c>
      <c r="O53" s="24">
        <v>44.9</v>
      </c>
      <c r="P53" s="20">
        <v>34698754</v>
      </c>
      <c r="Q53" s="20">
        <v>17375823</v>
      </c>
      <c r="R53" s="24">
        <v>51</v>
      </c>
      <c r="S53" s="20">
        <v>4806356</v>
      </c>
      <c r="T53" s="23">
        <v>425</v>
      </c>
      <c r="U53" s="24">
        <v>14.1</v>
      </c>
      <c r="V53" s="25" t="s">
        <v>296</v>
      </c>
    </row>
    <row r="54" spans="1:22" s="21" customFormat="1" ht="18" customHeight="1">
      <c r="A54" s="157" t="s">
        <v>335</v>
      </c>
      <c r="B54" s="158"/>
      <c r="C54" s="72">
        <v>40</v>
      </c>
      <c r="D54" s="31">
        <v>15520</v>
      </c>
      <c r="E54" s="71">
        <v>108951194</v>
      </c>
      <c r="F54" s="71">
        <v>70124331</v>
      </c>
      <c r="G54" s="22">
        <v>40</v>
      </c>
      <c r="H54" s="22">
        <f t="shared" si="2"/>
        <v>15520</v>
      </c>
      <c r="I54" s="22">
        <v>11520</v>
      </c>
      <c r="J54" s="22">
        <v>4000</v>
      </c>
      <c r="K54" s="20">
        <v>108951194</v>
      </c>
      <c r="L54" s="22">
        <v>6263</v>
      </c>
      <c r="M54" s="20">
        <v>22732788</v>
      </c>
      <c r="N54" s="22">
        <v>1495</v>
      </c>
      <c r="O54" s="24">
        <v>23.7</v>
      </c>
      <c r="P54" s="20">
        <v>109476974</v>
      </c>
      <c r="Q54" s="20">
        <v>70124331</v>
      </c>
      <c r="R54" s="24">
        <v>73.2</v>
      </c>
      <c r="S54" s="20">
        <v>7423938</v>
      </c>
      <c r="T54" s="23">
        <v>491</v>
      </c>
      <c r="U54" s="24">
        <v>7.8</v>
      </c>
      <c r="V54" s="25" t="s">
        <v>297</v>
      </c>
    </row>
    <row r="55" spans="1:22" s="21" customFormat="1" ht="18" customHeight="1">
      <c r="A55" s="159" t="s">
        <v>334</v>
      </c>
      <c r="B55" s="160"/>
      <c r="C55" s="72">
        <v>21</v>
      </c>
      <c r="D55" s="31">
        <v>14453</v>
      </c>
      <c r="E55" s="71">
        <v>146450967</v>
      </c>
      <c r="F55" s="71">
        <v>102656808</v>
      </c>
      <c r="G55" s="22">
        <v>21</v>
      </c>
      <c r="H55" s="22">
        <f t="shared" si="2"/>
        <v>14453</v>
      </c>
      <c r="I55" s="20">
        <v>11735</v>
      </c>
      <c r="J55" s="22">
        <v>2718</v>
      </c>
      <c r="K55" s="20">
        <v>146450967</v>
      </c>
      <c r="L55" s="22">
        <v>9211</v>
      </c>
      <c r="M55" s="20">
        <v>24976066</v>
      </c>
      <c r="N55" s="22">
        <v>1737</v>
      </c>
      <c r="O55" s="24">
        <v>18.9</v>
      </c>
      <c r="P55" s="20">
        <v>145830172</v>
      </c>
      <c r="Q55" s="20">
        <v>102656808</v>
      </c>
      <c r="R55" s="24">
        <v>77.9</v>
      </c>
      <c r="S55" s="20">
        <v>8082109</v>
      </c>
      <c r="T55" s="23">
        <v>540</v>
      </c>
      <c r="U55" s="24">
        <v>6.1</v>
      </c>
      <c r="V55" s="25" t="s">
        <v>298</v>
      </c>
    </row>
    <row r="56" spans="1:22" s="21" customFormat="1" ht="18" customHeight="1">
      <c r="A56" s="159" t="s">
        <v>333</v>
      </c>
      <c r="B56" s="160"/>
      <c r="C56" s="72">
        <v>5</v>
      </c>
      <c r="D56" s="31">
        <v>12235</v>
      </c>
      <c r="E56" s="71">
        <v>123070025</v>
      </c>
      <c r="F56" s="71">
        <v>78117349</v>
      </c>
      <c r="G56" s="22">
        <v>5</v>
      </c>
      <c r="H56" s="22">
        <f t="shared" si="2"/>
        <v>12235</v>
      </c>
      <c r="I56" s="22">
        <v>10941</v>
      </c>
      <c r="J56" s="22">
        <v>1294</v>
      </c>
      <c r="K56" s="20">
        <v>123070025</v>
      </c>
      <c r="L56" s="22">
        <v>10023</v>
      </c>
      <c r="M56" s="20">
        <v>39877995</v>
      </c>
      <c r="N56" s="22">
        <v>3250</v>
      </c>
      <c r="O56" s="24">
        <v>32.7</v>
      </c>
      <c r="P56" s="20">
        <v>121903486</v>
      </c>
      <c r="Q56" s="20">
        <v>78117349</v>
      </c>
      <c r="R56" s="24">
        <v>64.1</v>
      </c>
      <c r="S56" s="20">
        <v>10564925</v>
      </c>
      <c r="T56" s="23">
        <v>782</v>
      </c>
      <c r="U56" s="24">
        <v>8.7</v>
      </c>
      <c r="V56" s="25" t="s">
        <v>299</v>
      </c>
    </row>
    <row r="57" spans="1:22" ht="7.5" customHeight="1" thickBot="1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9"/>
    </row>
    <row r="58" spans="1:22" s="41" customFormat="1" ht="13.5" customHeight="1">
      <c r="A58" s="187" t="s">
        <v>300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8" t="s">
        <v>188</v>
      </c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</row>
    <row r="59" spans="1:17" s="41" customFormat="1" ht="13.5" customHeight="1">
      <c r="A59" s="155" t="s">
        <v>305</v>
      </c>
      <c r="B59" s="155"/>
      <c r="C59" s="155"/>
      <c r="D59" s="155"/>
      <c r="E59" s="155"/>
      <c r="F59" s="155"/>
      <c r="G59" s="155"/>
      <c r="H59" s="155"/>
      <c r="I59" s="155"/>
      <c r="J59" s="155"/>
      <c r="Q59" s="124"/>
    </row>
    <row r="60" spans="1:10" s="41" customFormat="1" ht="13.5" customHeight="1">
      <c r="A60" s="155" t="s">
        <v>306</v>
      </c>
      <c r="B60" s="155"/>
      <c r="C60" s="155"/>
      <c r="D60" s="155"/>
      <c r="E60" s="155"/>
      <c r="F60" s="155"/>
      <c r="G60" s="155"/>
      <c r="H60" s="155"/>
      <c r="I60" s="155"/>
      <c r="J60" s="155"/>
    </row>
  </sheetData>
  <sheetProtection/>
  <mergeCells count="39">
    <mergeCell ref="A59:J59"/>
    <mergeCell ref="K1:V1"/>
    <mergeCell ref="A1:J1"/>
    <mergeCell ref="K2:V2"/>
    <mergeCell ref="A2:J2"/>
    <mergeCell ref="A3:J3"/>
    <mergeCell ref="K3:V3"/>
    <mergeCell ref="A58:J58"/>
    <mergeCell ref="K58:V58"/>
    <mergeCell ref="V6:V8"/>
    <mergeCell ref="A5:J5"/>
    <mergeCell ref="Q7:R7"/>
    <mergeCell ref="S7:U7"/>
    <mergeCell ref="K6:U6"/>
    <mergeCell ref="G6:J6"/>
    <mergeCell ref="F7:F8"/>
    <mergeCell ref="G7:G8"/>
    <mergeCell ref="H7:J7"/>
    <mergeCell ref="A6:B8"/>
    <mergeCell ref="C6:F6"/>
    <mergeCell ref="A47:B47"/>
    <mergeCell ref="A48:B48"/>
    <mergeCell ref="A49:B49"/>
    <mergeCell ref="P7:P8"/>
    <mergeCell ref="K7:L7"/>
    <mergeCell ref="M7:O7"/>
    <mergeCell ref="C7:C8"/>
    <mergeCell ref="D7:D8"/>
    <mergeCell ref="E7:E8"/>
    <mergeCell ref="A60:J60"/>
    <mergeCell ref="K5:V5"/>
    <mergeCell ref="A54:B54"/>
    <mergeCell ref="A55:B55"/>
    <mergeCell ref="A56:B56"/>
    <mergeCell ref="A46:B46"/>
    <mergeCell ref="A50:B50"/>
    <mergeCell ref="A51:B51"/>
    <mergeCell ref="A52:B52"/>
    <mergeCell ref="A53:B53"/>
  </mergeCells>
  <printOptions/>
  <pageMargins left="0.76" right="0.18" top="0.07874015748031496" bottom="0.1968503937007874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="125" zoomScaleNormal="125" zoomScaleSheetLayoutView="125" zoomScalePageLayoutView="0" workbookViewId="0" topLeftCell="A1">
      <selection activeCell="A1" sqref="A1:J1"/>
    </sheetView>
  </sheetViews>
  <sheetFormatPr defaultColWidth="9.00390625" defaultRowHeight="12"/>
  <cols>
    <col min="1" max="1" width="3.875" style="1" customWidth="1"/>
    <col min="2" max="2" width="27.625" style="0" customWidth="1"/>
    <col min="3" max="3" width="7.50390625" style="0" customWidth="1"/>
    <col min="4" max="5" width="15.125" style="0" bestFit="1" customWidth="1"/>
    <col min="6" max="6" width="7.50390625" style="0" customWidth="1"/>
    <col min="7" max="8" width="15.125" style="0" bestFit="1" customWidth="1"/>
    <col min="9" max="9" width="8.625" style="0" customWidth="1"/>
    <col min="10" max="10" width="18.50390625" style="0" bestFit="1" customWidth="1"/>
    <col min="11" max="11" width="12.625" style="0" customWidth="1"/>
    <col min="12" max="13" width="11.625" style="0" customWidth="1"/>
    <col min="14" max="14" width="13.50390625" style="0" customWidth="1"/>
    <col min="15" max="15" width="12.375" style="0" customWidth="1"/>
    <col min="16" max="16" width="11.625" style="0" customWidth="1"/>
    <col min="17" max="17" width="12.375" style="0" customWidth="1"/>
    <col min="18" max="18" width="13.50390625" style="0" customWidth="1"/>
    <col min="19" max="19" width="12.625" style="0" customWidth="1"/>
    <col min="20" max="20" width="12.375" style="0" customWidth="1"/>
    <col min="21" max="21" width="12.50390625" style="0" customWidth="1"/>
    <col min="22" max="22" width="9.50390625" style="0" bestFit="1" customWidth="1"/>
  </cols>
  <sheetData>
    <row r="1" spans="1:22" ht="24" customHeight="1">
      <c r="A1" s="182" t="s">
        <v>391</v>
      </c>
      <c r="B1" s="182"/>
      <c r="C1" s="182"/>
      <c r="D1" s="182"/>
      <c r="E1" s="182"/>
      <c r="F1" s="182"/>
      <c r="G1" s="182"/>
      <c r="H1" s="182"/>
      <c r="I1" s="182"/>
      <c r="J1" s="182"/>
      <c r="K1" s="181" t="s">
        <v>392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12"/>
    </row>
    <row r="2" spans="1:22" ht="12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</row>
    <row r="3" spans="1:22" ht="30" customHeight="1">
      <c r="A3" s="185" t="s">
        <v>369</v>
      </c>
      <c r="B3" s="185"/>
      <c r="C3" s="185"/>
      <c r="D3" s="185"/>
      <c r="E3" s="185"/>
      <c r="F3" s="185"/>
      <c r="G3" s="185"/>
      <c r="H3" s="185"/>
      <c r="I3" s="185"/>
      <c r="J3" s="185"/>
      <c r="K3" s="186" t="s">
        <v>325</v>
      </c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14"/>
    </row>
    <row r="4" spans="1:22" ht="12" customHeight="1">
      <c r="A4" s="22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1:22" ht="12" thickBot="1">
      <c r="K5" s="190" t="s">
        <v>331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ht="11.25">
      <c r="A6" s="224" t="s">
        <v>72</v>
      </c>
      <c r="B6" s="225"/>
      <c r="C6" s="216" t="s">
        <v>73</v>
      </c>
      <c r="D6" s="219" t="s">
        <v>74</v>
      </c>
      <c r="E6" s="220"/>
      <c r="F6" s="220"/>
      <c r="G6" s="220"/>
      <c r="H6" s="220"/>
      <c r="I6" s="220"/>
      <c r="J6" s="220"/>
      <c r="K6" s="204"/>
      <c r="L6" s="205"/>
      <c r="M6" s="209" t="s">
        <v>75</v>
      </c>
      <c r="N6" s="203" t="s">
        <v>76</v>
      </c>
      <c r="O6" s="204"/>
      <c r="P6" s="204"/>
      <c r="Q6" s="204"/>
      <c r="R6" s="205"/>
      <c r="S6" s="196" t="s">
        <v>77</v>
      </c>
      <c r="T6" s="197"/>
      <c r="U6" s="193" t="s">
        <v>78</v>
      </c>
      <c r="V6" s="191" t="s">
        <v>79</v>
      </c>
    </row>
    <row r="7" spans="1:22" ht="11.25">
      <c r="A7" s="226"/>
      <c r="B7" s="202"/>
      <c r="C7" s="217"/>
      <c r="D7" s="221" t="s">
        <v>80</v>
      </c>
      <c r="E7" s="222"/>
      <c r="F7" s="223"/>
      <c r="G7" s="202" t="s">
        <v>81</v>
      </c>
      <c r="H7" s="202"/>
      <c r="I7" s="202"/>
      <c r="J7" s="67" t="s">
        <v>82</v>
      </c>
      <c r="K7" s="207" t="s">
        <v>83</v>
      </c>
      <c r="L7" s="208"/>
      <c r="M7" s="210"/>
      <c r="N7" s="206" t="s">
        <v>84</v>
      </c>
      <c r="O7" s="202" t="s">
        <v>85</v>
      </c>
      <c r="P7" s="202" t="s">
        <v>86</v>
      </c>
      <c r="Q7" s="202" t="s">
        <v>87</v>
      </c>
      <c r="R7" s="202" t="s">
        <v>88</v>
      </c>
      <c r="S7" s="198"/>
      <c r="T7" s="199"/>
      <c r="U7" s="194"/>
      <c r="V7" s="192"/>
    </row>
    <row r="8" spans="1:22" ht="47.25" customHeight="1">
      <c r="A8" s="226"/>
      <c r="B8" s="202"/>
      <c r="C8" s="218"/>
      <c r="D8" s="66" t="s">
        <v>89</v>
      </c>
      <c r="E8" s="66" t="s">
        <v>90</v>
      </c>
      <c r="F8" s="69" t="s">
        <v>91</v>
      </c>
      <c r="G8" s="66" t="s">
        <v>92</v>
      </c>
      <c r="H8" s="66" t="s">
        <v>90</v>
      </c>
      <c r="I8" s="69" t="s">
        <v>93</v>
      </c>
      <c r="J8" s="68" t="s">
        <v>92</v>
      </c>
      <c r="K8" s="65" t="s">
        <v>90</v>
      </c>
      <c r="L8" s="69" t="s">
        <v>93</v>
      </c>
      <c r="M8" s="211"/>
      <c r="N8" s="202"/>
      <c r="O8" s="202"/>
      <c r="P8" s="202"/>
      <c r="Q8" s="202"/>
      <c r="R8" s="202"/>
      <c r="S8" s="66" t="s">
        <v>94</v>
      </c>
      <c r="T8" s="66" t="s">
        <v>95</v>
      </c>
      <c r="U8" s="195"/>
      <c r="V8" s="192"/>
    </row>
    <row r="9" spans="1:22" ht="6" customHeight="1">
      <c r="A9" s="37"/>
      <c r="B9" s="38"/>
      <c r="V9" s="39"/>
    </row>
    <row r="10" spans="2:22" s="21" customFormat="1" ht="21" customHeight="1">
      <c r="B10" s="81" t="s">
        <v>379</v>
      </c>
      <c r="C10" s="22">
        <v>991</v>
      </c>
      <c r="D10" s="34">
        <v>22102322</v>
      </c>
      <c r="E10" s="34">
        <v>22111202</v>
      </c>
      <c r="F10" s="24">
        <v>3.9</v>
      </c>
      <c r="G10" s="34">
        <v>12753408</v>
      </c>
      <c r="H10" s="34">
        <v>12854217</v>
      </c>
      <c r="I10" s="24">
        <v>2.323137884515798</v>
      </c>
      <c r="J10" s="34">
        <v>19316203</v>
      </c>
      <c r="K10" s="34">
        <v>20196301</v>
      </c>
      <c r="L10" s="24">
        <v>3.6</v>
      </c>
      <c r="M10" s="22">
        <v>805</v>
      </c>
      <c r="N10" s="34">
        <v>188428379</v>
      </c>
      <c r="O10" s="34">
        <v>19965633</v>
      </c>
      <c r="P10" s="34">
        <v>7559654</v>
      </c>
      <c r="Q10" s="34">
        <v>22957808</v>
      </c>
      <c r="R10" s="34">
        <v>177876550</v>
      </c>
      <c r="S10" s="34">
        <v>12860394</v>
      </c>
      <c r="T10" s="34">
        <v>11028469</v>
      </c>
      <c r="U10" s="34">
        <v>21797558</v>
      </c>
      <c r="V10" s="25" t="s">
        <v>26</v>
      </c>
    </row>
    <row r="11" spans="2:22" s="21" customFormat="1" ht="21" customHeight="1">
      <c r="B11" s="26" t="s">
        <v>360</v>
      </c>
      <c r="C11" s="22">
        <v>949</v>
      </c>
      <c r="D11" s="34">
        <v>22086915</v>
      </c>
      <c r="E11" s="34">
        <v>21980974</v>
      </c>
      <c r="F11" s="24">
        <v>4</v>
      </c>
      <c r="G11" s="34">
        <v>12661624</v>
      </c>
      <c r="H11" s="34">
        <v>12315245</v>
      </c>
      <c r="I11" s="24">
        <v>2.1557057122577534</v>
      </c>
      <c r="J11" s="34">
        <v>20418913</v>
      </c>
      <c r="K11" s="34">
        <v>19518583</v>
      </c>
      <c r="L11" s="24">
        <v>3.5</v>
      </c>
      <c r="M11" s="22">
        <v>791</v>
      </c>
      <c r="N11" s="34">
        <v>178542968</v>
      </c>
      <c r="O11" s="34">
        <v>19928749</v>
      </c>
      <c r="P11" s="34">
        <v>4145297</v>
      </c>
      <c r="Q11" s="34">
        <v>21265958</v>
      </c>
      <c r="R11" s="34">
        <v>173060462</v>
      </c>
      <c r="S11" s="34">
        <v>12839659</v>
      </c>
      <c r="T11" s="34">
        <v>11464284</v>
      </c>
      <c r="U11" s="34">
        <v>21304124</v>
      </c>
      <c r="V11" s="25" t="s">
        <v>363</v>
      </c>
    </row>
    <row r="12" spans="2:22" s="21" customFormat="1" ht="21" customHeight="1">
      <c r="B12" s="26" t="s">
        <v>361</v>
      </c>
      <c r="C12" s="22">
        <v>929</v>
      </c>
      <c r="D12" s="34">
        <v>21538348</v>
      </c>
      <c r="E12" s="34">
        <v>21613221</v>
      </c>
      <c r="F12" s="24">
        <v>3.8</v>
      </c>
      <c r="G12" s="34">
        <v>12329614</v>
      </c>
      <c r="H12" s="34">
        <v>11755486</v>
      </c>
      <c r="I12" s="24">
        <v>2.1</v>
      </c>
      <c r="J12" s="34">
        <v>19541795</v>
      </c>
      <c r="K12" s="34">
        <v>19048083</v>
      </c>
      <c r="L12" s="24">
        <v>3.3</v>
      </c>
      <c r="M12" s="22">
        <v>764</v>
      </c>
      <c r="N12" s="34">
        <v>171187061</v>
      </c>
      <c r="O12" s="34">
        <v>21769277</v>
      </c>
      <c r="P12" s="34">
        <v>3519905</v>
      </c>
      <c r="Q12" s="34">
        <v>20096888</v>
      </c>
      <c r="R12" s="34">
        <v>169339545</v>
      </c>
      <c r="S12" s="34">
        <v>11899099</v>
      </c>
      <c r="T12" s="34">
        <v>15037384</v>
      </c>
      <c r="U12" s="34">
        <v>18630992</v>
      </c>
      <c r="V12" s="25" t="s">
        <v>364</v>
      </c>
    </row>
    <row r="13" spans="2:22" s="27" customFormat="1" ht="21" customHeight="1">
      <c r="B13" s="26" t="s">
        <v>362</v>
      </c>
      <c r="C13" s="22">
        <v>911</v>
      </c>
      <c r="D13" s="34">
        <v>21465107</v>
      </c>
      <c r="E13" s="34">
        <v>20985190</v>
      </c>
      <c r="F13" s="24">
        <v>3.6</v>
      </c>
      <c r="G13" s="34">
        <v>11623472</v>
      </c>
      <c r="H13" s="34">
        <v>12190089</v>
      </c>
      <c r="I13" s="24">
        <v>2.1</v>
      </c>
      <c r="J13" s="34">
        <v>18910626</v>
      </c>
      <c r="K13" s="34">
        <v>20819500</v>
      </c>
      <c r="L13" s="24">
        <v>3.6</v>
      </c>
      <c r="M13" s="22">
        <v>760</v>
      </c>
      <c r="N13" s="34">
        <v>124881782</v>
      </c>
      <c r="O13" s="34">
        <v>14829797</v>
      </c>
      <c r="P13" s="34">
        <v>2902225</v>
      </c>
      <c r="Q13" s="34">
        <v>19201218</v>
      </c>
      <c r="R13" s="34">
        <v>117608136</v>
      </c>
      <c r="S13" s="34">
        <v>11220937</v>
      </c>
      <c r="T13" s="34">
        <v>9637337</v>
      </c>
      <c r="U13" s="34">
        <v>17294060</v>
      </c>
      <c r="V13" s="25" t="s">
        <v>365</v>
      </c>
    </row>
    <row r="14" spans="2:22" s="73" customFormat="1" ht="21" customHeight="1">
      <c r="B14" s="74" t="s">
        <v>380</v>
      </c>
      <c r="C14" s="76">
        <f>SUM(C16:C43)</f>
        <v>904</v>
      </c>
      <c r="D14" s="77">
        <f>SUM(D16:D43)</f>
        <v>20706526</v>
      </c>
      <c r="E14" s="77">
        <f>SUM(E16:E43)</f>
        <v>21135451</v>
      </c>
      <c r="F14" s="152">
        <f>E14/'６７ '!$K$14*100</f>
        <v>3.54389276252052</v>
      </c>
      <c r="G14" s="77">
        <f>SUM(G16:G43)</f>
        <v>12086761</v>
      </c>
      <c r="H14" s="77">
        <f>SUM(H16:H43)</f>
        <v>13787826</v>
      </c>
      <c r="I14" s="24">
        <f>H14/'６７ '!$K$14*100</f>
        <v>2.3118776491825157</v>
      </c>
      <c r="J14" s="77">
        <f>SUM(J16:J43)</f>
        <v>20883102</v>
      </c>
      <c r="K14" s="77">
        <f>SUM(K16:K43)</f>
        <v>19094871</v>
      </c>
      <c r="L14" s="78">
        <f>K14/'６７ '!$K$14*100</f>
        <v>3.201737930180102</v>
      </c>
      <c r="M14" s="76">
        <f>SUM(M16:M43)</f>
        <v>762</v>
      </c>
      <c r="N14" s="80">
        <f aca="true" t="shared" si="0" ref="N14:U14">SUM(N16:N43)</f>
        <v>119827268</v>
      </c>
      <c r="O14" s="80">
        <f>SUM(O16:O43)</f>
        <v>22268486</v>
      </c>
      <c r="P14" s="80">
        <f t="shared" si="0"/>
        <v>4441641</v>
      </c>
      <c r="Q14" s="80">
        <f t="shared" si="0"/>
        <v>18980350</v>
      </c>
      <c r="R14" s="80">
        <f t="shared" si="0"/>
        <v>118673763</v>
      </c>
      <c r="S14" s="80">
        <f t="shared" si="0"/>
        <v>15374439</v>
      </c>
      <c r="T14" s="80">
        <f t="shared" si="0"/>
        <v>15770985</v>
      </c>
      <c r="U14" s="80">
        <f t="shared" si="0"/>
        <v>22291645</v>
      </c>
      <c r="V14" s="70" t="s">
        <v>388</v>
      </c>
    </row>
    <row r="15" spans="1:22" s="21" customFormat="1" ht="21" customHeight="1">
      <c r="A15" s="30"/>
      <c r="B15" s="28"/>
      <c r="C15" s="22"/>
      <c r="D15" s="34"/>
      <c r="E15" s="34"/>
      <c r="F15" s="24"/>
      <c r="G15" s="34"/>
      <c r="H15" s="34"/>
      <c r="I15" s="24"/>
      <c r="J15" s="34"/>
      <c r="K15" s="34"/>
      <c r="L15" s="24"/>
      <c r="N15" s="34"/>
      <c r="O15" s="34"/>
      <c r="P15" s="34"/>
      <c r="Q15" s="34"/>
      <c r="R15" s="34"/>
      <c r="S15" s="34"/>
      <c r="T15" s="34"/>
      <c r="U15" s="34"/>
      <c r="V15" s="25"/>
    </row>
    <row r="16" spans="1:22" s="21" customFormat="1" ht="21" customHeight="1">
      <c r="A16" s="118" t="s">
        <v>326</v>
      </c>
      <c r="B16" s="32" t="s">
        <v>307</v>
      </c>
      <c r="C16" s="22">
        <v>101</v>
      </c>
      <c r="D16" s="34">
        <v>619035</v>
      </c>
      <c r="E16" s="34">
        <v>612899</v>
      </c>
      <c r="F16" s="78">
        <f>E16/'６７ '!$K$16*100</f>
        <v>1.941539943677827</v>
      </c>
      <c r="G16" s="34">
        <v>1052922</v>
      </c>
      <c r="H16" s="35">
        <v>890626</v>
      </c>
      <c r="I16" s="24">
        <f>H16/'６７ '!$K$16*100</f>
        <v>2.821322850711142</v>
      </c>
      <c r="J16" s="34">
        <v>246686</v>
      </c>
      <c r="K16" s="34">
        <v>257754</v>
      </c>
      <c r="L16" s="24">
        <f>K16/'６７ '!$K$16*100</f>
        <v>0.8165124867926601</v>
      </c>
      <c r="M16" s="84">
        <v>82</v>
      </c>
      <c r="N16" s="34">
        <v>6936804</v>
      </c>
      <c r="O16" s="31">
        <v>820803</v>
      </c>
      <c r="P16" s="34">
        <v>113570</v>
      </c>
      <c r="Q16" s="34">
        <v>828795</v>
      </c>
      <c r="R16" s="34">
        <v>6815242</v>
      </c>
      <c r="S16" s="34">
        <v>408968</v>
      </c>
      <c r="T16" s="34">
        <v>221817</v>
      </c>
      <c r="U16" s="34">
        <v>1028081</v>
      </c>
      <c r="V16" s="119" t="s">
        <v>326</v>
      </c>
    </row>
    <row r="17" spans="1:22" s="21" customFormat="1" ht="21" customHeight="1">
      <c r="A17" s="30">
        <v>10</v>
      </c>
      <c r="B17" s="32" t="s">
        <v>308</v>
      </c>
      <c r="C17" s="22">
        <v>7</v>
      </c>
      <c r="D17" s="35">
        <v>208656</v>
      </c>
      <c r="E17" s="35">
        <v>197793</v>
      </c>
      <c r="F17" s="24">
        <f>E17/'６７ '!$K$17*100</f>
        <v>1.432760481705616</v>
      </c>
      <c r="G17" s="35">
        <v>174253</v>
      </c>
      <c r="H17" s="35">
        <v>164643</v>
      </c>
      <c r="I17" s="24">
        <f>H17/'６７ '!$K$17*100</f>
        <v>1.1926305986028716</v>
      </c>
      <c r="J17" s="35">
        <v>193223</v>
      </c>
      <c r="K17" s="35">
        <v>169029</v>
      </c>
      <c r="L17" s="24">
        <f>K17/'６７ '!$K$17*100</f>
        <v>1.2244016292903115</v>
      </c>
      <c r="M17" s="85">
        <v>7</v>
      </c>
      <c r="N17" s="34">
        <v>3733916</v>
      </c>
      <c r="O17" s="34">
        <v>449396</v>
      </c>
      <c r="P17" s="35">
        <v>16799</v>
      </c>
      <c r="Q17" s="35">
        <v>541233</v>
      </c>
      <c r="R17" s="35">
        <v>3625280</v>
      </c>
      <c r="S17" s="35">
        <v>397228</v>
      </c>
      <c r="T17" s="35">
        <v>437091</v>
      </c>
      <c r="U17" s="35">
        <v>409533</v>
      </c>
      <c r="V17" s="120">
        <v>10</v>
      </c>
    </row>
    <row r="18" spans="1:22" s="21" customFormat="1" ht="21" customHeight="1">
      <c r="A18" s="30">
        <v>11</v>
      </c>
      <c r="B18" s="32" t="s">
        <v>309</v>
      </c>
      <c r="C18" s="22">
        <v>35</v>
      </c>
      <c r="D18" s="34">
        <v>469559</v>
      </c>
      <c r="E18" s="34">
        <v>462446</v>
      </c>
      <c r="F18" s="24">
        <f>E18/'６７ '!$K$18*100</f>
        <v>10.099482234628868</v>
      </c>
      <c r="G18" s="34">
        <v>131589</v>
      </c>
      <c r="H18" s="34">
        <v>121908</v>
      </c>
      <c r="I18" s="24">
        <f>H18/'６７ '!$K$18*100</f>
        <v>2.6623815110502327</v>
      </c>
      <c r="J18" s="34">
        <v>225367</v>
      </c>
      <c r="K18" s="34">
        <v>219746</v>
      </c>
      <c r="L18" s="24">
        <f>K18/'６７ '!$K$18*100</f>
        <v>4.799091835870037</v>
      </c>
      <c r="M18" s="84">
        <v>31</v>
      </c>
      <c r="N18" s="34">
        <v>1344048</v>
      </c>
      <c r="O18" s="34">
        <v>212746</v>
      </c>
      <c r="P18" s="34">
        <v>13686</v>
      </c>
      <c r="Q18" s="34">
        <v>241811</v>
      </c>
      <c r="R18" s="34">
        <v>1301297</v>
      </c>
      <c r="S18" s="34">
        <v>25169</v>
      </c>
      <c r="T18" s="34">
        <v>21104</v>
      </c>
      <c r="U18" s="34">
        <v>224318</v>
      </c>
      <c r="V18" s="120">
        <v>11</v>
      </c>
    </row>
    <row r="19" spans="1:22" s="21" customFormat="1" ht="21" customHeight="1">
      <c r="A19" s="30">
        <v>12</v>
      </c>
      <c r="B19" s="32" t="s">
        <v>310</v>
      </c>
      <c r="C19" s="22">
        <v>99</v>
      </c>
      <c r="D19" s="34">
        <v>2154497</v>
      </c>
      <c r="E19" s="34">
        <v>2467286</v>
      </c>
      <c r="F19" s="24">
        <f>E19/'６７ '!$K$19*100</f>
        <v>19.983192414297267</v>
      </c>
      <c r="G19" s="34">
        <v>565474</v>
      </c>
      <c r="H19" s="34">
        <v>559839</v>
      </c>
      <c r="I19" s="24">
        <f>H19/'６７ '!$K$19*100</f>
        <v>4.534281983534851</v>
      </c>
      <c r="J19" s="34">
        <v>408146</v>
      </c>
      <c r="K19" s="34">
        <v>380805</v>
      </c>
      <c r="L19" s="24">
        <f>K19/'６７ '!$K$19*100</f>
        <v>3.084238952163013</v>
      </c>
      <c r="M19" s="84">
        <v>69</v>
      </c>
      <c r="N19" s="34">
        <v>1474592</v>
      </c>
      <c r="O19" s="34">
        <v>122869</v>
      </c>
      <c r="P19" s="34">
        <v>18731</v>
      </c>
      <c r="Q19" s="34">
        <v>133450</v>
      </c>
      <c r="R19" s="34">
        <v>1445280</v>
      </c>
      <c r="S19" s="34">
        <v>10000</v>
      </c>
      <c r="T19" s="34">
        <v>1011</v>
      </c>
      <c r="U19" s="34">
        <v>172446</v>
      </c>
      <c r="V19" s="120">
        <v>12</v>
      </c>
    </row>
    <row r="20" spans="1:22" s="21" customFormat="1" ht="21" customHeight="1">
      <c r="A20" s="30">
        <v>13</v>
      </c>
      <c r="B20" s="32" t="s">
        <v>311</v>
      </c>
      <c r="C20" s="22">
        <v>11</v>
      </c>
      <c r="D20" s="34">
        <v>171381</v>
      </c>
      <c r="E20" s="34">
        <v>170684</v>
      </c>
      <c r="F20" s="24">
        <f>E20/'６７ '!$K$20*100</f>
        <v>5.0086654807507776</v>
      </c>
      <c r="G20" s="34">
        <v>252320</v>
      </c>
      <c r="H20" s="34">
        <v>204586</v>
      </c>
      <c r="I20" s="24">
        <f>H20/'６７ '!$K$20*100</f>
        <v>6.003508448623647</v>
      </c>
      <c r="J20" s="34">
        <v>69762</v>
      </c>
      <c r="K20" s="34">
        <v>64471</v>
      </c>
      <c r="L20" s="24">
        <f>K20/'６７ '!$K$20*100</f>
        <v>1.8918801540242984</v>
      </c>
      <c r="M20" s="84">
        <v>11</v>
      </c>
      <c r="N20" s="34">
        <v>1125900</v>
      </c>
      <c r="O20" s="34">
        <v>99623</v>
      </c>
      <c r="P20" s="34">
        <v>16189</v>
      </c>
      <c r="Q20" s="34">
        <v>113590</v>
      </c>
      <c r="R20" s="34">
        <v>1095744</v>
      </c>
      <c r="S20" s="34">
        <v>53354</v>
      </c>
      <c r="T20" s="34">
        <v>45665</v>
      </c>
      <c r="U20" s="34">
        <v>109097</v>
      </c>
      <c r="V20" s="120">
        <v>13</v>
      </c>
    </row>
    <row r="21" spans="1:22" s="21" customFormat="1" ht="21" customHeight="1">
      <c r="A21" s="30"/>
      <c r="B21" s="32"/>
      <c r="D21" s="34"/>
      <c r="E21" s="34"/>
      <c r="F21" s="24"/>
      <c r="G21" s="34"/>
      <c r="H21" s="34"/>
      <c r="I21" s="24"/>
      <c r="J21" s="34"/>
      <c r="K21" s="34"/>
      <c r="L21" s="24"/>
      <c r="M21" s="86"/>
      <c r="V21" s="120"/>
    </row>
    <row r="22" spans="1:22" s="21" customFormat="1" ht="21" customHeight="1">
      <c r="A22" s="30">
        <v>14</v>
      </c>
      <c r="B22" s="32" t="s">
        <v>312</v>
      </c>
      <c r="C22" s="22">
        <v>7</v>
      </c>
      <c r="D22" s="34">
        <v>53765</v>
      </c>
      <c r="E22" s="34">
        <v>44793</v>
      </c>
      <c r="F22" s="24">
        <f>E22/'６７ '!$K$22*100</f>
        <v>3.1037794420084595</v>
      </c>
      <c r="G22" s="34">
        <v>49660</v>
      </c>
      <c r="H22" s="34">
        <v>72071</v>
      </c>
      <c r="I22" s="24">
        <f>H22/'６７ '!$K$22*100</f>
        <v>4.993916195945609</v>
      </c>
      <c r="J22" s="34">
        <v>22162</v>
      </c>
      <c r="K22" s="34">
        <v>20854</v>
      </c>
      <c r="L22" s="24">
        <f>K22/'６７ '!$K$22*100</f>
        <v>1.445007400344795</v>
      </c>
      <c r="M22" s="84">
        <v>6</v>
      </c>
      <c r="N22" s="34">
        <v>131985</v>
      </c>
      <c r="O22" s="34">
        <v>20725</v>
      </c>
      <c r="P22" s="34">
        <v>1438</v>
      </c>
      <c r="Q22" s="34">
        <v>21062</v>
      </c>
      <c r="R22" s="34">
        <v>130210</v>
      </c>
      <c r="S22" s="34">
        <v>192</v>
      </c>
      <c r="T22" s="34">
        <v>836</v>
      </c>
      <c r="U22" s="34">
        <v>20081</v>
      </c>
      <c r="V22" s="120">
        <v>14</v>
      </c>
    </row>
    <row r="23" spans="1:22" s="21" customFormat="1" ht="21" customHeight="1">
      <c r="A23" s="30">
        <v>15</v>
      </c>
      <c r="B23" s="32" t="s">
        <v>313</v>
      </c>
      <c r="C23" s="22">
        <v>30</v>
      </c>
      <c r="D23" s="34">
        <v>315124</v>
      </c>
      <c r="E23" s="34">
        <v>278412</v>
      </c>
      <c r="F23" s="24">
        <f>E23/'６７ '!$K$23*100</f>
        <v>3.9341343511148352</v>
      </c>
      <c r="G23" s="34">
        <v>199534</v>
      </c>
      <c r="H23" s="34">
        <v>225586</v>
      </c>
      <c r="I23" s="24">
        <f>H23/'６７ '!$K$23*100</f>
        <v>3.1876701856622245</v>
      </c>
      <c r="J23" s="34">
        <v>73970</v>
      </c>
      <c r="K23" s="34">
        <v>90146</v>
      </c>
      <c r="L23" s="24">
        <f>K23/'６７ '!$K$23*100</f>
        <v>1.2738189274011105</v>
      </c>
      <c r="M23" s="84">
        <v>27</v>
      </c>
      <c r="N23" s="34">
        <v>2644213</v>
      </c>
      <c r="O23" s="34">
        <v>208043</v>
      </c>
      <c r="P23" s="34">
        <v>13392</v>
      </c>
      <c r="Q23" s="34">
        <v>302169</v>
      </c>
      <c r="R23" s="34">
        <v>2536695</v>
      </c>
      <c r="S23" s="34">
        <v>79469</v>
      </c>
      <c r="T23" s="34">
        <v>67787</v>
      </c>
      <c r="U23" s="34">
        <v>219725</v>
      </c>
      <c r="V23" s="120">
        <v>15</v>
      </c>
    </row>
    <row r="24" spans="1:22" s="21" customFormat="1" ht="21" customHeight="1">
      <c r="A24" s="30">
        <v>16</v>
      </c>
      <c r="B24" s="32" t="s">
        <v>327</v>
      </c>
      <c r="C24" s="22">
        <v>36</v>
      </c>
      <c r="D24" s="34">
        <v>396742</v>
      </c>
      <c r="E24" s="34">
        <v>287519</v>
      </c>
      <c r="F24" s="24">
        <f>E24/'６７ '!$K$24*100</f>
        <v>2.9093945884181975</v>
      </c>
      <c r="G24" s="34">
        <v>78278</v>
      </c>
      <c r="H24" s="34">
        <v>66457</v>
      </c>
      <c r="I24" s="24">
        <f>H24/'６７ '!$K$24*100</f>
        <v>0.6724760317144541</v>
      </c>
      <c r="J24" s="34">
        <v>270829</v>
      </c>
      <c r="K24" s="34">
        <v>268023</v>
      </c>
      <c r="L24" s="24">
        <f>K24/'６７ '!$K$24*100</f>
        <v>2.7121152541974984</v>
      </c>
      <c r="M24" s="84">
        <v>32</v>
      </c>
      <c r="N24" s="34">
        <v>1770522</v>
      </c>
      <c r="O24" s="34">
        <v>233972</v>
      </c>
      <c r="P24" s="34">
        <v>47219</v>
      </c>
      <c r="Q24" s="34">
        <v>317744</v>
      </c>
      <c r="R24" s="34">
        <v>1639531</v>
      </c>
      <c r="S24" s="34">
        <v>35582</v>
      </c>
      <c r="T24" s="34">
        <v>8007</v>
      </c>
      <c r="U24" s="34">
        <v>263540</v>
      </c>
      <c r="V24" s="120">
        <v>16</v>
      </c>
    </row>
    <row r="25" spans="1:22" s="21" customFormat="1" ht="21" customHeight="1">
      <c r="A25" s="30">
        <v>17</v>
      </c>
      <c r="B25" s="32" t="s">
        <v>314</v>
      </c>
      <c r="C25" s="22">
        <v>66</v>
      </c>
      <c r="D25" s="34">
        <v>5438676</v>
      </c>
      <c r="E25" s="34">
        <v>5409282</v>
      </c>
      <c r="F25" s="24">
        <f>E25/'６７ '!$K$25*100</f>
        <v>5.982162340852807</v>
      </c>
      <c r="G25" s="34">
        <v>2012589</v>
      </c>
      <c r="H25" s="34">
        <v>2226892</v>
      </c>
      <c r="I25" s="24">
        <f>H25/'６７ '!$K$25*100</f>
        <v>2.462735250176713</v>
      </c>
      <c r="J25" s="34">
        <v>1826565</v>
      </c>
      <c r="K25" s="34">
        <v>2060442</v>
      </c>
      <c r="L25" s="24">
        <f>K25/'６７ '!$K$25*100</f>
        <v>2.2786570450406245</v>
      </c>
      <c r="M25" s="84">
        <v>63</v>
      </c>
      <c r="N25" s="34">
        <v>20364454</v>
      </c>
      <c r="O25" s="34">
        <v>4635446</v>
      </c>
      <c r="P25" s="34">
        <v>492859</v>
      </c>
      <c r="Q25" s="34">
        <v>3512868</v>
      </c>
      <c r="R25" s="34">
        <v>20994173</v>
      </c>
      <c r="S25" s="34">
        <v>3693475</v>
      </c>
      <c r="T25" s="34">
        <v>4094403</v>
      </c>
      <c r="U25" s="34">
        <v>4239531</v>
      </c>
      <c r="V25" s="120">
        <v>17</v>
      </c>
    </row>
    <row r="26" spans="1:22" s="21" customFormat="1" ht="21" customHeight="1">
      <c r="A26" s="30">
        <v>18</v>
      </c>
      <c r="B26" s="32" t="s">
        <v>315</v>
      </c>
      <c r="C26" s="22">
        <v>4</v>
      </c>
      <c r="D26" s="71">
        <v>1856797</v>
      </c>
      <c r="E26" s="71">
        <v>2424999</v>
      </c>
      <c r="F26" s="129" t="s">
        <v>366</v>
      </c>
      <c r="G26" s="71">
        <v>1825250</v>
      </c>
      <c r="H26" s="71">
        <v>3514780</v>
      </c>
      <c r="I26" s="71" t="s">
        <v>366</v>
      </c>
      <c r="J26" s="71">
        <v>2903034</v>
      </c>
      <c r="K26" s="71">
        <v>3140880</v>
      </c>
      <c r="L26" s="71" t="s">
        <v>366</v>
      </c>
      <c r="M26" s="71">
        <v>4</v>
      </c>
      <c r="N26" s="71">
        <v>7100400</v>
      </c>
      <c r="O26" s="71">
        <v>1401149</v>
      </c>
      <c r="P26" s="71">
        <v>29435</v>
      </c>
      <c r="Q26" s="71">
        <v>1178098</v>
      </c>
      <c r="R26" s="71">
        <v>7294016</v>
      </c>
      <c r="S26" s="71">
        <v>1461952</v>
      </c>
      <c r="T26" s="71">
        <v>1454286</v>
      </c>
      <c r="U26" s="71">
        <v>1408815</v>
      </c>
      <c r="V26" s="120">
        <v>18</v>
      </c>
    </row>
    <row r="27" spans="1:22" s="21" customFormat="1" ht="21" customHeight="1">
      <c r="A27" s="30"/>
      <c r="B27" s="32"/>
      <c r="D27" s="34"/>
      <c r="E27" s="34"/>
      <c r="F27" s="24"/>
      <c r="G27" s="34"/>
      <c r="H27" s="34"/>
      <c r="I27" s="23"/>
      <c r="J27" s="34"/>
      <c r="K27" s="34"/>
      <c r="L27" s="23"/>
      <c r="M27" s="86"/>
      <c r="V27" s="120"/>
    </row>
    <row r="28" spans="1:22" s="21" customFormat="1" ht="21" customHeight="1">
      <c r="A28" s="30">
        <v>19</v>
      </c>
      <c r="B28" s="32" t="s">
        <v>316</v>
      </c>
      <c r="C28" s="22">
        <v>55</v>
      </c>
      <c r="D28" s="34">
        <v>948810</v>
      </c>
      <c r="E28" s="34">
        <v>1071282</v>
      </c>
      <c r="F28" s="24">
        <f>E28/'６７ '!$K$28*100</f>
        <v>6.385477607536576</v>
      </c>
      <c r="G28" s="34">
        <v>315937</v>
      </c>
      <c r="H28" s="34">
        <v>322059</v>
      </c>
      <c r="I28" s="78">
        <f>H28/'６７ '!$K$28*100</f>
        <v>1.919663107198312</v>
      </c>
      <c r="J28" s="34">
        <v>109193</v>
      </c>
      <c r="K28" s="34">
        <v>136036</v>
      </c>
      <c r="L28" s="78">
        <f>K28/'６７ '!$K$28*100</f>
        <v>0.810855434721059</v>
      </c>
      <c r="M28" s="84">
        <v>45</v>
      </c>
      <c r="N28" s="34">
        <v>4958382</v>
      </c>
      <c r="O28" s="34">
        <v>680254</v>
      </c>
      <c r="P28" s="34">
        <v>66598</v>
      </c>
      <c r="Q28" s="34">
        <v>816683</v>
      </c>
      <c r="R28" s="34">
        <v>4755355</v>
      </c>
      <c r="S28" s="34">
        <v>259110</v>
      </c>
      <c r="T28" s="34">
        <v>277272</v>
      </c>
      <c r="U28" s="34">
        <v>763961</v>
      </c>
      <c r="V28" s="120">
        <v>19</v>
      </c>
    </row>
    <row r="29" spans="1:22" s="21" customFormat="1" ht="21" customHeight="1">
      <c r="A29" s="30">
        <v>20</v>
      </c>
      <c r="B29" s="32" t="s">
        <v>317</v>
      </c>
      <c r="C29" s="22">
        <v>28</v>
      </c>
      <c r="D29" s="34">
        <v>298022</v>
      </c>
      <c r="E29" s="34">
        <v>231733</v>
      </c>
      <c r="F29" s="24">
        <f>E29/'６７ '!$K$14*100</f>
        <v>0.03885589673658574</v>
      </c>
      <c r="G29" s="34">
        <v>103398</v>
      </c>
      <c r="H29" s="34">
        <v>112554</v>
      </c>
      <c r="I29" s="78">
        <f>H29/'６７ '!$K$29*100</f>
        <v>1.5020997286707751</v>
      </c>
      <c r="J29" s="34">
        <v>112470</v>
      </c>
      <c r="K29" s="34">
        <v>133466</v>
      </c>
      <c r="L29" s="78">
        <f>K29/'６７ '!$K$29*100</f>
        <v>1.7811827423883084</v>
      </c>
      <c r="M29" s="84">
        <v>24</v>
      </c>
      <c r="N29" s="34">
        <v>1604164</v>
      </c>
      <c r="O29" s="34">
        <v>239434</v>
      </c>
      <c r="P29" s="34">
        <v>778729</v>
      </c>
      <c r="Q29" s="34">
        <v>153297</v>
      </c>
      <c r="R29" s="34">
        <v>911572</v>
      </c>
      <c r="S29" s="34">
        <v>159311</v>
      </c>
      <c r="T29" s="34">
        <v>118498</v>
      </c>
      <c r="U29" s="34">
        <v>293175</v>
      </c>
      <c r="V29" s="120">
        <v>20</v>
      </c>
    </row>
    <row r="30" spans="1:22" s="21" customFormat="1" ht="21" customHeight="1">
      <c r="A30" s="30">
        <v>21</v>
      </c>
      <c r="B30" s="32" t="s">
        <v>318</v>
      </c>
      <c r="C30" s="31">
        <v>0</v>
      </c>
      <c r="D30" s="31">
        <v>0</v>
      </c>
      <c r="E30" s="31">
        <v>0</v>
      </c>
      <c r="F30" s="129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120">
        <v>21</v>
      </c>
    </row>
    <row r="31" spans="1:22" s="21" customFormat="1" ht="21" customHeight="1">
      <c r="A31" s="30">
        <v>22</v>
      </c>
      <c r="B31" s="32" t="s">
        <v>319</v>
      </c>
      <c r="C31" s="22">
        <v>40</v>
      </c>
      <c r="D31" s="34">
        <v>644896</v>
      </c>
      <c r="E31" s="34">
        <v>649681</v>
      </c>
      <c r="F31" s="24">
        <v>0</v>
      </c>
      <c r="G31" s="34">
        <v>350256</v>
      </c>
      <c r="H31" s="34">
        <v>400286</v>
      </c>
      <c r="I31" s="78">
        <v>0</v>
      </c>
      <c r="J31" s="34">
        <v>179946</v>
      </c>
      <c r="K31" s="34">
        <v>210353</v>
      </c>
      <c r="L31" s="78">
        <f>K31/'６７ '!$K$31*100</f>
        <v>2.088651076327565</v>
      </c>
      <c r="M31" s="31">
        <v>37</v>
      </c>
      <c r="N31" s="71">
        <v>5015080</v>
      </c>
      <c r="O31" s="31">
        <v>302821</v>
      </c>
      <c r="P31" s="34">
        <v>170099</v>
      </c>
      <c r="Q31" s="34">
        <v>556064</v>
      </c>
      <c r="R31" s="34">
        <v>4591738</v>
      </c>
      <c r="S31" s="34">
        <v>227858</v>
      </c>
      <c r="T31" s="34">
        <v>264865</v>
      </c>
      <c r="U31" s="34">
        <v>281284</v>
      </c>
      <c r="V31" s="120">
        <v>22</v>
      </c>
    </row>
    <row r="32" spans="1:22" s="21" customFormat="1" ht="21" customHeight="1">
      <c r="A32" s="30">
        <v>23</v>
      </c>
      <c r="B32" s="32" t="s">
        <v>320</v>
      </c>
      <c r="C32" s="22">
        <v>27</v>
      </c>
      <c r="D32" s="34">
        <v>1738944</v>
      </c>
      <c r="E32" s="34">
        <v>1962063</v>
      </c>
      <c r="F32" s="24">
        <f>E32/'６７ '!$K$32*100</f>
        <v>2.723119894591719</v>
      </c>
      <c r="G32" s="34">
        <v>1663887</v>
      </c>
      <c r="H32" s="34">
        <v>1521342</v>
      </c>
      <c r="I32" s="78">
        <f>H32/'６７ '!$K$32*100</f>
        <v>2.1114493605342717</v>
      </c>
      <c r="J32" s="34">
        <v>1890672</v>
      </c>
      <c r="K32" s="34">
        <v>1951916</v>
      </c>
      <c r="L32" s="78">
        <f>K32/'６７ '!$K$32*100</f>
        <v>2.709037014699268</v>
      </c>
      <c r="M32" s="84">
        <v>27</v>
      </c>
      <c r="N32" s="34">
        <v>26593835</v>
      </c>
      <c r="O32" s="34">
        <v>4306863</v>
      </c>
      <c r="P32" s="34">
        <v>903744</v>
      </c>
      <c r="Q32" s="34">
        <v>3807430</v>
      </c>
      <c r="R32" s="34">
        <v>26189524</v>
      </c>
      <c r="S32" s="34">
        <v>3159033</v>
      </c>
      <c r="T32" s="34">
        <v>4144442</v>
      </c>
      <c r="U32" s="34">
        <v>3323677</v>
      </c>
      <c r="V32" s="120">
        <v>23</v>
      </c>
    </row>
    <row r="33" spans="1:22" s="21" customFormat="1" ht="21" customHeight="1">
      <c r="A33" s="30"/>
      <c r="B33" s="32"/>
      <c r="D33" s="34"/>
      <c r="E33" s="34"/>
      <c r="F33" s="24"/>
      <c r="G33" s="34"/>
      <c r="H33" s="34"/>
      <c r="I33" s="78"/>
      <c r="J33" s="34"/>
      <c r="K33" s="34"/>
      <c r="L33" s="78"/>
      <c r="M33" s="86"/>
      <c r="V33" s="120"/>
    </row>
    <row r="34" spans="1:22" s="21" customFormat="1" ht="21" customHeight="1">
      <c r="A34" s="30">
        <v>24</v>
      </c>
      <c r="B34" s="32" t="s">
        <v>321</v>
      </c>
      <c r="C34" s="22">
        <v>11</v>
      </c>
      <c r="D34" s="34">
        <v>90725</v>
      </c>
      <c r="E34" s="34">
        <v>92653</v>
      </c>
      <c r="F34" s="24">
        <f>E34/'６７ '!$K$34*100</f>
        <v>2.795988753638968</v>
      </c>
      <c r="G34" s="34">
        <v>153167</v>
      </c>
      <c r="H34" s="34">
        <v>151052</v>
      </c>
      <c r="I34" s="78">
        <f>H34/'６７ '!$K$34*100</f>
        <v>4.558294855154969</v>
      </c>
      <c r="J34" s="34">
        <v>235293</v>
      </c>
      <c r="K34" s="34">
        <v>288043</v>
      </c>
      <c r="L34" s="78">
        <f>K34/'６７ '!$K$34*100</f>
        <v>8.692271038870077</v>
      </c>
      <c r="M34" s="84">
        <v>10</v>
      </c>
      <c r="N34" s="34">
        <v>2034035</v>
      </c>
      <c r="O34" s="20">
        <v>360249</v>
      </c>
      <c r="P34" s="71">
        <v>212625</v>
      </c>
      <c r="Q34" s="71">
        <v>303627</v>
      </c>
      <c r="R34" s="20">
        <v>1878032</v>
      </c>
      <c r="S34" s="71">
        <v>367662</v>
      </c>
      <c r="T34" s="20">
        <v>150685</v>
      </c>
      <c r="U34" s="20">
        <v>600226</v>
      </c>
      <c r="V34" s="120">
        <v>24</v>
      </c>
    </row>
    <row r="35" spans="1:22" s="21" customFormat="1" ht="21" customHeight="1">
      <c r="A35" s="30">
        <v>25</v>
      </c>
      <c r="B35" s="32" t="s">
        <v>322</v>
      </c>
      <c r="C35" s="22">
        <v>57</v>
      </c>
      <c r="D35" s="34">
        <v>311796</v>
      </c>
      <c r="E35" s="34">
        <v>248533</v>
      </c>
      <c r="F35" s="24">
        <f>E35/'６７ '!$K$35*100</f>
        <v>2.711772494493978</v>
      </c>
      <c r="G35" s="34">
        <v>329555</v>
      </c>
      <c r="H35" s="34">
        <v>356434</v>
      </c>
      <c r="I35" s="78">
        <f>H35/'６７ '!$K$35*100</f>
        <v>3.8890928661484248</v>
      </c>
      <c r="J35" s="34">
        <v>584090</v>
      </c>
      <c r="K35" s="34">
        <v>315876</v>
      </c>
      <c r="L35" s="78">
        <f>K35/'６７ '!$K$35*100</f>
        <v>3.4465598068295953</v>
      </c>
      <c r="M35" s="85">
        <v>48</v>
      </c>
      <c r="N35" s="34">
        <v>3229924</v>
      </c>
      <c r="O35" s="20">
        <v>602803</v>
      </c>
      <c r="P35" s="20">
        <v>63085</v>
      </c>
      <c r="Q35" s="20">
        <v>589389</v>
      </c>
      <c r="R35" s="20">
        <v>3180253</v>
      </c>
      <c r="S35" s="20">
        <v>203818</v>
      </c>
      <c r="T35" s="20">
        <v>234071</v>
      </c>
      <c r="U35" s="20">
        <v>598687</v>
      </c>
      <c r="V35" s="120">
        <v>25</v>
      </c>
    </row>
    <row r="36" spans="1:22" s="21" customFormat="1" ht="21" customHeight="1">
      <c r="A36" s="30">
        <v>26</v>
      </c>
      <c r="B36" s="32" t="s">
        <v>323</v>
      </c>
      <c r="C36" s="22">
        <v>91</v>
      </c>
      <c r="D36" s="34">
        <v>1076940</v>
      </c>
      <c r="E36" s="34">
        <v>963731</v>
      </c>
      <c r="F36" s="24">
        <f>E36/'６７ '!$K$36*100</f>
        <v>3.0092529130610868</v>
      </c>
      <c r="G36" s="34">
        <v>751636</v>
      </c>
      <c r="H36" s="34">
        <v>879092</v>
      </c>
      <c r="I36" s="78">
        <f>H36/'６７ '!$K$36*100</f>
        <v>2.744967383895191</v>
      </c>
      <c r="J36" s="34">
        <v>2864837</v>
      </c>
      <c r="K36" s="34">
        <v>2712085</v>
      </c>
      <c r="L36" s="78">
        <f>K36/'６７ '!$K$36*100</f>
        <v>8.468493476622912</v>
      </c>
      <c r="M36" s="84">
        <v>77</v>
      </c>
      <c r="N36" s="34">
        <v>7788327</v>
      </c>
      <c r="O36" s="20">
        <v>1229793</v>
      </c>
      <c r="P36" s="20">
        <v>539667</v>
      </c>
      <c r="Q36" s="20">
        <v>997042</v>
      </c>
      <c r="R36" s="20">
        <v>7481411</v>
      </c>
      <c r="S36" s="20">
        <v>418302</v>
      </c>
      <c r="T36" s="20">
        <v>376934</v>
      </c>
      <c r="U36" s="20">
        <v>1360467</v>
      </c>
      <c r="V36" s="120">
        <v>26</v>
      </c>
    </row>
    <row r="37" spans="1:22" s="21" customFormat="1" ht="21" customHeight="1">
      <c r="A37" s="30">
        <v>27</v>
      </c>
      <c r="B37" s="32" t="s">
        <v>324</v>
      </c>
      <c r="C37" s="22">
        <v>54</v>
      </c>
      <c r="D37" s="34">
        <v>685177</v>
      </c>
      <c r="E37" s="34">
        <v>680014</v>
      </c>
      <c r="F37" s="24">
        <f>E37/'６７ '!$K$37*100</f>
        <v>2.603451868736506</v>
      </c>
      <c r="G37" s="34">
        <v>738446</v>
      </c>
      <c r="H37" s="34">
        <v>735978</v>
      </c>
      <c r="I37" s="78">
        <f>H37/'６７ '!$K$37*100</f>
        <v>2.8177115463048645</v>
      </c>
      <c r="J37" s="34">
        <v>769345</v>
      </c>
      <c r="K37" s="34">
        <v>592833</v>
      </c>
      <c r="L37" s="78">
        <f>K37/'６７ '!$K$37*100</f>
        <v>2.2696770679701728</v>
      </c>
      <c r="M37" s="84">
        <v>39</v>
      </c>
      <c r="N37" s="34">
        <v>3833947</v>
      </c>
      <c r="O37" s="20">
        <v>1111181</v>
      </c>
      <c r="P37" s="20">
        <v>204031</v>
      </c>
      <c r="Q37" s="20">
        <v>1200410</v>
      </c>
      <c r="R37" s="20">
        <v>3540687</v>
      </c>
      <c r="S37" s="20">
        <v>544921</v>
      </c>
      <c r="T37" s="20">
        <v>566807</v>
      </c>
      <c r="U37" s="20">
        <v>1089295</v>
      </c>
      <c r="V37" s="120">
        <v>27</v>
      </c>
    </row>
    <row r="38" spans="1:22" s="21" customFormat="1" ht="21" customHeight="1">
      <c r="A38" s="30">
        <v>28</v>
      </c>
      <c r="B38" s="32" t="s">
        <v>250</v>
      </c>
      <c r="C38" s="22">
        <v>11</v>
      </c>
      <c r="D38" s="34">
        <v>9282</v>
      </c>
      <c r="E38" s="34">
        <v>7679</v>
      </c>
      <c r="F38" s="24">
        <f>E38/'６７ '!$K$38*100</f>
        <v>0.45738281017332777</v>
      </c>
      <c r="G38" s="34">
        <v>45594</v>
      </c>
      <c r="H38" s="34">
        <v>40060</v>
      </c>
      <c r="I38" s="78">
        <f>H38/'６７ '!$K$38*100</f>
        <v>2.386086127821788</v>
      </c>
      <c r="J38" s="34">
        <v>55458</v>
      </c>
      <c r="K38" s="34">
        <v>56733</v>
      </c>
      <c r="L38" s="78">
        <f>K38/'６７ '!$K$38*100</f>
        <v>3.3791768419798673</v>
      </c>
      <c r="M38" s="84">
        <v>9</v>
      </c>
      <c r="N38" s="34">
        <v>429180</v>
      </c>
      <c r="O38" s="20">
        <v>64651</v>
      </c>
      <c r="P38" s="20">
        <v>27410</v>
      </c>
      <c r="Q38" s="20">
        <v>56075</v>
      </c>
      <c r="R38" s="20">
        <v>410346</v>
      </c>
      <c r="S38" s="20">
        <v>2488</v>
      </c>
      <c r="T38" s="20">
        <v>2608</v>
      </c>
      <c r="U38" s="20">
        <v>70091</v>
      </c>
      <c r="V38" s="120">
        <v>28</v>
      </c>
    </row>
    <row r="39" spans="1:22" s="21" customFormat="1" ht="21" customHeight="1">
      <c r="A39" s="30">
        <v>29</v>
      </c>
      <c r="B39" s="32" t="s">
        <v>251</v>
      </c>
      <c r="C39" s="22">
        <v>34</v>
      </c>
      <c r="D39" s="34">
        <v>322681</v>
      </c>
      <c r="E39" s="34">
        <v>264469</v>
      </c>
      <c r="F39" s="24">
        <f>E39/'６７ '!$K$39*100</f>
        <v>0.6295017327489285</v>
      </c>
      <c r="G39" s="34">
        <v>491783</v>
      </c>
      <c r="H39" s="34">
        <v>469790</v>
      </c>
      <c r="I39" s="78">
        <f>H39/'６７ '!$K$39*100</f>
        <v>1.1182165736933976</v>
      </c>
      <c r="J39" s="34">
        <v>1945274</v>
      </c>
      <c r="K39" s="34">
        <v>1172956</v>
      </c>
      <c r="L39" s="78">
        <f>K39/'６７ '!$K$39*100</f>
        <v>2.7919258379554965</v>
      </c>
      <c r="M39" s="84">
        <v>31</v>
      </c>
      <c r="N39" s="34">
        <v>5056356</v>
      </c>
      <c r="O39" s="20">
        <v>1836337</v>
      </c>
      <c r="P39" s="20">
        <v>257187</v>
      </c>
      <c r="Q39" s="20">
        <v>1294885</v>
      </c>
      <c r="R39" s="20">
        <v>5340621</v>
      </c>
      <c r="S39" s="20">
        <v>936097</v>
      </c>
      <c r="T39" s="20">
        <v>858564</v>
      </c>
      <c r="U39" s="20">
        <v>1915683</v>
      </c>
      <c r="V39" s="120">
        <v>29</v>
      </c>
    </row>
    <row r="40" spans="1:22" s="21" customFormat="1" ht="21" customHeight="1">
      <c r="A40" s="30">
        <v>30</v>
      </c>
      <c r="B40" s="32" t="s">
        <v>256</v>
      </c>
      <c r="C40" s="22">
        <v>83</v>
      </c>
      <c r="D40" s="34">
        <v>2547859</v>
      </c>
      <c r="E40" s="34">
        <v>2318014</v>
      </c>
      <c r="F40" s="24">
        <f>E40/'６７ '!$K$40*100</f>
        <v>2.4562850917227794</v>
      </c>
      <c r="G40" s="34">
        <v>650153</v>
      </c>
      <c r="H40" s="34">
        <v>580673</v>
      </c>
      <c r="I40" s="78">
        <f>H40/'６７ '!$K$40*100</f>
        <v>0.6153105343910525</v>
      </c>
      <c r="J40" s="34">
        <v>5760141</v>
      </c>
      <c r="K40" s="34">
        <v>4683315</v>
      </c>
      <c r="L40" s="78">
        <f>K40/'６７ '!$K$40*100</f>
        <v>4.962677884750337</v>
      </c>
      <c r="M40" s="84">
        <v>72</v>
      </c>
      <c r="N40" s="34">
        <v>11908238</v>
      </c>
      <c r="O40" s="20">
        <v>3255125</v>
      </c>
      <c r="P40" s="20">
        <v>449676</v>
      </c>
      <c r="Q40" s="20">
        <v>1902908</v>
      </c>
      <c r="R40" s="20">
        <v>12810779</v>
      </c>
      <c r="S40" s="20">
        <v>2771213</v>
      </c>
      <c r="T40" s="20">
        <v>2382542</v>
      </c>
      <c r="U40" s="20">
        <v>3708182</v>
      </c>
      <c r="V40" s="120">
        <v>30</v>
      </c>
    </row>
    <row r="41" spans="1:22" s="21" customFormat="1" ht="21" customHeight="1">
      <c r="A41" s="30"/>
      <c r="B41" s="32"/>
      <c r="C41" s="22"/>
      <c r="D41" s="34"/>
      <c r="E41" s="23"/>
      <c r="F41" s="24"/>
      <c r="G41" s="34"/>
      <c r="H41" s="34"/>
      <c r="I41" s="78"/>
      <c r="J41" s="34"/>
      <c r="K41" s="34"/>
      <c r="L41" s="78"/>
      <c r="M41" s="84"/>
      <c r="N41" s="34"/>
      <c r="O41" s="34"/>
      <c r="P41" s="34"/>
      <c r="Q41" s="34"/>
      <c r="R41" s="34"/>
      <c r="S41" s="34"/>
      <c r="T41" s="34"/>
      <c r="U41" s="34"/>
      <c r="V41" s="120"/>
    </row>
    <row r="42" spans="1:22" s="21" customFormat="1" ht="21" customHeight="1">
      <c r="A42" s="30">
        <v>31</v>
      </c>
      <c r="B42" s="32" t="s">
        <v>257</v>
      </c>
      <c r="C42" s="22">
        <v>7</v>
      </c>
      <c r="D42" s="34">
        <v>247798</v>
      </c>
      <c r="E42" s="34">
        <v>190673</v>
      </c>
      <c r="F42" s="24">
        <f>E42/'６７ '!$K$42*100</f>
        <v>7.876800467304583</v>
      </c>
      <c r="G42" s="34">
        <v>52277</v>
      </c>
      <c r="H42" s="34">
        <v>67320</v>
      </c>
      <c r="I42" s="78">
        <f>H42/'６７ '!$K$42*100</f>
        <v>2.7810240960122545</v>
      </c>
      <c r="J42" s="34">
        <v>82428</v>
      </c>
      <c r="K42" s="34">
        <v>70896</v>
      </c>
      <c r="L42" s="78">
        <f>K42/'６７ '!$K$42*100</f>
        <v>2.9287505096685202</v>
      </c>
      <c r="M42" s="84">
        <v>4</v>
      </c>
      <c r="N42" s="34">
        <v>327310</v>
      </c>
      <c r="O42" s="34">
        <v>34516</v>
      </c>
      <c r="P42" s="34">
        <v>743</v>
      </c>
      <c r="Q42" s="34">
        <v>61371</v>
      </c>
      <c r="R42" s="34">
        <v>299712</v>
      </c>
      <c r="S42" s="34">
        <v>145499</v>
      </c>
      <c r="T42" s="34">
        <v>27458</v>
      </c>
      <c r="U42" s="34">
        <v>152557</v>
      </c>
      <c r="V42" s="120">
        <v>31</v>
      </c>
    </row>
    <row r="43" spans="1:22" s="21" customFormat="1" ht="21" customHeight="1">
      <c r="A43" s="30">
        <v>32</v>
      </c>
      <c r="B43" s="32" t="s">
        <v>258</v>
      </c>
      <c r="C43" s="22">
        <v>10</v>
      </c>
      <c r="D43" s="34">
        <v>99364</v>
      </c>
      <c r="E43" s="34">
        <v>98813</v>
      </c>
      <c r="F43" s="24">
        <f>E43/'６７ '!$K$43*100</f>
        <v>6.026906475083424</v>
      </c>
      <c r="G43" s="34">
        <v>98803</v>
      </c>
      <c r="H43" s="34">
        <v>103798</v>
      </c>
      <c r="I43" s="78">
        <f>H43/'６７ '!$K$43*100</f>
        <v>6.330956840706276</v>
      </c>
      <c r="J43" s="34">
        <v>54211</v>
      </c>
      <c r="K43" s="34">
        <v>98213</v>
      </c>
      <c r="L43" s="78">
        <f>K43/'６７ '!$K$43*100</f>
        <v>5.990310643714575</v>
      </c>
      <c r="M43" s="84">
        <v>7</v>
      </c>
      <c r="N43" s="34">
        <v>421656</v>
      </c>
      <c r="O43" s="34">
        <v>39687</v>
      </c>
      <c r="P43" s="34">
        <v>4729</v>
      </c>
      <c r="Q43" s="34">
        <v>50349</v>
      </c>
      <c r="R43" s="34">
        <v>406265</v>
      </c>
      <c r="S43" s="34">
        <v>13738</v>
      </c>
      <c r="T43" s="34">
        <v>14232</v>
      </c>
      <c r="U43" s="34">
        <v>39193</v>
      </c>
      <c r="V43" s="120">
        <v>32</v>
      </c>
    </row>
    <row r="44" spans="1:22" s="21" customFormat="1" ht="21" customHeight="1">
      <c r="A44" s="30"/>
      <c r="B44" s="32"/>
      <c r="C44" s="22"/>
      <c r="D44" s="34"/>
      <c r="E44" s="34"/>
      <c r="F44" s="24"/>
      <c r="G44" s="34"/>
      <c r="H44" s="34"/>
      <c r="I44" s="24"/>
      <c r="J44" s="34"/>
      <c r="K44" s="34"/>
      <c r="L44" s="24"/>
      <c r="M44" s="84"/>
      <c r="N44" s="34"/>
      <c r="O44" s="34"/>
      <c r="P44" s="34"/>
      <c r="Q44" s="34"/>
      <c r="R44" s="34"/>
      <c r="S44" s="34"/>
      <c r="T44" s="34"/>
      <c r="U44" s="34"/>
      <c r="V44" s="25"/>
    </row>
    <row r="45" spans="1:22" s="21" customFormat="1" ht="21" customHeight="1">
      <c r="A45" s="161" t="s">
        <v>0</v>
      </c>
      <c r="B45" s="162"/>
      <c r="C45" s="22">
        <f>SUM(C46:C52)</f>
        <v>904</v>
      </c>
      <c r="D45" s="34">
        <f>SUM(D46:D52)</f>
        <v>20706526</v>
      </c>
      <c r="E45" s="34">
        <f aca="true" t="shared" si="1" ref="E45:U45">SUM(E46:E52)</f>
        <v>21135451</v>
      </c>
      <c r="F45" s="24">
        <f t="shared" si="1"/>
        <v>0</v>
      </c>
      <c r="G45" s="34">
        <f t="shared" si="1"/>
        <v>12086761</v>
      </c>
      <c r="H45" s="34">
        <f t="shared" si="1"/>
        <v>13787826</v>
      </c>
      <c r="I45" s="24">
        <f>SUM(I46:I52)</f>
        <v>0</v>
      </c>
      <c r="J45" s="34">
        <f t="shared" si="1"/>
        <v>20883102</v>
      </c>
      <c r="K45" s="34">
        <f t="shared" si="1"/>
        <v>19094871</v>
      </c>
      <c r="L45" s="34">
        <f t="shared" si="1"/>
        <v>0</v>
      </c>
      <c r="M45" s="34">
        <f t="shared" si="1"/>
        <v>0</v>
      </c>
      <c r="N45" s="34">
        <f t="shared" si="1"/>
        <v>119827268</v>
      </c>
      <c r="O45" s="34">
        <f t="shared" si="1"/>
        <v>22268486</v>
      </c>
      <c r="P45" s="34">
        <f t="shared" si="1"/>
        <v>4441641</v>
      </c>
      <c r="Q45" s="34">
        <f t="shared" si="1"/>
        <v>18980350</v>
      </c>
      <c r="R45" s="34">
        <f t="shared" si="1"/>
        <v>118673763</v>
      </c>
      <c r="S45" s="34">
        <f t="shared" si="1"/>
        <v>15374439</v>
      </c>
      <c r="T45" s="34">
        <f t="shared" si="1"/>
        <v>15770985</v>
      </c>
      <c r="U45" s="34">
        <f t="shared" si="1"/>
        <v>22291645</v>
      </c>
      <c r="V45" s="25"/>
    </row>
    <row r="46" spans="1:22" s="21" customFormat="1" ht="21" customHeight="1">
      <c r="A46" s="159" t="s">
        <v>349</v>
      </c>
      <c r="B46" s="160"/>
      <c r="C46" s="22">
        <v>322</v>
      </c>
      <c r="D46" s="34">
        <v>1616390</v>
      </c>
      <c r="E46" s="34">
        <v>1808303</v>
      </c>
      <c r="F46" s="24">
        <v>0</v>
      </c>
      <c r="G46" s="34">
        <v>1270193</v>
      </c>
      <c r="H46" s="34">
        <v>1114562</v>
      </c>
      <c r="I46" s="24">
        <v>0</v>
      </c>
      <c r="J46" s="34">
        <v>1144045</v>
      </c>
      <c r="K46" s="34">
        <v>812465</v>
      </c>
      <c r="L46" s="24">
        <v>0</v>
      </c>
      <c r="M46" s="24">
        <v>0</v>
      </c>
      <c r="N46" s="87">
        <v>8392276</v>
      </c>
      <c r="O46" s="87">
        <v>1223487</v>
      </c>
      <c r="P46" s="87">
        <v>131928</v>
      </c>
      <c r="Q46" s="87">
        <v>1022813</v>
      </c>
      <c r="R46" s="87">
        <v>8461022</v>
      </c>
      <c r="S46" s="87">
        <v>442252</v>
      </c>
      <c r="T46" s="87">
        <v>560992</v>
      </c>
      <c r="U46" s="87">
        <v>1157382</v>
      </c>
      <c r="V46" s="25" t="s">
        <v>304</v>
      </c>
    </row>
    <row r="47" spans="1:22" s="21" customFormat="1" ht="21" customHeight="1">
      <c r="A47" s="159" t="s">
        <v>343</v>
      </c>
      <c r="B47" s="160"/>
      <c r="C47" s="22">
        <v>323</v>
      </c>
      <c r="D47" s="34">
        <v>3212113</v>
      </c>
      <c r="E47" s="34">
        <v>3065112</v>
      </c>
      <c r="F47" s="24">
        <v>0</v>
      </c>
      <c r="G47" s="34">
        <v>2032774</v>
      </c>
      <c r="H47" s="34">
        <v>2042337</v>
      </c>
      <c r="I47" s="24">
        <v>0</v>
      </c>
      <c r="J47" s="34">
        <v>1678640</v>
      </c>
      <c r="K47" s="34">
        <v>1701423</v>
      </c>
      <c r="L47" s="24">
        <v>0</v>
      </c>
      <c r="M47" s="24">
        <v>0</v>
      </c>
      <c r="N47" s="87">
        <v>15729700</v>
      </c>
      <c r="O47" s="87">
        <v>2208831</v>
      </c>
      <c r="P47" s="87">
        <v>290352</v>
      </c>
      <c r="Q47" s="87">
        <v>2334071</v>
      </c>
      <c r="R47" s="87">
        <v>15314108</v>
      </c>
      <c r="S47" s="87">
        <v>963465</v>
      </c>
      <c r="T47" s="87">
        <v>818506</v>
      </c>
      <c r="U47" s="87">
        <v>2530532</v>
      </c>
      <c r="V47" s="25" t="s">
        <v>328</v>
      </c>
    </row>
    <row r="48" spans="1:22" s="21" customFormat="1" ht="21" customHeight="1">
      <c r="A48" s="159" t="s">
        <v>344</v>
      </c>
      <c r="B48" s="160"/>
      <c r="C48" s="22">
        <v>146</v>
      </c>
      <c r="D48" s="34">
        <v>2935808</v>
      </c>
      <c r="E48" s="34">
        <v>2946107</v>
      </c>
      <c r="F48" s="24">
        <v>0</v>
      </c>
      <c r="G48" s="34">
        <v>2498775</v>
      </c>
      <c r="H48" s="34">
        <v>2406448</v>
      </c>
      <c r="I48" s="24">
        <v>0</v>
      </c>
      <c r="J48" s="34">
        <v>2647064</v>
      </c>
      <c r="K48" s="34">
        <v>2573570</v>
      </c>
      <c r="L48" s="24">
        <v>0</v>
      </c>
      <c r="M48" s="24">
        <v>0</v>
      </c>
      <c r="N48" s="87">
        <v>22510938</v>
      </c>
      <c r="O48" s="87">
        <v>2717531</v>
      </c>
      <c r="P48" s="87">
        <v>861954</v>
      </c>
      <c r="Q48" s="87">
        <v>3307427</v>
      </c>
      <c r="R48" s="87">
        <v>21059088</v>
      </c>
      <c r="S48" s="87">
        <v>1547347</v>
      </c>
      <c r="T48" s="87">
        <v>1322391</v>
      </c>
      <c r="U48" s="87">
        <v>3006436</v>
      </c>
      <c r="V48" s="25" t="s">
        <v>292</v>
      </c>
    </row>
    <row r="49" spans="1:22" s="21" customFormat="1" ht="21" customHeight="1">
      <c r="A49" s="159" t="s">
        <v>345</v>
      </c>
      <c r="B49" s="160"/>
      <c r="C49" s="22">
        <v>47</v>
      </c>
      <c r="D49" s="34">
        <v>2176345</v>
      </c>
      <c r="E49" s="34">
        <v>2373059</v>
      </c>
      <c r="F49" s="24">
        <v>0</v>
      </c>
      <c r="G49" s="34">
        <v>901718</v>
      </c>
      <c r="H49" s="34">
        <v>935045</v>
      </c>
      <c r="I49" s="24">
        <v>0</v>
      </c>
      <c r="J49" s="34">
        <v>994745</v>
      </c>
      <c r="K49" s="34">
        <v>1027359</v>
      </c>
      <c r="L49" s="24">
        <v>0</v>
      </c>
      <c r="M49" s="24">
        <v>0</v>
      </c>
      <c r="N49" s="87">
        <v>9855185</v>
      </c>
      <c r="O49" s="87">
        <v>1907473</v>
      </c>
      <c r="P49" s="87">
        <v>450171</v>
      </c>
      <c r="Q49" s="87">
        <v>1392562</v>
      </c>
      <c r="R49" s="87">
        <v>9919925</v>
      </c>
      <c r="S49" s="87">
        <v>987175</v>
      </c>
      <c r="T49" s="87">
        <v>1015097</v>
      </c>
      <c r="U49" s="87">
        <v>1922078</v>
      </c>
      <c r="V49" s="25" t="s">
        <v>293</v>
      </c>
    </row>
    <row r="50" spans="1:22" s="21" customFormat="1" ht="21" customHeight="1">
      <c r="A50" s="159" t="s">
        <v>346</v>
      </c>
      <c r="B50" s="160"/>
      <c r="C50" s="22">
        <v>40</v>
      </c>
      <c r="D50" s="34">
        <v>3465829</v>
      </c>
      <c r="E50" s="34">
        <v>3724406</v>
      </c>
      <c r="F50" s="24">
        <v>0</v>
      </c>
      <c r="G50" s="34">
        <v>2067319</v>
      </c>
      <c r="H50" s="34">
        <v>3549346</v>
      </c>
      <c r="I50" s="24">
        <v>0</v>
      </c>
      <c r="J50" s="34">
        <v>4041908</v>
      </c>
      <c r="K50" s="34">
        <v>4309111</v>
      </c>
      <c r="L50" s="24">
        <v>0</v>
      </c>
      <c r="M50" s="24">
        <v>0</v>
      </c>
      <c r="N50" s="87">
        <v>19122781</v>
      </c>
      <c r="O50" s="87">
        <v>2416805</v>
      </c>
      <c r="P50" s="87">
        <v>596810</v>
      </c>
      <c r="Q50" s="87">
        <v>2897093</v>
      </c>
      <c r="R50" s="87">
        <v>18045683</v>
      </c>
      <c r="S50" s="87">
        <v>1493424</v>
      </c>
      <c r="T50" s="87">
        <v>968638</v>
      </c>
      <c r="U50" s="87">
        <v>3023299</v>
      </c>
      <c r="V50" s="25" t="s">
        <v>294</v>
      </c>
    </row>
    <row r="51" spans="1:22" s="21" customFormat="1" ht="21" customHeight="1">
      <c r="A51" s="159" t="s">
        <v>347</v>
      </c>
      <c r="B51" s="160"/>
      <c r="C51" s="22">
        <v>21</v>
      </c>
      <c r="D51" s="34">
        <v>3935947</v>
      </c>
      <c r="E51" s="34">
        <v>4081636</v>
      </c>
      <c r="F51" s="24">
        <v>0</v>
      </c>
      <c r="G51" s="34">
        <v>2088915</v>
      </c>
      <c r="H51" s="34">
        <v>2529189</v>
      </c>
      <c r="I51" s="24">
        <v>0</v>
      </c>
      <c r="J51" s="34">
        <v>4484257</v>
      </c>
      <c r="K51" s="34">
        <v>3717773</v>
      </c>
      <c r="L51" s="24">
        <v>0</v>
      </c>
      <c r="M51" s="24">
        <v>0</v>
      </c>
      <c r="N51" s="87">
        <v>17902201</v>
      </c>
      <c r="O51" s="87">
        <v>5648153</v>
      </c>
      <c r="P51" s="87">
        <v>1328753</v>
      </c>
      <c r="Q51" s="87">
        <v>4184342</v>
      </c>
      <c r="R51" s="87">
        <v>18037259</v>
      </c>
      <c r="S51" s="87">
        <v>4477023</v>
      </c>
      <c r="T51" s="87">
        <v>4825184</v>
      </c>
      <c r="U51" s="87">
        <v>5302136</v>
      </c>
      <c r="V51" s="25" t="s">
        <v>295</v>
      </c>
    </row>
    <row r="52" spans="1:22" s="21" customFormat="1" ht="21" customHeight="1">
      <c r="A52" s="159" t="s">
        <v>348</v>
      </c>
      <c r="B52" s="160"/>
      <c r="C52" s="22">
        <v>5</v>
      </c>
      <c r="D52" s="34">
        <v>3364094</v>
      </c>
      <c r="E52" s="34">
        <v>3136828</v>
      </c>
      <c r="F52" s="24">
        <v>0</v>
      </c>
      <c r="G52" s="34">
        <v>1227067</v>
      </c>
      <c r="H52" s="34">
        <v>1210899</v>
      </c>
      <c r="I52" s="24">
        <v>0</v>
      </c>
      <c r="J52" s="34">
        <v>5892443</v>
      </c>
      <c r="K52" s="34">
        <v>4953170</v>
      </c>
      <c r="L52" s="24">
        <v>0</v>
      </c>
      <c r="M52" s="24">
        <v>0</v>
      </c>
      <c r="N52" s="87">
        <v>26314187</v>
      </c>
      <c r="O52" s="87">
        <v>6146206</v>
      </c>
      <c r="P52" s="87">
        <v>781673</v>
      </c>
      <c r="Q52" s="87">
        <v>3842042</v>
      </c>
      <c r="R52" s="87">
        <v>27836678</v>
      </c>
      <c r="S52" s="87">
        <v>5463753</v>
      </c>
      <c r="T52" s="87">
        <v>6260177</v>
      </c>
      <c r="U52" s="87">
        <v>5349782</v>
      </c>
      <c r="V52" s="25" t="s">
        <v>296</v>
      </c>
    </row>
    <row r="53" spans="1:22" ht="6" customHeight="1" thickBot="1">
      <c r="A53" s="36"/>
      <c r="B53" s="16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9"/>
    </row>
    <row r="54" spans="1:22" s="41" customFormat="1" ht="13.5" customHeight="1">
      <c r="A54" s="125"/>
      <c r="C54" s="128"/>
      <c r="D54" s="94"/>
      <c r="E54" s="94"/>
      <c r="F54" s="126"/>
      <c r="G54" s="94"/>
      <c r="H54" s="94"/>
      <c r="I54" s="126"/>
      <c r="J54" s="94"/>
      <c r="K54" s="200" t="s">
        <v>188</v>
      </c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1"/>
    </row>
    <row r="55" ht="11.25">
      <c r="C55" s="22"/>
    </row>
    <row r="56" ht="11.25">
      <c r="C56" s="22"/>
    </row>
  </sheetData>
  <sheetProtection/>
  <mergeCells count="35">
    <mergeCell ref="A51:B51"/>
    <mergeCell ref="A52:B52"/>
    <mergeCell ref="A45:B45"/>
    <mergeCell ref="A46:B46"/>
    <mergeCell ref="A47:B47"/>
    <mergeCell ref="A48:B48"/>
    <mergeCell ref="A49:B49"/>
    <mergeCell ref="A50:B50"/>
    <mergeCell ref="A1:J1"/>
    <mergeCell ref="A3:J3"/>
    <mergeCell ref="A2:J2"/>
    <mergeCell ref="C6:C8"/>
    <mergeCell ref="D6:J6"/>
    <mergeCell ref="D7:F7"/>
    <mergeCell ref="A6:B8"/>
    <mergeCell ref="A4:J4"/>
    <mergeCell ref="G7:I7"/>
    <mergeCell ref="O7:O8"/>
    <mergeCell ref="P7:P8"/>
    <mergeCell ref="K7:L7"/>
    <mergeCell ref="M6:M8"/>
    <mergeCell ref="K1:V1"/>
    <mergeCell ref="K2:V2"/>
    <mergeCell ref="K3:V3"/>
    <mergeCell ref="K4:V4"/>
    <mergeCell ref="K5:V5"/>
    <mergeCell ref="V6:V8"/>
    <mergeCell ref="U6:U8"/>
    <mergeCell ref="S6:T7"/>
    <mergeCell ref="K54:V54"/>
    <mergeCell ref="Q7:Q8"/>
    <mergeCell ref="R7:R8"/>
    <mergeCell ref="N6:R6"/>
    <mergeCell ref="K6:L6"/>
    <mergeCell ref="N7:N8"/>
  </mergeCells>
  <printOptions/>
  <pageMargins left="0.51" right="0.16" top="0.07874015748031496" bottom="0.1968503937007874" header="0" footer="0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8"/>
  <sheetViews>
    <sheetView tabSelected="1" zoomScaleSheetLayoutView="100" zoomScalePageLayoutView="0" workbookViewId="0" topLeftCell="A250">
      <selection activeCell="I252" sqref="I252"/>
    </sheetView>
  </sheetViews>
  <sheetFormatPr defaultColWidth="9.00390625" defaultRowHeight="12"/>
  <cols>
    <col min="1" max="1" width="42.375" style="0" customWidth="1"/>
    <col min="2" max="4" width="10.875" style="0" customWidth="1"/>
    <col min="5" max="5" width="15.875" style="0" customWidth="1"/>
    <col min="6" max="6" width="14.50390625" style="0" bestFit="1" customWidth="1"/>
    <col min="7" max="7" width="14.875" style="0" customWidth="1"/>
    <col min="8" max="10" width="14.375" style="0" customWidth="1"/>
    <col min="11" max="13" width="15.875" style="0" customWidth="1"/>
  </cols>
  <sheetData>
    <row r="1" spans="1:13" ht="24" customHeight="1">
      <c r="A1" s="182" t="s">
        <v>393</v>
      </c>
      <c r="B1" s="182"/>
      <c r="C1" s="182"/>
      <c r="D1" s="182"/>
      <c r="E1" s="182"/>
      <c r="F1" s="182"/>
      <c r="G1" s="181" t="s">
        <v>190</v>
      </c>
      <c r="H1" s="181"/>
      <c r="I1" s="181"/>
      <c r="J1" s="181"/>
      <c r="K1" s="181"/>
      <c r="L1" s="181"/>
      <c r="M1" s="181"/>
    </row>
    <row r="2" spans="1:13" ht="30" customHeight="1">
      <c r="A2" s="185" t="s">
        <v>370</v>
      </c>
      <c r="B2" s="185"/>
      <c r="C2" s="185"/>
      <c r="D2" s="185"/>
      <c r="E2" s="185"/>
      <c r="F2" s="185"/>
      <c r="G2" s="186" t="s">
        <v>244</v>
      </c>
      <c r="H2" s="186"/>
      <c r="I2" s="186"/>
      <c r="J2" s="186"/>
      <c r="K2" s="186"/>
      <c r="L2" s="186"/>
      <c r="M2" s="186"/>
    </row>
    <row r="3" spans="7:13" ht="11.25">
      <c r="G3" s="214"/>
      <c r="H3" s="214"/>
      <c r="I3" s="214"/>
      <c r="J3" s="214"/>
      <c r="K3" s="214"/>
      <c r="L3" s="214"/>
      <c r="M3" s="214"/>
    </row>
    <row r="4" spans="1:13" ht="12" thickBot="1">
      <c r="A4" s="123" t="s">
        <v>381</v>
      </c>
      <c r="G4" s="190" t="s">
        <v>168</v>
      </c>
      <c r="H4" s="190"/>
      <c r="I4" s="190"/>
      <c r="J4" s="190"/>
      <c r="K4" s="190"/>
      <c r="L4" s="190"/>
      <c r="M4" s="190"/>
    </row>
    <row r="5" spans="1:13" ht="16.5" customHeight="1">
      <c r="A5" s="230" t="s">
        <v>189</v>
      </c>
      <c r="B5" s="232" t="s">
        <v>73</v>
      </c>
      <c r="C5" s="234" t="s">
        <v>98</v>
      </c>
      <c r="D5" s="234"/>
      <c r="E5" s="234"/>
      <c r="F5" s="47"/>
      <c r="G5" s="244" t="s">
        <v>99</v>
      </c>
      <c r="H5" s="244"/>
      <c r="I5" s="244"/>
      <c r="J5" s="245"/>
      <c r="K5" s="232" t="s">
        <v>100</v>
      </c>
      <c r="L5" s="232" t="s">
        <v>43</v>
      </c>
      <c r="M5" s="246" t="s">
        <v>101</v>
      </c>
    </row>
    <row r="6" spans="1:13" ht="25.5" customHeight="1">
      <c r="A6" s="231"/>
      <c r="B6" s="233"/>
      <c r="C6" s="43" t="s">
        <v>102</v>
      </c>
      <c r="D6" s="44" t="s">
        <v>103</v>
      </c>
      <c r="E6" s="44" t="s">
        <v>104</v>
      </c>
      <c r="F6" s="45" t="s">
        <v>102</v>
      </c>
      <c r="G6" s="46" t="s">
        <v>105</v>
      </c>
      <c r="H6" s="44" t="s">
        <v>106</v>
      </c>
      <c r="I6" s="44" t="s">
        <v>107</v>
      </c>
      <c r="J6" s="44" t="s">
        <v>108</v>
      </c>
      <c r="K6" s="233"/>
      <c r="L6" s="233"/>
      <c r="M6" s="247"/>
    </row>
    <row r="7" ht="14.25" customHeight="1">
      <c r="A7" s="38"/>
    </row>
    <row r="8" spans="1:13" s="41" customFormat="1" ht="14.25" customHeight="1">
      <c r="A8" s="90" t="s">
        <v>175</v>
      </c>
      <c r="B8" s="82">
        <f>SUM(B9:B32)</f>
        <v>4389</v>
      </c>
      <c r="C8" s="82">
        <f>SUM(D8:E8)</f>
        <v>149048</v>
      </c>
      <c r="D8" s="82">
        <f>SUM(D9:D32)</f>
        <v>148333</v>
      </c>
      <c r="E8" s="82">
        <f>SUM(E9:E32)</f>
        <v>715</v>
      </c>
      <c r="F8" s="82">
        <f>SUM(G8:I8)</f>
        <v>668367828</v>
      </c>
      <c r="G8" s="82">
        <f>SUM(G9:G32)</f>
        <v>645217606</v>
      </c>
      <c r="H8" s="82">
        <f>SUM(H9:H32)</f>
        <v>22688500</v>
      </c>
      <c r="I8" s="82">
        <f>SUM(I9:I32)</f>
        <v>461722</v>
      </c>
      <c r="J8" s="82">
        <v>4228</v>
      </c>
      <c r="K8" s="82">
        <f>SUM(K9:K32)</f>
        <v>65156498</v>
      </c>
      <c r="L8" s="82">
        <f>SUM(L9:L32)</f>
        <v>410888764</v>
      </c>
      <c r="M8" s="82">
        <f>SUM(M9:M32)</f>
        <v>219226053</v>
      </c>
    </row>
    <row r="9" spans="1:13" s="41" customFormat="1" ht="14.25" customHeight="1">
      <c r="A9" s="48" t="s">
        <v>221</v>
      </c>
      <c r="B9" s="103">
        <v>459</v>
      </c>
      <c r="C9" s="82">
        <f>SUM(D9:E9)</f>
        <v>16920</v>
      </c>
      <c r="D9" s="82">
        <v>16777</v>
      </c>
      <c r="E9" s="82">
        <v>143</v>
      </c>
      <c r="F9" s="82">
        <f>SUM(G9:I9)</f>
        <v>36215664</v>
      </c>
      <c r="G9" s="82">
        <v>35817396</v>
      </c>
      <c r="H9" s="82">
        <v>398268</v>
      </c>
      <c r="I9" s="82">
        <v>0</v>
      </c>
      <c r="J9" s="82">
        <v>2100</v>
      </c>
      <c r="K9" s="82">
        <v>4944391</v>
      </c>
      <c r="L9" s="82">
        <v>21094730</v>
      </c>
      <c r="M9" s="82">
        <v>14443796</v>
      </c>
    </row>
    <row r="10" spans="1:13" s="41" customFormat="1" ht="14.25" customHeight="1">
      <c r="A10" s="48" t="s">
        <v>222</v>
      </c>
      <c r="B10" s="82">
        <v>94</v>
      </c>
      <c r="C10" s="82">
        <f aca="true" t="shared" si="0" ref="C10:C32">SUM(D10:E10)</f>
        <v>1525</v>
      </c>
      <c r="D10" s="82">
        <v>1518</v>
      </c>
      <c r="E10" s="82">
        <v>7</v>
      </c>
      <c r="F10" s="82">
        <f aca="true" t="shared" si="1" ref="F10:F32">SUM(G10:I10)</f>
        <v>17393745</v>
      </c>
      <c r="G10" s="82">
        <v>17169991</v>
      </c>
      <c r="H10" s="82">
        <v>223754</v>
      </c>
      <c r="I10" s="82">
        <v>0</v>
      </c>
      <c r="J10" s="82">
        <v>7855</v>
      </c>
      <c r="K10" s="82">
        <v>773963</v>
      </c>
      <c r="L10" s="82">
        <v>7057980</v>
      </c>
      <c r="M10" s="82">
        <v>4920692</v>
      </c>
    </row>
    <row r="11" spans="1:13" s="41" customFormat="1" ht="14.25" customHeight="1">
      <c r="A11" s="48" t="s">
        <v>223</v>
      </c>
      <c r="B11" s="82">
        <v>200</v>
      </c>
      <c r="C11" s="82">
        <f t="shared" si="0"/>
        <v>4807</v>
      </c>
      <c r="D11" s="82">
        <v>4768</v>
      </c>
      <c r="E11" s="82">
        <v>39</v>
      </c>
      <c r="F11" s="82">
        <f t="shared" si="1"/>
        <v>8701108</v>
      </c>
      <c r="G11" s="82">
        <v>6343455</v>
      </c>
      <c r="H11" s="82">
        <v>2357653</v>
      </c>
      <c r="I11" s="82">
        <v>0</v>
      </c>
      <c r="J11" s="82">
        <v>1769</v>
      </c>
      <c r="K11" s="82">
        <v>1697976</v>
      </c>
      <c r="L11" s="82">
        <v>4102202</v>
      </c>
      <c r="M11" s="82">
        <v>4400892</v>
      </c>
    </row>
    <row r="12" spans="1:13" s="41" customFormat="1" ht="14.25" customHeight="1">
      <c r="A12" s="48" t="s">
        <v>200</v>
      </c>
      <c r="B12" s="82">
        <v>612</v>
      </c>
      <c r="C12" s="82">
        <f t="shared" si="0"/>
        <v>12562</v>
      </c>
      <c r="D12" s="82">
        <v>12382</v>
      </c>
      <c r="E12" s="82">
        <v>180</v>
      </c>
      <c r="F12" s="82">
        <f t="shared" si="1"/>
        <v>17846222</v>
      </c>
      <c r="G12" s="82">
        <v>15471789</v>
      </c>
      <c r="H12" s="82">
        <v>2372465</v>
      </c>
      <c r="I12" s="83">
        <v>1968</v>
      </c>
      <c r="J12" s="82">
        <v>1386</v>
      </c>
      <c r="K12" s="82">
        <v>3072764</v>
      </c>
      <c r="L12" s="82">
        <v>8655576</v>
      </c>
      <c r="M12" s="82">
        <v>8759244</v>
      </c>
    </row>
    <row r="13" spans="1:13" s="41" customFormat="1" ht="14.25" customHeight="1">
      <c r="A13" s="48" t="s">
        <v>201</v>
      </c>
      <c r="B13" s="82">
        <v>148</v>
      </c>
      <c r="C13" s="82">
        <f t="shared" si="0"/>
        <v>2317</v>
      </c>
      <c r="D13" s="82">
        <v>2298</v>
      </c>
      <c r="E13" s="82">
        <v>19</v>
      </c>
      <c r="F13" s="82">
        <f t="shared" si="1"/>
        <v>5547124</v>
      </c>
      <c r="G13" s="82">
        <v>5371132</v>
      </c>
      <c r="H13" s="82">
        <v>174593</v>
      </c>
      <c r="I13" s="82">
        <v>1399</v>
      </c>
      <c r="J13" s="82">
        <v>2354</v>
      </c>
      <c r="K13" s="82">
        <v>835584</v>
      </c>
      <c r="L13" s="82">
        <v>3527841</v>
      </c>
      <c r="M13" s="82">
        <v>1926110</v>
      </c>
    </row>
    <row r="14" spans="1:13" s="41" customFormat="1" ht="14.25" customHeight="1">
      <c r="A14" s="48" t="s">
        <v>202</v>
      </c>
      <c r="B14" s="82">
        <v>148</v>
      </c>
      <c r="C14" s="82">
        <f t="shared" si="0"/>
        <v>1829</v>
      </c>
      <c r="D14" s="82">
        <v>1786</v>
      </c>
      <c r="E14" s="82">
        <v>43</v>
      </c>
      <c r="F14" s="82">
        <f t="shared" si="1"/>
        <v>2901848</v>
      </c>
      <c r="G14" s="82">
        <v>2840788</v>
      </c>
      <c r="H14" s="82">
        <v>55071</v>
      </c>
      <c r="I14" s="82">
        <v>5989</v>
      </c>
      <c r="J14" s="82">
        <v>1557</v>
      </c>
      <c r="K14" s="82">
        <v>573018</v>
      </c>
      <c r="L14" s="82">
        <v>1736569</v>
      </c>
      <c r="M14" s="82">
        <v>1111909</v>
      </c>
    </row>
    <row r="15" spans="1:13" s="41" customFormat="1" ht="14.25" customHeight="1">
      <c r="A15" s="48" t="s">
        <v>203</v>
      </c>
      <c r="B15" s="82">
        <v>88</v>
      </c>
      <c r="C15" s="82">
        <f t="shared" si="0"/>
        <v>2957</v>
      </c>
      <c r="D15" s="94">
        <v>2946</v>
      </c>
      <c r="E15" s="82">
        <v>11</v>
      </c>
      <c r="F15" s="82">
        <f t="shared" si="1"/>
        <v>8115445</v>
      </c>
      <c r="G15" s="82">
        <v>7933070</v>
      </c>
      <c r="H15" s="82">
        <v>182053</v>
      </c>
      <c r="I15" s="82">
        <v>322</v>
      </c>
      <c r="J15" s="82">
        <v>2693</v>
      </c>
      <c r="K15" s="82">
        <v>1153430</v>
      </c>
      <c r="L15" s="82">
        <v>4575622</v>
      </c>
      <c r="M15" s="82">
        <v>3386471</v>
      </c>
    </row>
    <row r="16" spans="1:13" s="41" customFormat="1" ht="14.25" customHeight="1">
      <c r="A16" s="48" t="s">
        <v>204</v>
      </c>
      <c r="B16" s="82">
        <v>197</v>
      </c>
      <c r="C16" s="82">
        <f t="shared" si="0"/>
        <v>4920</v>
      </c>
      <c r="D16" s="82">
        <v>4909</v>
      </c>
      <c r="E16" s="82">
        <v>11</v>
      </c>
      <c r="F16" s="82">
        <f t="shared" si="1"/>
        <v>12908323</v>
      </c>
      <c r="G16" s="82">
        <v>11644825</v>
      </c>
      <c r="H16" s="82">
        <v>1263094</v>
      </c>
      <c r="I16" s="82">
        <v>404</v>
      </c>
      <c r="J16" s="82">
        <v>2565</v>
      </c>
      <c r="K16" s="82">
        <v>1969967</v>
      </c>
      <c r="L16" s="82">
        <v>6572944</v>
      </c>
      <c r="M16" s="82">
        <v>6046598</v>
      </c>
    </row>
    <row r="17" spans="1:13" s="41" customFormat="1" ht="14.25" customHeight="1">
      <c r="A17" s="48" t="s">
        <v>205</v>
      </c>
      <c r="B17" s="82">
        <v>112</v>
      </c>
      <c r="C17" s="82">
        <f t="shared" si="0"/>
        <v>9538</v>
      </c>
      <c r="D17" s="82">
        <v>9537</v>
      </c>
      <c r="E17" s="82">
        <v>1</v>
      </c>
      <c r="F17" s="82">
        <f t="shared" si="1"/>
        <v>94430498</v>
      </c>
      <c r="G17" s="82">
        <v>93014609</v>
      </c>
      <c r="H17" s="82">
        <v>1415889</v>
      </c>
      <c r="I17" s="82">
        <v>0</v>
      </c>
      <c r="J17" s="82">
        <v>9781</v>
      </c>
      <c r="K17" s="82">
        <v>5665761</v>
      </c>
      <c r="L17" s="82">
        <v>61480632</v>
      </c>
      <c r="M17" s="82">
        <v>31813681</v>
      </c>
    </row>
    <row r="18" spans="1:13" s="41" customFormat="1" ht="14.25" customHeight="1">
      <c r="A18" s="48" t="s">
        <v>206</v>
      </c>
      <c r="B18" s="82">
        <v>24</v>
      </c>
      <c r="C18" s="82">
        <f t="shared" si="0"/>
        <v>1098</v>
      </c>
      <c r="D18" s="82">
        <v>1098</v>
      </c>
      <c r="E18" s="82">
        <v>0</v>
      </c>
      <c r="F18" s="82">
        <f t="shared" si="1"/>
        <v>103342769</v>
      </c>
      <c r="G18" s="82">
        <v>103291227</v>
      </c>
      <c r="H18" s="82">
        <v>50626</v>
      </c>
      <c r="I18" s="82">
        <v>916</v>
      </c>
      <c r="J18" s="82">
        <v>70304</v>
      </c>
      <c r="K18" s="82">
        <v>1026145</v>
      </c>
      <c r="L18" s="82">
        <v>72198676</v>
      </c>
      <c r="M18" s="82">
        <v>4994887</v>
      </c>
    </row>
    <row r="19" spans="1:13" s="41" customFormat="1" ht="14.25" customHeight="1">
      <c r="A19" s="48" t="s">
        <v>207</v>
      </c>
      <c r="B19" s="82">
        <v>220</v>
      </c>
      <c r="C19" s="82">
        <f t="shared" si="0"/>
        <v>7129</v>
      </c>
      <c r="D19" s="82">
        <v>7104</v>
      </c>
      <c r="E19" s="82">
        <v>25</v>
      </c>
      <c r="F19" s="82">
        <f t="shared" si="1"/>
        <v>19570083</v>
      </c>
      <c r="G19" s="82">
        <v>19186591</v>
      </c>
      <c r="H19" s="82">
        <v>382994</v>
      </c>
      <c r="I19" s="82">
        <v>498</v>
      </c>
      <c r="J19" s="82">
        <v>2685</v>
      </c>
      <c r="K19" s="82">
        <v>2615419</v>
      </c>
      <c r="L19" s="82">
        <v>9318379</v>
      </c>
      <c r="M19" s="82">
        <v>9821552</v>
      </c>
    </row>
    <row r="20" spans="1:13" s="41" customFormat="1" ht="14.25" customHeight="1">
      <c r="A20" s="48" t="s">
        <v>208</v>
      </c>
      <c r="B20" s="82">
        <v>86</v>
      </c>
      <c r="C20" s="82">
        <f t="shared" si="0"/>
        <v>4381</v>
      </c>
      <c r="D20" s="82">
        <v>4365</v>
      </c>
      <c r="E20" s="82">
        <v>16</v>
      </c>
      <c r="F20" s="82">
        <f t="shared" si="1"/>
        <v>8860039</v>
      </c>
      <c r="G20" s="82">
        <v>8733195</v>
      </c>
      <c r="H20" s="82">
        <v>126844</v>
      </c>
      <c r="I20" s="82">
        <v>0</v>
      </c>
      <c r="J20" s="82">
        <v>1988</v>
      </c>
      <c r="K20" s="82">
        <v>1790028</v>
      </c>
      <c r="L20" s="82">
        <v>4839722</v>
      </c>
      <c r="M20" s="82">
        <v>3868584</v>
      </c>
    </row>
    <row r="21" spans="1:13" s="41" customFormat="1" ht="14.25" customHeight="1">
      <c r="A21" s="48" t="s">
        <v>209</v>
      </c>
      <c r="B21" s="82">
        <v>14</v>
      </c>
      <c r="C21" s="82">
        <f t="shared" si="0"/>
        <v>103</v>
      </c>
      <c r="D21" s="82">
        <v>92</v>
      </c>
      <c r="E21" s="82">
        <v>11</v>
      </c>
      <c r="F21" s="82">
        <f t="shared" si="1"/>
        <v>48923</v>
      </c>
      <c r="G21" s="82">
        <v>36510</v>
      </c>
      <c r="H21" s="82">
        <v>12413</v>
      </c>
      <c r="I21" s="82">
        <v>0</v>
      </c>
      <c r="J21" s="82">
        <v>461</v>
      </c>
      <c r="K21" s="82">
        <v>18195</v>
      </c>
      <c r="L21" s="82">
        <v>18057</v>
      </c>
      <c r="M21" s="82">
        <v>29396</v>
      </c>
    </row>
    <row r="22" spans="1:13" s="41" customFormat="1" ht="14.25" customHeight="1">
      <c r="A22" s="48" t="s">
        <v>210</v>
      </c>
      <c r="B22" s="82">
        <v>352</v>
      </c>
      <c r="C22" s="82">
        <f t="shared" si="0"/>
        <v>6980</v>
      </c>
      <c r="D22" s="82">
        <v>6939</v>
      </c>
      <c r="E22" s="82">
        <v>41</v>
      </c>
      <c r="F22" s="82">
        <f t="shared" si="1"/>
        <v>17641044</v>
      </c>
      <c r="G22" s="82">
        <v>16613631</v>
      </c>
      <c r="H22" s="82">
        <v>1025612</v>
      </c>
      <c r="I22" s="82">
        <v>1801</v>
      </c>
      <c r="J22" s="82">
        <v>2467</v>
      </c>
      <c r="K22" s="82">
        <v>3002525</v>
      </c>
      <c r="L22" s="82">
        <v>8279461</v>
      </c>
      <c r="M22" s="82">
        <v>8943605</v>
      </c>
    </row>
    <row r="23" spans="1:13" s="41" customFormat="1" ht="14.25" customHeight="1">
      <c r="A23" s="48" t="s">
        <v>211</v>
      </c>
      <c r="B23" s="82">
        <v>88</v>
      </c>
      <c r="C23" s="82">
        <f t="shared" si="0"/>
        <v>7013</v>
      </c>
      <c r="D23" s="82">
        <v>7003</v>
      </c>
      <c r="E23" s="83">
        <v>10</v>
      </c>
      <c r="F23" s="82">
        <f t="shared" si="1"/>
        <v>76714304</v>
      </c>
      <c r="G23" s="82">
        <v>74783728</v>
      </c>
      <c r="H23" s="82">
        <v>1925451</v>
      </c>
      <c r="I23" s="82">
        <v>5125</v>
      </c>
      <c r="J23" s="82">
        <v>10741</v>
      </c>
      <c r="K23" s="82">
        <v>6328878</v>
      </c>
      <c r="L23" s="82">
        <v>39411435</v>
      </c>
      <c r="M23" s="82">
        <v>35917638</v>
      </c>
    </row>
    <row r="24" spans="1:13" s="41" customFormat="1" ht="14.25" customHeight="1">
      <c r="A24" s="48" t="s">
        <v>212</v>
      </c>
      <c r="B24" s="82">
        <v>38</v>
      </c>
      <c r="C24" s="82">
        <f t="shared" si="0"/>
        <v>1588</v>
      </c>
      <c r="D24" s="82">
        <v>1585</v>
      </c>
      <c r="E24" s="83">
        <v>3</v>
      </c>
      <c r="F24" s="82">
        <f t="shared" si="1"/>
        <v>5027717</v>
      </c>
      <c r="G24" s="82">
        <v>4061565</v>
      </c>
      <c r="H24" s="82">
        <v>943057</v>
      </c>
      <c r="I24" s="82">
        <v>23095</v>
      </c>
      <c r="J24" s="82">
        <v>3113</v>
      </c>
      <c r="K24" s="82">
        <v>816142</v>
      </c>
      <c r="L24" s="82">
        <v>2472607</v>
      </c>
      <c r="M24" s="82">
        <v>2470413</v>
      </c>
    </row>
    <row r="25" spans="1:13" s="41" customFormat="1" ht="14.25" customHeight="1">
      <c r="A25" s="48" t="s">
        <v>213</v>
      </c>
      <c r="B25" s="82">
        <v>403</v>
      </c>
      <c r="C25" s="82">
        <f t="shared" si="0"/>
        <v>8631</v>
      </c>
      <c r="D25" s="82">
        <v>8590</v>
      </c>
      <c r="E25" s="83">
        <v>41</v>
      </c>
      <c r="F25" s="82">
        <f t="shared" si="1"/>
        <v>16158755</v>
      </c>
      <c r="G25" s="82">
        <v>13842844</v>
      </c>
      <c r="H25" s="82">
        <v>2256816</v>
      </c>
      <c r="I25" s="82">
        <v>59095</v>
      </c>
      <c r="J25" s="82">
        <v>1833</v>
      </c>
      <c r="K25" s="82">
        <v>3397136</v>
      </c>
      <c r="L25" s="82">
        <v>8404069</v>
      </c>
      <c r="M25" s="82">
        <v>7418352</v>
      </c>
    </row>
    <row r="26" spans="1:13" s="41" customFormat="1" ht="14.25" customHeight="1">
      <c r="A26" s="48" t="s">
        <v>214</v>
      </c>
      <c r="B26" s="82">
        <v>426</v>
      </c>
      <c r="C26" s="82">
        <f t="shared" si="0"/>
        <v>13602</v>
      </c>
      <c r="D26" s="82">
        <v>13568</v>
      </c>
      <c r="E26" s="82">
        <v>34</v>
      </c>
      <c r="F26" s="82">
        <f t="shared" si="1"/>
        <v>38495945</v>
      </c>
      <c r="G26" s="82">
        <v>36243091</v>
      </c>
      <c r="H26" s="82">
        <v>1990746</v>
      </c>
      <c r="I26" s="82">
        <v>262108</v>
      </c>
      <c r="J26" s="82">
        <v>2782</v>
      </c>
      <c r="K26" s="82">
        <v>6439222</v>
      </c>
      <c r="L26" s="82">
        <v>21200532</v>
      </c>
      <c r="M26" s="82">
        <v>16636441</v>
      </c>
    </row>
    <row r="27" spans="1:13" s="41" customFormat="1" ht="14.25" customHeight="1">
      <c r="A27" s="48" t="s">
        <v>215</v>
      </c>
      <c r="B27" s="83">
        <v>170</v>
      </c>
      <c r="C27" s="82">
        <f t="shared" si="0"/>
        <v>9069</v>
      </c>
      <c r="D27" s="82">
        <v>9053</v>
      </c>
      <c r="E27" s="82">
        <v>16</v>
      </c>
      <c r="F27" s="82">
        <f t="shared" si="1"/>
        <v>28041190</v>
      </c>
      <c r="G27" s="82">
        <v>27219390</v>
      </c>
      <c r="H27" s="82">
        <v>788749</v>
      </c>
      <c r="I27" s="82">
        <v>33051</v>
      </c>
      <c r="J27" s="82">
        <v>3065</v>
      </c>
      <c r="K27" s="82">
        <v>3738569</v>
      </c>
      <c r="L27" s="82">
        <v>16926346</v>
      </c>
      <c r="M27" s="82">
        <v>10873329</v>
      </c>
    </row>
    <row r="28" spans="1:13" s="41" customFormat="1" ht="14.25" customHeight="1">
      <c r="A28" s="48" t="s">
        <v>216</v>
      </c>
      <c r="B28" s="83">
        <v>20</v>
      </c>
      <c r="C28" s="82">
        <f t="shared" si="0"/>
        <v>1929</v>
      </c>
      <c r="D28" s="82">
        <v>1929</v>
      </c>
      <c r="E28" s="82">
        <v>0</v>
      </c>
      <c r="F28" s="82">
        <f t="shared" si="1"/>
        <v>2722977</v>
      </c>
      <c r="G28" s="82">
        <v>1717102</v>
      </c>
      <c r="H28" s="82">
        <v>1005875</v>
      </c>
      <c r="I28" s="82">
        <v>0</v>
      </c>
      <c r="J28" s="82">
        <v>1379</v>
      </c>
      <c r="K28" s="82">
        <v>716114</v>
      </c>
      <c r="L28" s="82">
        <v>1070601</v>
      </c>
      <c r="M28" s="82">
        <v>1588922</v>
      </c>
    </row>
    <row r="29" spans="1:13" s="41" customFormat="1" ht="14.25" customHeight="1">
      <c r="A29" s="48" t="s">
        <v>217</v>
      </c>
      <c r="B29" s="83">
        <v>57</v>
      </c>
      <c r="C29" s="82">
        <f t="shared" si="0"/>
        <v>7160</v>
      </c>
      <c r="D29" s="82">
        <v>7151</v>
      </c>
      <c r="E29" s="82">
        <v>9</v>
      </c>
      <c r="F29" s="82">
        <f t="shared" si="1"/>
        <v>42944926</v>
      </c>
      <c r="G29" s="82">
        <v>42172050</v>
      </c>
      <c r="H29" s="82">
        <v>772876</v>
      </c>
      <c r="I29" s="82">
        <v>0</v>
      </c>
      <c r="J29" s="82">
        <v>5939</v>
      </c>
      <c r="K29" s="82">
        <v>3235502</v>
      </c>
      <c r="L29" s="82">
        <v>31162626</v>
      </c>
      <c r="M29" s="82">
        <v>11359560</v>
      </c>
    </row>
    <row r="30" spans="1:13" s="41" customFormat="1" ht="14.25" customHeight="1">
      <c r="A30" s="48" t="s">
        <v>218</v>
      </c>
      <c r="B30" s="82">
        <v>250</v>
      </c>
      <c r="C30" s="82">
        <f t="shared" si="0"/>
        <v>20145</v>
      </c>
      <c r="D30" s="82">
        <v>20123</v>
      </c>
      <c r="E30" s="82">
        <v>22</v>
      </c>
      <c r="F30" s="82">
        <f t="shared" si="1"/>
        <v>99184361</v>
      </c>
      <c r="G30" s="82">
        <v>96348862</v>
      </c>
      <c r="H30" s="82">
        <v>2807794</v>
      </c>
      <c r="I30" s="82">
        <v>27705</v>
      </c>
      <c r="J30" s="82">
        <v>4955</v>
      </c>
      <c r="K30" s="82">
        <v>10379779</v>
      </c>
      <c r="L30" s="82">
        <v>73432182</v>
      </c>
      <c r="M30" s="82">
        <v>26392291</v>
      </c>
    </row>
    <row r="31" spans="1:13" s="41" customFormat="1" ht="14.25" customHeight="1">
      <c r="A31" s="48" t="s">
        <v>219</v>
      </c>
      <c r="B31" s="82">
        <v>25</v>
      </c>
      <c r="C31" s="82">
        <f t="shared" si="0"/>
        <v>969</v>
      </c>
      <c r="D31" s="82">
        <v>968</v>
      </c>
      <c r="E31" s="82">
        <v>1</v>
      </c>
      <c r="F31" s="82">
        <f t="shared" si="1"/>
        <v>2647023</v>
      </c>
      <c r="G31" s="82">
        <v>2581783</v>
      </c>
      <c r="H31" s="82">
        <v>28764</v>
      </c>
      <c r="I31" s="82">
        <v>36476</v>
      </c>
      <c r="J31" s="82">
        <v>2669</v>
      </c>
      <c r="K31" s="82">
        <v>357075</v>
      </c>
      <c r="L31" s="82">
        <v>1171196</v>
      </c>
      <c r="M31" s="82">
        <v>1414625</v>
      </c>
    </row>
    <row r="32" spans="1:13" s="41" customFormat="1" ht="14.25" customHeight="1">
      <c r="A32" s="48" t="s">
        <v>220</v>
      </c>
      <c r="B32" s="82">
        <v>158</v>
      </c>
      <c r="C32" s="82">
        <f t="shared" si="0"/>
        <v>1876</v>
      </c>
      <c r="D32" s="82">
        <v>1844</v>
      </c>
      <c r="E32" s="82">
        <v>32</v>
      </c>
      <c r="F32" s="82">
        <f t="shared" si="1"/>
        <v>2907795</v>
      </c>
      <c r="G32" s="82">
        <v>2778982</v>
      </c>
      <c r="H32" s="82">
        <v>127043</v>
      </c>
      <c r="I32" s="82">
        <v>1770</v>
      </c>
      <c r="J32" s="82">
        <v>1533</v>
      </c>
      <c r="K32" s="82">
        <v>608915</v>
      </c>
      <c r="L32" s="82">
        <v>2178779</v>
      </c>
      <c r="M32" s="82">
        <v>687065</v>
      </c>
    </row>
    <row r="33" spans="1:13" s="41" customFormat="1" ht="14.25" customHeight="1">
      <c r="A33" s="48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41" customFormat="1" ht="14.25" customHeight="1">
      <c r="A34" s="48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s="41" customFormat="1" ht="14.25" customHeight="1">
      <c r="A35" s="90" t="s">
        <v>176</v>
      </c>
      <c r="B35" s="82">
        <f>SUM(B36:B59)</f>
        <v>3059</v>
      </c>
      <c r="C35" s="82">
        <f>SUM(D35:E35)</f>
        <v>109456</v>
      </c>
      <c r="D35" s="82">
        <f>SUM(D36:D59)</f>
        <v>109024</v>
      </c>
      <c r="E35" s="82">
        <f>SUM(E36:E59)</f>
        <v>432</v>
      </c>
      <c r="F35" s="82">
        <f>SUM(G35:I35)</f>
        <v>546116619</v>
      </c>
      <c r="G35" s="82">
        <f>SUM(G36:G59)</f>
        <v>527033144</v>
      </c>
      <c r="H35" s="82">
        <f>SUM(H36:H59)</f>
        <v>18657876</v>
      </c>
      <c r="I35" s="82">
        <f>SUM(I36:I59)</f>
        <v>425599</v>
      </c>
      <c r="J35" s="82">
        <v>4705</v>
      </c>
      <c r="K35" s="82">
        <f>SUM(K36:K59)</f>
        <v>51338072</v>
      </c>
      <c r="L35" s="82">
        <f>SUM(L36:L59)</f>
        <v>340074324</v>
      </c>
      <c r="M35" s="82">
        <f>SUM(M36:M59)</f>
        <v>174963516</v>
      </c>
    </row>
    <row r="36" spans="1:13" s="41" customFormat="1" ht="14.25" customHeight="1">
      <c r="A36" s="48" t="s">
        <v>221</v>
      </c>
      <c r="B36" s="82">
        <v>324</v>
      </c>
      <c r="C36" s="82">
        <f aca="true" t="shared" si="2" ref="C36:C59">SUM(D36:E36)</f>
        <v>11995</v>
      </c>
      <c r="D36" s="82">
        <v>11909</v>
      </c>
      <c r="E36" s="82">
        <v>86</v>
      </c>
      <c r="F36" s="82">
        <f aca="true" t="shared" si="3" ref="F36:F59">SUM(G36:I36)</f>
        <v>27668222</v>
      </c>
      <c r="G36" s="82">
        <v>27398942</v>
      </c>
      <c r="H36" s="82">
        <v>269280</v>
      </c>
      <c r="I36" s="82">
        <v>0</v>
      </c>
      <c r="J36" s="82">
        <v>2263</v>
      </c>
      <c r="K36" s="82">
        <v>3655552</v>
      </c>
      <c r="L36" s="82">
        <v>16149585</v>
      </c>
      <c r="M36" s="82">
        <v>10996615</v>
      </c>
    </row>
    <row r="37" spans="1:13" s="41" customFormat="1" ht="14.25" customHeight="1">
      <c r="A37" s="48" t="s">
        <v>222</v>
      </c>
      <c r="B37" s="82">
        <v>49</v>
      </c>
      <c r="C37" s="82">
        <f t="shared" si="2"/>
        <v>765</v>
      </c>
      <c r="D37" s="82">
        <v>764</v>
      </c>
      <c r="E37" s="82">
        <v>1</v>
      </c>
      <c r="F37" s="82">
        <f t="shared" si="3"/>
        <v>6149014</v>
      </c>
      <c r="G37" s="82">
        <v>6004014</v>
      </c>
      <c r="H37" s="82">
        <v>145000</v>
      </c>
      <c r="I37" s="82">
        <v>0</v>
      </c>
      <c r="J37" s="82">
        <v>7911</v>
      </c>
      <c r="K37" s="82">
        <v>375566</v>
      </c>
      <c r="L37" s="82">
        <v>4876116</v>
      </c>
      <c r="M37" s="82">
        <v>1175738</v>
      </c>
    </row>
    <row r="38" spans="1:13" s="41" customFormat="1" ht="14.25" customHeight="1">
      <c r="A38" s="48" t="s">
        <v>223</v>
      </c>
      <c r="B38" s="82">
        <v>160</v>
      </c>
      <c r="C38" s="82">
        <f t="shared" si="2"/>
        <v>4078</v>
      </c>
      <c r="D38" s="82">
        <v>4052</v>
      </c>
      <c r="E38" s="82">
        <v>26</v>
      </c>
      <c r="F38" s="82">
        <f t="shared" si="3"/>
        <v>7843391</v>
      </c>
      <c r="G38" s="82">
        <v>5665420</v>
      </c>
      <c r="H38" s="82">
        <v>2177971</v>
      </c>
      <c r="I38" s="82">
        <v>0</v>
      </c>
      <c r="J38" s="82">
        <v>1880</v>
      </c>
      <c r="K38" s="82">
        <v>1469540</v>
      </c>
      <c r="L38" s="82">
        <v>3729655</v>
      </c>
      <c r="M38" s="82">
        <v>3935665</v>
      </c>
    </row>
    <row r="39" spans="1:13" s="41" customFormat="1" ht="14.25" customHeight="1">
      <c r="A39" s="48" t="s">
        <v>224</v>
      </c>
      <c r="B39" s="82">
        <v>433</v>
      </c>
      <c r="C39" s="82">
        <f t="shared" si="2"/>
        <v>9511</v>
      </c>
      <c r="D39" s="82">
        <v>9394</v>
      </c>
      <c r="E39" s="82">
        <v>117</v>
      </c>
      <c r="F39" s="82">
        <f t="shared" si="3"/>
        <v>15066239</v>
      </c>
      <c r="G39" s="82">
        <v>13311942</v>
      </c>
      <c r="H39" s="82">
        <v>1752391</v>
      </c>
      <c r="I39" s="82">
        <v>1906</v>
      </c>
      <c r="J39" s="82">
        <v>1546</v>
      </c>
      <c r="K39" s="82">
        <v>2466523</v>
      </c>
      <c r="L39" s="82">
        <v>7265540</v>
      </c>
      <c r="M39" s="82">
        <v>7434913</v>
      </c>
    </row>
    <row r="40" spans="1:13" s="41" customFormat="1" ht="14.25" customHeight="1">
      <c r="A40" s="48" t="s">
        <v>225</v>
      </c>
      <c r="B40" s="82">
        <v>58</v>
      </c>
      <c r="C40" s="82">
        <f t="shared" si="2"/>
        <v>1134</v>
      </c>
      <c r="D40" s="82">
        <v>1126</v>
      </c>
      <c r="E40" s="82">
        <v>8</v>
      </c>
      <c r="F40" s="82">
        <f t="shared" si="3"/>
        <v>2653879</v>
      </c>
      <c r="G40" s="82">
        <v>2508517</v>
      </c>
      <c r="H40" s="82">
        <v>144762</v>
      </c>
      <c r="I40" s="82">
        <v>600</v>
      </c>
      <c r="J40" s="82">
        <v>2305</v>
      </c>
      <c r="K40" s="82">
        <v>452772</v>
      </c>
      <c r="L40" s="82">
        <v>1719970</v>
      </c>
      <c r="M40" s="82">
        <v>893844</v>
      </c>
    </row>
    <row r="41" spans="1:13" s="41" customFormat="1" ht="14.25" customHeight="1">
      <c r="A41" s="48" t="s">
        <v>226</v>
      </c>
      <c r="B41" s="82">
        <v>104</v>
      </c>
      <c r="C41" s="82">
        <f t="shared" si="2"/>
        <v>1080</v>
      </c>
      <c r="D41" s="82">
        <v>1046</v>
      </c>
      <c r="E41" s="82">
        <v>34</v>
      </c>
      <c r="F41" s="82">
        <f t="shared" si="3"/>
        <v>1296959</v>
      </c>
      <c r="G41" s="82">
        <v>1254368</v>
      </c>
      <c r="H41" s="82">
        <v>37589</v>
      </c>
      <c r="I41" s="82">
        <v>5002</v>
      </c>
      <c r="J41" s="82">
        <v>1174</v>
      </c>
      <c r="K41" s="82">
        <v>339044</v>
      </c>
      <c r="L41" s="82">
        <v>670107</v>
      </c>
      <c r="M41" s="82">
        <v>598251</v>
      </c>
    </row>
    <row r="42" spans="1:13" s="41" customFormat="1" ht="14.25" customHeight="1">
      <c r="A42" s="48" t="s">
        <v>227</v>
      </c>
      <c r="B42" s="82">
        <v>63</v>
      </c>
      <c r="C42" s="82">
        <f t="shared" si="2"/>
        <v>2055</v>
      </c>
      <c r="D42" s="82">
        <v>2047</v>
      </c>
      <c r="E42" s="82">
        <v>8</v>
      </c>
      <c r="F42" s="82">
        <f t="shared" si="3"/>
        <v>5712975</v>
      </c>
      <c r="G42" s="82">
        <v>5574718</v>
      </c>
      <c r="H42" s="82">
        <v>137935</v>
      </c>
      <c r="I42" s="82">
        <v>322</v>
      </c>
      <c r="J42" s="82">
        <v>2729</v>
      </c>
      <c r="K42" s="82">
        <v>840113</v>
      </c>
      <c r="L42" s="82">
        <v>3377163</v>
      </c>
      <c r="M42" s="82">
        <v>2231887</v>
      </c>
    </row>
    <row r="43" spans="1:13" s="41" customFormat="1" ht="14.25" customHeight="1">
      <c r="A43" s="48" t="s">
        <v>228</v>
      </c>
      <c r="B43" s="82">
        <v>172</v>
      </c>
      <c r="C43" s="82">
        <f t="shared" si="2"/>
        <v>3981</v>
      </c>
      <c r="D43" s="82">
        <v>3973</v>
      </c>
      <c r="E43" s="82">
        <v>8</v>
      </c>
      <c r="F43" s="82">
        <f t="shared" si="3"/>
        <v>6097417</v>
      </c>
      <c r="G43" s="82">
        <v>4840708</v>
      </c>
      <c r="H43" s="82">
        <v>1256305</v>
      </c>
      <c r="I43" s="82">
        <v>404</v>
      </c>
      <c r="J43" s="82">
        <v>1492</v>
      </c>
      <c r="K43" s="82">
        <v>1481253</v>
      </c>
      <c r="L43" s="82">
        <v>2604727</v>
      </c>
      <c r="M43" s="82">
        <v>3335649</v>
      </c>
    </row>
    <row r="44" spans="1:13" s="41" customFormat="1" ht="14.25" customHeight="1">
      <c r="A44" s="48" t="s">
        <v>229</v>
      </c>
      <c r="B44" s="82">
        <v>77</v>
      </c>
      <c r="C44" s="82">
        <f t="shared" si="2"/>
        <v>7313</v>
      </c>
      <c r="D44" s="82">
        <v>7313</v>
      </c>
      <c r="E44" s="82">
        <v>0</v>
      </c>
      <c r="F44" s="82">
        <f t="shared" si="3"/>
        <v>81643111</v>
      </c>
      <c r="G44" s="82">
        <v>80235483</v>
      </c>
      <c r="H44" s="82">
        <v>1407628</v>
      </c>
      <c r="I44" s="82">
        <v>0</v>
      </c>
      <c r="J44" s="82">
        <v>11054</v>
      </c>
      <c r="K44" s="82">
        <v>4649727</v>
      </c>
      <c r="L44" s="82">
        <v>56022301</v>
      </c>
      <c r="M44" s="82">
        <v>24816307</v>
      </c>
    </row>
    <row r="45" spans="1:13" s="41" customFormat="1" ht="14.25" customHeight="1">
      <c r="A45" s="48" t="s">
        <v>230</v>
      </c>
      <c r="B45" s="82">
        <v>18</v>
      </c>
      <c r="C45" s="82">
        <f t="shared" si="2"/>
        <v>1017</v>
      </c>
      <c r="D45" s="82">
        <v>1017</v>
      </c>
      <c r="E45" s="82">
        <v>0</v>
      </c>
      <c r="F45" s="82">
        <f t="shared" si="3"/>
        <v>103071298</v>
      </c>
      <c r="G45" s="82">
        <v>103024566</v>
      </c>
      <c r="H45" s="82">
        <v>46209</v>
      </c>
      <c r="I45" s="82">
        <v>523</v>
      </c>
      <c r="J45" s="82">
        <v>75641</v>
      </c>
      <c r="K45" s="82">
        <v>995483</v>
      </c>
      <c r="L45" s="82">
        <v>72028466</v>
      </c>
      <c r="M45" s="82">
        <v>4898129</v>
      </c>
    </row>
    <row r="46" spans="1:13" s="41" customFormat="1" ht="14.25" customHeight="1">
      <c r="A46" s="48" t="s">
        <v>231</v>
      </c>
      <c r="B46" s="82">
        <v>126</v>
      </c>
      <c r="C46" s="82">
        <f t="shared" si="2"/>
        <v>2795</v>
      </c>
      <c r="D46" s="82">
        <v>2786</v>
      </c>
      <c r="E46" s="82">
        <v>9</v>
      </c>
      <c r="F46" s="82">
        <f t="shared" si="3"/>
        <v>9548477</v>
      </c>
      <c r="G46" s="82">
        <v>9363549</v>
      </c>
      <c r="H46" s="82">
        <v>184469</v>
      </c>
      <c r="I46" s="82">
        <v>459</v>
      </c>
      <c r="J46" s="82">
        <v>3331</v>
      </c>
      <c r="K46" s="82">
        <v>990148</v>
      </c>
      <c r="L46" s="82">
        <v>4208976</v>
      </c>
      <c r="M46" s="82">
        <v>5101449</v>
      </c>
    </row>
    <row r="47" spans="1:13" s="41" customFormat="1" ht="14.25" customHeight="1">
      <c r="A47" s="48" t="s">
        <v>232</v>
      </c>
      <c r="B47" s="82">
        <v>50</v>
      </c>
      <c r="C47" s="82">
        <f t="shared" si="2"/>
        <v>2805</v>
      </c>
      <c r="D47" s="82">
        <v>2799</v>
      </c>
      <c r="E47" s="82">
        <v>6</v>
      </c>
      <c r="F47" s="82">
        <f t="shared" si="3"/>
        <v>5186796</v>
      </c>
      <c r="G47" s="82">
        <v>5112189</v>
      </c>
      <c r="H47" s="83">
        <v>74607</v>
      </c>
      <c r="I47" s="82">
        <v>0</v>
      </c>
      <c r="J47" s="82">
        <v>1818</v>
      </c>
      <c r="K47" s="82">
        <v>1251223</v>
      </c>
      <c r="L47" s="82">
        <v>2800045</v>
      </c>
      <c r="M47" s="82">
        <v>2300213</v>
      </c>
    </row>
    <row r="48" spans="1:13" s="41" customFormat="1" ht="14.25" customHeight="1">
      <c r="A48" s="48" t="s">
        <v>233</v>
      </c>
      <c r="B48" s="82">
        <v>9</v>
      </c>
      <c r="C48" s="82">
        <f t="shared" si="2"/>
        <v>55</v>
      </c>
      <c r="D48" s="82">
        <v>46</v>
      </c>
      <c r="E48" s="82">
        <v>9</v>
      </c>
      <c r="F48" s="82">
        <f t="shared" si="3"/>
        <v>30979</v>
      </c>
      <c r="G48" s="82">
        <v>24823</v>
      </c>
      <c r="H48" s="82">
        <v>6156</v>
      </c>
      <c r="I48" s="82">
        <v>0</v>
      </c>
      <c r="J48" s="82">
        <v>548</v>
      </c>
      <c r="K48" s="82">
        <v>10227</v>
      </c>
      <c r="L48" s="82">
        <v>13036</v>
      </c>
      <c r="M48" s="82">
        <v>17088</v>
      </c>
    </row>
    <row r="49" spans="1:13" s="41" customFormat="1" ht="14.25" customHeight="1">
      <c r="A49" s="48" t="s">
        <v>234</v>
      </c>
      <c r="B49" s="82">
        <v>237</v>
      </c>
      <c r="C49" s="82">
        <f t="shared" si="2"/>
        <v>5002</v>
      </c>
      <c r="D49" s="82">
        <v>4971</v>
      </c>
      <c r="E49" s="82">
        <v>31</v>
      </c>
      <c r="F49" s="82">
        <f t="shared" si="3"/>
        <v>13309022</v>
      </c>
      <c r="G49" s="82">
        <v>12325385</v>
      </c>
      <c r="H49" s="82">
        <v>981836</v>
      </c>
      <c r="I49" s="82">
        <v>1801</v>
      </c>
      <c r="J49" s="82">
        <v>2597</v>
      </c>
      <c r="K49" s="82">
        <v>2190189</v>
      </c>
      <c r="L49" s="82">
        <v>6218910</v>
      </c>
      <c r="M49" s="82">
        <v>6770859</v>
      </c>
    </row>
    <row r="50" spans="1:13" s="41" customFormat="1" ht="14.25" customHeight="1">
      <c r="A50" s="48" t="s">
        <v>235</v>
      </c>
      <c r="B50" s="82">
        <v>76</v>
      </c>
      <c r="C50" s="82">
        <f t="shared" si="2"/>
        <v>6664</v>
      </c>
      <c r="D50" s="82">
        <v>6656</v>
      </c>
      <c r="E50" s="82">
        <v>8</v>
      </c>
      <c r="F50" s="82">
        <f t="shared" si="3"/>
        <v>75824057</v>
      </c>
      <c r="G50" s="83">
        <v>73930385</v>
      </c>
      <c r="H50" s="82">
        <v>1892543</v>
      </c>
      <c r="I50" s="82">
        <v>1129</v>
      </c>
      <c r="J50" s="82">
        <v>11172</v>
      </c>
      <c r="K50" s="82">
        <v>6190599</v>
      </c>
      <c r="L50" s="82">
        <v>38811540</v>
      </c>
      <c r="M50" s="82">
        <v>35640674</v>
      </c>
    </row>
    <row r="51" spans="1:13" s="41" customFormat="1" ht="14.25" customHeight="1">
      <c r="A51" s="48" t="s">
        <v>236</v>
      </c>
      <c r="B51" s="82">
        <v>24</v>
      </c>
      <c r="C51" s="82">
        <f t="shared" si="2"/>
        <v>1319</v>
      </c>
      <c r="D51" s="82">
        <v>1318</v>
      </c>
      <c r="E51" s="83">
        <v>1</v>
      </c>
      <c r="F51" s="82">
        <f t="shared" si="3"/>
        <v>4539223</v>
      </c>
      <c r="G51" s="83">
        <v>3599284</v>
      </c>
      <c r="H51" s="82">
        <v>916844</v>
      </c>
      <c r="I51" s="82">
        <v>23095</v>
      </c>
      <c r="J51" s="82">
        <v>3386</v>
      </c>
      <c r="K51" s="82">
        <v>729695</v>
      </c>
      <c r="L51" s="82">
        <v>2240685</v>
      </c>
      <c r="M51" s="82">
        <v>2225449</v>
      </c>
    </row>
    <row r="52" spans="1:13" s="41" customFormat="1" ht="14.25" customHeight="1">
      <c r="A52" s="48" t="s">
        <v>237</v>
      </c>
      <c r="B52" s="82">
        <v>303</v>
      </c>
      <c r="C52" s="82">
        <f t="shared" si="2"/>
        <v>5690</v>
      </c>
      <c r="D52" s="82">
        <v>5673</v>
      </c>
      <c r="E52" s="82">
        <v>17</v>
      </c>
      <c r="F52" s="82">
        <f t="shared" si="3"/>
        <v>10679694</v>
      </c>
      <c r="G52" s="83">
        <v>9017171</v>
      </c>
      <c r="H52" s="82">
        <v>1605609</v>
      </c>
      <c r="I52" s="82">
        <v>56914</v>
      </c>
      <c r="J52" s="82">
        <v>1839</v>
      </c>
      <c r="K52" s="82">
        <v>2379114</v>
      </c>
      <c r="L52" s="82">
        <v>5656876</v>
      </c>
      <c r="M52" s="82">
        <v>4809116</v>
      </c>
    </row>
    <row r="53" spans="1:13" s="41" customFormat="1" ht="14.25" customHeight="1">
      <c r="A53" s="48" t="s">
        <v>238</v>
      </c>
      <c r="B53" s="82">
        <v>308</v>
      </c>
      <c r="C53" s="82">
        <f t="shared" si="2"/>
        <v>10036</v>
      </c>
      <c r="D53" s="82">
        <v>10018</v>
      </c>
      <c r="E53" s="82">
        <v>18</v>
      </c>
      <c r="F53" s="82">
        <f t="shared" si="3"/>
        <v>29905005</v>
      </c>
      <c r="G53" s="83">
        <v>28172275</v>
      </c>
      <c r="H53" s="82">
        <v>1479534</v>
      </c>
      <c r="I53" s="82">
        <v>253196</v>
      </c>
      <c r="J53" s="82">
        <v>2932</v>
      </c>
      <c r="K53" s="82">
        <v>4968226</v>
      </c>
      <c r="L53" s="82">
        <v>16766535</v>
      </c>
      <c r="M53" s="82">
        <v>12658543</v>
      </c>
    </row>
    <row r="54" spans="1:13" s="41" customFormat="1" ht="14.25" customHeight="1">
      <c r="A54" s="48" t="s">
        <v>239</v>
      </c>
      <c r="B54" s="82">
        <v>100</v>
      </c>
      <c r="C54" s="82">
        <f t="shared" si="2"/>
        <v>6817</v>
      </c>
      <c r="D54" s="82">
        <v>6808</v>
      </c>
      <c r="E54" s="82">
        <v>9</v>
      </c>
      <c r="F54" s="82">
        <f t="shared" si="3"/>
        <v>24384142</v>
      </c>
      <c r="G54" s="83">
        <v>23874235</v>
      </c>
      <c r="H54" s="82">
        <v>478426</v>
      </c>
      <c r="I54" s="82">
        <v>31481</v>
      </c>
      <c r="J54" s="82">
        <v>3549</v>
      </c>
      <c r="K54" s="82">
        <v>3059893</v>
      </c>
      <c r="L54" s="82">
        <v>14415966</v>
      </c>
      <c r="M54" s="82">
        <v>9778507</v>
      </c>
    </row>
    <row r="55" spans="1:13" s="41" customFormat="1" ht="14.25" customHeight="1">
      <c r="A55" s="48" t="s">
        <v>216</v>
      </c>
      <c r="B55" s="82">
        <v>10</v>
      </c>
      <c r="C55" s="82">
        <f t="shared" si="2"/>
        <v>818</v>
      </c>
      <c r="D55" s="82">
        <v>818</v>
      </c>
      <c r="E55" s="82">
        <v>0</v>
      </c>
      <c r="F55" s="82">
        <f t="shared" si="3"/>
        <v>1202421</v>
      </c>
      <c r="G55" s="83">
        <v>580265</v>
      </c>
      <c r="H55" s="82">
        <v>622156</v>
      </c>
      <c r="I55" s="82">
        <v>0</v>
      </c>
      <c r="J55" s="82">
        <v>1435</v>
      </c>
      <c r="K55" s="82">
        <v>320301</v>
      </c>
      <c r="L55" s="82">
        <v>424980</v>
      </c>
      <c r="M55" s="82">
        <v>749234</v>
      </c>
    </row>
    <row r="56" spans="1:13" s="41" customFormat="1" ht="14.25" customHeight="1">
      <c r="A56" s="48" t="s">
        <v>217</v>
      </c>
      <c r="B56" s="82">
        <v>25</v>
      </c>
      <c r="C56" s="82">
        <f t="shared" si="2"/>
        <v>4246</v>
      </c>
      <c r="D56" s="82">
        <v>4246</v>
      </c>
      <c r="E56" s="82">
        <v>0</v>
      </c>
      <c r="F56" s="82">
        <f t="shared" si="3"/>
        <v>14500239</v>
      </c>
      <c r="G56" s="83">
        <v>14145589</v>
      </c>
      <c r="H56" s="82">
        <v>354650</v>
      </c>
      <c r="I56" s="82">
        <v>0</v>
      </c>
      <c r="J56" s="82">
        <v>3351</v>
      </c>
      <c r="K56" s="82">
        <v>2105888</v>
      </c>
      <c r="L56" s="82">
        <v>6158430</v>
      </c>
      <c r="M56" s="82">
        <v>8068844</v>
      </c>
    </row>
    <row r="57" spans="1:13" s="41" customFormat="1" ht="14.25" customHeight="1">
      <c r="A57" s="48" t="s">
        <v>218</v>
      </c>
      <c r="B57" s="82">
        <v>192</v>
      </c>
      <c r="C57" s="82">
        <f t="shared" si="2"/>
        <v>17998</v>
      </c>
      <c r="D57" s="82">
        <v>17984</v>
      </c>
      <c r="E57" s="82">
        <v>14</v>
      </c>
      <c r="F57" s="82">
        <f t="shared" si="3"/>
        <v>95165729</v>
      </c>
      <c r="G57" s="83">
        <v>92563871</v>
      </c>
      <c r="H57" s="82">
        <v>2591218</v>
      </c>
      <c r="I57" s="82">
        <v>10640</v>
      </c>
      <c r="J57" s="82">
        <v>5327</v>
      </c>
      <c r="K57" s="82">
        <v>9615377</v>
      </c>
      <c r="L57" s="82">
        <v>71076413</v>
      </c>
      <c r="M57" s="82">
        <v>24802180</v>
      </c>
    </row>
    <row r="58" spans="1:13" s="41" customFormat="1" ht="14.25" customHeight="1">
      <c r="A58" s="48" t="s">
        <v>219</v>
      </c>
      <c r="B58" s="83">
        <v>21</v>
      </c>
      <c r="C58" s="82">
        <f t="shared" si="2"/>
        <v>931</v>
      </c>
      <c r="D58" s="82">
        <v>931</v>
      </c>
      <c r="E58" s="82">
        <v>0</v>
      </c>
      <c r="F58" s="82">
        <f t="shared" si="3"/>
        <v>2616206</v>
      </c>
      <c r="G58" s="83">
        <v>2552066</v>
      </c>
      <c r="H58" s="82">
        <v>27664</v>
      </c>
      <c r="I58" s="82">
        <v>36476</v>
      </c>
      <c r="J58" s="82">
        <v>2745</v>
      </c>
      <c r="K58" s="82">
        <v>345762</v>
      </c>
      <c r="L58" s="82">
        <v>1161384</v>
      </c>
      <c r="M58" s="82">
        <v>1394620</v>
      </c>
    </row>
    <row r="59" spans="1:13" s="41" customFormat="1" ht="14.25" customHeight="1">
      <c r="A59" s="48" t="s">
        <v>220</v>
      </c>
      <c r="B59" s="82">
        <v>120</v>
      </c>
      <c r="C59" s="82">
        <f t="shared" si="2"/>
        <v>1351</v>
      </c>
      <c r="D59" s="82">
        <v>1329</v>
      </c>
      <c r="E59" s="82">
        <v>22</v>
      </c>
      <c r="F59" s="82">
        <f t="shared" si="3"/>
        <v>2022124</v>
      </c>
      <c r="G59" s="83">
        <v>1953379</v>
      </c>
      <c r="H59" s="82">
        <v>67094</v>
      </c>
      <c r="I59" s="82">
        <v>1651</v>
      </c>
      <c r="J59" s="82">
        <v>1485</v>
      </c>
      <c r="K59" s="82">
        <v>455857</v>
      </c>
      <c r="L59" s="82">
        <v>1676918</v>
      </c>
      <c r="M59" s="82">
        <v>329742</v>
      </c>
    </row>
    <row r="60" spans="1:13" s="41" customFormat="1" ht="14.25" customHeight="1" thickBo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35"/>
    </row>
    <row r="61" spans="1:13" s="41" customFormat="1" ht="13.5" customHeight="1">
      <c r="A61" s="187" t="s">
        <v>382</v>
      </c>
      <c r="B61" s="187"/>
      <c r="C61" s="187"/>
      <c r="D61" s="187"/>
      <c r="E61" s="187"/>
      <c r="F61" s="187"/>
      <c r="G61" s="42"/>
      <c r="H61" s="42"/>
      <c r="I61" s="42"/>
      <c r="J61" s="42"/>
      <c r="K61" s="42"/>
      <c r="L61" s="113"/>
      <c r="M61" s="114" t="s">
        <v>243</v>
      </c>
    </row>
    <row r="62" spans="1:13" s="41" customFormat="1" ht="11.25">
      <c r="A62" s="9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24" customHeight="1">
      <c r="A63" s="182" t="s">
        <v>394</v>
      </c>
      <c r="B63" s="182"/>
      <c r="C63" s="182"/>
      <c r="D63" s="182"/>
      <c r="E63" s="182"/>
      <c r="F63" s="182"/>
      <c r="G63" s="181" t="s">
        <v>191</v>
      </c>
      <c r="H63" s="181"/>
      <c r="I63" s="181"/>
      <c r="J63" s="181"/>
      <c r="K63" s="181"/>
      <c r="L63" s="181"/>
      <c r="M63" s="181"/>
    </row>
    <row r="64" spans="1:13" ht="30" customHeight="1">
      <c r="A64" s="185" t="s">
        <v>370</v>
      </c>
      <c r="B64" s="185"/>
      <c r="C64" s="185"/>
      <c r="D64" s="185"/>
      <c r="E64" s="185"/>
      <c r="F64" s="185"/>
      <c r="G64" s="186" t="s">
        <v>245</v>
      </c>
      <c r="H64" s="186"/>
      <c r="I64" s="186"/>
      <c r="J64" s="186"/>
      <c r="K64" s="186"/>
      <c r="L64" s="186"/>
      <c r="M64" s="186"/>
    </row>
    <row r="65" spans="1:13" ht="11.25">
      <c r="A65" s="215"/>
      <c r="B65" s="215"/>
      <c r="C65" s="215"/>
      <c r="D65" s="215"/>
      <c r="E65" s="215"/>
      <c r="F65" s="215"/>
      <c r="G65" s="214"/>
      <c r="H65" s="214"/>
      <c r="I65" s="214"/>
      <c r="J65" s="214"/>
      <c r="K65" s="214"/>
      <c r="L65" s="214"/>
      <c r="M65" s="214"/>
    </row>
    <row r="66" spans="1:13" ht="12" thickBot="1">
      <c r="A66" s="123" t="s">
        <v>381</v>
      </c>
      <c r="G66" s="190" t="s">
        <v>168</v>
      </c>
      <c r="H66" s="190"/>
      <c r="I66" s="190"/>
      <c r="J66" s="190"/>
      <c r="K66" s="190"/>
      <c r="L66" s="190"/>
      <c r="M66" s="190"/>
    </row>
    <row r="67" spans="1:13" ht="16.5" customHeight="1">
      <c r="A67" s="230" t="s">
        <v>189</v>
      </c>
      <c r="B67" s="232" t="s">
        <v>73</v>
      </c>
      <c r="C67" s="234" t="s">
        <v>98</v>
      </c>
      <c r="D67" s="234"/>
      <c r="E67" s="234"/>
      <c r="F67" s="47"/>
      <c r="G67" s="244" t="s">
        <v>99</v>
      </c>
      <c r="H67" s="244"/>
      <c r="I67" s="244"/>
      <c r="J67" s="245"/>
      <c r="K67" s="232" t="s">
        <v>100</v>
      </c>
      <c r="L67" s="232" t="s">
        <v>43</v>
      </c>
      <c r="M67" s="246" t="s">
        <v>101</v>
      </c>
    </row>
    <row r="68" spans="1:13" ht="25.5" customHeight="1">
      <c r="A68" s="231"/>
      <c r="B68" s="233"/>
      <c r="C68" s="43" t="s">
        <v>102</v>
      </c>
      <c r="D68" s="44" t="s">
        <v>103</v>
      </c>
      <c r="E68" s="44" t="s">
        <v>104</v>
      </c>
      <c r="F68" s="45" t="s">
        <v>102</v>
      </c>
      <c r="G68" s="46" t="s">
        <v>105</v>
      </c>
      <c r="H68" s="44" t="s">
        <v>106</v>
      </c>
      <c r="I68" s="44" t="s">
        <v>107</v>
      </c>
      <c r="J68" s="44" t="s">
        <v>108</v>
      </c>
      <c r="K68" s="233"/>
      <c r="L68" s="233"/>
      <c r="M68" s="247"/>
    </row>
    <row r="69" ht="14.25" customHeight="1">
      <c r="A69" s="38"/>
    </row>
    <row r="70" spans="1:13" s="41" customFormat="1" ht="14.25" customHeight="1">
      <c r="A70" s="90" t="s">
        <v>177</v>
      </c>
      <c r="B70" s="82">
        <f>SUM(B71:B94)</f>
        <v>909</v>
      </c>
      <c r="C70" s="82">
        <f>SUM(D70:E70)</f>
        <v>25089</v>
      </c>
      <c r="D70" s="82">
        <f>SUM(D71:D94)</f>
        <v>25003</v>
      </c>
      <c r="E70" s="82">
        <f>SUM(E71:E94)</f>
        <v>86</v>
      </c>
      <c r="F70" s="82">
        <f>SUM(G70:I70)</f>
        <v>65994119</v>
      </c>
      <c r="G70" s="82">
        <f>SUM(G71:G94)</f>
        <v>63024152</v>
      </c>
      <c r="H70" s="82">
        <f>SUM(H71:H94)</f>
        <v>2868992</v>
      </c>
      <c r="I70" s="82">
        <f>SUM(I71:I94)</f>
        <v>100975</v>
      </c>
      <c r="J70" s="82">
        <v>2585</v>
      </c>
      <c r="K70" s="82">
        <f>SUM(K71:K94)</f>
        <v>10454851</v>
      </c>
      <c r="L70" s="82">
        <f>SUM(L71:L94)</f>
        <v>34628949</v>
      </c>
      <c r="M70" s="82">
        <f>SUM(M71:M94)</f>
        <v>30225286</v>
      </c>
    </row>
    <row r="71" spans="1:13" s="41" customFormat="1" ht="14.25" customHeight="1">
      <c r="A71" s="48" t="s">
        <v>197</v>
      </c>
      <c r="B71" s="82">
        <v>115</v>
      </c>
      <c r="C71" s="82">
        <f aca="true" t="shared" si="4" ref="C71:C94">SUM(D71:E71)</f>
        <v>3596</v>
      </c>
      <c r="D71" s="82">
        <v>3577</v>
      </c>
      <c r="E71" s="82">
        <v>19</v>
      </c>
      <c r="F71" s="82">
        <f aca="true" t="shared" si="5" ref="F71:F94">SUM(G71:I71)</f>
        <v>9692111</v>
      </c>
      <c r="G71" s="82">
        <v>9590202</v>
      </c>
      <c r="H71" s="82">
        <v>101909</v>
      </c>
      <c r="I71" s="82">
        <v>0</v>
      </c>
      <c r="J71" s="82">
        <v>2636</v>
      </c>
      <c r="K71" s="82">
        <v>1159685</v>
      </c>
      <c r="L71" s="82">
        <v>5029603</v>
      </c>
      <c r="M71" s="82">
        <v>4448825</v>
      </c>
    </row>
    <row r="72" spans="1:13" s="41" customFormat="1" ht="14.25" customHeight="1">
      <c r="A72" s="48" t="s">
        <v>198</v>
      </c>
      <c r="B72" s="82">
        <v>13</v>
      </c>
      <c r="C72" s="82">
        <f t="shared" si="4"/>
        <v>190</v>
      </c>
      <c r="D72" s="82">
        <v>189</v>
      </c>
      <c r="E72" s="82">
        <v>1</v>
      </c>
      <c r="F72" s="82">
        <f t="shared" si="5"/>
        <v>333597</v>
      </c>
      <c r="G72" s="82">
        <v>333597</v>
      </c>
      <c r="H72" s="82">
        <v>0</v>
      </c>
      <c r="I72" s="82">
        <v>0</v>
      </c>
      <c r="J72" s="82">
        <v>1674</v>
      </c>
      <c r="K72" s="82">
        <v>69410</v>
      </c>
      <c r="L72" s="82">
        <v>190422</v>
      </c>
      <c r="M72" s="82">
        <v>127593</v>
      </c>
    </row>
    <row r="73" spans="1:13" s="41" customFormat="1" ht="14.25" customHeight="1">
      <c r="A73" s="48" t="s">
        <v>199</v>
      </c>
      <c r="B73" s="82">
        <v>12</v>
      </c>
      <c r="C73" s="82">
        <f t="shared" si="4"/>
        <v>349</v>
      </c>
      <c r="D73" s="82">
        <v>349</v>
      </c>
      <c r="E73" s="82">
        <v>0</v>
      </c>
      <c r="F73" s="82">
        <f t="shared" si="5"/>
        <v>455651</v>
      </c>
      <c r="G73" s="82">
        <v>234277</v>
      </c>
      <c r="H73" s="82">
        <v>221374</v>
      </c>
      <c r="I73" s="82">
        <v>0</v>
      </c>
      <c r="J73" s="82">
        <v>1277</v>
      </c>
      <c r="K73" s="82">
        <v>128706</v>
      </c>
      <c r="L73" s="82">
        <v>227835</v>
      </c>
      <c r="M73" s="82">
        <v>217959</v>
      </c>
    </row>
    <row r="74" spans="1:13" s="41" customFormat="1" ht="14.25" customHeight="1">
      <c r="A74" s="48" t="s">
        <v>200</v>
      </c>
      <c r="B74" s="82">
        <v>76</v>
      </c>
      <c r="C74" s="82">
        <f t="shared" si="4"/>
        <v>1624</v>
      </c>
      <c r="D74" s="82">
        <v>1612</v>
      </c>
      <c r="E74" s="82">
        <v>12</v>
      </c>
      <c r="F74" s="82">
        <f t="shared" si="5"/>
        <v>1951417</v>
      </c>
      <c r="G74" s="82">
        <v>1654835</v>
      </c>
      <c r="H74" s="82">
        <v>296399</v>
      </c>
      <c r="I74" s="82">
        <v>183</v>
      </c>
      <c r="J74" s="82">
        <v>1171</v>
      </c>
      <c r="K74" s="82">
        <v>375023</v>
      </c>
      <c r="L74" s="82">
        <v>911659</v>
      </c>
      <c r="M74" s="82">
        <v>990531</v>
      </c>
    </row>
    <row r="75" spans="1:13" s="41" customFormat="1" ht="14.25" customHeight="1">
      <c r="A75" s="48" t="s">
        <v>201</v>
      </c>
      <c r="B75" s="82">
        <v>15</v>
      </c>
      <c r="C75" s="82">
        <f t="shared" si="4"/>
        <v>472</v>
      </c>
      <c r="D75" s="82">
        <v>472</v>
      </c>
      <c r="E75" s="82">
        <v>0</v>
      </c>
      <c r="F75" s="82">
        <f t="shared" si="5"/>
        <v>1237407</v>
      </c>
      <c r="G75" s="82">
        <v>1126124</v>
      </c>
      <c r="H75" s="82">
        <v>110853</v>
      </c>
      <c r="I75" s="82">
        <v>430</v>
      </c>
      <c r="J75" s="82">
        <v>2588</v>
      </c>
      <c r="K75" s="82">
        <v>227408</v>
      </c>
      <c r="L75" s="82">
        <v>860936</v>
      </c>
      <c r="M75" s="82">
        <v>360695</v>
      </c>
    </row>
    <row r="76" spans="1:13" s="41" customFormat="1" ht="14.25" customHeight="1">
      <c r="A76" s="48" t="s">
        <v>202</v>
      </c>
      <c r="B76" s="82">
        <v>44</v>
      </c>
      <c r="C76" s="82">
        <f t="shared" si="4"/>
        <v>413</v>
      </c>
      <c r="D76" s="82">
        <v>401</v>
      </c>
      <c r="E76" s="82">
        <v>12</v>
      </c>
      <c r="F76" s="82">
        <f t="shared" si="5"/>
        <v>442860</v>
      </c>
      <c r="G76" s="82">
        <v>406975</v>
      </c>
      <c r="H76" s="82">
        <v>31324</v>
      </c>
      <c r="I76" s="82">
        <v>4561</v>
      </c>
      <c r="J76" s="82">
        <v>1042</v>
      </c>
      <c r="K76" s="82">
        <v>136875</v>
      </c>
      <c r="L76" s="82">
        <v>177874</v>
      </c>
      <c r="M76" s="82">
        <v>252365</v>
      </c>
    </row>
    <row r="77" spans="1:13" s="41" customFormat="1" ht="14.25" customHeight="1">
      <c r="A77" s="48" t="s">
        <v>203</v>
      </c>
      <c r="B77" s="82">
        <v>23</v>
      </c>
      <c r="C77" s="82">
        <f t="shared" si="4"/>
        <v>939</v>
      </c>
      <c r="D77" s="82">
        <v>938</v>
      </c>
      <c r="E77" s="82">
        <v>1</v>
      </c>
      <c r="F77" s="82">
        <f t="shared" si="5"/>
        <v>2787021</v>
      </c>
      <c r="G77" s="82">
        <v>2770902</v>
      </c>
      <c r="H77" s="82">
        <v>16079</v>
      </c>
      <c r="I77" s="82">
        <v>40</v>
      </c>
      <c r="J77" s="82">
        <v>2915</v>
      </c>
      <c r="K77" s="82">
        <v>390036</v>
      </c>
      <c r="L77" s="82">
        <v>1681439</v>
      </c>
      <c r="M77" s="82">
        <v>1055760</v>
      </c>
    </row>
    <row r="78" spans="1:13" s="41" customFormat="1" ht="14.25" customHeight="1">
      <c r="A78" s="48" t="s">
        <v>204</v>
      </c>
      <c r="B78" s="82">
        <v>99</v>
      </c>
      <c r="C78" s="82">
        <f t="shared" si="4"/>
        <v>2421</v>
      </c>
      <c r="D78" s="82">
        <v>2418</v>
      </c>
      <c r="E78" s="82">
        <v>3</v>
      </c>
      <c r="F78" s="82">
        <f t="shared" si="5"/>
        <v>3876593</v>
      </c>
      <c r="G78" s="82">
        <v>3329254</v>
      </c>
      <c r="H78" s="82">
        <v>547339</v>
      </c>
      <c r="I78" s="82">
        <v>0</v>
      </c>
      <c r="J78" s="82">
        <v>1562</v>
      </c>
      <c r="K78" s="82">
        <v>937405</v>
      </c>
      <c r="L78" s="82">
        <v>1784459</v>
      </c>
      <c r="M78" s="82">
        <v>1997019</v>
      </c>
    </row>
    <row r="79" spans="1:13" s="41" customFormat="1" ht="14.25" customHeight="1">
      <c r="A79" s="48" t="s">
        <v>205</v>
      </c>
      <c r="B79" s="82">
        <v>15</v>
      </c>
      <c r="C79" s="82">
        <f t="shared" si="4"/>
        <v>1769</v>
      </c>
      <c r="D79" s="82">
        <v>1769</v>
      </c>
      <c r="E79" s="82">
        <v>0</v>
      </c>
      <c r="F79" s="82">
        <f t="shared" si="5"/>
        <v>9393292</v>
      </c>
      <c r="G79" s="82">
        <v>9312237</v>
      </c>
      <c r="H79" s="82">
        <v>81055</v>
      </c>
      <c r="I79" s="82">
        <v>0</v>
      </c>
      <c r="J79" s="82">
        <v>5177</v>
      </c>
      <c r="K79" s="82">
        <v>1027873</v>
      </c>
      <c r="L79" s="82">
        <v>3811976</v>
      </c>
      <c r="M79" s="82">
        <v>5345879</v>
      </c>
    </row>
    <row r="80" spans="1:13" s="41" customFormat="1" ht="14.25" customHeight="1">
      <c r="A80" s="48" t="s">
        <v>206</v>
      </c>
      <c r="B80" s="82">
        <v>4</v>
      </c>
      <c r="C80" s="82">
        <f t="shared" si="4"/>
        <v>26</v>
      </c>
      <c r="D80" s="82">
        <v>26</v>
      </c>
      <c r="E80" s="82">
        <v>0</v>
      </c>
      <c r="F80" s="82">
        <f t="shared" si="5"/>
        <v>131757</v>
      </c>
      <c r="G80" s="82">
        <v>127972</v>
      </c>
      <c r="H80" s="82">
        <v>3262</v>
      </c>
      <c r="I80" s="82">
        <v>523</v>
      </c>
      <c r="J80" s="82">
        <v>4998</v>
      </c>
      <c r="K80" s="82">
        <v>10879</v>
      </c>
      <c r="L80" s="82">
        <v>93767</v>
      </c>
      <c r="M80" s="82">
        <v>36181</v>
      </c>
    </row>
    <row r="81" spans="1:13" s="41" customFormat="1" ht="14.25" customHeight="1">
      <c r="A81" s="48" t="s">
        <v>207</v>
      </c>
      <c r="B81" s="82">
        <v>44</v>
      </c>
      <c r="C81" s="82">
        <f t="shared" si="4"/>
        <v>725</v>
      </c>
      <c r="D81" s="82">
        <v>721</v>
      </c>
      <c r="E81" s="82">
        <v>4</v>
      </c>
      <c r="F81" s="82">
        <f t="shared" si="5"/>
        <v>1287758</v>
      </c>
      <c r="G81" s="82">
        <v>1236987</v>
      </c>
      <c r="H81" s="82">
        <v>50320</v>
      </c>
      <c r="I81" s="82">
        <v>451</v>
      </c>
      <c r="J81" s="82">
        <v>1734</v>
      </c>
      <c r="K81" s="82">
        <v>257150</v>
      </c>
      <c r="L81" s="82">
        <v>594516</v>
      </c>
      <c r="M81" s="82">
        <v>662696</v>
      </c>
    </row>
    <row r="82" spans="1:13" s="41" customFormat="1" ht="14.25" customHeight="1">
      <c r="A82" s="48" t="s">
        <v>208</v>
      </c>
      <c r="B82" s="82">
        <v>18</v>
      </c>
      <c r="C82" s="82">
        <f t="shared" si="4"/>
        <v>675</v>
      </c>
      <c r="D82" s="82">
        <v>673</v>
      </c>
      <c r="E82" s="82">
        <v>2</v>
      </c>
      <c r="F82" s="82">
        <f t="shared" si="5"/>
        <v>1115482</v>
      </c>
      <c r="G82" s="82">
        <v>1092084</v>
      </c>
      <c r="H82" s="82">
        <v>23398</v>
      </c>
      <c r="I82" s="82">
        <v>0</v>
      </c>
      <c r="J82" s="82">
        <v>1614</v>
      </c>
      <c r="K82" s="82">
        <v>265777</v>
      </c>
      <c r="L82" s="82">
        <v>525276</v>
      </c>
      <c r="M82" s="82">
        <v>564369</v>
      </c>
    </row>
    <row r="83" spans="1:13" s="41" customFormat="1" ht="14.25" customHeight="1">
      <c r="A83" s="48" t="s">
        <v>209</v>
      </c>
      <c r="B83" s="82">
        <v>4</v>
      </c>
      <c r="C83" s="82">
        <f t="shared" si="4"/>
        <v>20</v>
      </c>
      <c r="D83" s="82">
        <v>16</v>
      </c>
      <c r="E83" s="82">
        <v>4</v>
      </c>
      <c r="F83" s="82">
        <f t="shared" si="5"/>
        <v>12429</v>
      </c>
      <c r="G83" s="82">
        <v>11273</v>
      </c>
      <c r="H83" s="82">
        <v>1156</v>
      </c>
      <c r="I83" s="82">
        <v>0</v>
      </c>
      <c r="J83" s="82">
        <v>610</v>
      </c>
      <c r="K83" s="82">
        <v>4236</v>
      </c>
      <c r="L83" s="82">
        <v>7525</v>
      </c>
      <c r="M83" s="82">
        <v>4670</v>
      </c>
    </row>
    <row r="84" spans="1:13" s="41" customFormat="1" ht="14.25" customHeight="1">
      <c r="A84" s="48" t="s">
        <v>210</v>
      </c>
      <c r="B84" s="82">
        <v>33</v>
      </c>
      <c r="C84" s="82">
        <f t="shared" si="4"/>
        <v>896</v>
      </c>
      <c r="D84" s="82">
        <v>896</v>
      </c>
      <c r="E84" s="82">
        <v>0</v>
      </c>
      <c r="F84" s="82">
        <f t="shared" si="5"/>
        <v>2922321</v>
      </c>
      <c r="G84" s="82">
        <v>2916102</v>
      </c>
      <c r="H84" s="82">
        <v>6219</v>
      </c>
      <c r="I84" s="82">
        <v>0</v>
      </c>
      <c r="J84" s="82">
        <v>3192</v>
      </c>
      <c r="K84" s="82">
        <v>419153</v>
      </c>
      <c r="L84" s="82">
        <v>1591301</v>
      </c>
      <c r="M84" s="82">
        <v>1268665</v>
      </c>
    </row>
    <row r="85" spans="1:13" s="41" customFormat="1" ht="14.25" customHeight="1">
      <c r="A85" s="48" t="s">
        <v>211</v>
      </c>
      <c r="B85" s="82">
        <v>22</v>
      </c>
      <c r="C85" s="82">
        <f t="shared" si="4"/>
        <v>580</v>
      </c>
      <c r="D85" s="82">
        <v>579</v>
      </c>
      <c r="E85" s="82">
        <v>1</v>
      </c>
      <c r="F85" s="82">
        <f t="shared" si="5"/>
        <v>1795907</v>
      </c>
      <c r="G85" s="82">
        <v>1772517</v>
      </c>
      <c r="H85" s="82">
        <v>22661</v>
      </c>
      <c r="I85" s="82">
        <v>729</v>
      </c>
      <c r="J85" s="82">
        <v>3035</v>
      </c>
      <c r="K85" s="82">
        <v>251391</v>
      </c>
      <c r="L85" s="82">
        <v>1125342</v>
      </c>
      <c r="M85" s="82">
        <v>635193</v>
      </c>
    </row>
    <row r="86" spans="1:13" s="41" customFormat="1" ht="14.25" customHeight="1">
      <c r="A86" s="48" t="s">
        <v>212</v>
      </c>
      <c r="B86" s="82">
        <v>7</v>
      </c>
      <c r="C86" s="82">
        <f t="shared" si="4"/>
        <v>650</v>
      </c>
      <c r="D86" s="82">
        <v>650</v>
      </c>
      <c r="E86" s="83">
        <v>0</v>
      </c>
      <c r="F86" s="82">
        <f t="shared" si="5"/>
        <v>1822437</v>
      </c>
      <c r="G86" s="82">
        <v>1775150</v>
      </c>
      <c r="H86" s="82">
        <v>24192</v>
      </c>
      <c r="I86" s="82">
        <v>23095</v>
      </c>
      <c r="J86" s="82">
        <v>2755</v>
      </c>
      <c r="K86" s="82">
        <v>442721</v>
      </c>
      <c r="L86" s="82">
        <v>728326</v>
      </c>
      <c r="M86" s="82">
        <v>1062419</v>
      </c>
    </row>
    <row r="87" spans="1:13" s="41" customFormat="1" ht="14.25" customHeight="1">
      <c r="A87" s="48" t="s">
        <v>213</v>
      </c>
      <c r="B87" s="82">
        <v>109</v>
      </c>
      <c r="C87" s="82">
        <f t="shared" si="4"/>
        <v>1562</v>
      </c>
      <c r="D87" s="82">
        <v>1554</v>
      </c>
      <c r="E87" s="82">
        <v>8</v>
      </c>
      <c r="F87" s="82">
        <f t="shared" si="5"/>
        <v>2622672</v>
      </c>
      <c r="G87" s="82">
        <v>2097294</v>
      </c>
      <c r="H87" s="82">
        <v>519294</v>
      </c>
      <c r="I87" s="82">
        <v>6084</v>
      </c>
      <c r="J87" s="82">
        <v>1641</v>
      </c>
      <c r="K87" s="82">
        <v>600402</v>
      </c>
      <c r="L87" s="82">
        <v>1297337</v>
      </c>
      <c r="M87" s="82">
        <v>1266078</v>
      </c>
    </row>
    <row r="88" spans="1:13" s="41" customFormat="1" ht="14.25" customHeight="1">
      <c r="A88" s="48" t="s">
        <v>214</v>
      </c>
      <c r="B88" s="82">
        <v>124</v>
      </c>
      <c r="C88" s="82">
        <f t="shared" si="4"/>
        <v>3722</v>
      </c>
      <c r="D88" s="82">
        <v>3718</v>
      </c>
      <c r="E88" s="82">
        <v>4</v>
      </c>
      <c r="F88" s="82">
        <f t="shared" si="5"/>
        <v>9951447</v>
      </c>
      <c r="G88" s="82">
        <v>9304850</v>
      </c>
      <c r="H88" s="82">
        <v>585698</v>
      </c>
      <c r="I88" s="82">
        <v>60899</v>
      </c>
      <c r="J88" s="82">
        <v>2642</v>
      </c>
      <c r="K88" s="82">
        <v>1636391</v>
      </c>
      <c r="L88" s="82">
        <v>6211079</v>
      </c>
      <c r="M88" s="82">
        <v>3623738</v>
      </c>
    </row>
    <row r="89" spans="1:13" s="41" customFormat="1" ht="14.25" customHeight="1">
      <c r="A89" s="48" t="s">
        <v>215</v>
      </c>
      <c r="B89" s="82">
        <v>27</v>
      </c>
      <c r="C89" s="82">
        <f t="shared" si="4"/>
        <v>2223</v>
      </c>
      <c r="D89" s="82">
        <v>2221</v>
      </c>
      <c r="E89" s="82">
        <v>2</v>
      </c>
      <c r="F89" s="82">
        <f t="shared" si="5"/>
        <v>9474688</v>
      </c>
      <c r="G89" s="82">
        <v>9396983</v>
      </c>
      <c r="H89" s="82">
        <v>77645</v>
      </c>
      <c r="I89" s="82">
        <v>60</v>
      </c>
      <c r="J89" s="82">
        <v>4264</v>
      </c>
      <c r="K89" s="82">
        <v>1191751</v>
      </c>
      <c r="L89" s="82">
        <v>5048969</v>
      </c>
      <c r="M89" s="82">
        <v>4430279</v>
      </c>
    </row>
    <row r="90" spans="1:13" s="41" customFormat="1" ht="14.25" customHeight="1">
      <c r="A90" s="48" t="s">
        <v>216</v>
      </c>
      <c r="B90" s="82">
        <v>0</v>
      </c>
      <c r="C90" s="131">
        <f t="shared" si="4"/>
        <v>0</v>
      </c>
      <c r="D90" s="131">
        <v>0</v>
      </c>
      <c r="E90" s="131">
        <v>0</v>
      </c>
      <c r="F90" s="131">
        <f t="shared" si="5"/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</row>
    <row r="91" spans="1:13" s="41" customFormat="1" ht="14.25" customHeight="1">
      <c r="A91" s="48" t="s">
        <v>217</v>
      </c>
      <c r="B91" s="82">
        <v>4</v>
      </c>
      <c r="C91" s="104">
        <f t="shared" si="4"/>
        <v>307</v>
      </c>
      <c r="D91" s="104">
        <v>307</v>
      </c>
      <c r="E91" s="82">
        <v>0</v>
      </c>
      <c r="F91" s="131">
        <f t="shared" si="5"/>
        <v>1337732</v>
      </c>
      <c r="G91" s="131">
        <v>1337732</v>
      </c>
      <c r="H91" s="131">
        <v>0</v>
      </c>
      <c r="I91" s="131">
        <v>0</v>
      </c>
      <c r="J91" s="131">
        <v>4185</v>
      </c>
      <c r="K91" s="131">
        <v>148128</v>
      </c>
      <c r="L91" s="131">
        <v>124320</v>
      </c>
      <c r="M91" s="131">
        <v>1160352</v>
      </c>
    </row>
    <row r="92" spans="1:13" s="41" customFormat="1" ht="14.25" customHeight="1">
      <c r="A92" s="48" t="s">
        <v>218</v>
      </c>
      <c r="B92" s="82">
        <v>40</v>
      </c>
      <c r="C92" s="82">
        <f t="shared" si="4"/>
        <v>1039</v>
      </c>
      <c r="D92" s="82">
        <v>1036</v>
      </c>
      <c r="E92" s="82">
        <v>3</v>
      </c>
      <c r="F92" s="131">
        <f t="shared" si="5"/>
        <v>1573849</v>
      </c>
      <c r="G92" s="131">
        <v>1460504</v>
      </c>
      <c r="H92" s="131">
        <v>112326</v>
      </c>
      <c r="I92" s="131">
        <v>1019</v>
      </c>
      <c r="J92" s="131">
        <v>1490</v>
      </c>
      <c r="K92" s="131">
        <v>393845</v>
      </c>
      <c r="L92" s="131">
        <v>947069</v>
      </c>
      <c r="M92" s="131">
        <v>600897</v>
      </c>
    </row>
    <row r="93" spans="1:13" s="41" customFormat="1" ht="14.25" customHeight="1">
      <c r="A93" s="48" t="s">
        <v>219</v>
      </c>
      <c r="B93" s="82">
        <v>12</v>
      </c>
      <c r="C93" s="82">
        <f t="shared" si="4"/>
        <v>265</v>
      </c>
      <c r="D93" s="82">
        <v>265</v>
      </c>
      <c r="E93" s="82">
        <v>0</v>
      </c>
      <c r="F93" s="131">
        <f t="shared" si="5"/>
        <v>410217</v>
      </c>
      <c r="G93" s="131">
        <v>400602</v>
      </c>
      <c r="H93" s="131">
        <v>7331</v>
      </c>
      <c r="I93" s="131">
        <v>2284</v>
      </c>
      <c r="J93" s="131">
        <v>1523</v>
      </c>
      <c r="K93" s="131">
        <v>115686</v>
      </c>
      <c r="L93" s="131">
        <v>265284</v>
      </c>
      <c r="M93" s="131">
        <v>138267</v>
      </c>
    </row>
    <row r="94" spans="1:13" s="41" customFormat="1" ht="14.25" customHeight="1">
      <c r="A94" s="48" t="s">
        <v>220</v>
      </c>
      <c r="B94" s="82">
        <v>49</v>
      </c>
      <c r="C94" s="82">
        <f t="shared" si="4"/>
        <v>626</v>
      </c>
      <c r="D94" s="82">
        <v>616</v>
      </c>
      <c r="E94" s="82">
        <v>10</v>
      </c>
      <c r="F94" s="131">
        <f t="shared" si="5"/>
        <v>1365474</v>
      </c>
      <c r="G94" s="131">
        <v>1335699</v>
      </c>
      <c r="H94" s="131">
        <v>29158</v>
      </c>
      <c r="I94" s="131">
        <v>617</v>
      </c>
      <c r="J94" s="131">
        <v>2184</v>
      </c>
      <c r="K94" s="131">
        <v>264920</v>
      </c>
      <c r="L94" s="131">
        <v>1392635</v>
      </c>
      <c r="M94" s="131">
        <v>-25144</v>
      </c>
    </row>
    <row r="95" spans="1:13" s="41" customFormat="1" ht="14.25" customHeight="1">
      <c r="A95" s="48"/>
      <c r="B95" s="82"/>
      <c r="C95" s="82"/>
      <c r="D95" s="82"/>
      <c r="E95" s="82"/>
      <c r="F95" s="131"/>
      <c r="G95" s="131"/>
      <c r="H95" s="131"/>
      <c r="I95" s="131"/>
      <c r="J95" s="131"/>
      <c r="K95" s="131"/>
      <c r="L95" s="131"/>
      <c r="M95" s="131"/>
    </row>
    <row r="96" spans="1:13" s="41" customFormat="1" ht="14.25" customHeight="1">
      <c r="A96" s="48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s="41" customFormat="1" ht="14.25" customHeight="1">
      <c r="A97" s="90" t="s">
        <v>178</v>
      </c>
      <c r="B97" s="82">
        <f>SUM(B98:B121)</f>
        <v>922</v>
      </c>
      <c r="C97" s="82">
        <f>SUM(D97:E97)</f>
        <v>36129</v>
      </c>
      <c r="D97" s="82">
        <f>SUM(D98:D121)</f>
        <v>35978</v>
      </c>
      <c r="E97" s="82">
        <f>SUM(E98:E121)</f>
        <v>151</v>
      </c>
      <c r="F97" s="82">
        <f>SUM(G97:I97)</f>
        <v>341157674</v>
      </c>
      <c r="G97" s="82">
        <v>333656716</v>
      </c>
      <c r="H97" s="82">
        <v>7335820</v>
      </c>
      <c r="I97" s="82">
        <f>SUM(I98:I121)</f>
        <v>165138</v>
      </c>
      <c r="J97" s="82">
        <v>8678</v>
      </c>
      <c r="K97" s="82">
        <v>20220989</v>
      </c>
      <c r="L97" s="82">
        <v>230907415</v>
      </c>
      <c r="M97" s="82">
        <v>82626835</v>
      </c>
    </row>
    <row r="98" spans="1:13" s="41" customFormat="1" ht="14.25" customHeight="1">
      <c r="A98" s="48" t="s">
        <v>221</v>
      </c>
      <c r="B98" s="82">
        <v>83</v>
      </c>
      <c r="C98" s="82">
        <f aca="true" t="shared" si="6" ref="C98:C121">SUM(D98:E98)</f>
        <v>3077</v>
      </c>
      <c r="D98" s="82">
        <v>3058</v>
      </c>
      <c r="E98" s="82">
        <v>19</v>
      </c>
      <c r="F98" s="82">
        <f aca="true" t="shared" si="7" ref="F98:F121">SUM(G98:I98)</f>
        <v>6649264</v>
      </c>
      <c r="G98" s="82">
        <v>6574894</v>
      </c>
      <c r="H98" s="82">
        <v>74370</v>
      </c>
      <c r="I98" s="82">
        <v>0</v>
      </c>
      <c r="J98" s="82">
        <v>2137</v>
      </c>
      <c r="K98" s="82">
        <v>820529</v>
      </c>
      <c r="L98" s="82">
        <v>4933222</v>
      </c>
      <c r="M98" s="82">
        <v>1642837</v>
      </c>
    </row>
    <row r="99" spans="1:13" s="41" customFormat="1" ht="14.25" customHeight="1">
      <c r="A99" s="48" t="s">
        <v>222</v>
      </c>
      <c r="B99" s="82">
        <v>17</v>
      </c>
      <c r="C99" s="82">
        <f t="shared" si="6"/>
        <v>287</v>
      </c>
      <c r="D99" s="82">
        <v>287</v>
      </c>
      <c r="E99" s="82">
        <v>0</v>
      </c>
      <c r="F99" s="82">
        <f t="shared" si="7"/>
        <v>4224490</v>
      </c>
      <c r="G99" s="82">
        <v>4079849</v>
      </c>
      <c r="H99" s="82">
        <v>144641</v>
      </c>
      <c r="I99" s="82">
        <v>0</v>
      </c>
      <c r="J99" s="82">
        <v>14581</v>
      </c>
      <c r="K99" s="82">
        <v>152126</v>
      </c>
      <c r="L99" s="82">
        <v>3452323</v>
      </c>
      <c r="M99" s="82">
        <v>732326</v>
      </c>
    </row>
    <row r="100" spans="1:13" s="41" customFormat="1" ht="14.25" customHeight="1">
      <c r="A100" s="48" t="s">
        <v>223</v>
      </c>
      <c r="B100" s="82">
        <v>93</v>
      </c>
      <c r="C100" s="82">
        <f t="shared" si="6"/>
        <v>2098</v>
      </c>
      <c r="D100" s="82">
        <v>2082</v>
      </c>
      <c r="E100" s="82">
        <v>16</v>
      </c>
      <c r="F100" s="82">
        <f t="shared" si="7"/>
        <v>3911304</v>
      </c>
      <c r="G100" s="82">
        <v>2730124</v>
      </c>
      <c r="H100" s="82">
        <v>1181180</v>
      </c>
      <c r="I100" s="82">
        <v>0</v>
      </c>
      <c r="J100" s="82">
        <v>1820</v>
      </c>
      <c r="K100" s="82">
        <v>781887</v>
      </c>
      <c r="L100" s="82">
        <v>1683410</v>
      </c>
      <c r="M100" s="82">
        <v>2135458</v>
      </c>
    </row>
    <row r="101" spans="1:13" s="41" customFormat="1" ht="14.25" customHeight="1">
      <c r="A101" s="48" t="s">
        <v>224</v>
      </c>
      <c r="B101" s="82">
        <v>214</v>
      </c>
      <c r="C101" s="82">
        <f t="shared" si="6"/>
        <v>4992</v>
      </c>
      <c r="D101" s="82">
        <v>4928</v>
      </c>
      <c r="E101" s="82">
        <v>64</v>
      </c>
      <c r="F101" s="82">
        <f t="shared" si="7"/>
        <v>9311163</v>
      </c>
      <c r="G101" s="82">
        <v>8639986</v>
      </c>
      <c r="H101" s="82">
        <v>669522</v>
      </c>
      <c r="I101" s="82">
        <v>1655</v>
      </c>
      <c r="J101" s="82">
        <v>1820</v>
      </c>
      <c r="K101" s="82">
        <v>1476168</v>
      </c>
      <c r="L101" s="82">
        <v>4495608</v>
      </c>
      <c r="M101" s="82">
        <v>4590356</v>
      </c>
    </row>
    <row r="102" spans="1:13" s="41" customFormat="1" ht="14.25" customHeight="1">
      <c r="A102" s="48" t="s">
        <v>225</v>
      </c>
      <c r="B102" s="82">
        <v>8</v>
      </c>
      <c r="C102" s="82">
        <f t="shared" si="6"/>
        <v>116</v>
      </c>
      <c r="D102" s="82">
        <v>116</v>
      </c>
      <c r="E102" s="82">
        <v>0</v>
      </c>
      <c r="F102" s="82">
        <f t="shared" si="7"/>
        <v>132972</v>
      </c>
      <c r="G102" s="82">
        <v>122040</v>
      </c>
      <c r="H102" s="82">
        <v>10932</v>
      </c>
      <c r="I102" s="82">
        <v>0</v>
      </c>
      <c r="J102" s="82">
        <v>1120</v>
      </c>
      <c r="K102" s="82">
        <v>35532</v>
      </c>
      <c r="L102" s="82">
        <v>69899</v>
      </c>
      <c r="M102" s="82">
        <v>60070</v>
      </c>
    </row>
    <row r="103" spans="1:13" s="41" customFormat="1" ht="14.25" customHeight="1">
      <c r="A103" s="48" t="s">
        <v>226</v>
      </c>
      <c r="B103" s="82">
        <v>22</v>
      </c>
      <c r="C103" s="82">
        <f t="shared" si="6"/>
        <v>210</v>
      </c>
      <c r="D103" s="82">
        <v>201</v>
      </c>
      <c r="E103" s="82">
        <v>9</v>
      </c>
      <c r="F103" s="82">
        <f t="shared" si="7"/>
        <v>199612</v>
      </c>
      <c r="G103" s="82">
        <v>195554</v>
      </c>
      <c r="H103" s="82">
        <v>3858</v>
      </c>
      <c r="I103" s="82">
        <v>200</v>
      </c>
      <c r="J103" s="82">
        <v>927</v>
      </c>
      <c r="K103" s="82">
        <v>62343</v>
      </c>
      <c r="L103" s="82">
        <v>97678</v>
      </c>
      <c r="M103" s="82">
        <v>97082</v>
      </c>
    </row>
    <row r="104" spans="1:13" s="41" customFormat="1" ht="14.25" customHeight="1">
      <c r="A104" s="48" t="s">
        <v>227</v>
      </c>
      <c r="B104" s="82">
        <v>15</v>
      </c>
      <c r="C104" s="82">
        <f t="shared" si="6"/>
        <v>368</v>
      </c>
      <c r="D104" s="82">
        <v>366</v>
      </c>
      <c r="E104" s="82">
        <v>2</v>
      </c>
      <c r="F104" s="82">
        <f t="shared" si="7"/>
        <v>565593</v>
      </c>
      <c r="G104" s="82">
        <v>471778</v>
      </c>
      <c r="H104" s="82">
        <v>93533</v>
      </c>
      <c r="I104" s="82">
        <v>282</v>
      </c>
      <c r="J104" s="82">
        <v>1505</v>
      </c>
      <c r="K104" s="82">
        <v>148659</v>
      </c>
      <c r="L104" s="82">
        <v>306798</v>
      </c>
      <c r="M104" s="82">
        <v>246986</v>
      </c>
    </row>
    <row r="105" spans="1:13" s="41" customFormat="1" ht="14.25" customHeight="1">
      <c r="A105" s="48" t="s">
        <v>228</v>
      </c>
      <c r="B105" s="82">
        <v>30</v>
      </c>
      <c r="C105" s="82">
        <f t="shared" si="6"/>
        <v>447</v>
      </c>
      <c r="D105" s="82">
        <v>443</v>
      </c>
      <c r="E105" s="82">
        <v>4</v>
      </c>
      <c r="F105" s="82">
        <f t="shared" si="7"/>
        <v>594904</v>
      </c>
      <c r="G105" s="82">
        <v>568082</v>
      </c>
      <c r="H105" s="82">
        <v>26822</v>
      </c>
      <c r="I105" s="82">
        <v>0</v>
      </c>
      <c r="J105" s="82">
        <v>1297</v>
      </c>
      <c r="K105" s="82">
        <v>159690</v>
      </c>
      <c r="L105" s="82">
        <v>269674</v>
      </c>
      <c r="M105" s="82">
        <v>310251</v>
      </c>
    </row>
    <row r="106" spans="1:13" s="41" customFormat="1" ht="14.25" customHeight="1">
      <c r="A106" s="48" t="s">
        <v>229</v>
      </c>
      <c r="B106" s="82">
        <v>31</v>
      </c>
      <c r="C106" s="82">
        <f t="shared" si="6"/>
        <v>3740</v>
      </c>
      <c r="D106" s="82">
        <v>3740</v>
      </c>
      <c r="E106" s="82">
        <v>0</v>
      </c>
      <c r="F106" s="82">
        <f t="shared" si="7"/>
        <v>63751995</v>
      </c>
      <c r="G106" s="82">
        <v>62842182</v>
      </c>
      <c r="H106" s="82">
        <v>909813</v>
      </c>
      <c r="I106" s="82">
        <v>0</v>
      </c>
      <c r="J106" s="82">
        <v>16933</v>
      </c>
      <c r="K106" s="82">
        <v>2660328</v>
      </c>
      <c r="L106" s="82">
        <v>47446868</v>
      </c>
      <c r="M106" s="82">
        <v>15882503</v>
      </c>
    </row>
    <row r="107" spans="1:13" s="41" customFormat="1" ht="14.25" customHeight="1">
      <c r="A107" s="48" t="s">
        <v>230</v>
      </c>
      <c r="B107" s="82">
        <v>5</v>
      </c>
      <c r="C107" s="82">
        <f t="shared" si="6"/>
        <v>914</v>
      </c>
      <c r="D107" s="82">
        <v>914</v>
      </c>
      <c r="E107" s="82">
        <v>0</v>
      </c>
      <c r="F107" s="82">
        <f t="shared" si="7"/>
        <v>102585378</v>
      </c>
      <c r="G107" s="82">
        <v>102547681</v>
      </c>
      <c r="H107" s="82">
        <v>37697</v>
      </c>
      <c r="I107" s="82">
        <v>0</v>
      </c>
      <c r="J107" s="82">
        <v>83640</v>
      </c>
      <c r="K107" s="82">
        <v>946335</v>
      </c>
      <c r="L107" s="82">
        <v>71678471</v>
      </c>
      <c r="M107" s="82">
        <v>4768461</v>
      </c>
    </row>
    <row r="108" spans="1:13" s="41" customFormat="1" ht="14.25" customHeight="1">
      <c r="A108" s="48" t="s">
        <v>231</v>
      </c>
      <c r="B108" s="82">
        <v>38</v>
      </c>
      <c r="C108" s="82">
        <f t="shared" si="6"/>
        <v>774</v>
      </c>
      <c r="D108" s="82">
        <v>772</v>
      </c>
      <c r="E108" s="82">
        <v>2</v>
      </c>
      <c r="F108" s="82">
        <f t="shared" si="7"/>
        <v>1467972</v>
      </c>
      <c r="G108" s="82">
        <v>1401848</v>
      </c>
      <c r="H108" s="82">
        <v>66116</v>
      </c>
      <c r="I108" s="82">
        <v>8</v>
      </c>
      <c r="J108" s="82">
        <v>1865</v>
      </c>
      <c r="K108" s="82">
        <v>246826</v>
      </c>
      <c r="L108" s="82">
        <v>921906</v>
      </c>
      <c r="M108" s="82">
        <v>521882</v>
      </c>
    </row>
    <row r="109" spans="1:13" s="41" customFormat="1" ht="14.25" customHeight="1">
      <c r="A109" s="48" t="s">
        <v>232</v>
      </c>
      <c r="B109" s="82">
        <v>21</v>
      </c>
      <c r="C109" s="82">
        <f t="shared" si="6"/>
        <v>1687</v>
      </c>
      <c r="D109" s="82">
        <v>1687</v>
      </c>
      <c r="E109" s="82">
        <v>0</v>
      </c>
      <c r="F109" s="82">
        <f t="shared" si="7"/>
        <v>3302787</v>
      </c>
      <c r="G109" s="82">
        <v>3258984</v>
      </c>
      <c r="H109" s="82">
        <v>43803</v>
      </c>
      <c r="I109" s="82">
        <v>0</v>
      </c>
      <c r="J109" s="82">
        <v>1927</v>
      </c>
      <c r="K109" s="82">
        <v>819911</v>
      </c>
      <c r="L109" s="82">
        <v>1953896</v>
      </c>
      <c r="M109" s="82">
        <v>1296328</v>
      </c>
    </row>
    <row r="110" spans="1:13" s="41" customFormat="1" ht="14.25" customHeight="1">
      <c r="A110" s="48" t="s">
        <v>233</v>
      </c>
      <c r="B110" s="82">
        <v>2</v>
      </c>
      <c r="C110" s="82">
        <f t="shared" si="6"/>
        <v>11</v>
      </c>
      <c r="D110" s="82">
        <v>9</v>
      </c>
      <c r="E110" s="82">
        <v>2</v>
      </c>
      <c r="F110" s="82" t="s">
        <v>240</v>
      </c>
      <c r="G110" s="82" t="s">
        <v>240</v>
      </c>
      <c r="H110" s="82" t="s">
        <v>240</v>
      </c>
      <c r="I110" s="82">
        <v>0</v>
      </c>
      <c r="J110" s="82" t="s">
        <v>240</v>
      </c>
      <c r="K110" s="82" t="s">
        <v>240</v>
      </c>
      <c r="L110" s="82" t="s">
        <v>240</v>
      </c>
      <c r="M110" s="82" t="s">
        <v>240</v>
      </c>
    </row>
    <row r="111" spans="1:13" s="41" customFormat="1" ht="14.25" customHeight="1">
      <c r="A111" s="48" t="s">
        <v>234</v>
      </c>
      <c r="B111" s="82">
        <v>29</v>
      </c>
      <c r="C111" s="82">
        <f t="shared" si="6"/>
        <v>527</v>
      </c>
      <c r="D111" s="82">
        <v>525</v>
      </c>
      <c r="E111" s="82">
        <v>2</v>
      </c>
      <c r="F111" s="82">
        <f t="shared" si="7"/>
        <v>2921554</v>
      </c>
      <c r="G111" s="82">
        <v>2364182</v>
      </c>
      <c r="H111" s="82">
        <v>556322</v>
      </c>
      <c r="I111" s="82">
        <v>1050</v>
      </c>
      <c r="J111" s="82">
        <v>5398</v>
      </c>
      <c r="K111" s="82">
        <v>240305</v>
      </c>
      <c r="L111" s="82">
        <v>1122145</v>
      </c>
      <c r="M111" s="82">
        <v>1722700</v>
      </c>
    </row>
    <row r="112" spans="1:13" s="41" customFormat="1" ht="14.25" customHeight="1">
      <c r="A112" s="48" t="s">
        <v>235</v>
      </c>
      <c r="B112" s="82">
        <v>28</v>
      </c>
      <c r="C112" s="82">
        <f t="shared" si="6"/>
        <v>4938</v>
      </c>
      <c r="D112" s="82">
        <v>4938</v>
      </c>
      <c r="E112" s="82">
        <v>0</v>
      </c>
      <c r="F112" s="82">
        <f t="shared" si="7"/>
        <v>69419513</v>
      </c>
      <c r="G112" s="82">
        <v>67785281</v>
      </c>
      <c r="H112" s="82">
        <v>1634032</v>
      </c>
      <c r="I112" s="82">
        <v>200</v>
      </c>
      <c r="J112" s="82">
        <v>13782</v>
      </c>
      <c r="K112" s="82">
        <v>5314259</v>
      </c>
      <c r="L112" s="82">
        <v>34885765</v>
      </c>
      <c r="M112" s="82">
        <v>33172040</v>
      </c>
    </row>
    <row r="113" spans="1:13" s="41" customFormat="1" ht="14.25" customHeight="1">
      <c r="A113" s="48" t="s">
        <v>236</v>
      </c>
      <c r="B113" s="82">
        <v>6</v>
      </c>
      <c r="C113" s="82">
        <f t="shared" si="6"/>
        <v>55</v>
      </c>
      <c r="D113" s="82">
        <v>54</v>
      </c>
      <c r="E113" s="83">
        <v>1</v>
      </c>
      <c r="F113" s="82">
        <f t="shared" si="7"/>
        <v>107630</v>
      </c>
      <c r="G113" s="82">
        <v>107570</v>
      </c>
      <c r="H113" s="82">
        <v>60</v>
      </c>
      <c r="I113" s="82">
        <v>0</v>
      </c>
      <c r="J113" s="82">
        <v>1902</v>
      </c>
      <c r="K113" s="82">
        <v>22720</v>
      </c>
      <c r="L113" s="82">
        <v>43674</v>
      </c>
      <c r="M113" s="82">
        <v>60909</v>
      </c>
    </row>
    <row r="114" spans="1:13" s="41" customFormat="1" ht="14.25" customHeight="1">
      <c r="A114" s="48" t="s">
        <v>237</v>
      </c>
      <c r="B114" s="82">
        <v>65</v>
      </c>
      <c r="C114" s="82">
        <f t="shared" si="6"/>
        <v>1058</v>
      </c>
      <c r="D114" s="82">
        <v>1054</v>
      </c>
      <c r="E114" s="82">
        <v>4</v>
      </c>
      <c r="F114" s="82">
        <f t="shared" si="7"/>
        <v>2169297</v>
      </c>
      <c r="G114" s="82">
        <v>1733748</v>
      </c>
      <c r="H114" s="82">
        <v>390962</v>
      </c>
      <c r="I114" s="82">
        <v>44587</v>
      </c>
      <c r="J114" s="82">
        <v>2008</v>
      </c>
      <c r="K114" s="82">
        <v>420045</v>
      </c>
      <c r="L114" s="82">
        <v>1161724</v>
      </c>
      <c r="M114" s="82">
        <v>962407</v>
      </c>
    </row>
    <row r="115" spans="1:13" s="41" customFormat="1" ht="14.25" customHeight="1">
      <c r="A115" s="48" t="s">
        <v>238</v>
      </c>
      <c r="B115" s="82">
        <v>83</v>
      </c>
      <c r="C115" s="82">
        <f t="shared" si="6"/>
        <v>1434</v>
      </c>
      <c r="D115" s="82">
        <v>1427</v>
      </c>
      <c r="E115" s="82">
        <v>7</v>
      </c>
      <c r="F115" s="82">
        <f t="shared" si="7"/>
        <v>4655895</v>
      </c>
      <c r="G115" s="82">
        <v>4250537</v>
      </c>
      <c r="H115" s="82">
        <v>297215</v>
      </c>
      <c r="I115" s="82">
        <v>108143</v>
      </c>
      <c r="J115" s="82">
        <v>3180</v>
      </c>
      <c r="K115" s="82">
        <v>683618</v>
      </c>
      <c r="L115" s="82">
        <v>2217304</v>
      </c>
      <c r="M115" s="82">
        <v>2342516</v>
      </c>
    </row>
    <row r="116" spans="1:13" s="41" customFormat="1" ht="14.25" customHeight="1">
      <c r="A116" s="48" t="s">
        <v>239</v>
      </c>
      <c r="B116" s="82">
        <v>25</v>
      </c>
      <c r="C116" s="82">
        <f t="shared" si="6"/>
        <v>692</v>
      </c>
      <c r="D116" s="82">
        <v>689</v>
      </c>
      <c r="E116" s="82">
        <v>3</v>
      </c>
      <c r="F116" s="82">
        <f t="shared" si="7"/>
        <v>2609488</v>
      </c>
      <c r="G116" s="82">
        <v>2496275</v>
      </c>
      <c r="H116" s="82">
        <v>113213</v>
      </c>
      <c r="I116" s="82">
        <v>0</v>
      </c>
      <c r="J116" s="82">
        <v>3725</v>
      </c>
      <c r="K116" s="82">
        <v>258701</v>
      </c>
      <c r="L116" s="82">
        <v>1943115</v>
      </c>
      <c r="M116" s="82">
        <v>634841</v>
      </c>
    </row>
    <row r="117" spans="1:13" s="41" customFormat="1" ht="14.25" customHeight="1">
      <c r="A117" s="48" t="s">
        <v>216</v>
      </c>
      <c r="B117" s="82">
        <v>4</v>
      </c>
      <c r="C117" s="82">
        <f t="shared" si="6"/>
        <v>158</v>
      </c>
      <c r="D117" s="82">
        <v>158</v>
      </c>
      <c r="E117" s="82">
        <v>0</v>
      </c>
      <c r="F117" s="82">
        <f t="shared" si="7"/>
        <v>222831</v>
      </c>
      <c r="G117" s="82">
        <v>142972</v>
      </c>
      <c r="H117" s="82">
        <v>79859</v>
      </c>
      <c r="I117" s="82">
        <v>0</v>
      </c>
      <c r="J117" s="82">
        <v>1365</v>
      </c>
      <c r="K117" s="131">
        <v>53789</v>
      </c>
      <c r="L117" s="82">
        <v>73694</v>
      </c>
      <c r="M117" s="82">
        <v>142020</v>
      </c>
    </row>
    <row r="118" spans="1:13" s="41" customFormat="1" ht="14.25" customHeight="1">
      <c r="A118" s="48" t="s">
        <v>217</v>
      </c>
      <c r="B118" s="82">
        <v>4</v>
      </c>
      <c r="C118" s="131">
        <f t="shared" si="6"/>
        <v>157</v>
      </c>
      <c r="D118" s="131">
        <v>157</v>
      </c>
      <c r="E118" s="131">
        <v>0</v>
      </c>
      <c r="F118" s="131">
        <f t="shared" si="7"/>
        <v>270407</v>
      </c>
      <c r="G118" s="131">
        <v>239142</v>
      </c>
      <c r="H118" s="131">
        <v>31265</v>
      </c>
      <c r="I118" s="133">
        <v>0</v>
      </c>
      <c r="J118" s="131">
        <v>1672</v>
      </c>
      <c r="K118" s="131">
        <v>53803</v>
      </c>
      <c r="L118" s="131">
        <v>98320</v>
      </c>
      <c r="M118" s="131">
        <v>164172</v>
      </c>
    </row>
    <row r="119" spans="1:13" s="41" customFormat="1" ht="14.25" customHeight="1">
      <c r="A119" s="48" t="s">
        <v>218</v>
      </c>
      <c r="B119" s="82">
        <v>59</v>
      </c>
      <c r="C119" s="131">
        <f t="shared" si="6"/>
        <v>7590</v>
      </c>
      <c r="D119" s="131">
        <v>7586</v>
      </c>
      <c r="E119" s="131">
        <v>4</v>
      </c>
      <c r="F119" s="131">
        <f t="shared" si="7"/>
        <v>60995418</v>
      </c>
      <c r="G119" s="131">
        <v>60037491</v>
      </c>
      <c r="H119" s="131">
        <v>948914</v>
      </c>
      <c r="I119" s="131">
        <v>9013</v>
      </c>
      <c r="J119" s="131">
        <v>8186</v>
      </c>
      <c r="K119" s="82">
        <v>4618854</v>
      </c>
      <c r="L119" s="131">
        <v>51770811</v>
      </c>
      <c r="M119" s="131">
        <v>10364382</v>
      </c>
    </row>
    <row r="120" spans="1:13" s="41" customFormat="1" ht="14.25" customHeight="1">
      <c r="A120" s="48" t="s">
        <v>219</v>
      </c>
      <c r="B120" s="105">
        <v>4</v>
      </c>
      <c r="C120" s="131">
        <f t="shared" si="6"/>
        <v>451</v>
      </c>
      <c r="D120" s="131">
        <v>451</v>
      </c>
      <c r="E120" s="131">
        <v>0</v>
      </c>
      <c r="F120" s="134">
        <f t="shared" si="7"/>
        <v>0</v>
      </c>
      <c r="G120" s="82" t="s">
        <v>240</v>
      </c>
      <c r="H120" s="82" t="s">
        <v>240</v>
      </c>
      <c r="I120" s="133">
        <v>0</v>
      </c>
      <c r="J120" s="82" t="s">
        <v>240</v>
      </c>
      <c r="K120" s="82" t="s">
        <v>240</v>
      </c>
      <c r="L120" s="82" t="s">
        <v>240</v>
      </c>
      <c r="M120" s="82" t="s">
        <v>240</v>
      </c>
    </row>
    <row r="121" spans="1:13" s="41" customFormat="1" ht="14.25" customHeight="1">
      <c r="A121" s="48" t="s">
        <v>220</v>
      </c>
      <c r="B121" s="105">
        <v>36</v>
      </c>
      <c r="C121" s="101">
        <f t="shared" si="6"/>
        <v>348</v>
      </c>
      <c r="D121" s="101">
        <v>336</v>
      </c>
      <c r="E121" s="101">
        <v>12</v>
      </c>
      <c r="F121" s="109">
        <f t="shared" si="7"/>
        <v>264876</v>
      </c>
      <c r="G121" s="109">
        <v>246985</v>
      </c>
      <c r="H121" s="109">
        <v>17891</v>
      </c>
      <c r="I121" s="109">
        <v>0</v>
      </c>
      <c r="J121" s="109">
        <v>741</v>
      </c>
      <c r="K121" s="109">
        <v>80879</v>
      </c>
      <c r="L121" s="109">
        <v>119674</v>
      </c>
      <c r="M121" s="109">
        <v>138030</v>
      </c>
    </row>
    <row r="122" spans="1:13" s="41" customFormat="1" ht="14.25" customHeight="1" thickBot="1">
      <c r="A122" s="121"/>
      <c r="B122" s="19"/>
      <c r="C122" s="17"/>
      <c r="D122" s="17"/>
      <c r="E122" s="17"/>
      <c r="F122" s="107"/>
      <c r="G122" s="107"/>
      <c r="H122" s="107"/>
      <c r="I122" s="107"/>
      <c r="J122" s="107"/>
      <c r="K122" s="107"/>
      <c r="L122" s="107"/>
      <c r="M122" s="107"/>
    </row>
    <row r="123" spans="2:13" s="41" customFormat="1" ht="14.2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113"/>
      <c r="M123" s="93" t="s">
        <v>188</v>
      </c>
    </row>
    <row r="124" spans="1:13" ht="24" customHeight="1">
      <c r="A124" s="182" t="s">
        <v>192</v>
      </c>
      <c r="B124" s="182"/>
      <c r="C124" s="182"/>
      <c r="D124" s="182"/>
      <c r="E124" s="182"/>
      <c r="F124" s="182"/>
      <c r="G124" s="181" t="s">
        <v>193</v>
      </c>
      <c r="H124" s="181"/>
      <c r="I124" s="181"/>
      <c r="J124" s="181"/>
      <c r="K124" s="181"/>
      <c r="L124" s="181"/>
      <c r="M124" s="181"/>
    </row>
    <row r="125" spans="1:13" ht="30" customHeight="1">
      <c r="A125" s="185" t="s">
        <v>370</v>
      </c>
      <c r="B125" s="185"/>
      <c r="C125" s="185"/>
      <c r="D125" s="185"/>
      <c r="E125" s="185"/>
      <c r="F125" s="185"/>
      <c r="G125" s="186" t="s">
        <v>245</v>
      </c>
      <c r="H125" s="186"/>
      <c r="I125" s="186"/>
      <c r="J125" s="186"/>
      <c r="K125" s="186"/>
      <c r="L125" s="186"/>
      <c r="M125" s="186"/>
    </row>
    <row r="126" spans="1:13" ht="11.25">
      <c r="A126" s="215"/>
      <c r="B126" s="215"/>
      <c r="C126" s="215"/>
      <c r="D126" s="215"/>
      <c r="E126" s="215"/>
      <c r="F126" s="215"/>
      <c r="G126" s="227"/>
      <c r="H126" s="227"/>
      <c r="I126" s="227"/>
      <c r="J126" s="227"/>
      <c r="K126" s="227"/>
      <c r="L126" s="227"/>
      <c r="M126" s="227"/>
    </row>
    <row r="127" spans="1:13" ht="12" thickBot="1">
      <c r="A127" s="123" t="s">
        <v>381</v>
      </c>
      <c r="G127" s="190" t="s">
        <v>168</v>
      </c>
      <c r="H127" s="190"/>
      <c r="I127" s="190"/>
      <c r="J127" s="190"/>
      <c r="K127" s="190"/>
      <c r="L127" s="190"/>
      <c r="M127" s="190"/>
    </row>
    <row r="128" spans="1:13" ht="16.5" customHeight="1">
      <c r="A128" s="230" t="s">
        <v>189</v>
      </c>
      <c r="B128" s="232" t="s">
        <v>73</v>
      </c>
      <c r="C128" s="234" t="s">
        <v>98</v>
      </c>
      <c r="D128" s="234"/>
      <c r="E128" s="234"/>
      <c r="F128" s="47"/>
      <c r="G128" s="244" t="s">
        <v>99</v>
      </c>
      <c r="H128" s="244"/>
      <c r="I128" s="244"/>
      <c r="J128" s="245"/>
      <c r="K128" s="232" t="s">
        <v>100</v>
      </c>
      <c r="L128" s="232" t="s">
        <v>43</v>
      </c>
      <c r="M128" s="246" t="s">
        <v>101</v>
      </c>
    </row>
    <row r="129" spans="1:13" ht="25.5" customHeight="1">
      <c r="A129" s="231"/>
      <c r="B129" s="233"/>
      <c r="C129" s="43" t="s">
        <v>102</v>
      </c>
      <c r="D129" s="44" t="s">
        <v>103</v>
      </c>
      <c r="E129" s="44" t="s">
        <v>104</v>
      </c>
      <c r="F129" s="45" t="s">
        <v>102</v>
      </c>
      <c r="G129" s="46" t="s">
        <v>105</v>
      </c>
      <c r="H129" s="44" t="s">
        <v>106</v>
      </c>
      <c r="I129" s="44" t="s">
        <v>107</v>
      </c>
      <c r="J129" s="44" t="s">
        <v>108</v>
      </c>
      <c r="K129" s="233"/>
      <c r="L129" s="233"/>
      <c r="M129" s="247"/>
    </row>
    <row r="130" ht="14.25" customHeight="1">
      <c r="A130" s="38"/>
    </row>
    <row r="131" spans="1:13" s="41" customFormat="1" ht="14.25" customHeight="1">
      <c r="A131" s="90" t="s">
        <v>179</v>
      </c>
      <c r="B131" s="82">
        <f>SUM(B132:B155)</f>
        <v>198</v>
      </c>
      <c r="C131" s="82">
        <f>SUM(D131:E131)</f>
        <v>6079</v>
      </c>
      <c r="D131" s="82">
        <f>SUM(D132:D155)</f>
        <v>6067</v>
      </c>
      <c r="E131" s="82">
        <f>SUM(E132:E155)</f>
        <v>12</v>
      </c>
      <c r="F131" s="82">
        <f>SUM(G131:I131)</f>
        <v>17406067</v>
      </c>
      <c r="G131" s="82">
        <v>16924942</v>
      </c>
      <c r="H131" s="82">
        <v>440974</v>
      </c>
      <c r="I131" s="82">
        <f>SUM(I132:I155)</f>
        <v>40151</v>
      </c>
      <c r="J131" s="82">
        <v>2809</v>
      </c>
      <c r="K131" s="82">
        <v>2355201</v>
      </c>
      <c r="L131" s="82">
        <v>8705012</v>
      </c>
      <c r="M131" s="82">
        <v>8373689</v>
      </c>
    </row>
    <row r="132" spans="1:13" s="41" customFormat="1" ht="14.25" customHeight="1">
      <c r="A132" s="48" t="s">
        <v>221</v>
      </c>
      <c r="B132" s="82">
        <v>29</v>
      </c>
      <c r="C132" s="82">
        <f aca="true" t="shared" si="8" ref="C132:C155">SUM(D132:E132)</f>
        <v>707</v>
      </c>
      <c r="D132" s="82">
        <v>704</v>
      </c>
      <c r="E132" s="82">
        <v>3</v>
      </c>
      <c r="F132" s="82">
        <f aca="true" t="shared" si="9" ref="F132:F155">SUM(G132:I132)</f>
        <v>3346742</v>
      </c>
      <c r="G132" s="82">
        <v>3346170</v>
      </c>
      <c r="H132" s="82">
        <v>572</v>
      </c>
      <c r="I132" s="82">
        <v>0</v>
      </c>
      <c r="J132" s="82">
        <v>4627</v>
      </c>
      <c r="K132" s="82">
        <v>156468</v>
      </c>
      <c r="L132" s="82">
        <v>1744631</v>
      </c>
      <c r="M132" s="82">
        <v>1526566</v>
      </c>
    </row>
    <row r="133" spans="1:13" s="41" customFormat="1" ht="14.25" customHeight="1">
      <c r="A133" s="48" t="s">
        <v>198</v>
      </c>
      <c r="B133" s="82">
        <v>3</v>
      </c>
      <c r="C133" s="82">
        <f t="shared" si="8"/>
        <v>31</v>
      </c>
      <c r="D133" s="98">
        <v>31</v>
      </c>
      <c r="E133" s="82">
        <v>0</v>
      </c>
      <c r="F133" s="82">
        <f t="shared" si="9"/>
        <v>36170</v>
      </c>
      <c r="G133" s="82">
        <v>36170</v>
      </c>
      <c r="H133" s="82">
        <v>0</v>
      </c>
      <c r="I133" s="82">
        <v>0</v>
      </c>
      <c r="J133" s="82">
        <v>990</v>
      </c>
      <c r="K133" s="131">
        <v>10081</v>
      </c>
      <c r="L133" s="131">
        <v>8690</v>
      </c>
      <c r="M133" s="131">
        <v>22006</v>
      </c>
    </row>
    <row r="134" spans="1:13" s="41" customFormat="1" ht="14.25" customHeight="1">
      <c r="A134" s="48" t="s">
        <v>199</v>
      </c>
      <c r="B134" s="82">
        <v>3</v>
      </c>
      <c r="C134" s="82">
        <f t="shared" si="8"/>
        <v>118</v>
      </c>
      <c r="D134" s="104">
        <v>118</v>
      </c>
      <c r="E134" s="82">
        <v>0</v>
      </c>
      <c r="F134" s="82">
        <f t="shared" si="9"/>
        <v>315398</v>
      </c>
      <c r="G134" s="82">
        <v>312848</v>
      </c>
      <c r="H134" s="104">
        <v>2550</v>
      </c>
      <c r="I134" s="82">
        <v>0</v>
      </c>
      <c r="J134" s="82">
        <v>2630</v>
      </c>
      <c r="K134" s="131">
        <v>42579</v>
      </c>
      <c r="L134" s="131">
        <v>207165</v>
      </c>
      <c r="M134" s="131">
        <v>103148</v>
      </c>
    </row>
    <row r="135" spans="1:13" s="41" customFormat="1" ht="14.25" customHeight="1">
      <c r="A135" s="48" t="s">
        <v>200</v>
      </c>
      <c r="B135" s="82">
        <v>18</v>
      </c>
      <c r="C135" s="82">
        <f t="shared" si="8"/>
        <v>320</v>
      </c>
      <c r="D135" s="82">
        <v>316</v>
      </c>
      <c r="E135" s="82">
        <v>4</v>
      </c>
      <c r="F135" s="82">
        <f t="shared" si="9"/>
        <v>138519</v>
      </c>
      <c r="G135" s="82">
        <v>66176</v>
      </c>
      <c r="H135" s="82">
        <v>72315</v>
      </c>
      <c r="I135" s="82">
        <v>28</v>
      </c>
      <c r="J135" s="82">
        <v>418</v>
      </c>
      <c r="K135" s="131">
        <v>51780</v>
      </c>
      <c r="L135" s="131">
        <v>38365</v>
      </c>
      <c r="M135" s="131">
        <v>95515</v>
      </c>
    </row>
    <row r="136" spans="1:13" s="41" customFormat="1" ht="14.25" customHeight="1">
      <c r="A136" s="48" t="s">
        <v>201</v>
      </c>
      <c r="B136" s="82">
        <v>11</v>
      </c>
      <c r="C136" s="82">
        <f t="shared" si="8"/>
        <v>204</v>
      </c>
      <c r="D136" s="82">
        <v>204</v>
      </c>
      <c r="E136" s="82">
        <v>0</v>
      </c>
      <c r="F136" s="82">
        <f t="shared" si="9"/>
        <v>522860</v>
      </c>
      <c r="G136" s="82">
        <v>516908</v>
      </c>
      <c r="H136" s="82">
        <v>5952</v>
      </c>
      <c r="I136" s="82">
        <v>0</v>
      </c>
      <c r="J136" s="82">
        <v>2524</v>
      </c>
      <c r="K136" s="131">
        <v>74672</v>
      </c>
      <c r="L136" s="131">
        <v>309652</v>
      </c>
      <c r="M136" s="131">
        <v>205246</v>
      </c>
    </row>
    <row r="137" spans="1:13" s="41" customFormat="1" ht="14.25" customHeight="1">
      <c r="A137" s="48" t="s">
        <v>202</v>
      </c>
      <c r="B137" s="82">
        <v>8</v>
      </c>
      <c r="C137" s="82">
        <f t="shared" si="8"/>
        <v>86</v>
      </c>
      <c r="D137" s="82">
        <v>86</v>
      </c>
      <c r="E137" s="82">
        <v>0</v>
      </c>
      <c r="F137" s="82">
        <f t="shared" si="9"/>
        <v>95736</v>
      </c>
      <c r="G137" s="82">
        <v>95736</v>
      </c>
      <c r="H137" s="82">
        <v>0</v>
      </c>
      <c r="I137" s="82">
        <v>0</v>
      </c>
      <c r="J137" s="82">
        <v>1086</v>
      </c>
      <c r="K137" s="131">
        <v>25295</v>
      </c>
      <c r="L137" s="131">
        <v>47330</v>
      </c>
      <c r="M137" s="131">
        <v>46101</v>
      </c>
    </row>
    <row r="138" spans="1:13" s="41" customFormat="1" ht="14.25" customHeight="1">
      <c r="A138" s="48" t="s">
        <v>203</v>
      </c>
      <c r="B138" s="82">
        <v>8</v>
      </c>
      <c r="C138" s="82">
        <f t="shared" si="8"/>
        <v>264</v>
      </c>
      <c r="D138" s="82">
        <v>260</v>
      </c>
      <c r="E138" s="82">
        <v>4</v>
      </c>
      <c r="F138" s="82">
        <f t="shared" si="9"/>
        <v>1136530</v>
      </c>
      <c r="G138" s="82">
        <v>1136404</v>
      </c>
      <c r="H138" s="82">
        <v>126</v>
      </c>
      <c r="I138" s="82">
        <v>0</v>
      </c>
      <c r="J138" s="82">
        <v>4218</v>
      </c>
      <c r="K138" s="131">
        <v>105635</v>
      </c>
      <c r="L138" s="131">
        <v>647352</v>
      </c>
      <c r="M138" s="131">
        <v>466235</v>
      </c>
    </row>
    <row r="139" spans="1:13" s="41" customFormat="1" ht="14.25" customHeight="1">
      <c r="A139" s="48" t="s">
        <v>204</v>
      </c>
      <c r="B139" s="82">
        <v>9</v>
      </c>
      <c r="C139" s="82">
        <f t="shared" si="8"/>
        <v>166</v>
      </c>
      <c r="D139" s="82">
        <v>165</v>
      </c>
      <c r="E139" s="82">
        <v>1</v>
      </c>
      <c r="F139" s="82">
        <f t="shared" si="9"/>
        <v>129584</v>
      </c>
      <c r="G139" s="82">
        <v>116846</v>
      </c>
      <c r="H139" s="82">
        <v>12738</v>
      </c>
      <c r="I139" s="82">
        <v>0</v>
      </c>
      <c r="J139" s="82">
        <v>753</v>
      </c>
      <c r="K139" s="131">
        <v>55603</v>
      </c>
      <c r="L139" s="131">
        <v>28997</v>
      </c>
      <c r="M139" s="131">
        <v>96029</v>
      </c>
    </row>
    <row r="140" spans="1:13" s="41" customFormat="1" ht="14.25" customHeight="1">
      <c r="A140" s="48" t="s">
        <v>205</v>
      </c>
      <c r="B140" s="82">
        <v>4</v>
      </c>
      <c r="C140" s="82">
        <f t="shared" si="8"/>
        <v>84</v>
      </c>
      <c r="D140" s="82">
        <v>84</v>
      </c>
      <c r="E140" s="82">
        <v>0</v>
      </c>
      <c r="F140" s="82">
        <f t="shared" si="9"/>
        <v>491064</v>
      </c>
      <c r="G140" s="82">
        <v>458605</v>
      </c>
      <c r="H140" s="82">
        <v>32459</v>
      </c>
      <c r="I140" s="82">
        <v>0</v>
      </c>
      <c r="J140" s="82">
        <v>5746</v>
      </c>
      <c r="K140" s="131">
        <v>30284</v>
      </c>
      <c r="L140" s="131">
        <v>305529</v>
      </c>
      <c r="M140" s="131">
        <v>177107</v>
      </c>
    </row>
    <row r="141" spans="1:13" s="41" customFormat="1" ht="14.25" customHeight="1">
      <c r="A141" s="48" t="s">
        <v>206</v>
      </c>
      <c r="B141" s="82">
        <v>0</v>
      </c>
      <c r="C141" s="82">
        <f t="shared" si="8"/>
        <v>0</v>
      </c>
      <c r="D141" s="82">
        <v>0</v>
      </c>
      <c r="E141" s="82">
        <v>0</v>
      </c>
      <c r="F141" s="82">
        <f t="shared" si="9"/>
        <v>0</v>
      </c>
      <c r="G141" s="82">
        <v>0</v>
      </c>
      <c r="H141" s="82">
        <v>0</v>
      </c>
      <c r="I141" s="82">
        <v>0</v>
      </c>
      <c r="J141" s="82">
        <v>0</v>
      </c>
      <c r="K141" s="131">
        <v>0</v>
      </c>
      <c r="L141" s="131">
        <v>0</v>
      </c>
      <c r="M141" s="131">
        <v>0</v>
      </c>
    </row>
    <row r="142" spans="1:13" s="41" customFormat="1" ht="14.25" customHeight="1">
      <c r="A142" s="48" t="s">
        <v>207</v>
      </c>
      <c r="B142" s="82">
        <v>9</v>
      </c>
      <c r="C142" s="82">
        <f t="shared" si="8"/>
        <v>131</v>
      </c>
      <c r="D142" s="82">
        <v>131</v>
      </c>
      <c r="E142" s="82">
        <v>0</v>
      </c>
      <c r="F142" s="82">
        <f t="shared" si="9"/>
        <v>121381</v>
      </c>
      <c r="G142" s="82">
        <v>113755</v>
      </c>
      <c r="H142" s="82">
        <v>7626</v>
      </c>
      <c r="I142" s="82">
        <v>0</v>
      </c>
      <c r="J142" s="82">
        <v>904</v>
      </c>
      <c r="K142" s="131">
        <v>40510</v>
      </c>
      <c r="L142" s="131">
        <v>60367</v>
      </c>
      <c r="M142" s="131">
        <v>58106</v>
      </c>
    </row>
    <row r="143" spans="1:13" s="41" customFormat="1" ht="14.25" customHeight="1">
      <c r="A143" s="48" t="s">
        <v>208</v>
      </c>
      <c r="B143" s="82">
        <v>0</v>
      </c>
      <c r="C143" s="82">
        <f t="shared" si="8"/>
        <v>0</v>
      </c>
      <c r="D143" s="98">
        <v>0</v>
      </c>
      <c r="E143" s="82">
        <v>0</v>
      </c>
      <c r="F143" s="82">
        <f t="shared" si="9"/>
        <v>0</v>
      </c>
      <c r="G143" s="82">
        <v>0</v>
      </c>
      <c r="H143" s="98">
        <v>0</v>
      </c>
      <c r="I143" s="82">
        <v>0</v>
      </c>
      <c r="J143" s="82">
        <v>0</v>
      </c>
      <c r="K143" s="131">
        <v>0</v>
      </c>
      <c r="L143" s="131">
        <v>0</v>
      </c>
      <c r="M143" s="131">
        <v>0</v>
      </c>
    </row>
    <row r="144" spans="1:13" s="41" customFormat="1" ht="14.25" customHeight="1">
      <c r="A144" s="48" t="s">
        <v>209</v>
      </c>
      <c r="B144" s="82">
        <v>1</v>
      </c>
      <c r="C144" s="82">
        <f t="shared" si="8"/>
        <v>6</v>
      </c>
      <c r="D144" s="98">
        <v>6</v>
      </c>
      <c r="E144" s="82">
        <v>0</v>
      </c>
      <c r="F144" s="98" t="s">
        <v>384</v>
      </c>
      <c r="G144" s="98" t="s">
        <v>384</v>
      </c>
      <c r="H144" s="82">
        <v>0</v>
      </c>
      <c r="I144" s="82">
        <v>0</v>
      </c>
      <c r="J144" s="98" t="s">
        <v>384</v>
      </c>
      <c r="K144" s="131" t="s">
        <v>384</v>
      </c>
      <c r="L144" s="131" t="s">
        <v>384</v>
      </c>
      <c r="M144" s="131" t="s">
        <v>384</v>
      </c>
    </row>
    <row r="145" spans="1:13" s="41" customFormat="1" ht="14.25" customHeight="1">
      <c r="A145" s="48" t="s">
        <v>210</v>
      </c>
      <c r="B145" s="82">
        <v>10</v>
      </c>
      <c r="C145" s="82">
        <f t="shared" si="8"/>
        <v>106</v>
      </c>
      <c r="D145" s="82">
        <v>106</v>
      </c>
      <c r="E145" s="82">
        <v>0</v>
      </c>
      <c r="F145" s="82">
        <f t="shared" si="9"/>
        <v>180771</v>
      </c>
      <c r="G145" s="82">
        <v>179726</v>
      </c>
      <c r="H145" s="82">
        <v>1011</v>
      </c>
      <c r="I145" s="82">
        <v>34</v>
      </c>
      <c r="J145" s="82">
        <v>1665</v>
      </c>
      <c r="K145" s="131">
        <v>41644</v>
      </c>
      <c r="L145" s="131">
        <v>90138</v>
      </c>
      <c r="M145" s="131">
        <v>86316</v>
      </c>
    </row>
    <row r="146" spans="1:13" s="41" customFormat="1" ht="14.25" customHeight="1">
      <c r="A146" s="48" t="s">
        <v>211</v>
      </c>
      <c r="B146" s="82">
        <v>4</v>
      </c>
      <c r="C146" s="82">
        <f t="shared" si="8"/>
        <v>79</v>
      </c>
      <c r="D146" s="82">
        <v>79</v>
      </c>
      <c r="E146" s="82">
        <v>0</v>
      </c>
      <c r="F146" s="82">
        <f t="shared" si="9"/>
        <v>113528</v>
      </c>
      <c r="G146" s="82">
        <v>85330</v>
      </c>
      <c r="H146" s="82">
        <v>28198</v>
      </c>
      <c r="I146" s="82">
        <v>0</v>
      </c>
      <c r="J146" s="82">
        <v>1394</v>
      </c>
      <c r="K146" s="131">
        <v>24063</v>
      </c>
      <c r="L146" s="131">
        <v>42829</v>
      </c>
      <c r="M146" s="131">
        <v>67317</v>
      </c>
    </row>
    <row r="147" spans="1:13" s="41" customFormat="1" ht="14.25" customHeight="1">
      <c r="A147" s="48" t="s">
        <v>212</v>
      </c>
      <c r="B147" s="82">
        <v>1</v>
      </c>
      <c r="C147" s="82">
        <f t="shared" si="8"/>
        <v>10</v>
      </c>
      <c r="D147" s="98">
        <v>10</v>
      </c>
      <c r="E147" s="82">
        <v>0</v>
      </c>
      <c r="F147" s="98" t="s">
        <v>384</v>
      </c>
      <c r="G147" s="82">
        <v>0</v>
      </c>
      <c r="H147" s="98" t="s">
        <v>384</v>
      </c>
      <c r="I147" s="82">
        <v>0</v>
      </c>
      <c r="J147" s="98" t="s">
        <v>384</v>
      </c>
      <c r="K147" s="131" t="s">
        <v>384</v>
      </c>
      <c r="L147" s="131" t="s">
        <v>384</v>
      </c>
      <c r="M147" s="131" t="s">
        <v>384</v>
      </c>
    </row>
    <row r="148" spans="1:13" s="41" customFormat="1" ht="14.25" customHeight="1">
      <c r="A148" s="48" t="s">
        <v>213</v>
      </c>
      <c r="B148" s="82">
        <v>20</v>
      </c>
      <c r="C148" s="82">
        <f t="shared" si="8"/>
        <v>462</v>
      </c>
      <c r="D148" s="82">
        <v>462</v>
      </c>
      <c r="E148" s="82">
        <v>0</v>
      </c>
      <c r="F148" s="82">
        <f t="shared" si="9"/>
        <v>891809</v>
      </c>
      <c r="G148" s="82">
        <v>852022</v>
      </c>
      <c r="H148" s="82">
        <v>35014</v>
      </c>
      <c r="I148" s="82">
        <v>4773</v>
      </c>
      <c r="J148" s="82">
        <v>1889</v>
      </c>
      <c r="K148" s="131">
        <v>180697</v>
      </c>
      <c r="L148" s="131">
        <v>453989</v>
      </c>
      <c r="M148" s="131">
        <v>418941</v>
      </c>
    </row>
    <row r="149" spans="1:13" s="41" customFormat="1" ht="14.25" customHeight="1">
      <c r="A149" s="48" t="s">
        <v>214</v>
      </c>
      <c r="B149" s="82">
        <v>23</v>
      </c>
      <c r="C149" s="82">
        <f t="shared" si="8"/>
        <v>807</v>
      </c>
      <c r="D149" s="82">
        <v>807</v>
      </c>
      <c r="E149" s="82">
        <v>0</v>
      </c>
      <c r="F149" s="82">
        <f t="shared" si="9"/>
        <v>1875124</v>
      </c>
      <c r="G149" s="82">
        <v>1746542</v>
      </c>
      <c r="H149" s="82">
        <v>94300</v>
      </c>
      <c r="I149" s="82">
        <v>34282</v>
      </c>
      <c r="J149" s="82">
        <v>2283</v>
      </c>
      <c r="K149" s="131">
        <v>355576</v>
      </c>
      <c r="L149" s="131">
        <v>1146014</v>
      </c>
      <c r="M149" s="131">
        <v>695971</v>
      </c>
    </row>
    <row r="150" spans="1:13" s="41" customFormat="1" ht="14.25" customHeight="1">
      <c r="A150" s="48" t="s">
        <v>215</v>
      </c>
      <c r="B150" s="82">
        <v>11</v>
      </c>
      <c r="C150" s="82">
        <f t="shared" si="8"/>
        <v>1318</v>
      </c>
      <c r="D150" s="82">
        <v>1318</v>
      </c>
      <c r="E150" s="82">
        <v>0</v>
      </c>
      <c r="F150" s="82">
        <f t="shared" si="9"/>
        <v>5046328</v>
      </c>
      <c r="G150" s="82">
        <v>5021871</v>
      </c>
      <c r="H150" s="82">
        <v>24457</v>
      </c>
      <c r="I150" s="82">
        <v>0</v>
      </c>
      <c r="J150" s="82">
        <v>3791</v>
      </c>
      <c r="K150" s="131">
        <v>587819</v>
      </c>
      <c r="L150" s="131">
        <v>2652535</v>
      </c>
      <c r="M150" s="131">
        <v>2344185</v>
      </c>
    </row>
    <row r="151" spans="1:13" s="41" customFormat="1" ht="14.25" customHeight="1">
      <c r="A151" s="48" t="s">
        <v>216</v>
      </c>
      <c r="B151" s="82">
        <v>2</v>
      </c>
      <c r="C151" s="82">
        <f t="shared" si="8"/>
        <v>61</v>
      </c>
      <c r="D151" s="104">
        <v>61</v>
      </c>
      <c r="E151" s="82">
        <v>0</v>
      </c>
      <c r="F151" s="98" t="s">
        <v>384</v>
      </c>
      <c r="G151" s="98" t="s">
        <v>384</v>
      </c>
      <c r="H151" s="98" t="s">
        <v>384</v>
      </c>
      <c r="I151" s="82">
        <v>0</v>
      </c>
      <c r="J151" s="98" t="s">
        <v>384</v>
      </c>
      <c r="K151" s="131" t="s">
        <v>384</v>
      </c>
      <c r="L151" s="131" t="s">
        <v>384</v>
      </c>
      <c r="M151" s="131" t="s">
        <v>384</v>
      </c>
    </row>
    <row r="152" spans="1:13" s="41" customFormat="1" ht="14.25" customHeight="1">
      <c r="A152" s="48" t="s">
        <v>217</v>
      </c>
      <c r="B152" s="82">
        <v>9</v>
      </c>
      <c r="C152" s="82">
        <f t="shared" si="8"/>
        <v>954</v>
      </c>
      <c r="D152" s="82">
        <v>954</v>
      </c>
      <c r="E152" s="82">
        <v>0</v>
      </c>
      <c r="F152" s="82">
        <f t="shared" si="9"/>
        <v>2664932</v>
      </c>
      <c r="G152" s="82">
        <v>2578181</v>
      </c>
      <c r="H152" s="82">
        <v>86751</v>
      </c>
      <c r="I152" s="82">
        <v>0</v>
      </c>
      <c r="J152" s="82">
        <v>2718</v>
      </c>
      <c r="K152" s="131">
        <v>501691</v>
      </c>
      <c r="L152" s="131">
        <v>765266</v>
      </c>
      <c r="M152" s="131">
        <v>1827721</v>
      </c>
    </row>
    <row r="153" spans="1:13" s="41" customFormat="1" ht="14.25" customHeight="1">
      <c r="A153" s="48" t="s">
        <v>218</v>
      </c>
      <c r="B153" s="82">
        <v>1</v>
      </c>
      <c r="C153" s="82">
        <f t="shared" si="8"/>
        <v>29</v>
      </c>
      <c r="D153" s="104">
        <v>29</v>
      </c>
      <c r="E153" s="82">
        <v>0</v>
      </c>
      <c r="F153" s="98" t="s">
        <v>384</v>
      </c>
      <c r="G153" s="98" t="s">
        <v>384</v>
      </c>
      <c r="H153" s="82">
        <v>0</v>
      </c>
      <c r="I153" s="82">
        <v>0</v>
      </c>
      <c r="J153" s="98" t="s">
        <v>384</v>
      </c>
      <c r="K153" s="131" t="s">
        <v>384</v>
      </c>
      <c r="L153" s="131" t="s">
        <v>384</v>
      </c>
      <c r="M153" s="131" t="s">
        <v>384</v>
      </c>
    </row>
    <row r="154" spans="1:13" s="41" customFormat="1" ht="14.25" customHeight="1">
      <c r="A154" s="48" t="s">
        <v>219</v>
      </c>
      <c r="B154" s="82">
        <v>0</v>
      </c>
      <c r="C154" s="82">
        <f t="shared" si="8"/>
        <v>0</v>
      </c>
      <c r="D154" s="82">
        <v>0</v>
      </c>
      <c r="E154" s="82">
        <v>0</v>
      </c>
      <c r="F154" s="82">
        <f t="shared" si="9"/>
        <v>0</v>
      </c>
      <c r="G154" s="82">
        <v>0</v>
      </c>
      <c r="H154" s="82">
        <v>0</v>
      </c>
      <c r="I154" s="82">
        <v>0</v>
      </c>
      <c r="J154" s="82">
        <v>0</v>
      </c>
      <c r="K154" s="131">
        <v>0</v>
      </c>
      <c r="L154" s="131">
        <v>0</v>
      </c>
      <c r="M154" s="131">
        <v>0</v>
      </c>
    </row>
    <row r="155" spans="1:13" s="41" customFormat="1" ht="14.25" customHeight="1">
      <c r="A155" s="48" t="s">
        <v>220</v>
      </c>
      <c r="B155" s="82">
        <v>14</v>
      </c>
      <c r="C155" s="82">
        <f t="shared" si="8"/>
        <v>136</v>
      </c>
      <c r="D155" s="82">
        <v>136</v>
      </c>
      <c r="E155" s="82">
        <v>0</v>
      </c>
      <c r="F155" s="82">
        <f t="shared" si="9"/>
        <v>151700</v>
      </c>
      <c r="G155" s="82">
        <v>139686</v>
      </c>
      <c r="H155" s="82">
        <v>10980</v>
      </c>
      <c r="I155" s="82">
        <v>1034</v>
      </c>
      <c r="J155" s="82">
        <v>1092</v>
      </c>
      <c r="K155" s="131">
        <v>36610</v>
      </c>
      <c r="L155" s="131">
        <v>73601</v>
      </c>
      <c r="M155" s="131">
        <v>74932</v>
      </c>
    </row>
    <row r="156" spans="1:13" s="41" customFormat="1" ht="14.25" customHeight="1">
      <c r="A156" s="48"/>
      <c r="B156" s="82"/>
      <c r="C156" s="82"/>
      <c r="D156" s="82"/>
      <c r="E156" s="82"/>
      <c r="F156" s="82"/>
      <c r="G156" s="82"/>
      <c r="H156" s="82"/>
      <c r="I156" s="82"/>
      <c r="J156" s="82"/>
      <c r="K156" s="131"/>
      <c r="L156" s="131"/>
      <c r="M156" s="131"/>
    </row>
    <row r="157" spans="1:13" s="41" customFormat="1" ht="14.25" customHeight="1">
      <c r="A157" s="48"/>
      <c r="B157" s="82"/>
      <c r="C157" s="82"/>
      <c r="D157" s="82"/>
      <c r="E157" s="82"/>
      <c r="F157" s="82"/>
      <c r="G157" s="82"/>
      <c r="H157" s="82"/>
      <c r="I157" s="82"/>
      <c r="J157" s="82"/>
      <c r="K157" s="131"/>
      <c r="L157" s="131"/>
      <c r="M157" s="131"/>
    </row>
    <row r="158" spans="1:13" s="41" customFormat="1" ht="14.25" customHeight="1">
      <c r="A158" s="90" t="s">
        <v>181</v>
      </c>
      <c r="B158" s="82">
        <f>SUM(B159:B182)</f>
        <v>154</v>
      </c>
      <c r="C158" s="82">
        <f>SUM(D158:E158)</f>
        <v>6957</v>
      </c>
      <c r="D158" s="82">
        <f>SUM(D159:D182)</f>
        <v>6937</v>
      </c>
      <c r="E158" s="82">
        <f>SUM(E159:E182)</f>
        <v>20</v>
      </c>
      <c r="F158" s="82">
        <f>SUM(G158:I158)</f>
        <v>27421563</v>
      </c>
      <c r="G158" s="82">
        <v>24019720</v>
      </c>
      <c r="H158" s="82">
        <v>3341595</v>
      </c>
      <c r="I158" s="82">
        <v>60248</v>
      </c>
      <c r="J158" s="82">
        <v>3889</v>
      </c>
      <c r="K158" s="131">
        <v>3653825</v>
      </c>
      <c r="L158" s="131">
        <v>14228027</v>
      </c>
      <c r="M158" s="131">
        <v>12825488</v>
      </c>
    </row>
    <row r="159" spans="1:13" s="41" customFormat="1" ht="14.25" customHeight="1">
      <c r="A159" s="48" t="s">
        <v>221</v>
      </c>
      <c r="B159" s="82">
        <v>17</v>
      </c>
      <c r="C159" s="82">
        <f aca="true" t="shared" si="10" ref="C159:C182">SUM(D159:E159)</f>
        <v>397</v>
      </c>
      <c r="D159" s="82">
        <v>389</v>
      </c>
      <c r="E159" s="82">
        <v>8</v>
      </c>
      <c r="F159" s="82">
        <f aca="true" t="shared" si="11" ref="F159:F182">SUM(G159:I159)</f>
        <v>984207</v>
      </c>
      <c r="G159" s="82">
        <v>974557</v>
      </c>
      <c r="H159" s="82">
        <v>9650</v>
      </c>
      <c r="I159" s="82">
        <v>0</v>
      </c>
      <c r="J159" s="82">
        <v>2451</v>
      </c>
      <c r="K159" s="131">
        <v>103718</v>
      </c>
      <c r="L159" s="131">
        <v>728452</v>
      </c>
      <c r="M159" s="131">
        <v>244576</v>
      </c>
    </row>
    <row r="160" spans="1:13" s="41" customFormat="1" ht="14.25" customHeight="1">
      <c r="A160" s="48" t="s">
        <v>222</v>
      </c>
      <c r="B160" s="82">
        <v>1</v>
      </c>
      <c r="C160" s="82">
        <f t="shared" si="10"/>
        <v>29</v>
      </c>
      <c r="D160" s="104">
        <v>29</v>
      </c>
      <c r="E160" s="82">
        <v>0</v>
      </c>
      <c r="F160" s="98" t="s">
        <v>384</v>
      </c>
      <c r="G160" s="98" t="s">
        <v>384</v>
      </c>
      <c r="H160" s="82">
        <v>0</v>
      </c>
      <c r="I160" s="82">
        <v>0</v>
      </c>
      <c r="J160" s="98" t="s">
        <v>384</v>
      </c>
      <c r="K160" s="131" t="s">
        <v>384</v>
      </c>
      <c r="L160" s="131" t="s">
        <v>384</v>
      </c>
      <c r="M160" s="131" t="s">
        <v>384</v>
      </c>
    </row>
    <row r="161" spans="1:13" s="41" customFormat="1" ht="14.25" customHeight="1">
      <c r="A161" s="48" t="s">
        <v>223</v>
      </c>
      <c r="B161" s="82">
        <v>3</v>
      </c>
      <c r="C161" s="82">
        <f t="shared" si="10"/>
        <v>284</v>
      </c>
      <c r="D161" s="82">
        <v>284</v>
      </c>
      <c r="E161" s="82">
        <v>0</v>
      </c>
      <c r="F161" s="82">
        <f t="shared" si="11"/>
        <v>317556</v>
      </c>
      <c r="G161" s="82">
        <v>81992</v>
      </c>
      <c r="H161" s="82">
        <v>235564</v>
      </c>
      <c r="I161" s="82">
        <v>0</v>
      </c>
      <c r="J161" s="82">
        <v>1084</v>
      </c>
      <c r="K161" s="131">
        <v>91188</v>
      </c>
      <c r="L161" s="131">
        <v>108239</v>
      </c>
      <c r="M161" s="131">
        <v>199595</v>
      </c>
    </row>
    <row r="162" spans="1:13" s="41" customFormat="1" ht="14.25" customHeight="1">
      <c r="A162" s="48" t="s">
        <v>224</v>
      </c>
      <c r="B162" s="82">
        <v>17</v>
      </c>
      <c r="C162" s="82">
        <f t="shared" si="10"/>
        <v>683</v>
      </c>
      <c r="D162" s="82">
        <v>681</v>
      </c>
      <c r="E162" s="82">
        <v>2</v>
      </c>
      <c r="F162" s="82">
        <f t="shared" si="11"/>
        <v>1472456</v>
      </c>
      <c r="G162" s="82">
        <v>1339687</v>
      </c>
      <c r="H162" s="82">
        <v>132734</v>
      </c>
      <c r="I162" s="82">
        <v>35</v>
      </c>
      <c r="J162" s="82">
        <v>2099</v>
      </c>
      <c r="K162" s="131">
        <v>185014</v>
      </c>
      <c r="L162" s="131">
        <v>637466</v>
      </c>
      <c r="M162" s="131">
        <v>795865</v>
      </c>
    </row>
    <row r="163" spans="1:13" s="41" customFormat="1" ht="14.25" customHeight="1">
      <c r="A163" s="48" t="s">
        <v>225</v>
      </c>
      <c r="B163" s="82">
        <v>3</v>
      </c>
      <c r="C163" s="82">
        <f t="shared" si="10"/>
        <v>27</v>
      </c>
      <c r="D163" s="82">
        <v>27</v>
      </c>
      <c r="E163" s="82">
        <v>0</v>
      </c>
      <c r="F163" s="82">
        <f t="shared" si="11"/>
        <v>46863</v>
      </c>
      <c r="G163" s="82">
        <v>34449</v>
      </c>
      <c r="H163" s="82">
        <v>12414</v>
      </c>
      <c r="I163" s="82">
        <v>0</v>
      </c>
      <c r="J163" s="82">
        <v>1704</v>
      </c>
      <c r="K163" s="131">
        <v>9003</v>
      </c>
      <c r="L163" s="131">
        <v>28808</v>
      </c>
      <c r="M163" s="131">
        <v>17195</v>
      </c>
    </row>
    <row r="164" spans="1:13" s="41" customFormat="1" ht="14.25" customHeight="1">
      <c r="A164" s="48" t="s">
        <v>226</v>
      </c>
      <c r="B164" s="82">
        <v>2</v>
      </c>
      <c r="C164" s="82">
        <f t="shared" si="10"/>
        <v>29</v>
      </c>
      <c r="D164" s="98">
        <v>29</v>
      </c>
      <c r="E164" s="82">
        <v>0</v>
      </c>
      <c r="F164" s="98" t="s">
        <v>384</v>
      </c>
      <c r="G164" s="98" t="s">
        <v>384</v>
      </c>
      <c r="H164" s="82">
        <v>0</v>
      </c>
      <c r="I164" s="82">
        <v>0</v>
      </c>
      <c r="J164" s="98" t="s">
        <v>384</v>
      </c>
      <c r="K164" s="131" t="s">
        <v>384</v>
      </c>
      <c r="L164" s="131" t="s">
        <v>384</v>
      </c>
      <c r="M164" s="131" t="s">
        <v>384</v>
      </c>
    </row>
    <row r="165" spans="1:13" s="41" customFormat="1" ht="14.25" customHeight="1">
      <c r="A165" s="48" t="s">
        <v>227</v>
      </c>
      <c r="B165" s="82">
        <v>2</v>
      </c>
      <c r="C165" s="82">
        <f t="shared" si="10"/>
        <v>121</v>
      </c>
      <c r="D165" s="104">
        <v>121</v>
      </c>
      <c r="E165" s="82">
        <v>0</v>
      </c>
      <c r="F165" s="98" t="s">
        <v>384</v>
      </c>
      <c r="G165" s="98" t="s">
        <v>384</v>
      </c>
      <c r="H165" s="82">
        <v>0</v>
      </c>
      <c r="I165" s="82">
        <v>0</v>
      </c>
      <c r="J165" s="98" t="s">
        <v>384</v>
      </c>
      <c r="K165" s="131" t="s">
        <v>384</v>
      </c>
      <c r="L165" s="131" t="s">
        <v>384</v>
      </c>
      <c r="M165" s="131" t="s">
        <v>384</v>
      </c>
    </row>
    <row r="166" spans="1:13" s="41" customFormat="1" ht="14.25" customHeight="1">
      <c r="A166" s="48" t="s">
        <v>228</v>
      </c>
      <c r="B166" s="82">
        <v>4</v>
      </c>
      <c r="C166" s="82">
        <f t="shared" si="10"/>
        <v>25</v>
      </c>
      <c r="D166" s="82">
        <v>25</v>
      </c>
      <c r="E166" s="82">
        <v>0</v>
      </c>
      <c r="F166" s="82">
        <f t="shared" si="11"/>
        <v>16136</v>
      </c>
      <c r="G166" s="82">
        <v>16136</v>
      </c>
      <c r="H166" s="82">
        <v>0</v>
      </c>
      <c r="I166" s="82">
        <v>0</v>
      </c>
      <c r="J166" s="82">
        <v>628</v>
      </c>
      <c r="K166" s="131">
        <v>5612</v>
      </c>
      <c r="L166" s="131">
        <v>6736</v>
      </c>
      <c r="M166" s="131">
        <v>8952</v>
      </c>
    </row>
    <row r="167" spans="1:13" s="41" customFormat="1" ht="14.25" customHeight="1">
      <c r="A167" s="48" t="s">
        <v>229</v>
      </c>
      <c r="B167" s="82">
        <v>6</v>
      </c>
      <c r="C167" s="82">
        <f t="shared" si="10"/>
        <v>520</v>
      </c>
      <c r="D167" s="82">
        <v>520</v>
      </c>
      <c r="E167" s="82">
        <v>0</v>
      </c>
      <c r="F167" s="82">
        <f t="shared" si="11"/>
        <v>2014082</v>
      </c>
      <c r="G167" s="82">
        <v>2014082</v>
      </c>
      <c r="H167" s="82">
        <v>0</v>
      </c>
      <c r="I167" s="82">
        <v>0</v>
      </c>
      <c r="J167" s="82">
        <v>3844</v>
      </c>
      <c r="K167" s="131">
        <v>273002</v>
      </c>
      <c r="L167" s="131">
        <v>1470404</v>
      </c>
      <c r="M167" s="131">
        <v>528326</v>
      </c>
    </row>
    <row r="168" spans="1:13" s="41" customFormat="1" ht="14.25" customHeight="1">
      <c r="A168" s="48" t="s">
        <v>230</v>
      </c>
      <c r="B168" s="82">
        <v>0</v>
      </c>
      <c r="C168" s="82">
        <f t="shared" si="10"/>
        <v>0</v>
      </c>
      <c r="D168" s="82">
        <v>0</v>
      </c>
      <c r="E168" s="82">
        <v>0</v>
      </c>
      <c r="F168" s="82">
        <f t="shared" si="11"/>
        <v>0</v>
      </c>
      <c r="G168" s="82">
        <v>0</v>
      </c>
      <c r="H168" s="82">
        <v>0</v>
      </c>
      <c r="I168" s="82">
        <v>0</v>
      </c>
      <c r="J168" s="82">
        <v>0</v>
      </c>
      <c r="K168" s="131">
        <v>0</v>
      </c>
      <c r="L168" s="131">
        <v>0</v>
      </c>
      <c r="M168" s="131">
        <v>0</v>
      </c>
    </row>
    <row r="169" spans="1:13" s="41" customFormat="1" ht="14.25" customHeight="1">
      <c r="A169" s="48" t="s">
        <v>231</v>
      </c>
      <c r="B169" s="82">
        <v>2</v>
      </c>
      <c r="C169" s="82">
        <f t="shared" si="10"/>
        <v>15</v>
      </c>
      <c r="D169" s="98">
        <v>14</v>
      </c>
      <c r="E169" s="98">
        <v>1</v>
      </c>
      <c r="F169" s="98" t="s">
        <v>384</v>
      </c>
      <c r="G169" s="98" t="s">
        <v>384</v>
      </c>
      <c r="H169" s="98" t="s">
        <v>384</v>
      </c>
      <c r="I169" s="82">
        <v>0</v>
      </c>
      <c r="J169" s="98" t="s">
        <v>384</v>
      </c>
      <c r="K169" s="131" t="s">
        <v>384</v>
      </c>
      <c r="L169" s="131" t="s">
        <v>384</v>
      </c>
      <c r="M169" s="131" t="s">
        <v>384</v>
      </c>
    </row>
    <row r="170" spans="1:13" s="41" customFormat="1" ht="14.25" customHeight="1">
      <c r="A170" s="48" t="s">
        <v>232</v>
      </c>
      <c r="B170" s="82">
        <v>1</v>
      </c>
      <c r="C170" s="82">
        <f t="shared" si="10"/>
        <v>27</v>
      </c>
      <c r="D170" s="98">
        <v>27</v>
      </c>
      <c r="E170" s="82">
        <v>0</v>
      </c>
      <c r="F170" s="98" t="s">
        <v>384</v>
      </c>
      <c r="G170" s="98" t="s">
        <v>384</v>
      </c>
      <c r="H170" s="82">
        <v>0</v>
      </c>
      <c r="I170" s="82">
        <v>0</v>
      </c>
      <c r="J170" s="98" t="s">
        <v>384</v>
      </c>
      <c r="K170" s="131" t="s">
        <v>384</v>
      </c>
      <c r="L170" s="131" t="s">
        <v>384</v>
      </c>
      <c r="M170" s="131" t="s">
        <v>384</v>
      </c>
    </row>
    <row r="171" spans="1:13" s="41" customFormat="1" ht="14.25" customHeight="1">
      <c r="A171" s="48" t="s">
        <v>233</v>
      </c>
      <c r="B171" s="82">
        <v>0</v>
      </c>
      <c r="C171" s="82">
        <f t="shared" si="10"/>
        <v>0</v>
      </c>
      <c r="D171" s="82">
        <v>0</v>
      </c>
      <c r="E171" s="82">
        <v>0</v>
      </c>
      <c r="F171" s="82">
        <f t="shared" si="11"/>
        <v>0</v>
      </c>
      <c r="G171" s="82">
        <v>0</v>
      </c>
      <c r="H171" s="82">
        <v>0</v>
      </c>
      <c r="I171" s="82">
        <v>0</v>
      </c>
      <c r="J171" s="82">
        <v>0</v>
      </c>
      <c r="K171" s="131">
        <v>0</v>
      </c>
      <c r="L171" s="131">
        <v>0</v>
      </c>
      <c r="M171" s="131">
        <v>0</v>
      </c>
    </row>
    <row r="172" spans="1:13" s="41" customFormat="1" ht="14.25" customHeight="1">
      <c r="A172" s="48" t="s">
        <v>234</v>
      </c>
      <c r="B172" s="82">
        <v>6</v>
      </c>
      <c r="C172" s="82">
        <f t="shared" si="10"/>
        <v>116</v>
      </c>
      <c r="D172" s="82">
        <v>116</v>
      </c>
      <c r="E172" s="82">
        <v>0</v>
      </c>
      <c r="F172" s="82">
        <f t="shared" si="11"/>
        <v>304941</v>
      </c>
      <c r="G172" s="82">
        <v>296308</v>
      </c>
      <c r="H172" s="82">
        <v>8246</v>
      </c>
      <c r="I172" s="82">
        <v>387</v>
      </c>
      <c r="J172" s="82">
        <v>2562</v>
      </c>
      <c r="K172" s="131">
        <v>65011</v>
      </c>
      <c r="L172" s="131">
        <v>130942</v>
      </c>
      <c r="M172" s="131">
        <v>166199</v>
      </c>
    </row>
    <row r="173" spans="1:13" s="41" customFormat="1" ht="14.25" customHeight="1">
      <c r="A173" s="48" t="s">
        <v>235</v>
      </c>
      <c r="B173" s="82">
        <v>8</v>
      </c>
      <c r="C173" s="82">
        <f t="shared" si="10"/>
        <v>288</v>
      </c>
      <c r="D173" s="98">
        <v>284</v>
      </c>
      <c r="E173" s="82">
        <v>4</v>
      </c>
      <c r="F173" s="82">
        <f t="shared" si="11"/>
        <v>610501</v>
      </c>
      <c r="G173" s="82">
        <v>489842</v>
      </c>
      <c r="H173" s="82">
        <v>120659</v>
      </c>
      <c r="I173" s="82">
        <v>0</v>
      </c>
      <c r="J173" s="82">
        <v>2088</v>
      </c>
      <c r="K173" s="131">
        <v>172706</v>
      </c>
      <c r="L173" s="131">
        <v>288104</v>
      </c>
      <c r="M173" s="131">
        <v>313238</v>
      </c>
    </row>
    <row r="174" spans="1:13" s="41" customFormat="1" ht="14.25" customHeight="1">
      <c r="A174" s="48" t="s">
        <v>236</v>
      </c>
      <c r="B174" s="82">
        <v>1</v>
      </c>
      <c r="C174" s="82">
        <f t="shared" si="10"/>
        <v>160</v>
      </c>
      <c r="D174" s="98">
        <v>160</v>
      </c>
      <c r="E174" s="82">
        <v>0</v>
      </c>
      <c r="F174" s="98" t="s">
        <v>384</v>
      </c>
      <c r="G174" s="98" t="s">
        <v>384</v>
      </c>
      <c r="H174" s="98" t="s">
        <v>384</v>
      </c>
      <c r="I174" s="82">
        <v>0</v>
      </c>
      <c r="J174" s="98" t="s">
        <v>384</v>
      </c>
      <c r="K174" s="131" t="s">
        <v>384</v>
      </c>
      <c r="L174" s="131" t="s">
        <v>384</v>
      </c>
      <c r="M174" s="131" t="s">
        <v>384</v>
      </c>
    </row>
    <row r="175" spans="1:13" s="41" customFormat="1" ht="14.25" customHeight="1">
      <c r="A175" s="48" t="s">
        <v>237</v>
      </c>
      <c r="B175" s="82">
        <v>27</v>
      </c>
      <c r="C175" s="82">
        <f t="shared" si="10"/>
        <v>480</v>
      </c>
      <c r="D175" s="82">
        <v>479</v>
      </c>
      <c r="E175" s="82">
        <v>1</v>
      </c>
      <c r="F175" s="82">
        <f t="shared" si="11"/>
        <v>871962</v>
      </c>
      <c r="G175" s="82">
        <v>692940</v>
      </c>
      <c r="H175" s="82">
        <v>179022</v>
      </c>
      <c r="I175" s="82">
        <v>0</v>
      </c>
      <c r="J175" s="82">
        <v>1767</v>
      </c>
      <c r="K175" s="131">
        <v>208024</v>
      </c>
      <c r="L175" s="131">
        <v>371778</v>
      </c>
      <c r="M175" s="131">
        <v>476495</v>
      </c>
    </row>
    <row r="176" spans="1:13" s="41" customFormat="1" ht="14.25" customHeight="1">
      <c r="A176" s="48" t="s">
        <v>238</v>
      </c>
      <c r="B176" s="82">
        <v>16</v>
      </c>
      <c r="C176" s="82">
        <f t="shared" si="10"/>
        <v>292</v>
      </c>
      <c r="D176" s="82">
        <v>291</v>
      </c>
      <c r="E176" s="82">
        <v>1</v>
      </c>
      <c r="F176" s="82">
        <f t="shared" si="11"/>
        <v>468953</v>
      </c>
      <c r="G176" s="82">
        <v>296178</v>
      </c>
      <c r="H176" s="82">
        <v>144390</v>
      </c>
      <c r="I176" s="82">
        <v>28385</v>
      </c>
      <c r="J176" s="82">
        <v>1560</v>
      </c>
      <c r="K176" s="131">
        <v>114225</v>
      </c>
      <c r="L176" s="131">
        <v>179031</v>
      </c>
      <c r="M176" s="131">
        <v>276415</v>
      </c>
    </row>
    <row r="177" spans="1:13" s="41" customFormat="1" ht="14.25" customHeight="1">
      <c r="A177" s="48" t="s">
        <v>239</v>
      </c>
      <c r="B177" s="82">
        <v>3</v>
      </c>
      <c r="C177" s="82">
        <f t="shared" si="10"/>
        <v>158</v>
      </c>
      <c r="D177" s="82">
        <v>158</v>
      </c>
      <c r="E177" s="82">
        <v>0</v>
      </c>
      <c r="F177" s="82">
        <f t="shared" si="11"/>
        <v>350873</v>
      </c>
      <c r="G177" s="82">
        <v>163506</v>
      </c>
      <c r="H177" s="82">
        <v>155946</v>
      </c>
      <c r="I177" s="82">
        <v>31421</v>
      </c>
      <c r="J177" s="82">
        <v>2181</v>
      </c>
      <c r="K177" s="131">
        <v>69658</v>
      </c>
      <c r="L177" s="131">
        <v>220431</v>
      </c>
      <c r="M177" s="131">
        <v>124186</v>
      </c>
    </row>
    <row r="178" spans="1:13" s="41" customFormat="1" ht="14.25" customHeight="1">
      <c r="A178" s="48" t="s">
        <v>216</v>
      </c>
      <c r="B178" s="82">
        <v>0</v>
      </c>
      <c r="C178" s="82">
        <f t="shared" si="10"/>
        <v>0</v>
      </c>
      <c r="D178" s="82">
        <v>0</v>
      </c>
      <c r="E178" s="82">
        <v>0</v>
      </c>
      <c r="F178" s="82">
        <f t="shared" si="11"/>
        <v>0</v>
      </c>
      <c r="G178" s="82">
        <v>0</v>
      </c>
      <c r="H178" s="82">
        <v>0</v>
      </c>
      <c r="I178" s="82">
        <v>0</v>
      </c>
      <c r="J178" s="82">
        <v>0</v>
      </c>
      <c r="K178" s="131">
        <v>0</v>
      </c>
      <c r="L178" s="131">
        <v>0</v>
      </c>
      <c r="M178" s="131">
        <v>0</v>
      </c>
    </row>
    <row r="179" spans="1:13" s="41" customFormat="1" ht="14.25" customHeight="1">
      <c r="A179" s="48" t="s">
        <v>217</v>
      </c>
      <c r="B179" s="82">
        <v>0</v>
      </c>
      <c r="C179" s="82">
        <f t="shared" si="10"/>
        <v>0</v>
      </c>
      <c r="D179" s="82">
        <v>0</v>
      </c>
      <c r="E179" s="82">
        <v>0</v>
      </c>
      <c r="F179" s="82">
        <f t="shared" si="11"/>
        <v>0</v>
      </c>
      <c r="G179" s="82">
        <v>0</v>
      </c>
      <c r="H179" s="82">
        <v>0</v>
      </c>
      <c r="I179" s="82">
        <v>0</v>
      </c>
      <c r="J179" s="82">
        <v>0</v>
      </c>
      <c r="K179" s="131">
        <v>0</v>
      </c>
      <c r="L179" s="131">
        <v>0</v>
      </c>
      <c r="M179" s="131">
        <v>0</v>
      </c>
    </row>
    <row r="180" spans="1:13" s="41" customFormat="1" ht="14.25" customHeight="1">
      <c r="A180" s="48" t="s">
        <v>218</v>
      </c>
      <c r="B180" s="100">
        <v>32</v>
      </c>
      <c r="C180" s="82">
        <f t="shared" si="10"/>
        <v>3289</v>
      </c>
      <c r="D180" s="100">
        <v>3286</v>
      </c>
      <c r="E180" s="100">
        <v>3</v>
      </c>
      <c r="F180" s="82">
        <f t="shared" si="11"/>
        <v>18125616</v>
      </c>
      <c r="G180" s="82">
        <v>16689656</v>
      </c>
      <c r="H180" s="82">
        <v>1435940</v>
      </c>
      <c r="I180" s="100">
        <v>20</v>
      </c>
      <c r="J180" s="100">
        <v>5449</v>
      </c>
      <c r="K180" s="131">
        <v>2154998</v>
      </c>
      <c r="L180" s="131">
        <v>9047102</v>
      </c>
      <c r="M180" s="131">
        <v>8875838</v>
      </c>
    </row>
    <row r="181" spans="1:13" s="41" customFormat="1" ht="14.25" customHeight="1">
      <c r="A181" s="48" t="s">
        <v>219</v>
      </c>
      <c r="B181" s="108">
        <v>0</v>
      </c>
      <c r="C181" s="82">
        <f t="shared" si="10"/>
        <v>0</v>
      </c>
      <c r="D181" s="100">
        <v>0</v>
      </c>
      <c r="E181" s="100">
        <v>0</v>
      </c>
      <c r="F181" s="82">
        <f t="shared" si="11"/>
        <v>0</v>
      </c>
      <c r="G181" s="109">
        <v>0</v>
      </c>
      <c r="H181" s="101">
        <v>0</v>
      </c>
      <c r="I181" s="101">
        <v>0</v>
      </c>
      <c r="J181" s="101">
        <v>0</v>
      </c>
      <c r="K181" s="134">
        <v>0</v>
      </c>
      <c r="L181" s="134">
        <v>0</v>
      </c>
      <c r="M181" s="134">
        <v>0</v>
      </c>
    </row>
    <row r="182" spans="1:14" s="41" customFormat="1" ht="14.25" customHeight="1">
      <c r="A182" s="48" t="s">
        <v>220</v>
      </c>
      <c r="B182" s="105">
        <v>3</v>
      </c>
      <c r="C182" s="82">
        <f t="shared" si="10"/>
        <v>17</v>
      </c>
      <c r="D182" s="106">
        <v>17</v>
      </c>
      <c r="E182" s="100">
        <v>0</v>
      </c>
      <c r="F182" s="82">
        <f t="shared" si="11"/>
        <v>15195</v>
      </c>
      <c r="G182" s="136">
        <v>13301</v>
      </c>
      <c r="H182" s="136">
        <v>1894</v>
      </c>
      <c r="I182" s="134">
        <v>0</v>
      </c>
      <c r="J182" s="136">
        <v>864</v>
      </c>
      <c r="K182" s="136">
        <v>6436</v>
      </c>
      <c r="L182" s="136">
        <v>4621</v>
      </c>
      <c r="M182" s="136">
        <v>10071</v>
      </c>
      <c r="N182" s="124"/>
    </row>
    <row r="183" spans="1:13" s="41" customFormat="1" ht="14.25" customHeight="1" thickBot="1">
      <c r="A183" s="121"/>
      <c r="B183" s="19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1:19" s="41" customFormat="1" ht="14.25" customHeight="1">
      <c r="A184" s="97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228" t="s">
        <v>188</v>
      </c>
      <c r="M184" s="228"/>
      <c r="N184" s="153"/>
      <c r="O184" s="153"/>
      <c r="P184" s="153"/>
      <c r="Q184" s="153"/>
      <c r="R184" s="153"/>
      <c r="S184" s="153"/>
    </row>
    <row r="185" spans="1:13" ht="24" customHeight="1">
      <c r="A185" s="182" t="s">
        <v>194</v>
      </c>
      <c r="B185" s="182"/>
      <c r="C185" s="182"/>
      <c r="D185" s="182"/>
      <c r="E185" s="182"/>
      <c r="F185" s="182"/>
      <c r="G185" s="181" t="s">
        <v>195</v>
      </c>
      <c r="H185" s="181"/>
      <c r="I185" s="181"/>
      <c r="J185" s="181"/>
      <c r="K185" s="181"/>
      <c r="L185" s="181"/>
      <c r="M185" s="181"/>
    </row>
    <row r="186" spans="1:13" ht="30" customHeight="1">
      <c r="A186" s="185" t="s">
        <v>370</v>
      </c>
      <c r="B186" s="185"/>
      <c r="C186" s="185"/>
      <c r="D186" s="185"/>
      <c r="E186" s="185"/>
      <c r="F186" s="185"/>
      <c r="G186" s="186" t="s">
        <v>246</v>
      </c>
      <c r="H186" s="186"/>
      <c r="I186" s="186"/>
      <c r="J186" s="186"/>
      <c r="K186" s="186"/>
      <c r="L186" s="186"/>
      <c r="M186" s="186"/>
    </row>
    <row r="187" spans="1:13" ht="11.25">
      <c r="A187" s="215"/>
      <c r="B187" s="215"/>
      <c r="C187" s="215"/>
      <c r="D187" s="215"/>
      <c r="E187" s="215"/>
      <c r="F187" s="215"/>
      <c r="G187" s="214"/>
      <c r="H187" s="214"/>
      <c r="I187" s="214"/>
      <c r="J187" s="214"/>
      <c r="K187" s="214"/>
      <c r="L187" s="214"/>
      <c r="M187" s="214"/>
    </row>
    <row r="188" spans="1:13" ht="12" thickBot="1">
      <c r="A188" s="123" t="s">
        <v>381</v>
      </c>
      <c r="H188" s="190" t="s">
        <v>241</v>
      </c>
      <c r="I188" s="190"/>
      <c r="J188" s="190"/>
      <c r="K188" s="190"/>
      <c r="L188" s="190"/>
      <c r="M188" s="190"/>
    </row>
    <row r="189" spans="1:13" ht="16.5" customHeight="1">
      <c r="A189" s="230" t="s">
        <v>189</v>
      </c>
      <c r="B189" s="232" t="s">
        <v>73</v>
      </c>
      <c r="C189" s="234" t="s">
        <v>98</v>
      </c>
      <c r="D189" s="234"/>
      <c r="E189" s="234"/>
      <c r="F189" s="47"/>
      <c r="G189" s="244" t="s">
        <v>99</v>
      </c>
      <c r="H189" s="244"/>
      <c r="I189" s="244"/>
      <c r="J189" s="245"/>
      <c r="K189" s="232" t="s">
        <v>100</v>
      </c>
      <c r="L189" s="232" t="s">
        <v>43</v>
      </c>
      <c r="M189" s="246" t="s">
        <v>101</v>
      </c>
    </row>
    <row r="190" spans="1:13" ht="25.5" customHeight="1">
      <c r="A190" s="231"/>
      <c r="B190" s="233"/>
      <c r="C190" s="43" t="s">
        <v>102</v>
      </c>
      <c r="D190" s="44" t="s">
        <v>103</v>
      </c>
      <c r="E190" s="44" t="s">
        <v>104</v>
      </c>
      <c r="F190" s="45" t="s">
        <v>102</v>
      </c>
      <c r="G190" s="46" t="s">
        <v>105</v>
      </c>
      <c r="H190" s="44" t="s">
        <v>106</v>
      </c>
      <c r="I190" s="44" t="s">
        <v>107</v>
      </c>
      <c r="J190" s="44" t="s">
        <v>108</v>
      </c>
      <c r="K190" s="233"/>
      <c r="L190" s="233"/>
      <c r="M190" s="247"/>
    </row>
    <row r="191" ht="14.25" customHeight="1">
      <c r="A191" s="38"/>
    </row>
    <row r="192" spans="1:13" s="41" customFormat="1" ht="14.25" customHeight="1">
      <c r="A192" s="90" t="s">
        <v>182</v>
      </c>
      <c r="B192" s="82">
        <f>SUM(B193:B216)</f>
        <v>159</v>
      </c>
      <c r="C192" s="82">
        <f>SUM(D192:E192)</f>
        <v>5954</v>
      </c>
      <c r="D192" s="82">
        <f>SUM(D193:D216)</f>
        <v>5925</v>
      </c>
      <c r="E192" s="82">
        <f>SUM(E193:E216)</f>
        <v>29</v>
      </c>
      <c r="F192" s="82">
        <f>SUM(G192:I192)</f>
        <v>17606483</v>
      </c>
      <c r="G192" s="82">
        <v>16566132</v>
      </c>
      <c r="H192" s="82">
        <f>SUM(H193:H216)</f>
        <v>1030380</v>
      </c>
      <c r="I192" s="82">
        <f>SUM(I193:I216)</f>
        <v>9971</v>
      </c>
      <c r="J192" s="82">
        <v>2925</v>
      </c>
      <c r="K192" s="82">
        <v>2382842</v>
      </c>
      <c r="L192" s="82">
        <v>10388311</v>
      </c>
      <c r="M192" s="82">
        <v>7024776</v>
      </c>
    </row>
    <row r="193" spans="1:13" s="41" customFormat="1" ht="14.25" customHeight="1">
      <c r="A193" s="48" t="s">
        <v>197</v>
      </c>
      <c r="B193" s="82">
        <v>19</v>
      </c>
      <c r="C193" s="82">
        <f aca="true" t="shared" si="12" ref="C193:C216">D193+E193</f>
        <v>1310</v>
      </c>
      <c r="D193" s="82">
        <v>1299</v>
      </c>
      <c r="E193" s="82">
        <v>11</v>
      </c>
      <c r="F193" s="82">
        <f aca="true" t="shared" si="13" ref="F193:F198">G193+H193+I193</f>
        <v>1693670</v>
      </c>
      <c r="G193" s="131">
        <v>1657156</v>
      </c>
      <c r="H193" s="131">
        <v>36514</v>
      </c>
      <c r="I193" s="131">
        <v>0</v>
      </c>
      <c r="J193" s="131">
        <v>1272</v>
      </c>
      <c r="K193" s="131">
        <v>306217</v>
      </c>
      <c r="L193" s="131">
        <v>1117779</v>
      </c>
      <c r="M193" s="131">
        <v>549002</v>
      </c>
    </row>
    <row r="194" spans="1:13" s="41" customFormat="1" ht="14.25" customHeight="1">
      <c r="A194" s="48" t="s">
        <v>198</v>
      </c>
      <c r="B194" s="82">
        <v>2</v>
      </c>
      <c r="C194" s="82">
        <f t="shared" si="12"/>
        <v>29</v>
      </c>
      <c r="D194" s="98">
        <v>29</v>
      </c>
      <c r="E194" s="82">
        <v>0</v>
      </c>
      <c r="F194" s="98" t="s">
        <v>180</v>
      </c>
      <c r="G194" s="131" t="s">
        <v>180</v>
      </c>
      <c r="H194" s="131">
        <v>0</v>
      </c>
      <c r="I194" s="131">
        <v>0</v>
      </c>
      <c r="J194" s="131" t="s">
        <v>180</v>
      </c>
      <c r="K194" s="131" t="s">
        <v>180</v>
      </c>
      <c r="L194" s="131" t="s">
        <v>180</v>
      </c>
      <c r="M194" s="131" t="s">
        <v>180</v>
      </c>
    </row>
    <row r="195" spans="1:13" s="41" customFormat="1" ht="14.25" customHeight="1">
      <c r="A195" s="48" t="s">
        <v>199</v>
      </c>
      <c r="B195" s="82">
        <v>5</v>
      </c>
      <c r="C195" s="82">
        <f t="shared" si="12"/>
        <v>87</v>
      </c>
      <c r="D195" s="82">
        <v>86</v>
      </c>
      <c r="E195" s="82">
        <v>1</v>
      </c>
      <c r="F195" s="82">
        <f t="shared" si="13"/>
        <v>108467</v>
      </c>
      <c r="G195" s="131">
        <v>79559</v>
      </c>
      <c r="H195" s="131">
        <v>28908</v>
      </c>
      <c r="I195" s="131">
        <v>0</v>
      </c>
      <c r="J195" s="131">
        <v>1217</v>
      </c>
      <c r="K195" s="131">
        <v>26712</v>
      </c>
      <c r="L195" s="131">
        <v>54352</v>
      </c>
      <c r="M195" s="131">
        <v>51537</v>
      </c>
    </row>
    <row r="196" spans="1:13" s="41" customFormat="1" ht="14.25" customHeight="1">
      <c r="A196" s="48" t="s">
        <v>200</v>
      </c>
      <c r="B196" s="82">
        <v>18</v>
      </c>
      <c r="C196" s="82">
        <f t="shared" si="12"/>
        <v>278</v>
      </c>
      <c r="D196" s="82">
        <v>272</v>
      </c>
      <c r="E196" s="82">
        <v>6</v>
      </c>
      <c r="F196" s="82">
        <f t="shared" si="13"/>
        <v>229252</v>
      </c>
      <c r="G196" s="131">
        <v>127530</v>
      </c>
      <c r="H196" s="131">
        <v>101722</v>
      </c>
      <c r="I196" s="131">
        <v>0</v>
      </c>
      <c r="J196" s="131">
        <v>804</v>
      </c>
      <c r="K196" s="131">
        <v>59671</v>
      </c>
      <c r="L196" s="131">
        <v>102157</v>
      </c>
      <c r="M196" s="131">
        <v>121270</v>
      </c>
    </row>
    <row r="197" spans="1:13" s="41" customFormat="1" ht="14.25" customHeight="1">
      <c r="A197" s="48" t="s">
        <v>201</v>
      </c>
      <c r="B197" s="82">
        <v>5</v>
      </c>
      <c r="C197" s="82">
        <f t="shared" si="12"/>
        <v>43</v>
      </c>
      <c r="D197" s="82">
        <v>43</v>
      </c>
      <c r="E197" s="82">
        <v>0</v>
      </c>
      <c r="F197" s="82">
        <f t="shared" si="13"/>
        <v>77740</v>
      </c>
      <c r="G197" s="131">
        <v>77740</v>
      </c>
      <c r="H197" s="131">
        <v>0</v>
      </c>
      <c r="I197" s="131">
        <v>0</v>
      </c>
      <c r="J197" s="131">
        <v>1765</v>
      </c>
      <c r="K197" s="131">
        <v>9929</v>
      </c>
      <c r="L197" s="131">
        <v>38578</v>
      </c>
      <c r="M197" s="131">
        <v>37297</v>
      </c>
    </row>
    <row r="198" spans="1:13" s="41" customFormat="1" ht="14.25" customHeight="1">
      <c r="A198" s="48" t="s">
        <v>202</v>
      </c>
      <c r="B198" s="82">
        <v>4</v>
      </c>
      <c r="C198" s="82">
        <f t="shared" si="12"/>
        <v>29</v>
      </c>
      <c r="D198" s="82">
        <v>29</v>
      </c>
      <c r="E198" s="82">
        <v>0</v>
      </c>
      <c r="F198" s="82">
        <f t="shared" si="13"/>
        <v>32049</v>
      </c>
      <c r="G198" s="131">
        <v>32049</v>
      </c>
      <c r="H198" s="131">
        <v>0</v>
      </c>
      <c r="I198" s="131">
        <v>0</v>
      </c>
      <c r="J198" s="131">
        <v>1081</v>
      </c>
      <c r="K198" s="131">
        <v>10327</v>
      </c>
      <c r="L198" s="131">
        <v>17268</v>
      </c>
      <c r="M198" s="131">
        <v>14077</v>
      </c>
    </row>
    <row r="199" spans="1:13" s="41" customFormat="1" ht="14.25" customHeight="1">
      <c r="A199" s="48" t="s">
        <v>203</v>
      </c>
      <c r="B199" s="82">
        <v>2</v>
      </c>
      <c r="C199" s="82">
        <f t="shared" si="12"/>
        <v>31</v>
      </c>
      <c r="D199" s="98">
        <v>31</v>
      </c>
      <c r="E199" s="82">
        <v>0</v>
      </c>
      <c r="F199" s="98" t="s">
        <v>180</v>
      </c>
      <c r="G199" s="131" t="s">
        <v>180</v>
      </c>
      <c r="H199" s="131">
        <v>0</v>
      </c>
      <c r="I199" s="131">
        <v>0</v>
      </c>
      <c r="J199" s="131" t="s">
        <v>180</v>
      </c>
      <c r="K199" s="131" t="s">
        <v>180</v>
      </c>
      <c r="L199" s="131" t="s">
        <v>180</v>
      </c>
      <c r="M199" s="131" t="s">
        <v>180</v>
      </c>
    </row>
    <row r="200" spans="1:13" s="41" customFormat="1" ht="14.25" customHeight="1">
      <c r="A200" s="48" t="s">
        <v>204</v>
      </c>
      <c r="B200" s="82">
        <v>6</v>
      </c>
      <c r="C200" s="82">
        <f t="shared" si="12"/>
        <v>208</v>
      </c>
      <c r="D200" s="82">
        <v>208</v>
      </c>
      <c r="E200" s="82">
        <v>0</v>
      </c>
      <c r="F200" s="82">
        <f>G200+H200+I200</f>
        <v>481301</v>
      </c>
      <c r="G200" s="131">
        <v>478511</v>
      </c>
      <c r="H200" s="131">
        <v>2386</v>
      </c>
      <c r="I200" s="131">
        <v>404</v>
      </c>
      <c r="J200" s="131">
        <v>2270</v>
      </c>
      <c r="K200" s="131">
        <v>79613</v>
      </c>
      <c r="L200" s="131">
        <v>278374</v>
      </c>
      <c r="M200" s="131">
        <v>193759</v>
      </c>
    </row>
    <row r="201" spans="1:13" s="41" customFormat="1" ht="14.25" customHeight="1">
      <c r="A201" s="48" t="s">
        <v>205</v>
      </c>
      <c r="B201" s="82">
        <v>3</v>
      </c>
      <c r="C201" s="82">
        <f t="shared" si="12"/>
        <v>247</v>
      </c>
      <c r="D201" s="82">
        <v>247</v>
      </c>
      <c r="E201" s="82">
        <v>0</v>
      </c>
      <c r="F201" s="82">
        <f>G201+H201+I201</f>
        <v>2163523</v>
      </c>
      <c r="G201" s="131">
        <v>1887453</v>
      </c>
      <c r="H201" s="131">
        <v>276070</v>
      </c>
      <c r="I201" s="131">
        <v>0</v>
      </c>
      <c r="J201" s="131">
        <v>8564</v>
      </c>
      <c r="K201" s="131">
        <v>161233</v>
      </c>
      <c r="L201" s="131">
        <v>1117871</v>
      </c>
      <c r="M201" s="131">
        <v>997555</v>
      </c>
    </row>
    <row r="202" spans="1:13" s="41" customFormat="1" ht="14.25" customHeight="1">
      <c r="A202" s="48" t="s">
        <v>206</v>
      </c>
      <c r="B202" s="82">
        <v>2</v>
      </c>
      <c r="C202" s="82">
        <f t="shared" si="12"/>
        <v>40</v>
      </c>
      <c r="D202" s="98">
        <v>40</v>
      </c>
      <c r="E202" s="82">
        <v>0</v>
      </c>
      <c r="F202" s="98" t="s">
        <v>180</v>
      </c>
      <c r="G202" s="131" t="s">
        <v>180</v>
      </c>
      <c r="H202" s="131">
        <v>0</v>
      </c>
      <c r="I202" s="131">
        <v>0</v>
      </c>
      <c r="J202" s="131" t="s">
        <v>180</v>
      </c>
      <c r="K202" s="131" t="s">
        <v>180</v>
      </c>
      <c r="L202" s="131" t="s">
        <v>180</v>
      </c>
      <c r="M202" s="131" t="s">
        <v>180</v>
      </c>
    </row>
    <row r="203" spans="1:13" s="41" customFormat="1" ht="14.25" customHeight="1">
      <c r="A203" s="48" t="s">
        <v>207</v>
      </c>
      <c r="B203" s="82">
        <v>9</v>
      </c>
      <c r="C203" s="82">
        <f t="shared" si="12"/>
        <v>205</v>
      </c>
      <c r="D203" s="82">
        <v>203</v>
      </c>
      <c r="E203" s="82">
        <v>2</v>
      </c>
      <c r="F203" s="82">
        <f>G203+H203+I203</f>
        <v>782990</v>
      </c>
      <c r="G203" s="131">
        <v>770783</v>
      </c>
      <c r="H203" s="131">
        <v>12207</v>
      </c>
      <c r="I203" s="131">
        <v>0</v>
      </c>
      <c r="J203" s="131">
        <v>3746</v>
      </c>
      <c r="K203" s="131">
        <v>64746</v>
      </c>
      <c r="L203" s="131">
        <v>461562</v>
      </c>
      <c r="M203" s="131">
        <v>306270</v>
      </c>
    </row>
    <row r="204" spans="1:13" s="41" customFormat="1" ht="14.25" customHeight="1">
      <c r="A204" s="48" t="s">
        <v>208</v>
      </c>
      <c r="B204" s="82">
        <v>0</v>
      </c>
      <c r="C204" s="82">
        <f t="shared" si="12"/>
        <v>0</v>
      </c>
      <c r="D204" s="100">
        <v>0</v>
      </c>
      <c r="E204" s="100">
        <v>0</v>
      </c>
      <c r="F204" s="100">
        <v>0</v>
      </c>
      <c r="G204" s="131">
        <v>0</v>
      </c>
      <c r="H204" s="131">
        <v>0</v>
      </c>
      <c r="I204" s="131">
        <v>0</v>
      </c>
      <c r="J204" s="131">
        <v>0</v>
      </c>
      <c r="K204" s="131">
        <v>0</v>
      </c>
      <c r="L204" s="131">
        <v>0</v>
      </c>
      <c r="M204" s="131">
        <v>0</v>
      </c>
    </row>
    <row r="205" spans="1:13" s="41" customFormat="1" ht="14.25" customHeight="1">
      <c r="A205" s="48" t="s">
        <v>209</v>
      </c>
      <c r="B205" s="82">
        <v>0</v>
      </c>
      <c r="C205" s="82">
        <f t="shared" si="12"/>
        <v>0</v>
      </c>
      <c r="D205" s="82">
        <v>0</v>
      </c>
      <c r="E205" s="82">
        <v>0</v>
      </c>
      <c r="F205" s="82">
        <f aca="true" t="shared" si="14" ref="F205:F213">G205+H205+I205</f>
        <v>0</v>
      </c>
      <c r="G205" s="131">
        <v>0</v>
      </c>
      <c r="H205" s="131">
        <v>0</v>
      </c>
      <c r="I205" s="131">
        <v>0</v>
      </c>
      <c r="J205" s="131">
        <v>0</v>
      </c>
      <c r="K205" s="131">
        <v>0</v>
      </c>
      <c r="L205" s="131">
        <v>0</v>
      </c>
      <c r="M205" s="131">
        <v>0</v>
      </c>
    </row>
    <row r="206" spans="1:13" s="41" customFormat="1" ht="14.25" customHeight="1">
      <c r="A206" s="48" t="s">
        <v>210</v>
      </c>
      <c r="B206" s="82">
        <v>31</v>
      </c>
      <c r="C206" s="82">
        <f t="shared" si="12"/>
        <v>372</v>
      </c>
      <c r="D206" s="82">
        <v>367</v>
      </c>
      <c r="E206" s="82">
        <v>5</v>
      </c>
      <c r="F206" s="82">
        <f t="shared" si="14"/>
        <v>587097</v>
      </c>
      <c r="G206" s="131">
        <v>580722</v>
      </c>
      <c r="H206" s="131">
        <v>6145</v>
      </c>
      <c r="I206" s="131">
        <v>230</v>
      </c>
      <c r="J206" s="131">
        <v>1532</v>
      </c>
      <c r="K206" s="131">
        <v>130213</v>
      </c>
      <c r="L206" s="131">
        <v>222109</v>
      </c>
      <c r="M206" s="131">
        <v>347765</v>
      </c>
    </row>
    <row r="207" spans="1:13" s="41" customFormat="1" ht="14.25" customHeight="1">
      <c r="A207" s="48" t="s">
        <v>211</v>
      </c>
      <c r="B207" s="82">
        <v>4</v>
      </c>
      <c r="C207" s="82">
        <f t="shared" si="12"/>
        <v>555</v>
      </c>
      <c r="D207" s="82">
        <v>555</v>
      </c>
      <c r="E207" s="82">
        <v>0</v>
      </c>
      <c r="F207" s="82">
        <f t="shared" si="14"/>
        <v>3295916</v>
      </c>
      <c r="G207" s="131">
        <v>3225172</v>
      </c>
      <c r="H207" s="131">
        <v>70744</v>
      </c>
      <c r="I207" s="131">
        <v>0</v>
      </c>
      <c r="J207" s="131">
        <v>6028</v>
      </c>
      <c r="K207" s="131">
        <v>351684</v>
      </c>
      <c r="L207" s="131">
        <v>2181813</v>
      </c>
      <c r="M207" s="131">
        <v>1163902</v>
      </c>
    </row>
    <row r="208" spans="1:13" s="41" customFormat="1" ht="14.25" customHeight="1">
      <c r="A208" s="48" t="s">
        <v>212</v>
      </c>
      <c r="B208" s="82">
        <v>0</v>
      </c>
      <c r="C208" s="82">
        <f t="shared" si="12"/>
        <v>0</v>
      </c>
      <c r="D208" s="82">
        <v>0</v>
      </c>
      <c r="E208" s="83">
        <v>0</v>
      </c>
      <c r="F208" s="82">
        <f t="shared" si="14"/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</row>
    <row r="209" spans="1:13" s="41" customFormat="1" ht="14.25" customHeight="1">
      <c r="A209" s="48" t="s">
        <v>213</v>
      </c>
      <c r="B209" s="82">
        <v>13</v>
      </c>
      <c r="C209" s="82">
        <f t="shared" si="12"/>
        <v>313</v>
      </c>
      <c r="D209" s="82">
        <v>313</v>
      </c>
      <c r="E209" s="82">
        <v>0</v>
      </c>
      <c r="F209" s="82">
        <f t="shared" si="14"/>
        <v>529386</v>
      </c>
      <c r="G209" s="131">
        <v>253932</v>
      </c>
      <c r="H209" s="131">
        <v>275290</v>
      </c>
      <c r="I209" s="131">
        <v>164</v>
      </c>
      <c r="J209" s="131">
        <v>1654</v>
      </c>
      <c r="K209" s="131">
        <v>128593</v>
      </c>
      <c r="L209" s="131">
        <v>259700</v>
      </c>
      <c r="M209" s="131">
        <v>257897</v>
      </c>
    </row>
    <row r="210" spans="1:13" s="41" customFormat="1" ht="14.25" customHeight="1">
      <c r="A210" s="48" t="s">
        <v>214</v>
      </c>
      <c r="B210" s="82">
        <v>15</v>
      </c>
      <c r="C210" s="82">
        <f t="shared" si="12"/>
        <v>297</v>
      </c>
      <c r="D210" s="82">
        <v>293</v>
      </c>
      <c r="E210" s="82">
        <v>4</v>
      </c>
      <c r="F210" s="82">
        <f t="shared" si="14"/>
        <v>354524</v>
      </c>
      <c r="G210" s="131">
        <v>203203</v>
      </c>
      <c r="H210" s="131">
        <v>142148</v>
      </c>
      <c r="I210" s="131">
        <v>9173</v>
      </c>
      <c r="J210" s="131">
        <v>1155</v>
      </c>
      <c r="K210" s="131">
        <v>110946</v>
      </c>
      <c r="L210" s="131">
        <v>111698</v>
      </c>
      <c r="M210" s="131">
        <v>231473</v>
      </c>
    </row>
    <row r="211" spans="1:13" s="41" customFormat="1" ht="14.25" customHeight="1">
      <c r="A211" s="48" t="s">
        <v>215</v>
      </c>
      <c r="B211" s="82">
        <v>7</v>
      </c>
      <c r="C211" s="82">
        <f t="shared" si="12"/>
        <v>216</v>
      </c>
      <c r="D211" s="82">
        <v>216</v>
      </c>
      <c r="E211" s="82">
        <v>0</v>
      </c>
      <c r="F211" s="82">
        <f t="shared" si="14"/>
        <v>278185</v>
      </c>
      <c r="G211" s="131">
        <v>260188</v>
      </c>
      <c r="H211" s="131">
        <v>17997</v>
      </c>
      <c r="I211" s="131">
        <v>0</v>
      </c>
      <c r="J211" s="131">
        <v>1261</v>
      </c>
      <c r="K211" s="131">
        <v>68923</v>
      </c>
      <c r="L211" s="131">
        <v>123225</v>
      </c>
      <c r="M211" s="131">
        <v>149120</v>
      </c>
    </row>
    <row r="212" spans="1:13" s="41" customFormat="1" ht="14.25" customHeight="1">
      <c r="A212" s="48" t="s">
        <v>216</v>
      </c>
      <c r="B212" s="82">
        <v>0</v>
      </c>
      <c r="C212" s="82">
        <f t="shared" si="12"/>
        <v>0</v>
      </c>
      <c r="D212" s="82">
        <v>0</v>
      </c>
      <c r="E212" s="82">
        <v>0</v>
      </c>
      <c r="F212" s="82">
        <f t="shared" si="14"/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</row>
    <row r="213" spans="1:13" s="41" customFormat="1" ht="14.25" customHeight="1">
      <c r="A213" s="48" t="s">
        <v>217</v>
      </c>
      <c r="B213" s="82">
        <v>3</v>
      </c>
      <c r="C213" s="82">
        <f t="shared" si="12"/>
        <v>1005</v>
      </c>
      <c r="D213" s="82">
        <v>1005</v>
      </c>
      <c r="E213" s="82">
        <v>0</v>
      </c>
      <c r="F213" s="82">
        <f t="shared" si="14"/>
        <v>4909018</v>
      </c>
      <c r="G213" s="131">
        <v>4861177</v>
      </c>
      <c r="H213" s="131">
        <v>47841</v>
      </c>
      <c r="I213" s="131">
        <v>0</v>
      </c>
      <c r="J213" s="131">
        <v>4827</v>
      </c>
      <c r="K213" s="131">
        <v>531066</v>
      </c>
      <c r="L213" s="131">
        <v>3010249</v>
      </c>
      <c r="M213" s="131">
        <v>1840911</v>
      </c>
    </row>
    <row r="214" spans="1:13" s="41" customFormat="1" ht="14.25" customHeight="1">
      <c r="A214" s="48" t="s">
        <v>218</v>
      </c>
      <c r="B214" s="82">
        <v>5</v>
      </c>
      <c r="C214" s="82">
        <f t="shared" si="12"/>
        <v>625</v>
      </c>
      <c r="D214" s="82">
        <v>625</v>
      </c>
      <c r="E214" s="82">
        <v>0</v>
      </c>
      <c r="F214" s="82">
        <f>G214+H214+I214</f>
        <v>1671799</v>
      </c>
      <c r="G214" s="131">
        <v>1662241</v>
      </c>
      <c r="H214" s="131">
        <v>9558</v>
      </c>
      <c r="I214" s="131">
        <v>0</v>
      </c>
      <c r="J214" s="131">
        <v>2638</v>
      </c>
      <c r="K214" s="131">
        <v>281540</v>
      </c>
      <c r="L214" s="131">
        <v>1010433</v>
      </c>
      <c r="M214" s="131">
        <v>638511</v>
      </c>
    </row>
    <row r="215" spans="1:13" s="41" customFormat="1" ht="14.25" customHeight="1">
      <c r="A215" s="48" t="s">
        <v>219</v>
      </c>
      <c r="B215" s="82">
        <v>0</v>
      </c>
      <c r="C215" s="82">
        <f t="shared" si="12"/>
        <v>0</v>
      </c>
      <c r="D215" s="82">
        <v>0</v>
      </c>
      <c r="E215" s="82">
        <v>0</v>
      </c>
      <c r="F215" s="82">
        <f>G215+H215+I215</f>
        <v>0</v>
      </c>
      <c r="G215" s="131">
        <v>0</v>
      </c>
      <c r="H215" s="131">
        <v>0</v>
      </c>
      <c r="I215" s="131">
        <v>0</v>
      </c>
      <c r="J215" s="131">
        <v>0</v>
      </c>
      <c r="K215" s="131">
        <v>0</v>
      </c>
      <c r="L215" s="131">
        <v>0</v>
      </c>
      <c r="M215" s="131">
        <v>0</v>
      </c>
    </row>
    <row r="216" spans="1:13" s="41" customFormat="1" ht="14.25" customHeight="1">
      <c r="A216" s="48" t="s">
        <v>220</v>
      </c>
      <c r="B216" s="82">
        <v>6</v>
      </c>
      <c r="C216" s="82">
        <f t="shared" si="12"/>
        <v>64</v>
      </c>
      <c r="D216" s="82">
        <v>64</v>
      </c>
      <c r="E216" s="82">
        <v>0</v>
      </c>
      <c r="F216" s="82">
        <f>G216+H216+I216</f>
        <v>44540</v>
      </c>
      <c r="G216" s="131">
        <v>41690</v>
      </c>
      <c r="H216" s="131">
        <v>2850</v>
      </c>
      <c r="I216" s="131">
        <v>0</v>
      </c>
      <c r="J216" s="131">
        <v>673</v>
      </c>
      <c r="K216" s="131">
        <v>21139</v>
      </c>
      <c r="L216" s="131">
        <v>13059</v>
      </c>
      <c r="M216" s="131">
        <v>29983</v>
      </c>
    </row>
    <row r="217" spans="1:13" s="41" customFormat="1" ht="14.25" customHeight="1">
      <c r="A217" s="48"/>
      <c r="B217" s="82"/>
      <c r="C217" s="82"/>
      <c r="D217" s="82"/>
      <c r="E217" s="82"/>
      <c r="F217" s="82"/>
      <c r="G217" s="131"/>
      <c r="H217" s="131"/>
      <c r="I217" s="131"/>
      <c r="J217" s="131"/>
      <c r="K217" s="131"/>
      <c r="L217" s="131"/>
      <c r="M217" s="131"/>
    </row>
    <row r="218" spans="1:13" s="41" customFormat="1" ht="14.25" customHeight="1">
      <c r="A218" s="48"/>
      <c r="B218" s="82"/>
      <c r="C218" s="82"/>
      <c r="D218" s="82"/>
      <c r="E218" s="82"/>
      <c r="F218" s="82"/>
      <c r="G218" s="131"/>
      <c r="H218" s="131"/>
      <c r="I218" s="131"/>
      <c r="J218" s="131"/>
      <c r="K218" s="131"/>
      <c r="L218" s="131"/>
      <c r="M218" s="131"/>
    </row>
    <row r="219" spans="1:13" s="41" customFormat="1" ht="14.25" customHeight="1">
      <c r="A219" s="90" t="s">
        <v>183</v>
      </c>
      <c r="B219" s="82">
        <f>SUM(B220:B243)</f>
        <v>144</v>
      </c>
      <c r="C219" s="82">
        <f>SUM(D219:E219)</f>
        <v>5702</v>
      </c>
      <c r="D219" s="82">
        <f>SUM(D220:D243)</f>
        <v>5674</v>
      </c>
      <c r="E219" s="82">
        <f>SUM(E220:E243)</f>
        <v>28</v>
      </c>
      <c r="F219" s="82">
        <f>SUM(G219:I219)</f>
        <v>15798625</v>
      </c>
      <c r="G219" s="131">
        <v>14422114</v>
      </c>
      <c r="H219" s="131">
        <v>1376137</v>
      </c>
      <c r="I219" s="131">
        <f>SUM(I220:I243)</f>
        <v>374</v>
      </c>
      <c r="J219" s="131">
        <v>2710</v>
      </c>
      <c r="K219" s="131">
        <v>2313748</v>
      </c>
      <c r="L219" s="131">
        <v>6512317</v>
      </c>
      <c r="M219" s="131">
        <v>8937784</v>
      </c>
    </row>
    <row r="220" spans="1:13" s="41" customFormat="1" ht="14.25" customHeight="1">
      <c r="A220" s="48" t="s">
        <v>221</v>
      </c>
      <c r="B220" s="82">
        <v>11</v>
      </c>
      <c r="C220" s="82">
        <f aca="true" t="shared" si="15" ref="C220:C231">D220+E220</f>
        <v>166</v>
      </c>
      <c r="D220" s="82">
        <v>159</v>
      </c>
      <c r="E220" s="82">
        <v>7</v>
      </c>
      <c r="F220" s="82">
        <f aca="true" t="shared" si="16" ref="F220:F227">G220+H220+I220</f>
        <v>211191</v>
      </c>
      <c r="G220" s="131">
        <v>193532</v>
      </c>
      <c r="H220" s="131">
        <v>17659</v>
      </c>
      <c r="I220" s="131">
        <v>0</v>
      </c>
      <c r="J220" s="131">
        <v>1238</v>
      </c>
      <c r="K220" s="131">
        <v>60028</v>
      </c>
      <c r="L220" s="131">
        <v>69905</v>
      </c>
      <c r="M220" s="131">
        <v>135597</v>
      </c>
    </row>
    <row r="221" spans="1:13" s="41" customFormat="1" ht="14.25" customHeight="1">
      <c r="A221" s="48" t="s">
        <v>222</v>
      </c>
      <c r="B221" s="82">
        <v>0</v>
      </c>
      <c r="C221" s="82">
        <f t="shared" si="15"/>
        <v>0</v>
      </c>
      <c r="D221" s="82">
        <v>0</v>
      </c>
      <c r="E221" s="82">
        <v>0</v>
      </c>
      <c r="F221" s="82">
        <f t="shared" si="16"/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1">
        <v>0</v>
      </c>
      <c r="M221" s="131">
        <v>0</v>
      </c>
    </row>
    <row r="222" spans="1:13" s="41" customFormat="1" ht="14.25" customHeight="1">
      <c r="A222" s="48" t="s">
        <v>223</v>
      </c>
      <c r="B222" s="82">
        <v>33</v>
      </c>
      <c r="C222" s="82">
        <f t="shared" si="15"/>
        <v>666</v>
      </c>
      <c r="D222" s="82">
        <v>661</v>
      </c>
      <c r="E222" s="82">
        <v>5</v>
      </c>
      <c r="F222" s="82">
        <f t="shared" si="16"/>
        <v>1565769</v>
      </c>
      <c r="G222" s="131">
        <v>1072886</v>
      </c>
      <c r="H222" s="131">
        <v>492883</v>
      </c>
      <c r="I222" s="131">
        <v>0</v>
      </c>
      <c r="J222" s="131">
        <v>2295</v>
      </c>
      <c r="K222" s="131">
        <v>223616</v>
      </c>
      <c r="L222" s="131">
        <v>772476</v>
      </c>
      <c r="M222" s="131">
        <v>755816</v>
      </c>
    </row>
    <row r="223" spans="1:13" s="41" customFormat="1" ht="14.25" customHeight="1">
      <c r="A223" s="48" t="s">
        <v>224</v>
      </c>
      <c r="B223" s="82">
        <v>31</v>
      </c>
      <c r="C223" s="82">
        <f t="shared" si="15"/>
        <v>701</v>
      </c>
      <c r="D223" s="82">
        <v>693</v>
      </c>
      <c r="E223" s="82">
        <v>8</v>
      </c>
      <c r="F223" s="82">
        <f t="shared" si="16"/>
        <v>1464738</v>
      </c>
      <c r="G223" s="131">
        <v>1226732</v>
      </c>
      <c r="H223" s="131">
        <v>238006</v>
      </c>
      <c r="I223" s="131">
        <v>0</v>
      </c>
      <c r="J223" s="131">
        <v>2048</v>
      </c>
      <c r="K223" s="131">
        <v>161848</v>
      </c>
      <c r="L223" s="131">
        <v>843697</v>
      </c>
      <c r="M223" s="131">
        <v>591709</v>
      </c>
    </row>
    <row r="224" spans="1:13" s="41" customFormat="1" ht="14.25" customHeight="1">
      <c r="A224" s="48" t="s">
        <v>225</v>
      </c>
      <c r="B224" s="82">
        <v>0</v>
      </c>
      <c r="C224" s="82">
        <f t="shared" si="15"/>
        <v>0</v>
      </c>
      <c r="D224" s="82">
        <v>0</v>
      </c>
      <c r="E224" s="82">
        <v>0</v>
      </c>
      <c r="F224" s="82">
        <f t="shared" si="16"/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1">
        <v>0</v>
      </c>
      <c r="M224" s="131">
        <v>0</v>
      </c>
    </row>
    <row r="225" spans="1:13" s="41" customFormat="1" ht="14.25" customHeight="1">
      <c r="A225" s="48" t="s">
        <v>226</v>
      </c>
      <c r="B225" s="82">
        <v>4</v>
      </c>
      <c r="C225" s="82">
        <f t="shared" si="15"/>
        <v>28</v>
      </c>
      <c r="D225" s="82">
        <v>27</v>
      </c>
      <c r="E225" s="82">
        <v>1</v>
      </c>
      <c r="F225" s="82">
        <f t="shared" si="16"/>
        <v>24364</v>
      </c>
      <c r="G225" s="131">
        <v>24364</v>
      </c>
      <c r="H225" s="131">
        <v>0</v>
      </c>
      <c r="I225" s="131">
        <v>0</v>
      </c>
      <c r="J225" s="131">
        <v>845</v>
      </c>
      <c r="K225" s="131">
        <v>7994</v>
      </c>
      <c r="L225" s="131">
        <v>9814</v>
      </c>
      <c r="M225" s="131">
        <v>13858</v>
      </c>
    </row>
    <row r="226" spans="1:13" s="41" customFormat="1" ht="14.25" customHeight="1">
      <c r="A226" s="48" t="s">
        <v>227</v>
      </c>
      <c r="B226" s="82">
        <v>0</v>
      </c>
      <c r="C226" s="82">
        <f t="shared" si="15"/>
        <v>0</v>
      </c>
      <c r="D226" s="82">
        <v>0</v>
      </c>
      <c r="E226" s="82">
        <v>0</v>
      </c>
      <c r="F226" s="82">
        <f t="shared" si="16"/>
        <v>0</v>
      </c>
      <c r="G226" s="131">
        <v>0</v>
      </c>
      <c r="H226" s="131">
        <v>0</v>
      </c>
      <c r="I226" s="131">
        <v>0</v>
      </c>
      <c r="J226" s="131">
        <v>0</v>
      </c>
      <c r="K226" s="131">
        <v>0</v>
      </c>
      <c r="L226" s="131">
        <v>0</v>
      </c>
      <c r="M226" s="131">
        <v>0</v>
      </c>
    </row>
    <row r="227" spans="1:13" s="41" customFormat="1" ht="14.25" customHeight="1">
      <c r="A227" s="48" t="s">
        <v>228</v>
      </c>
      <c r="B227" s="82">
        <v>3</v>
      </c>
      <c r="C227" s="82">
        <f t="shared" si="15"/>
        <v>41</v>
      </c>
      <c r="D227" s="82">
        <v>41</v>
      </c>
      <c r="E227" s="82">
        <v>0</v>
      </c>
      <c r="F227" s="82">
        <f t="shared" si="16"/>
        <v>19465</v>
      </c>
      <c r="G227" s="131">
        <v>14445</v>
      </c>
      <c r="H227" s="131">
        <v>5020</v>
      </c>
      <c r="I227" s="131">
        <v>0</v>
      </c>
      <c r="J227" s="131">
        <v>461</v>
      </c>
      <c r="K227" s="131">
        <v>9689</v>
      </c>
      <c r="L227" s="131">
        <v>7471</v>
      </c>
      <c r="M227" s="131">
        <v>11423</v>
      </c>
    </row>
    <row r="228" spans="1:13" s="41" customFormat="1" ht="14.25" customHeight="1">
      <c r="A228" s="48" t="s">
        <v>229</v>
      </c>
      <c r="B228" s="82">
        <v>1</v>
      </c>
      <c r="C228" s="82">
        <f t="shared" si="15"/>
        <v>27</v>
      </c>
      <c r="D228" s="98">
        <v>27</v>
      </c>
      <c r="E228" s="82">
        <v>0</v>
      </c>
      <c r="F228" s="98" t="s">
        <v>180</v>
      </c>
      <c r="G228" s="131" t="s">
        <v>180</v>
      </c>
      <c r="H228" s="131" t="s">
        <v>180</v>
      </c>
      <c r="I228" s="131">
        <v>0</v>
      </c>
      <c r="J228" s="131" t="s">
        <v>180</v>
      </c>
      <c r="K228" s="131" t="s">
        <v>180</v>
      </c>
      <c r="L228" s="131" t="s">
        <v>180</v>
      </c>
      <c r="M228" s="131" t="s">
        <v>180</v>
      </c>
    </row>
    <row r="229" spans="1:13" s="41" customFormat="1" ht="14.25" customHeight="1">
      <c r="A229" s="48" t="s">
        <v>230</v>
      </c>
      <c r="B229" s="82">
        <v>0</v>
      </c>
      <c r="C229" s="82">
        <f t="shared" si="15"/>
        <v>0</v>
      </c>
      <c r="D229" s="82">
        <v>0</v>
      </c>
      <c r="E229" s="82">
        <v>0</v>
      </c>
      <c r="F229" s="82">
        <f aca="true" t="shared" si="17" ref="F229:F241">G229+H229+I229</f>
        <v>0</v>
      </c>
      <c r="G229" s="131">
        <v>0</v>
      </c>
      <c r="H229" s="131">
        <v>0</v>
      </c>
      <c r="I229" s="131">
        <v>0</v>
      </c>
      <c r="J229" s="131">
        <v>0</v>
      </c>
      <c r="K229" s="131">
        <v>0</v>
      </c>
      <c r="L229" s="131">
        <v>0</v>
      </c>
      <c r="M229" s="131">
        <v>0</v>
      </c>
    </row>
    <row r="230" spans="1:13" s="41" customFormat="1" ht="14.25" customHeight="1">
      <c r="A230" s="48" t="s">
        <v>231</v>
      </c>
      <c r="B230" s="82">
        <v>9</v>
      </c>
      <c r="C230" s="82">
        <f t="shared" si="15"/>
        <v>536</v>
      </c>
      <c r="D230" s="82">
        <v>536</v>
      </c>
      <c r="E230" s="82">
        <v>0</v>
      </c>
      <c r="F230" s="82">
        <f t="shared" si="17"/>
        <v>4609359</v>
      </c>
      <c r="G230" s="131">
        <v>4586449</v>
      </c>
      <c r="H230" s="131">
        <v>22910</v>
      </c>
      <c r="I230" s="131">
        <v>0</v>
      </c>
      <c r="J230" s="131">
        <v>8324</v>
      </c>
      <c r="K230" s="131">
        <v>216490</v>
      </c>
      <c r="L230" s="131">
        <v>1334731</v>
      </c>
      <c r="M230" s="131">
        <v>3127077</v>
      </c>
    </row>
    <row r="231" spans="1:13" s="41" customFormat="1" ht="14.25" customHeight="1">
      <c r="A231" s="48" t="s">
        <v>232</v>
      </c>
      <c r="B231" s="82">
        <v>1</v>
      </c>
      <c r="C231" s="82">
        <f t="shared" si="15"/>
        <v>7</v>
      </c>
      <c r="D231" s="82">
        <v>3</v>
      </c>
      <c r="E231" s="82">
        <v>4</v>
      </c>
      <c r="F231" s="98" t="s">
        <v>180</v>
      </c>
      <c r="G231" s="131">
        <v>0</v>
      </c>
      <c r="H231" s="131" t="s">
        <v>180</v>
      </c>
      <c r="I231" s="131">
        <v>0</v>
      </c>
      <c r="J231" s="131" t="s">
        <v>180</v>
      </c>
      <c r="K231" s="131" t="s">
        <v>180</v>
      </c>
      <c r="L231" s="131" t="s">
        <v>180</v>
      </c>
      <c r="M231" s="131" t="s">
        <v>180</v>
      </c>
    </row>
    <row r="232" spans="1:13" s="41" customFormat="1" ht="14.25" customHeight="1">
      <c r="A232" s="48" t="s">
        <v>233</v>
      </c>
      <c r="B232" s="82">
        <v>0</v>
      </c>
      <c r="C232" s="82">
        <f aca="true" t="shared" si="18" ref="C232:C241">D232+E232</f>
        <v>0</v>
      </c>
      <c r="D232" s="82">
        <v>0</v>
      </c>
      <c r="E232" s="82">
        <v>0</v>
      </c>
      <c r="F232" s="82">
        <f t="shared" si="17"/>
        <v>0</v>
      </c>
      <c r="G232" s="131">
        <v>0</v>
      </c>
      <c r="H232" s="131">
        <v>0</v>
      </c>
      <c r="I232" s="131">
        <v>0</v>
      </c>
      <c r="J232" s="131">
        <v>0</v>
      </c>
      <c r="K232" s="131">
        <v>0</v>
      </c>
      <c r="L232" s="131">
        <v>0</v>
      </c>
      <c r="M232" s="131">
        <v>0</v>
      </c>
    </row>
    <row r="233" spans="1:13" s="41" customFormat="1" ht="14.25" customHeight="1">
      <c r="A233" s="48" t="s">
        <v>234</v>
      </c>
      <c r="B233" s="82">
        <v>4</v>
      </c>
      <c r="C233" s="82">
        <f t="shared" si="18"/>
        <v>232</v>
      </c>
      <c r="D233" s="98">
        <v>232</v>
      </c>
      <c r="E233" s="82">
        <v>0</v>
      </c>
      <c r="F233" s="82">
        <f>G233+H233+I233</f>
        <v>315877</v>
      </c>
      <c r="G233" s="131">
        <v>315877</v>
      </c>
      <c r="H233" s="131">
        <v>0</v>
      </c>
      <c r="I233" s="131">
        <v>0</v>
      </c>
      <c r="J233" s="131">
        <v>1326</v>
      </c>
      <c r="K233" s="131">
        <v>81537</v>
      </c>
      <c r="L233" s="131">
        <v>140365</v>
      </c>
      <c r="M233" s="131">
        <v>167251</v>
      </c>
    </row>
    <row r="234" spans="1:13" s="41" customFormat="1" ht="14.25" customHeight="1">
      <c r="A234" s="48" t="s">
        <v>235</v>
      </c>
      <c r="B234" s="82">
        <v>0</v>
      </c>
      <c r="C234" s="82">
        <f t="shared" si="18"/>
        <v>0</v>
      </c>
      <c r="D234" s="82">
        <v>0</v>
      </c>
      <c r="E234" s="82">
        <v>0</v>
      </c>
      <c r="F234" s="82">
        <f>G234+H234+I234</f>
        <v>0</v>
      </c>
      <c r="G234" s="131">
        <v>0</v>
      </c>
      <c r="H234" s="131">
        <v>0</v>
      </c>
      <c r="I234" s="131">
        <v>0</v>
      </c>
      <c r="J234" s="131">
        <v>0</v>
      </c>
      <c r="K234" s="131">
        <v>0</v>
      </c>
      <c r="L234" s="131">
        <v>0</v>
      </c>
      <c r="M234" s="131">
        <v>0</v>
      </c>
    </row>
    <row r="235" spans="1:13" s="41" customFormat="1" ht="14.25" customHeight="1">
      <c r="A235" s="48" t="s">
        <v>236</v>
      </c>
      <c r="B235" s="82">
        <v>2</v>
      </c>
      <c r="C235" s="82">
        <f t="shared" si="18"/>
        <v>83</v>
      </c>
      <c r="D235" s="98">
        <v>83</v>
      </c>
      <c r="E235" s="83">
        <v>0</v>
      </c>
      <c r="F235" s="98" t="s">
        <v>180</v>
      </c>
      <c r="G235" s="131" t="s">
        <v>180</v>
      </c>
      <c r="H235" s="131" t="s">
        <v>180</v>
      </c>
      <c r="I235" s="131">
        <v>0</v>
      </c>
      <c r="J235" s="131" t="s">
        <v>180</v>
      </c>
      <c r="K235" s="131" t="s">
        <v>180</v>
      </c>
      <c r="L235" s="131" t="s">
        <v>180</v>
      </c>
      <c r="M235" s="131" t="s">
        <v>180</v>
      </c>
    </row>
    <row r="236" spans="1:13" s="41" customFormat="1" ht="14.25" customHeight="1">
      <c r="A236" s="48" t="s">
        <v>237</v>
      </c>
      <c r="B236" s="82">
        <v>14</v>
      </c>
      <c r="C236" s="82">
        <f t="shared" si="18"/>
        <v>208</v>
      </c>
      <c r="D236" s="82">
        <v>207</v>
      </c>
      <c r="E236" s="82">
        <v>1</v>
      </c>
      <c r="F236" s="82">
        <f t="shared" si="17"/>
        <v>372758</v>
      </c>
      <c r="G236" s="131">
        <v>354085</v>
      </c>
      <c r="H236" s="131">
        <v>18597</v>
      </c>
      <c r="I236" s="131">
        <v>76</v>
      </c>
      <c r="J236" s="131">
        <v>1762</v>
      </c>
      <c r="K236" s="131">
        <v>66924</v>
      </c>
      <c r="L236" s="131">
        <v>229740</v>
      </c>
      <c r="M236" s="131">
        <v>136709</v>
      </c>
    </row>
    <row r="237" spans="1:13" s="41" customFormat="1" ht="14.25" customHeight="1">
      <c r="A237" s="48" t="s">
        <v>238</v>
      </c>
      <c r="B237" s="82">
        <v>10</v>
      </c>
      <c r="C237" s="82">
        <f t="shared" si="18"/>
        <v>747</v>
      </c>
      <c r="D237" s="82">
        <v>747</v>
      </c>
      <c r="E237" s="82">
        <v>0</v>
      </c>
      <c r="F237" s="82">
        <f t="shared" si="17"/>
        <v>1794724</v>
      </c>
      <c r="G237" s="131">
        <v>1786208</v>
      </c>
      <c r="H237" s="131">
        <v>8516</v>
      </c>
      <c r="I237" s="131">
        <v>0</v>
      </c>
      <c r="J237" s="131">
        <v>2348</v>
      </c>
      <c r="K237" s="131">
        <v>357212</v>
      </c>
      <c r="L237" s="131">
        <v>892716</v>
      </c>
      <c r="M237" s="131">
        <v>861089</v>
      </c>
    </row>
    <row r="238" spans="1:13" s="41" customFormat="1" ht="14.25" customHeight="1">
      <c r="A238" s="48" t="s">
        <v>239</v>
      </c>
      <c r="B238" s="82">
        <v>2</v>
      </c>
      <c r="C238" s="82">
        <f t="shared" si="18"/>
        <v>23</v>
      </c>
      <c r="D238" s="104">
        <v>23</v>
      </c>
      <c r="E238" s="82">
        <v>0</v>
      </c>
      <c r="F238" s="98" t="s">
        <v>180</v>
      </c>
      <c r="G238" s="131">
        <v>0</v>
      </c>
      <c r="H238" s="131" t="s">
        <v>180</v>
      </c>
      <c r="I238" s="131">
        <v>0</v>
      </c>
      <c r="J238" s="131" t="s">
        <v>180</v>
      </c>
      <c r="K238" s="131" t="s">
        <v>180</v>
      </c>
      <c r="L238" s="131" t="s">
        <v>180</v>
      </c>
      <c r="M238" s="131" t="s">
        <v>180</v>
      </c>
    </row>
    <row r="239" spans="1:13" s="41" customFormat="1" ht="14.25" customHeight="1">
      <c r="A239" s="48" t="s">
        <v>216</v>
      </c>
      <c r="B239" s="82">
        <v>2</v>
      </c>
      <c r="C239" s="82">
        <f t="shared" si="18"/>
        <v>568</v>
      </c>
      <c r="D239" s="104">
        <v>568</v>
      </c>
      <c r="E239" s="82">
        <v>0</v>
      </c>
      <c r="F239" s="98" t="s">
        <v>180</v>
      </c>
      <c r="G239" s="131" t="s">
        <v>180</v>
      </c>
      <c r="H239" s="131" t="s">
        <v>180</v>
      </c>
      <c r="I239" s="131">
        <v>0</v>
      </c>
      <c r="J239" s="131" t="s">
        <v>180</v>
      </c>
      <c r="K239" s="131" t="s">
        <v>180</v>
      </c>
      <c r="L239" s="131" t="s">
        <v>180</v>
      </c>
      <c r="M239" s="131" t="s">
        <v>180</v>
      </c>
    </row>
    <row r="240" spans="1:13" s="41" customFormat="1" ht="14.25" customHeight="1">
      <c r="A240" s="48" t="s">
        <v>217</v>
      </c>
      <c r="B240" s="82">
        <v>2</v>
      </c>
      <c r="C240" s="82">
        <f t="shared" si="18"/>
        <v>686</v>
      </c>
      <c r="D240" s="104">
        <v>686</v>
      </c>
      <c r="E240" s="82">
        <v>0</v>
      </c>
      <c r="F240" s="98" t="s">
        <v>180</v>
      </c>
      <c r="G240" s="131" t="s">
        <v>180</v>
      </c>
      <c r="H240" s="131">
        <v>0</v>
      </c>
      <c r="I240" s="131">
        <v>0</v>
      </c>
      <c r="J240" s="131" t="s">
        <v>180</v>
      </c>
      <c r="K240" s="131" t="s">
        <v>180</v>
      </c>
      <c r="L240" s="131" t="s">
        <v>180</v>
      </c>
      <c r="M240" s="131" t="s">
        <v>180</v>
      </c>
    </row>
    <row r="241" spans="1:13" s="41" customFormat="1" ht="14.25" customHeight="1">
      <c r="A241" s="48" t="s">
        <v>218</v>
      </c>
      <c r="B241" s="100">
        <v>15</v>
      </c>
      <c r="C241" s="82">
        <f t="shared" si="18"/>
        <v>983</v>
      </c>
      <c r="D241" s="100">
        <v>981</v>
      </c>
      <c r="E241" s="100">
        <v>2</v>
      </c>
      <c r="F241" s="82">
        <f t="shared" si="17"/>
        <v>2070234</v>
      </c>
      <c r="G241" s="131">
        <v>2039137</v>
      </c>
      <c r="H241" s="131">
        <v>30799</v>
      </c>
      <c r="I241" s="131">
        <v>298</v>
      </c>
      <c r="J241" s="131">
        <v>2070</v>
      </c>
      <c r="K241" s="131">
        <v>438580</v>
      </c>
      <c r="L241" s="134">
        <v>1024299</v>
      </c>
      <c r="M241" s="131">
        <v>1010244</v>
      </c>
    </row>
    <row r="242" spans="1:13" s="41" customFormat="1" ht="14.25" customHeight="1">
      <c r="A242" s="48" t="s">
        <v>219</v>
      </c>
      <c r="B242" s="108">
        <v>0</v>
      </c>
      <c r="C242" s="109">
        <v>0</v>
      </c>
      <c r="D242" s="101">
        <v>0</v>
      </c>
      <c r="E242" s="101">
        <v>0</v>
      </c>
      <c r="F242" s="109">
        <v>0</v>
      </c>
      <c r="G242" s="134">
        <v>0</v>
      </c>
      <c r="H242" s="134">
        <v>0</v>
      </c>
      <c r="I242" s="131">
        <v>0</v>
      </c>
      <c r="J242" s="134">
        <v>0</v>
      </c>
      <c r="K242" s="134">
        <v>0</v>
      </c>
      <c r="L242" s="134">
        <v>0</v>
      </c>
      <c r="M242" s="134">
        <v>0</v>
      </c>
    </row>
    <row r="243" spans="1:13" s="41" customFormat="1" ht="14.25" customHeight="1">
      <c r="A243" s="48" t="s">
        <v>220</v>
      </c>
      <c r="B243" s="108">
        <v>0</v>
      </c>
      <c r="C243" s="109">
        <v>0</v>
      </c>
      <c r="D243" s="101">
        <v>0</v>
      </c>
      <c r="E243" s="101">
        <v>0</v>
      </c>
      <c r="F243" s="109">
        <v>0</v>
      </c>
      <c r="G243" s="131">
        <v>0</v>
      </c>
      <c r="H243" s="134">
        <v>0</v>
      </c>
      <c r="I243" s="131">
        <v>0</v>
      </c>
      <c r="J243" s="131">
        <v>0</v>
      </c>
      <c r="K243" s="131">
        <v>0</v>
      </c>
      <c r="L243" s="131">
        <v>0</v>
      </c>
      <c r="M243" s="131">
        <v>0</v>
      </c>
    </row>
    <row r="244" spans="1:13" s="41" customFormat="1" ht="14.25" customHeight="1" thickBot="1">
      <c r="A244" s="121"/>
      <c r="B244" s="19"/>
      <c r="C244" s="102"/>
      <c r="D244" s="102"/>
      <c r="E244" s="102"/>
      <c r="F244" s="102"/>
      <c r="G244" s="137"/>
      <c r="H244" s="137"/>
      <c r="I244" s="137"/>
      <c r="J244" s="137"/>
      <c r="K244" s="137"/>
      <c r="L244" s="137"/>
      <c r="M244" s="137"/>
    </row>
    <row r="245" spans="1:13" s="41" customFormat="1" ht="14.25" customHeight="1">
      <c r="A245" s="97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228" t="s">
        <v>242</v>
      </c>
      <c r="M245" s="228"/>
    </row>
    <row r="246" spans="1:13" ht="24" customHeight="1">
      <c r="A246" s="182" t="s">
        <v>374</v>
      </c>
      <c r="B246" s="182"/>
      <c r="C246" s="182"/>
      <c r="D246" s="182"/>
      <c r="E246" s="182"/>
      <c r="F246" s="182"/>
      <c r="G246" s="181" t="s">
        <v>25</v>
      </c>
      <c r="H246" s="181"/>
      <c r="I246" s="181"/>
      <c r="J246" s="181"/>
      <c r="K246" s="181"/>
      <c r="L246" s="181"/>
      <c r="M246" s="181"/>
    </row>
    <row r="247" spans="1:13" ht="30" customHeight="1">
      <c r="A247" s="185" t="s">
        <v>370</v>
      </c>
      <c r="B247" s="185"/>
      <c r="C247" s="185"/>
      <c r="D247" s="185"/>
      <c r="E247" s="185"/>
      <c r="F247" s="185"/>
      <c r="G247" s="186" t="s">
        <v>245</v>
      </c>
      <c r="H247" s="186"/>
      <c r="I247" s="186"/>
      <c r="J247" s="186"/>
      <c r="K247" s="186"/>
      <c r="L247" s="186"/>
      <c r="M247" s="186"/>
    </row>
    <row r="248" spans="1:13" ht="11.25">
      <c r="A248" s="215"/>
      <c r="B248" s="215"/>
      <c r="C248" s="215"/>
      <c r="D248" s="215"/>
      <c r="E248" s="215"/>
      <c r="F248" s="215"/>
      <c r="G248" s="214"/>
      <c r="H248" s="214"/>
      <c r="I248" s="214"/>
      <c r="J248" s="214"/>
      <c r="K248" s="214"/>
      <c r="L248" s="214"/>
      <c r="M248" s="214"/>
    </row>
    <row r="249" spans="1:13" ht="12" thickBot="1">
      <c r="A249" s="123" t="s">
        <v>381</v>
      </c>
      <c r="H249" s="190" t="s">
        <v>168</v>
      </c>
      <c r="I249" s="190"/>
      <c r="J249" s="190"/>
      <c r="K249" s="190"/>
      <c r="L249" s="190"/>
      <c r="M249" s="190"/>
    </row>
    <row r="250" spans="1:13" ht="16.5" customHeight="1">
      <c r="A250" s="230" t="s">
        <v>189</v>
      </c>
      <c r="B250" s="232" t="s">
        <v>73</v>
      </c>
      <c r="C250" s="234" t="s">
        <v>98</v>
      </c>
      <c r="D250" s="234"/>
      <c r="E250" s="234"/>
      <c r="F250" s="47"/>
      <c r="G250" s="244" t="s">
        <v>99</v>
      </c>
      <c r="H250" s="244"/>
      <c r="I250" s="244"/>
      <c r="J250" s="245"/>
      <c r="K250" s="232" t="s">
        <v>100</v>
      </c>
      <c r="L250" s="232" t="s">
        <v>43</v>
      </c>
      <c r="M250" s="246" t="s">
        <v>101</v>
      </c>
    </row>
    <row r="251" spans="1:13" ht="25.5" customHeight="1">
      <c r="A251" s="231"/>
      <c r="B251" s="233"/>
      <c r="C251" s="43" t="s">
        <v>102</v>
      </c>
      <c r="D251" s="44" t="s">
        <v>103</v>
      </c>
      <c r="E251" s="44" t="s">
        <v>104</v>
      </c>
      <c r="F251" s="45" t="s">
        <v>102</v>
      </c>
      <c r="G251" s="46" t="s">
        <v>105</v>
      </c>
      <c r="H251" s="44" t="s">
        <v>106</v>
      </c>
      <c r="I251" s="44" t="s">
        <v>107</v>
      </c>
      <c r="J251" s="44" t="s">
        <v>108</v>
      </c>
      <c r="K251" s="233"/>
      <c r="L251" s="233"/>
      <c r="M251" s="247"/>
    </row>
    <row r="252" ht="14.25" customHeight="1">
      <c r="A252" s="38"/>
    </row>
    <row r="253" spans="1:13" s="41" customFormat="1" ht="14.25" customHeight="1">
      <c r="A253" s="90" t="s">
        <v>184</v>
      </c>
      <c r="B253" s="82">
        <f>SUM(B254:B277)</f>
        <v>143</v>
      </c>
      <c r="C253" s="82">
        <f>SUM(D253:E253)</f>
        <v>8986</v>
      </c>
      <c r="D253" s="82">
        <f>SUM(D254:D277)</f>
        <v>8977</v>
      </c>
      <c r="E253" s="82">
        <f>SUM(E254:E277)</f>
        <v>9</v>
      </c>
      <c r="F253" s="82">
        <f>SUM(G253:I253)</f>
        <v>20181541</v>
      </c>
      <c r="G253" s="82">
        <v>19786653</v>
      </c>
      <c r="H253" s="82">
        <v>393951</v>
      </c>
      <c r="I253" s="82">
        <v>937</v>
      </c>
      <c r="J253" s="82">
        <v>2211</v>
      </c>
      <c r="K253" s="82">
        <v>3526863</v>
      </c>
      <c r="L253" s="82">
        <v>12539867</v>
      </c>
      <c r="M253" s="82">
        <v>7328524</v>
      </c>
    </row>
    <row r="254" spans="1:13" s="41" customFormat="1" ht="14.25" customHeight="1">
      <c r="A254" s="48" t="s">
        <v>197</v>
      </c>
      <c r="B254" s="82">
        <v>11</v>
      </c>
      <c r="C254" s="82">
        <f>D254+E254</f>
        <v>1802</v>
      </c>
      <c r="D254" s="82">
        <v>1800</v>
      </c>
      <c r="E254" s="82">
        <v>2</v>
      </c>
      <c r="F254" s="82">
        <f aca="true" t="shared" si="19" ref="F254:F286">G254+H254+I254</f>
        <v>3153984</v>
      </c>
      <c r="G254" s="82">
        <v>3149827</v>
      </c>
      <c r="H254" s="82">
        <v>4157</v>
      </c>
      <c r="I254" s="82">
        <v>0</v>
      </c>
      <c r="J254" s="82">
        <v>1708</v>
      </c>
      <c r="K254" s="82">
        <v>799684</v>
      </c>
      <c r="L254" s="82">
        <v>1452737</v>
      </c>
      <c r="M254" s="82">
        <v>1624570</v>
      </c>
    </row>
    <row r="255" spans="1:13" s="41" customFormat="1" ht="14.25" customHeight="1">
      <c r="A255" s="48" t="s">
        <v>198</v>
      </c>
      <c r="B255" s="82">
        <v>2</v>
      </c>
      <c r="C255" s="82">
        <f aca="true" t="shared" si="20" ref="C255:C276">D255+E255</f>
        <v>100</v>
      </c>
      <c r="D255" s="98">
        <v>100</v>
      </c>
      <c r="E255" s="82">
        <v>0</v>
      </c>
      <c r="F255" s="98" t="s">
        <v>180</v>
      </c>
      <c r="G255" s="131" t="s">
        <v>180</v>
      </c>
      <c r="H255" s="131">
        <v>0</v>
      </c>
      <c r="I255" s="131">
        <v>0</v>
      </c>
      <c r="J255" s="131" t="s">
        <v>180</v>
      </c>
      <c r="K255" s="131" t="s">
        <v>180</v>
      </c>
      <c r="L255" s="131" t="s">
        <v>180</v>
      </c>
      <c r="M255" s="131" t="s">
        <v>180</v>
      </c>
    </row>
    <row r="256" spans="1:13" s="41" customFormat="1" ht="14.25" customHeight="1">
      <c r="A256" s="48" t="s">
        <v>199</v>
      </c>
      <c r="B256" s="82">
        <v>4</v>
      </c>
      <c r="C256" s="82">
        <f t="shared" si="20"/>
        <v>314</v>
      </c>
      <c r="D256" s="98">
        <v>314</v>
      </c>
      <c r="E256" s="82">
        <v>0</v>
      </c>
      <c r="F256" s="82">
        <f t="shared" si="19"/>
        <v>1045102</v>
      </c>
      <c r="G256" s="82">
        <v>1043964</v>
      </c>
      <c r="H256" s="82">
        <v>1138</v>
      </c>
      <c r="I256" s="82">
        <v>0</v>
      </c>
      <c r="J256" s="82">
        <v>3272</v>
      </c>
      <c r="K256" s="82">
        <v>131350</v>
      </c>
      <c r="L256" s="82">
        <v>618089</v>
      </c>
      <c r="M256" s="82">
        <v>409241</v>
      </c>
    </row>
    <row r="257" spans="1:13" s="41" customFormat="1" ht="14.25" customHeight="1">
      <c r="A257" s="48" t="s">
        <v>200</v>
      </c>
      <c r="B257" s="82">
        <v>22</v>
      </c>
      <c r="C257" s="82">
        <f t="shared" si="20"/>
        <v>446</v>
      </c>
      <c r="D257" s="82">
        <v>444</v>
      </c>
      <c r="E257" s="82">
        <v>2</v>
      </c>
      <c r="F257" s="82">
        <f t="shared" si="19"/>
        <v>321825</v>
      </c>
      <c r="G257" s="82">
        <v>244266</v>
      </c>
      <c r="H257" s="82">
        <v>77554</v>
      </c>
      <c r="I257" s="82">
        <v>5</v>
      </c>
      <c r="J257" s="82">
        <v>707</v>
      </c>
      <c r="K257" s="82">
        <v>80796</v>
      </c>
      <c r="L257" s="82">
        <v>180874</v>
      </c>
      <c r="M257" s="82">
        <v>134263</v>
      </c>
    </row>
    <row r="258" spans="1:13" s="41" customFormat="1" ht="14.25" customHeight="1">
      <c r="A258" s="48" t="s">
        <v>201</v>
      </c>
      <c r="B258" s="82">
        <v>1</v>
      </c>
      <c r="C258" s="82">
        <f t="shared" si="20"/>
        <v>8</v>
      </c>
      <c r="D258" s="104">
        <v>8</v>
      </c>
      <c r="E258" s="82">
        <v>0</v>
      </c>
      <c r="F258" s="98" t="s">
        <v>180</v>
      </c>
      <c r="G258" s="131" t="s">
        <v>180</v>
      </c>
      <c r="H258" s="131">
        <v>0</v>
      </c>
      <c r="I258" s="154" t="s">
        <v>397</v>
      </c>
      <c r="J258" s="131" t="s">
        <v>180</v>
      </c>
      <c r="K258" s="131" t="s">
        <v>180</v>
      </c>
      <c r="L258" s="131" t="s">
        <v>180</v>
      </c>
      <c r="M258" s="131" t="s">
        <v>180</v>
      </c>
    </row>
    <row r="259" spans="1:13" s="41" customFormat="1" ht="14.25" customHeight="1">
      <c r="A259" s="48" t="s">
        <v>202</v>
      </c>
      <c r="B259" s="82">
        <v>3</v>
      </c>
      <c r="C259" s="82">
        <f t="shared" si="20"/>
        <v>16</v>
      </c>
      <c r="D259" s="82">
        <v>16</v>
      </c>
      <c r="E259" s="82">
        <v>0</v>
      </c>
      <c r="F259" s="82">
        <f t="shared" si="19"/>
        <v>14063</v>
      </c>
      <c r="G259" s="82">
        <v>13956</v>
      </c>
      <c r="H259" s="82">
        <v>107</v>
      </c>
      <c r="I259" s="82">
        <v>0</v>
      </c>
      <c r="J259" s="82">
        <v>863</v>
      </c>
      <c r="K259" s="82">
        <v>4709</v>
      </c>
      <c r="L259" s="82">
        <v>8556</v>
      </c>
      <c r="M259" s="82">
        <v>5245</v>
      </c>
    </row>
    <row r="260" spans="1:13" s="41" customFormat="1" ht="14.25" customHeight="1">
      <c r="A260" s="48" t="s">
        <v>203</v>
      </c>
      <c r="B260" s="82">
        <v>2</v>
      </c>
      <c r="C260" s="82">
        <f t="shared" si="20"/>
        <v>93</v>
      </c>
      <c r="D260" s="98">
        <v>93</v>
      </c>
      <c r="E260" s="82">
        <v>0</v>
      </c>
      <c r="F260" s="98" t="s">
        <v>180</v>
      </c>
      <c r="G260" s="131" t="s">
        <v>180</v>
      </c>
      <c r="H260" s="131" t="s">
        <v>180</v>
      </c>
      <c r="I260" s="131">
        <v>0</v>
      </c>
      <c r="J260" s="131" t="s">
        <v>180</v>
      </c>
      <c r="K260" s="131" t="s">
        <v>180</v>
      </c>
      <c r="L260" s="131" t="s">
        <v>180</v>
      </c>
      <c r="M260" s="131" t="s">
        <v>180</v>
      </c>
    </row>
    <row r="261" spans="1:13" s="41" customFormat="1" ht="14.25" customHeight="1">
      <c r="A261" s="48" t="s">
        <v>204</v>
      </c>
      <c r="B261" s="82">
        <v>5</v>
      </c>
      <c r="C261" s="82">
        <f t="shared" si="20"/>
        <v>90</v>
      </c>
      <c r="D261" s="98">
        <v>90</v>
      </c>
      <c r="E261" s="82">
        <v>0</v>
      </c>
      <c r="F261" s="82">
        <f t="shared" si="19"/>
        <v>105119</v>
      </c>
      <c r="G261" s="82">
        <v>100216</v>
      </c>
      <c r="H261" s="82">
        <v>4903</v>
      </c>
      <c r="I261" s="82">
        <v>0</v>
      </c>
      <c r="J261" s="82">
        <v>1136</v>
      </c>
      <c r="K261" s="82">
        <v>32741</v>
      </c>
      <c r="L261" s="82">
        <v>43719</v>
      </c>
      <c r="M261" s="82">
        <v>58476</v>
      </c>
    </row>
    <row r="262" spans="1:13" s="41" customFormat="1" ht="14.25" customHeight="1">
      <c r="A262" s="48" t="s">
        <v>205</v>
      </c>
      <c r="B262" s="82">
        <v>1</v>
      </c>
      <c r="C262" s="82">
        <f t="shared" si="20"/>
        <v>16</v>
      </c>
      <c r="D262" s="98">
        <v>16</v>
      </c>
      <c r="E262" s="82">
        <v>0</v>
      </c>
      <c r="F262" s="98" t="s">
        <v>180</v>
      </c>
      <c r="G262" s="131" t="s">
        <v>180</v>
      </c>
      <c r="H262" s="131" t="s">
        <v>180</v>
      </c>
      <c r="I262" s="131">
        <v>0</v>
      </c>
      <c r="J262" s="131" t="s">
        <v>180</v>
      </c>
      <c r="K262" s="131" t="s">
        <v>180</v>
      </c>
      <c r="L262" s="131" t="s">
        <v>180</v>
      </c>
      <c r="M262" s="131" t="s">
        <v>180</v>
      </c>
    </row>
    <row r="263" spans="1:13" s="41" customFormat="1" ht="14.25" customHeight="1">
      <c r="A263" s="48" t="s">
        <v>206</v>
      </c>
      <c r="B263" s="82">
        <v>1</v>
      </c>
      <c r="C263" s="82">
        <f t="shared" si="20"/>
        <v>5</v>
      </c>
      <c r="D263" s="98">
        <v>5</v>
      </c>
      <c r="E263" s="82">
        <v>0</v>
      </c>
      <c r="F263" s="98" t="s">
        <v>180</v>
      </c>
      <c r="G263" s="131" t="s">
        <v>180</v>
      </c>
      <c r="H263" s="131">
        <v>0</v>
      </c>
      <c r="I263" s="131">
        <v>0</v>
      </c>
      <c r="J263" s="131" t="s">
        <v>180</v>
      </c>
      <c r="K263" s="131" t="s">
        <v>180</v>
      </c>
      <c r="L263" s="131" t="s">
        <v>180</v>
      </c>
      <c r="M263" s="131" t="s">
        <v>180</v>
      </c>
    </row>
    <row r="264" spans="1:13" s="41" customFormat="1" ht="14.25" customHeight="1">
      <c r="A264" s="48" t="s">
        <v>207</v>
      </c>
      <c r="B264" s="82">
        <v>4</v>
      </c>
      <c r="C264" s="82">
        <f t="shared" si="20"/>
        <v>111</v>
      </c>
      <c r="D264" s="82">
        <v>111</v>
      </c>
      <c r="E264" s="82">
        <v>0</v>
      </c>
      <c r="F264" s="82">
        <f t="shared" si="19"/>
        <v>219369</v>
      </c>
      <c r="G264" s="82">
        <v>218169</v>
      </c>
      <c r="H264" s="82">
        <v>1200</v>
      </c>
      <c r="I264" s="82">
        <v>0</v>
      </c>
      <c r="J264" s="82">
        <v>1942</v>
      </c>
      <c r="K264" s="82">
        <v>29017</v>
      </c>
      <c r="L264" s="82">
        <v>138420</v>
      </c>
      <c r="M264" s="82">
        <v>77111</v>
      </c>
    </row>
    <row r="265" spans="1:13" s="41" customFormat="1" ht="14.25" customHeight="1">
      <c r="A265" s="48" t="s">
        <v>208</v>
      </c>
      <c r="B265" s="82">
        <v>1</v>
      </c>
      <c r="C265" s="82">
        <f t="shared" si="20"/>
        <v>5</v>
      </c>
      <c r="D265" s="98">
        <v>5</v>
      </c>
      <c r="E265" s="82">
        <v>0</v>
      </c>
      <c r="F265" s="98" t="s">
        <v>180</v>
      </c>
      <c r="G265" s="131">
        <v>0</v>
      </c>
      <c r="H265" s="98" t="s">
        <v>180</v>
      </c>
      <c r="I265" s="131">
        <v>0</v>
      </c>
      <c r="J265" s="131" t="s">
        <v>180</v>
      </c>
      <c r="K265" s="131" t="s">
        <v>180</v>
      </c>
      <c r="L265" s="131" t="s">
        <v>180</v>
      </c>
      <c r="M265" s="131" t="s">
        <v>180</v>
      </c>
    </row>
    <row r="266" spans="1:13" s="41" customFormat="1" ht="14.25" customHeight="1">
      <c r="A266" s="48" t="s">
        <v>209</v>
      </c>
      <c r="B266" s="82">
        <v>0</v>
      </c>
      <c r="C266" s="82">
        <f t="shared" si="20"/>
        <v>0</v>
      </c>
      <c r="D266" s="82">
        <v>0</v>
      </c>
      <c r="E266" s="82">
        <v>0</v>
      </c>
      <c r="F266" s="82">
        <f t="shared" si="19"/>
        <v>0</v>
      </c>
      <c r="G266" s="82">
        <v>0</v>
      </c>
      <c r="H266" s="82">
        <v>0</v>
      </c>
      <c r="I266" s="131">
        <v>0</v>
      </c>
      <c r="J266" s="82">
        <v>0</v>
      </c>
      <c r="K266" s="82">
        <v>0</v>
      </c>
      <c r="L266" s="82">
        <v>0</v>
      </c>
      <c r="M266" s="82">
        <v>0</v>
      </c>
    </row>
    <row r="267" spans="1:13" s="41" customFormat="1" ht="14.25" customHeight="1">
      <c r="A267" s="48" t="s">
        <v>210</v>
      </c>
      <c r="B267" s="82">
        <v>12</v>
      </c>
      <c r="C267" s="82">
        <f t="shared" si="20"/>
        <v>201</v>
      </c>
      <c r="D267" s="82">
        <v>201</v>
      </c>
      <c r="E267" s="82">
        <v>0</v>
      </c>
      <c r="F267" s="82">
        <f t="shared" si="19"/>
        <v>308664</v>
      </c>
      <c r="G267" s="82">
        <v>308474</v>
      </c>
      <c r="H267" s="82">
        <v>190</v>
      </c>
      <c r="I267" s="131">
        <v>0</v>
      </c>
      <c r="J267" s="82">
        <v>1495</v>
      </c>
      <c r="K267" s="82">
        <v>82799</v>
      </c>
      <c r="L267" s="82">
        <v>136308</v>
      </c>
      <c r="M267" s="82">
        <v>164185</v>
      </c>
    </row>
    <row r="268" spans="1:13" s="41" customFormat="1" ht="14.25" customHeight="1">
      <c r="A268" s="48" t="s">
        <v>211</v>
      </c>
      <c r="B268" s="82">
        <v>5</v>
      </c>
      <c r="C268" s="82">
        <f t="shared" si="20"/>
        <v>93</v>
      </c>
      <c r="D268" s="82">
        <v>92</v>
      </c>
      <c r="E268" s="82">
        <v>1</v>
      </c>
      <c r="F268" s="82">
        <f t="shared" si="19"/>
        <v>326143</v>
      </c>
      <c r="G268" s="82">
        <v>310500</v>
      </c>
      <c r="H268" s="82">
        <v>15643</v>
      </c>
      <c r="I268" s="131">
        <v>0</v>
      </c>
      <c r="J268" s="82">
        <v>3417</v>
      </c>
      <c r="K268" s="82">
        <v>31423</v>
      </c>
      <c r="L268" s="82">
        <v>146369</v>
      </c>
      <c r="M268" s="82">
        <v>171396</v>
      </c>
    </row>
    <row r="269" spans="1:13" s="41" customFormat="1" ht="14.25" customHeight="1">
      <c r="A269" s="48" t="s">
        <v>212</v>
      </c>
      <c r="B269" s="82">
        <v>3</v>
      </c>
      <c r="C269" s="82">
        <f t="shared" si="20"/>
        <v>124</v>
      </c>
      <c r="D269" s="98">
        <v>124</v>
      </c>
      <c r="E269" s="83">
        <v>0</v>
      </c>
      <c r="F269" s="82">
        <f t="shared" si="19"/>
        <v>427548</v>
      </c>
      <c r="G269" s="131">
        <v>427548</v>
      </c>
      <c r="H269" s="131">
        <v>0</v>
      </c>
      <c r="I269" s="131">
        <v>0</v>
      </c>
      <c r="J269" s="131">
        <v>3458</v>
      </c>
      <c r="K269" s="131">
        <v>31136</v>
      </c>
      <c r="L269" s="131">
        <v>379243</v>
      </c>
      <c r="M269" s="131">
        <v>49596</v>
      </c>
    </row>
    <row r="270" spans="1:13" s="41" customFormat="1" ht="14.25" customHeight="1">
      <c r="A270" s="48" t="s">
        <v>213</v>
      </c>
      <c r="B270" s="82">
        <v>14</v>
      </c>
      <c r="C270" s="82">
        <f t="shared" si="20"/>
        <v>340</v>
      </c>
      <c r="D270" s="82">
        <v>337</v>
      </c>
      <c r="E270" s="82">
        <v>3</v>
      </c>
      <c r="F270" s="82">
        <f t="shared" si="19"/>
        <v>647926</v>
      </c>
      <c r="G270" s="131">
        <v>543225</v>
      </c>
      <c r="H270" s="131">
        <v>104701</v>
      </c>
      <c r="I270" s="131">
        <v>0</v>
      </c>
      <c r="J270" s="131">
        <v>1866</v>
      </c>
      <c r="K270" s="131">
        <v>134532</v>
      </c>
      <c r="L270" s="131">
        <v>247939</v>
      </c>
      <c r="M270" s="131">
        <v>386559</v>
      </c>
    </row>
    <row r="271" spans="1:13" s="41" customFormat="1" ht="14.25" customHeight="1">
      <c r="A271" s="48" t="s">
        <v>214</v>
      </c>
      <c r="B271" s="82">
        <v>11</v>
      </c>
      <c r="C271" s="82">
        <f t="shared" si="20"/>
        <v>535</v>
      </c>
      <c r="D271" s="98">
        <v>535</v>
      </c>
      <c r="E271" s="82">
        <v>0</v>
      </c>
      <c r="F271" s="82">
        <f t="shared" si="19"/>
        <v>1275932</v>
      </c>
      <c r="G271" s="131">
        <v>1158383</v>
      </c>
      <c r="H271" s="131">
        <v>117049</v>
      </c>
      <c r="I271" s="131">
        <v>500</v>
      </c>
      <c r="J271" s="131">
        <v>2340</v>
      </c>
      <c r="K271" s="131">
        <v>256595</v>
      </c>
      <c r="L271" s="131">
        <v>727259</v>
      </c>
      <c r="M271" s="131">
        <v>524546</v>
      </c>
    </row>
    <row r="272" spans="1:13" s="41" customFormat="1" ht="14.25" customHeight="1">
      <c r="A272" s="48" t="s">
        <v>215</v>
      </c>
      <c r="B272" s="82">
        <v>7</v>
      </c>
      <c r="C272" s="82">
        <f t="shared" si="20"/>
        <v>294</v>
      </c>
      <c r="D272" s="82">
        <v>293</v>
      </c>
      <c r="E272" s="82">
        <v>1</v>
      </c>
      <c r="F272" s="82">
        <f t="shared" si="19"/>
        <v>338388</v>
      </c>
      <c r="G272" s="131">
        <v>315014</v>
      </c>
      <c r="H272" s="131">
        <v>23374</v>
      </c>
      <c r="I272" s="131">
        <v>0</v>
      </c>
      <c r="J272" s="131">
        <v>1131</v>
      </c>
      <c r="K272" s="131">
        <v>60775</v>
      </c>
      <c r="L272" s="131">
        <v>208074</v>
      </c>
      <c r="M272" s="131">
        <v>124363</v>
      </c>
    </row>
    <row r="273" spans="1:13" s="41" customFormat="1" ht="14.25" customHeight="1">
      <c r="A273" s="48" t="s">
        <v>216</v>
      </c>
      <c r="B273" s="82">
        <v>0</v>
      </c>
      <c r="C273" s="82">
        <f t="shared" si="20"/>
        <v>0</v>
      </c>
      <c r="D273" s="82">
        <v>0</v>
      </c>
      <c r="E273" s="82">
        <v>0</v>
      </c>
      <c r="F273" s="82">
        <f t="shared" si="19"/>
        <v>0</v>
      </c>
      <c r="G273" s="131">
        <v>0</v>
      </c>
      <c r="H273" s="131">
        <v>0</v>
      </c>
      <c r="I273" s="131">
        <v>0</v>
      </c>
      <c r="J273" s="131">
        <v>0</v>
      </c>
      <c r="K273" s="131">
        <v>0</v>
      </c>
      <c r="L273" s="131">
        <v>0</v>
      </c>
      <c r="M273" s="131">
        <v>0</v>
      </c>
    </row>
    <row r="274" spans="1:13" s="41" customFormat="1" ht="14.25" customHeight="1">
      <c r="A274" s="48" t="s">
        <v>217</v>
      </c>
      <c r="B274" s="82">
        <v>0</v>
      </c>
      <c r="C274" s="82">
        <f t="shared" si="20"/>
        <v>0</v>
      </c>
      <c r="D274" s="82">
        <v>0</v>
      </c>
      <c r="E274" s="82">
        <v>0</v>
      </c>
      <c r="F274" s="82">
        <f t="shared" si="19"/>
        <v>0</v>
      </c>
      <c r="G274" s="131">
        <v>0</v>
      </c>
      <c r="H274" s="131">
        <v>0</v>
      </c>
      <c r="I274" s="131">
        <v>0</v>
      </c>
      <c r="J274" s="131">
        <v>0</v>
      </c>
      <c r="K274" s="131">
        <v>0</v>
      </c>
      <c r="L274" s="131">
        <v>0</v>
      </c>
      <c r="M274" s="131">
        <v>0</v>
      </c>
    </row>
    <row r="275" spans="1:13" s="41" customFormat="1" ht="14.25" customHeight="1">
      <c r="A275" s="48" t="s">
        <v>218</v>
      </c>
      <c r="B275" s="82">
        <v>29</v>
      </c>
      <c r="C275" s="82">
        <f t="shared" si="20"/>
        <v>4280</v>
      </c>
      <c r="D275" s="82">
        <v>4280</v>
      </c>
      <c r="E275" s="82">
        <v>0</v>
      </c>
      <c r="F275" s="82">
        <f t="shared" si="19"/>
        <v>10485604</v>
      </c>
      <c r="G275" s="131">
        <v>10459885</v>
      </c>
      <c r="H275" s="131">
        <v>25719</v>
      </c>
      <c r="I275" s="131">
        <v>0</v>
      </c>
      <c r="J275" s="131">
        <v>2419</v>
      </c>
      <c r="K275" s="131">
        <v>1665096</v>
      </c>
      <c r="L275" s="131">
        <v>7194550</v>
      </c>
      <c r="M275" s="131">
        <v>3158333</v>
      </c>
    </row>
    <row r="276" spans="1:13" s="41" customFormat="1" ht="14.25" customHeight="1">
      <c r="A276" s="48" t="s">
        <v>219</v>
      </c>
      <c r="B276" s="82">
        <v>2</v>
      </c>
      <c r="C276" s="82">
        <f t="shared" si="20"/>
        <v>50</v>
      </c>
      <c r="D276" s="104">
        <v>50</v>
      </c>
      <c r="E276" s="82">
        <v>0</v>
      </c>
      <c r="F276" s="98" t="s">
        <v>180</v>
      </c>
      <c r="G276" s="131" t="s">
        <v>180</v>
      </c>
      <c r="H276" s="131" t="s">
        <v>180</v>
      </c>
      <c r="I276" s="154" t="s">
        <v>397</v>
      </c>
      <c r="J276" s="131" t="s">
        <v>180</v>
      </c>
      <c r="K276" s="131" t="s">
        <v>180</v>
      </c>
      <c r="L276" s="131" t="s">
        <v>180</v>
      </c>
      <c r="M276" s="131" t="s">
        <v>180</v>
      </c>
    </row>
    <row r="277" spans="1:13" s="41" customFormat="1" ht="14.25" customHeight="1">
      <c r="A277" s="48" t="s">
        <v>220</v>
      </c>
      <c r="B277" s="82">
        <v>3</v>
      </c>
      <c r="C277" s="82">
        <f>D277+E277</f>
        <v>63</v>
      </c>
      <c r="D277" s="82">
        <v>63</v>
      </c>
      <c r="E277" s="82">
        <v>0</v>
      </c>
      <c r="F277" s="82">
        <f t="shared" si="19"/>
        <v>109241</v>
      </c>
      <c r="G277" s="131">
        <v>109241</v>
      </c>
      <c r="H277" s="131">
        <v>0</v>
      </c>
      <c r="I277" s="131">
        <v>0</v>
      </c>
      <c r="J277" s="131">
        <v>1694</v>
      </c>
      <c r="K277" s="131">
        <v>21415</v>
      </c>
      <c r="L277" s="131">
        <v>56703</v>
      </c>
      <c r="M277" s="131">
        <v>49990</v>
      </c>
    </row>
    <row r="278" spans="1:13" s="41" customFormat="1" ht="14.25" customHeight="1">
      <c r="A278" s="48"/>
      <c r="B278" s="82"/>
      <c r="C278" s="82"/>
      <c r="D278" s="82"/>
      <c r="E278" s="82"/>
      <c r="F278" s="82"/>
      <c r="G278" s="131"/>
      <c r="H278" s="131"/>
      <c r="I278" s="131"/>
      <c r="J278" s="131"/>
      <c r="K278" s="131"/>
      <c r="L278" s="131"/>
      <c r="M278" s="131"/>
    </row>
    <row r="279" spans="1:13" s="41" customFormat="1" ht="14.25" customHeight="1">
      <c r="A279" s="48"/>
      <c r="B279" s="82"/>
      <c r="C279" s="82"/>
      <c r="D279" s="82"/>
      <c r="E279" s="82"/>
      <c r="F279" s="82"/>
      <c r="G279" s="131"/>
      <c r="H279" s="131"/>
      <c r="I279" s="131"/>
      <c r="J279" s="131"/>
      <c r="K279" s="131"/>
      <c r="L279" s="131"/>
      <c r="M279" s="131"/>
    </row>
    <row r="280" spans="1:13" s="41" customFormat="1" ht="14.25" customHeight="1">
      <c r="A280" s="90" t="s">
        <v>185</v>
      </c>
      <c r="B280" s="82">
        <f>SUM(B281:B304)</f>
        <v>108</v>
      </c>
      <c r="C280" s="82">
        <f>SUM(D280:E280)</f>
        <v>3390</v>
      </c>
      <c r="D280" s="82">
        <f>SUM(D281:D304)</f>
        <v>3365</v>
      </c>
      <c r="E280" s="82">
        <f>SUM(E281:E304)</f>
        <v>25</v>
      </c>
      <c r="F280" s="82">
        <f>SUM(G280:I280)</f>
        <v>7914220</v>
      </c>
      <c r="G280" s="131">
        <v>7724528</v>
      </c>
      <c r="H280" s="131">
        <v>189525</v>
      </c>
      <c r="I280" s="131">
        <f>SUM(I281:I304)</f>
        <v>167</v>
      </c>
      <c r="J280" s="131">
        <v>2298</v>
      </c>
      <c r="K280" s="131">
        <v>1450949</v>
      </c>
      <c r="L280" s="131">
        <v>4797141</v>
      </c>
      <c r="M280" s="131">
        <v>2994136</v>
      </c>
    </row>
    <row r="281" spans="1:13" s="41" customFormat="1" ht="14.25" customHeight="1">
      <c r="A281" s="48" t="s">
        <v>221</v>
      </c>
      <c r="B281" s="82">
        <v>10</v>
      </c>
      <c r="C281" s="82">
        <f aca="true" t="shared" si="21" ref="C281:C296">D281+E281</f>
        <v>122</v>
      </c>
      <c r="D281" s="82">
        <v>118</v>
      </c>
      <c r="E281" s="82">
        <v>4</v>
      </c>
      <c r="F281" s="82">
        <f t="shared" si="19"/>
        <v>131817</v>
      </c>
      <c r="G281" s="131">
        <v>131718</v>
      </c>
      <c r="H281" s="131">
        <v>99</v>
      </c>
      <c r="I281" s="131">
        <v>0</v>
      </c>
      <c r="J281" s="131">
        <v>1056</v>
      </c>
      <c r="K281" s="131">
        <v>28160</v>
      </c>
      <c r="L281" s="131">
        <v>65775</v>
      </c>
      <c r="M281" s="131">
        <v>63005</v>
      </c>
    </row>
    <row r="282" spans="1:13" s="41" customFormat="1" ht="14.25" customHeight="1">
      <c r="A282" s="48" t="s">
        <v>222</v>
      </c>
      <c r="B282" s="82">
        <v>4</v>
      </c>
      <c r="C282" s="82">
        <f t="shared" si="21"/>
        <v>53</v>
      </c>
      <c r="D282" s="82">
        <v>53</v>
      </c>
      <c r="E282" s="82">
        <v>0</v>
      </c>
      <c r="F282" s="82">
        <f t="shared" si="19"/>
        <v>86472</v>
      </c>
      <c r="G282" s="131">
        <v>86472</v>
      </c>
      <c r="H282" s="131">
        <v>0</v>
      </c>
      <c r="I282" s="131">
        <v>0</v>
      </c>
      <c r="J282" s="131">
        <v>1101</v>
      </c>
      <c r="K282" s="131">
        <v>19359</v>
      </c>
      <c r="L282" s="131">
        <v>49675</v>
      </c>
      <c r="M282" s="131">
        <v>8661</v>
      </c>
    </row>
    <row r="283" spans="1:13" s="41" customFormat="1" ht="14.25" customHeight="1">
      <c r="A283" s="48" t="s">
        <v>223</v>
      </c>
      <c r="B283" s="82">
        <v>2</v>
      </c>
      <c r="C283" s="82">
        <f t="shared" si="21"/>
        <v>26</v>
      </c>
      <c r="D283" s="82">
        <v>26</v>
      </c>
      <c r="E283" s="82">
        <v>0</v>
      </c>
      <c r="F283" s="98" t="s">
        <v>180</v>
      </c>
      <c r="G283" s="131">
        <v>0</v>
      </c>
      <c r="H283" s="98" t="s">
        <v>180</v>
      </c>
      <c r="I283" s="131">
        <v>0</v>
      </c>
      <c r="J283" s="131" t="s">
        <v>180</v>
      </c>
      <c r="K283" s="131" t="s">
        <v>180</v>
      </c>
      <c r="L283" s="131" t="s">
        <v>180</v>
      </c>
      <c r="M283" s="131" t="s">
        <v>180</v>
      </c>
    </row>
    <row r="284" spans="1:13" s="41" customFormat="1" ht="14.25" customHeight="1">
      <c r="A284" s="48" t="s">
        <v>224</v>
      </c>
      <c r="B284" s="82">
        <v>19</v>
      </c>
      <c r="C284" s="82">
        <f t="shared" si="21"/>
        <v>184</v>
      </c>
      <c r="D284" s="82">
        <v>175</v>
      </c>
      <c r="E284" s="82">
        <v>9</v>
      </c>
      <c r="F284" s="82">
        <f t="shared" si="19"/>
        <v>58464</v>
      </c>
      <c r="G284" s="131">
        <v>8700</v>
      </c>
      <c r="H284" s="131">
        <v>49764</v>
      </c>
      <c r="I284" s="131">
        <v>0</v>
      </c>
      <c r="J284" s="131">
        <v>306</v>
      </c>
      <c r="K284" s="131">
        <v>27794</v>
      </c>
      <c r="L284" s="131">
        <v>13936</v>
      </c>
      <c r="M284" s="131">
        <v>42405</v>
      </c>
    </row>
    <row r="285" spans="1:13" s="41" customFormat="1" ht="14.25" customHeight="1">
      <c r="A285" s="48" t="s">
        <v>225</v>
      </c>
      <c r="B285" s="82">
        <v>2</v>
      </c>
      <c r="C285" s="82">
        <f t="shared" si="21"/>
        <v>9</v>
      </c>
      <c r="D285" s="98">
        <v>5</v>
      </c>
      <c r="E285" s="98">
        <v>4</v>
      </c>
      <c r="F285" s="98" t="s">
        <v>180</v>
      </c>
      <c r="G285" s="131" t="s">
        <v>180</v>
      </c>
      <c r="H285" s="98" t="s">
        <v>180</v>
      </c>
      <c r="I285" s="131">
        <v>0</v>
      </c>
      <c r="J285" s="131" t="s">
        <v>180</v>
      </c>
      <c r="K285" s="131" t="s">
        <v>180</v>
      </c>
      <c r="L285" s="131" t="s">
        <v>180</v>
      </c>
      <c r="M285" s="131" t="s">
        <v>180</v>
      </c>
    </row>
    <row r="286" spans="1:13" s="41" customFormat="1" ht="14.25" customHeight="1">
      <c r="A286" s="48" t="s">
        <v>226</v>
      </c>
      <c r="B286" s="82">
        <v>7</v>
      </c>
      <c r="C286" s="82">
        <f t="shared" si="21"/>
        <v>184</v>
      </c>
      <c r="D286" s="82">
        <v>178</v>
      </c>
      <c r="E286" s="82">
        <v>6</v>
      </c>
      <c r="F286" s="82">
        <f t="shared" si="19"/>
        <v>338349</v>
      </c>
      <c r="G286" s="131">
        <v>338349</v>
      </c>
      <c r="H286" s="131">
        <v>0</v>
      </c>
      <c r="I286" s="131">
        <v>0</v>
      </c>
      <c r="J286" s="131">
        <v>1812</v>
      </c>
      <c r="K286" s="131">
        <v>59937</v>
      </c>
      <c r="L286" s="131">
        <v>210886</v>
      </c>
      <c r="M286" s="131">
        <v>122611</v>
      </c>
    </row>
    <row r="287" spans="1:13" s="41" customFormat="1" ht="14.25" customHeight="1">
      <c r="A287" s="48" t="s">
        <v>227</v>
      </c>
      <c r="B287" s="82">
        <v>2</v>
      </c>
      <c r="C287" s="82">
        <f t="shared" si="21"/>
        <v>48</v>
      </c>
      <c r="D287" s="98">
        <v>48</v>
      </c>
      <c r="E287" s="82">
        <v>0</v>
      </c>
      <c r="F287" s="98" t="s">
        <v>180</v>
      </c>
      <c r="G287" s="131" t="s">
        <v>180</v>
      </c>
      <c r="H287" s="131">
        <v>0</v>
      </c>
      <c r="I287" s="131">
        <v>0</v>
      </c>
      <c r="J287" s="131" t="s">
        <v>180</v>
      </c>
      <c r="K287" s="131" t="s">
        <v>180</v>
      </c>
      <c r="L287" s="131" t="s">
        <v>180</v>
      </c>
      <c r="M287" s="131" t="s">
        <v>180</v>
      </c>
    </row>
    <row r="288" spans="1:13" s="41" customFormat="1" ht="14.25" customHeight="1">
      <c r="A288" s="48" t="s">
        <v>228</v>
      </c>
      <c r="B288" s="82">
        <v>1</v>
      </c>
      <c r="C288" s="82">
        <f t="shared" si="21"/>
        <v>9</v>
      </c>
      <c r="D288" s="98">
        <v>9</v>
      </c>
      <c r="E288" s="82">
        <v>0</v>
      </c>
      <c r="F288" s="98" t="s">
        <v>180</v>
      </c>
      <c r="G288" s="131" t="s">
        <v>180</v>
      </c>
      <c r="H288" s="131">
        <v>0</v>
      </c>
      <c r="I288" s="131">
        <v>0</v>
      </c>
      <c r="J288" s="131" t="s">
        <v>180</v>
      </c>
      <c r="K288" s="131" t="s">
        <v>180</v>
      </c>
      <c r="L288" s="131" t="s">
        <v>180</v>
      </c>
      <c r="M288" s="131" t="s">
        <v>180</v>
      </c>
    </row>
    <row r="289" spans="1:13" s="41" customFormat="1" ht="14.25" customHeight="1">
      <c r="A289" s="48" t="s">
        <v>229</v>
      </c>
      <c r="B289" s="82">
        <v>2</v>
      </c>
      <c r="C289" s="82">
        <f t="shared" si="21"/>
        <v>28</v>
      </c>
      <c r="D289" s="98">
        <v>28</v>
      </c>
      <c r="E289" s="82">
        <v>0</v>
      </c>
      <c r="F289" s="98" t="s">
        <v>180</v>
      </c>
      <c r="G289" s="131" t="s">
        <v>180</v>
      </c>
      <c r="H289" s="131">
        <v>0</v>
      </c>
      <c r="I289" s="131">
        <v>0</v>
      </c>
      <c r="J289" s="131" t="s">
        <v>180</v>
      </c>
      <c r="K289" s="131" t="s">
        <v>180</v>
      </c>
      <c r="L289" s="131" t="s">
        <v>180</v>
      </c>
      <c r="M289" s="131" t="s">
        <v>180</v>
      </c>
    </row>
    <row r="290" spans="1:13" s="41" customFormat="1" ht="14.25" customHeight="1">
      <c r="A290" s="48" t="s">
        <v>230</v>
      </c>
      <c r="B290" s="82">
        <v>1</v>
      </c>
      <c r="C290" s="82">
        <f t="shared" si="21"/>
        <v>4</v>
      </c>
      <c r="D290" s="98">
        <v>4</v>
      </c>
      <c r="E290" s="82">
        <v>0</v>
      </c>
      <c r="F290" s="98" t="s">
        <v>180</v>
      </c>
      <c r="G290" s="131" t="s">
        <v>180</v>
      </c>
      <c r="H290" s="131">
        <v>0</v>
      </c>
      <c r="I290" s="131">
        <v>0</v>
      </c>
      <c r="J290" s="131" t="s">
        <v>180</v>
      </c>
      <c r="K290" s="131" t="s">
        <v>180</v>
      </c>
      <c r="L290" s="131" t="s">
        <v>180</v>
      </c>
      <c r="M290" s="131" t="s">
        <v>180</v>
      </c>
    </row>
    <row r="291" spans="1:13" s="41" customFormat="1" ht="14.25" customHeight="1">
      <c r="A291" s="48" t="s">
        <v>231</v>
      </c>
      <c r="B291" s="82">
        <v>4</v>
      </c>
      <c r="C291" s="82">
        <f t="shared" si="21"/>
        <v>79</v>
      </c>
      <c r="D291" s="104">
        <v>79</v>
      </c>
      <c r="E291" s="82">
        <v>0</v>
      </c>
      <c r="F291" s="82">
        <f>G291+H291+I291</f>
        <v>62872</v>
      </c>
      <c r="G291" s="131">
        <v>61312</v>
      </c>
      <c r="H291" s="131">
        <v>1560</v>
      </c>
      <c r="I291" s="131">
        <v>0</v>
      </c>
      <c r="J291" s="131">
        <v>776</v>
      </c>
      <c r="K291" s="131">
        <v>22858</v>
      </c>
      <c r="L291" s="131">
        <v>29116</v>
      </c>
      <c r="M291" s="131">
        <v>32149</v>
      </c>
    </row>
    <row r="292" spans="1:13" s="41" customFormat="1" ht="14.25" customHeight="1">
      <c r="A292" s="48" t="s">
        <v>232</v>
      </c>
      <c r="B292" s="82">
        <v>4</v>
      </c>
      <c r="C292" s="82">
        <f t="shared" si="21"/>
        <v>130</v>
      </c>
      <c r="D292" s="98">
        <v>130</v>
      </c>
      <c r="E292" s="82">
        <v>0</v>
      </c>
      <c r="F292" s="82">
        <f>G292+H292+I292</f>
        <v>192632</v>
      </c>
      <c r="G292" s="131">
        <v>192632</v>
      </c>
      <c r="H292" s="131">
        <v>0</v>
      </c>
      <c r="I292" s="131">
        <v>0</v>
      </c>
      <c r="J292" s="131">
        <v>1455</v>
      </c>
      <c r="K292" s="131">
        <v>40299</v>
      </c>
      <c r="L292" s="131">
        <v>99775</v>
      </c>
      <c r="M292" s="131">
        <v>89408</v>
      </c>
    </row>
    <row r="293" spans="1:13" s="41" customFormat="1" ht="14.25" customHeight="1">
      <c r="A293" s="48" t="s">
        <v>233</v>
      </c>
      <c r="B293" s="82">
        <v>0</v>
      </c>
      <c r="C293" s="82">
        <f t="shared" si="21"/>
        <v>0</v>
      </c>
      <c r="D293" s="82">
        <v>0</v>
      </c>
      <c r="E293" s="82">
        <v>0</v>
      </c>
      <c r="F293" s="82">
        <f>G293+H293+I293</f>
        <v>0</v>
      </c>
      <c r="G293" s="131">
        <v>0</v>
      </c>
      <c r="H293" s="131">
        <v>0</v>
      </c>
      <c r="I293" s="131">
        <v>0</v>
      </c>
      <c r="J293" s="131">
        <v>0</v>
      </c>
      <c r="K293" s="131">
        <v>0</v>
      </c>
      <c r="L293" s="131">
        <v>0</v>
      </c>
      <c r="M293" s="131">
        <v>0</v>
      </c>
    </row>
    <row r="294" spans="1:13" s="41" customFormat="1" ht="14.25" customHeight="1">
      <c r="A294" s="48" t="s">
        <v>234</v>
      </c>
      <c r="B294" s="82">
        <v>12</v>
      </c>
      <c r="C294" s="82">
        <f t="shared" si="21"/>
        <v>158</v>
      </c>
      <c r="D294" s="82">
        <v>158</v>
      </c>
      <c r="E294" s="82">
        <v>0</v>
      </c>
      <c r="F294" s="82">
        <f>G294+H294+I294</f>
        <v>286011</v>
      </c>
      <c r="G294" s="131">
        <v>265841</v>
      </c>
      <c r="H294" s="131">
        <v>20070</v>
      </c>
      <c r="I294" s="131">
        <v>100</v>
      </c>
      <c r="J294" s="131">
        <v>1756</v>
      </c>
      <c r="K294" s="131">
        <v>66698</v>
      </c>
      <c r="L294" s="131">
        <v>104797</v>
      </c>
      <c r="M294" s="131">
        <v>172596</v>
      </c>
    </row>
    <row r="295" spans="1:13" s="41" customFormat="1" ht="14.25" customHeight="1">
      <c r="A295" s="48" t="s">
        <v>235</v>
      </c>
      <c r="B295" s="82">
        <v>2</v>
      </c>
      <c r="C295" s="82">
        <f t="shared" si="21"/>
        <v>92</v>
      </c>
      <c r="D295" s="98">
        <v>92</v>
      </c>
      <c r="E295" s="82">
        <v>0</v>
      </c>
      <c r="F295" s="98" t="s">
        <v>180</v>
      </c>
      <c r="G295" s="131" t="s">
        <v>180</v>
      </c>
      <c r="H295" s="131">
        <v>0</v>
      </c>
      <c r="I295" s="131">
        <v>0</v>
      </c>
      <c r="J295" s="131" t="s">
        <v>180</v>
      </c>
      <c r="K295" s="131" t="s">
        <v>180</v>
      </c>
      <c r="L295" s="131" t="s">
        <v>180</v>
      </c>
      <c r="M295" s="131" t="s">
        <v>180</v>
      </c>
    </row>
    <row r="296" spans="1:13" s="41" customFormat="1" ht="14.25" customHeight="1">
      <c r="A296" s="48" t="s">
        <v>236</v>
      </c>
      <c r="B296" s="82">
        <v>2</v>
      </c>
      <c r="C296" s="82">
        <f t="shared" si="21"/>
        <v>222</v>
      </c>
      <c r="D296" s="98">
        <v>222</v>
      </c>
      <c r="E296" s="82">
        <v>0</v>
      </c>
      <c r="F296" s="98" t="s">
        <v>180</v>
      </c>
      <c r="G296" s="131" t="s">
        <v>180</v>
      </c>
      <c r="H296" s="131">
        <v>0</v>
      </c>
      <c r="I296" s="131">
        <v>0</v>
      </c>
      <c r="J296" s="131" t="s">
        <v>180</v>
      </c>
      <c r="K296" s="131" t="s">
        <v>180</v>
      </c>
      <c r="L296" s="131" t="s">
        <v>180</v>
      </c>
      <c r="M296" s="131" t="s">
        <v>180</v>
      </c>
    </row>
    <row r="297" spans="1:13" s="41" customFormat="1" ht="14.25" customHeight="1">
      <c r="A297" s="48" t="s">
        <v>237</v>
      </c>
      <c r="B297" s="82">
        <v>14</v>
      </c>
      <c r="C297" s="82">
        <f aca="true" t="shared" si="22" ref="C297:C304">D297+E297</f>
        <v>933</v>
      </c>
      <c r="D297" s="104">
        <v>933</v>
      </c>
      <c r="E297" s="82">
        <v>0</v>
      </c>
      <c r="F297" s="82">
        <f aca="true" t="shared" si="23" ref="F297:F304">G297+H297+I297</f>
        <v>1917030</v>
      </c>
      <c r="G297" s="131">
        <v>1852579</v>
      </c>
      <c r="H297" s="131">
        <v>64384</v>
      </c>
      <c r="I297" s="131">
        <v>67</v>
      </c>
      <c r="J297" s="131">
        <v>2032</v>
      </c>
      <c r="K297" s="131">
        <v>510383</v>
      </c>
      <c r="L297" s="131">
        <v>1278181</v>
      </c>
      <c r="M297" s="131">
        <v>617446</v>
      </c>
    </row>
    <row r="298" spans="1:13" s="41" customFormat="1" ht="14.25" customHeight="1">
      <c r="A298" s="48" t="s">
        <v>238</v>
      </c>
      <c r="B298" s="82">
        <v>7</v>
      </c>
      <c r="C298" s="82">
        <f t="shared" si="22"/>
        <v>855</v>
      </c>
      <c r="D298" s="104">
        <v>855</v>
      </c>
      <c r="E298" s="82">
        <v>0</v>
      </c>
      <c r="F298" s="82">
        <f t="shared" si="23"/>
        <v>3363513</v>
      </c>
      <c r="G298" s="131">
        <v>3361898</v>
      </c>
      <c r="H298" s="131">
        <v>1615</v>
      </c>
      <c r="I298" s="131">
        <v>0</v>
      </c>
      <c r="J298" s="131">
        <v>3901</v>
      </c>
      <c r="K298" s="131">
        <v>462084</v>
      </c>
      <c r="L298" s="131">
        <v>2003645</v>
      </c>
      <c r="M298" s="131">
        <v>1331702</v>
      </c>
    </row>
    <row r="299" spans="1:13" s="41" customFormat="1" ht="14.25" customHeight="1">
      <c r="A299" s="48" t="s">
        <v>239</v>
      </c>
      <c r="B299" s="82">
        <v>5</v>
      </c>
      <c r="C299" s="82">
        <f t="shared" si="22"/>
        <v>129</v>
      </c>
      <c r="D299" s="82">
        <v>128</v>
      </c>
      <c r="E299" s="82">
        <v>1</v>
      </c>
      <c r="F299" s="82">
        <f t="shared" si="23"/>
        <v>105004</v>
      </c>
      <c r="G299" s="131">
        <v>85625</v>
      </c>
      <c r="H299" s="131">
        <v>19379</v>
      </c>
      <c r="I299" s="131">
        <v>0</v>
      </c>
      <c r="J299" s="131">
        <v>799</v>
      </c>
      <c r="K299" s="131">
        <v>31289</v>
      </c>
      <c r="L299" s="131">
        <v>62436</v>
      </c>
      <c r="M299" s="131">
        <v>40577</v>
      </c>
    </row>
    <row r="300" spans="1:13" s="41" customFormat="1" ht="14.25" customHeight="1">
      <c r="A300" s="48" t="s">
        <v>216</v>
      </c>
      <c r="B300" s="82">
        <v>0</v>
      </c>
      <c r="C300" s="82">
        <f t="shared" si="22"/>
        <v>0</v>
      </c>
      <c r="D300" s="82">
        <v>0</v>
      </c>
      <c r="E300" s="82">
        <v>0</v>
      </c>
      <c r="F300" s="82">
        <f t="shared" si="23"/>
        <v>0</v>
      </c>
      <c r="G300" s="131">
        <v>0</v>
      </c>
      <c r="H300" s="131">
        <v>0</v>
      </c>
      <c r="I300" s="131">
        <v>0</v>
      </c>
      <c r="J300" s="131">
        <v>0</v>
      </c>
      <c r="K300" s="131">
        <v>0</v>
      </c>
      <c r="L300" s="131">
        <v>0</v>
      </c>
      <c r="M300" s="131">
        <v>0</v>
      </c>
    </row>
    <row r="301" spans="1:13" s="41" customFormat="1" ht="14.25" customHeight="1">
      <c r="A301" s="48" t="s">
        <v>217</v>
      </c>
      <c r="B301" s="82">
        <v>0</v>
      </c>
      <c r="C301" s="82">
        <f t="shared" si="22"/>
        <v>0</v>
      </c>
      <c r="D301" s="82">
        <v>0</v>
      </c>
      <c r="E301" s="82">
        <v>0</v>
      </c>
      <c r="F301" s="82">
        <f t="shared" si="23"/>
        <v>0</v>
      </c>
      <c r="G301" s="131">
        <v>0</v>
      </c>
      <c r="H301" s="131">
        <v>0</v>
      </c>
      <c r="I301" s="131">
        <v>0</v>
      </c>
      <c r="J301" s="131">
        <v>0</v>
      </c>
      <c r="K301" s="131">
        <v>0</v>
      </c>
      <c r="L301" s="131">
        <v>0</v>
      </c>
      <c r="M301" s="131">
        <v>0</v>
      </c>
    </row>
    <row r="302" spans="1:13" s="41" customFormat="1" ht="14.25" customHeight="1">
      <c r="A302" s="48" t="s">
        <v>218</v>
      </c>
      <c r="B302" s="82">
        <v>5</v>
      </c>
      <c r="C302" s="82">
        <f t="shared" si="22"/>
        <v>88</v>
      </c>
      <c r="D302" s="98">
        <v>87</v>
      </c>
      <c r="E302" s="82">
        <v>1</v>
      </c>
      <c r="F302" s="82">
        <f t="shared" si="23"/>
        <v>53837</v>
      </c>
      <c r="G302" s="131">
        <v>36875</v>
      </c>
      <c r="H302" s="131">
        <v>16962</v>
      </c>
      <c r="I302" s="131">
        <v>0</v>
      </c>
      <c r="J302" s="131">
        <v>600</v>
      </c>
      <c r="K302" s="131">
        <v>24947</v>
      </c>
      <c r="L302" s="131">
        <v>19205</v>
      </c>
      <c r="M302" s="131">
        <v>33567</v>
      </c>
    </row>
    <row r="303" spans="1:13" s="41" customFormat="1" ht="14.25" customHeight="1">
      <c r="A303" s="48" t="s">
        <v>219</v>
      </c>
      <c r="B303" s="108">
        <v>0</v>
      </c>
      <c r="C303" s="82">
        <f t="shared" si="22"/>
        <v>0</v>
      </c>
      <c r="D303" s="109">
        <v>0</v>
      </c>
      <c r="E303" s="82">
        <v>0</v>
      </c>
      <c r="F303" s="82">
        <f t="shared" si="23"/>
        <v>0</v>
      </c>
      <c r="G303" s="131">
        <v>0</v>
      </c>
      <c r="H303" s="133">
        <v>0</v>
      </c>
      <c r="I303" s="131">
        <v>0</v>
      </c>
      <c r="J303" s="131">
        <v>0</v>
      </c>
      <c r="K303" s="133">
        <v>0</v>
      </c>
      <c r="L303" s="133">
        <v>0</v>
      </c>
      <c r="M303" s="133">
        <v>0</v>
      </c>
    </row>
    <row r="304" spans="1:13" s="41" customFormat="1" ht="14.25" customHeight="1">
      <c r="A304" s="48" t="s">
        <v>220</v>
      </c>
      <c r="B304" s="105">
        <v>3</v>
      </c>
      <c r="C304" s="82">
        <f t="shared" si="22"/>
        <v>37</v>
      </c>
      <c r="D304" s="122">
        <v>37</v>
      </c>
      <c r="E304" s="82">
        <v>0</v>
      </c>
      <c r="F304" s="82">
        <f t="shared" si="23"/>
        <v>34133</v>
      </c>
      <c r="G304" s="136">
        <v>32633</v>
      </c>
      <c r="H304" s="133">
        <v>1500</v>
      </c>
      <c r="I304" s="131">
        <v>0</v>
      </c>
      <c r="J304" s="131">
        <v>890</v>
      </c>
      <c r="K304" s="131">
        <v>8025</v>
      </c>
      <c r="L304" s="131">
        <v>8736</v>
      </c>
      <c r="M304" s="131">
        <v>24188</v>
      </c>
    </row>
    <row r="305" spans="1:13" s="41" customFormat="1" ht="14.25" customHeight="1" thickBot="1">
      <c r="A305" s="121"/>
      <c r="B305" s="19"/>
      <c r="C305" s="110"/>
      <c r="D305" s="110"/>
      <c r="E305" s="110"/>
      <c r="F305" s="110"/>
      <c r="G305" s="137"/>
      <c r="H305" s="137"/>
      <c r="I305" s="137"/>
      <c r="J305" s="137"/>
      <c r="K305" s="137"/>
      <c r="L305" s="137"/>
      <c r="M305" s="137"/>
    </row>
    <row r="306" spans="1:13" s="41" customFormat="1" ht="14.25" customHeight="1">
      <c r="A306" s="97"/>
      <c r="B306" s="42"/>
      <c r="C306" s="42"/>
      <c r="D306" s="42"/>
      <c r="E306" s="42"/>
      <c r="F306" s="42"/>
      <c r="G306" s="132"/>
      <c r="H306" s="132"/>
      <c r="I306" s="132"/>
      <c r="J306" s="132"/>
      <c r="K306" s="132"/>
      <c r="L306" s="243" t="s">
        <v>188</v>
      </c>
      <c r="M306" s="243"/>
    </row>
    <row r="307" spans="1:13" ht="24" customHeight="1">
      <c r="A307" s="182" t="s">
        <v>171</v>
      </c>
      <c r="B307" s="182"/>
      <c r="C307" s="182"/>
      <c r="D307" s="182"/>
      <c r="E307" s="182"/>
      <c r="F307" s="182"/>
      <c r="G307" s="241" t="s">
        <v>172</v>
      </c>
      <c r="H307" s="241"/>
      <c r="I307" s="241"/>
      <c r="J307" s="241"/>
      <c r="K307" s="241"/>
      <c r="L307" s="241"/>
      <c r="M307" s="241"/>
    </row>
    <row r="308" spans="1:13" ht="30" customHeight="1">
      <c r="A308" s="185" t="s">
        <v>370</v>
      </c>
      <c r="B308" s="185"/>
      <c r="C308" s="185"/>
      <c r="D308" s="185"/>
      <c r="E308" s="185"/>
      <c r="F308" s="185"/>
      <c r="G308" s="242" t="s">
        <v>245</v>
      </c>
      <c r="H308" s="242"/>
      <c r="I308" s="242"/>
      <c r="J308" s="242"/>
      <c r="K308" s="242"/>
      <c r="L308" s="242"/>
      <c r="M308" s="242"/>
    </row>
    <row r="309" spans="1:13" ht="11.25">
      <c r="A309" s="215"/>
      <c r="B309" s="215"/>
      <c r="C309" s="215"/>
      <c r="D309" s="215"/>
      <c r="E309" s="215"/>
      <c r="F309" s="215"/>
      <c r="G309" s="229"/>
      <c r="H309" s="229"/>
      <c r="I309" s="229"/>
      <c r="J309" s="229"/>
      <c r="K309" s="229"/>
      <c r="L309" s="229"/>
      <c r="M309" s="229"/>
    </row>
    <row r="310" spans="1:13" ht="12" thickBot="1">
      <c r="A310" s="123" t="s">
        <v>381</v>
      </c>
      <c r="B310" s="112"/>
      <c r="C310" s="112"/>
      <c r="D310" s="112"/>
      <c r="E310" s="112"/>
      <c r="F310" s="112"/>
      <c r="G310" s="138"/>
      <c r="H310" s="139"/>
      <c r="I310" s="139"/>
      <c r="J310" s="139"/>
      <c r="K310" s="139"/>
      <c r="L310" s="139"/>
      <c r="M310" s="140" t="s">
        <v>168</v>
      </c>
    </row>
    <row r="311" spans="1:13" ht="16.5" customHeight="1">
      <c r="A311" s="230" t="s">
        <v>189</v>
      </c>
      <c r="B311" s="232" t="s">
        <v>73</v>
      </c>
      <c r="C311" s="234" t="s">
        <v>98</v>
      </c>
      <c r="D311" s="234"/>
      <c r="E311" s="234"/>
      <c r="F311" s="47"/>
      <c r="G311" s="235" t="s">
        <v>99</v>
      </c>
      <c r="H311" s="235"/>
      <c r="I311" s="235"/>
      <c r="J311" s="236"/>
      <c r="K311" s="237" t="s">
        <v>100</v>
      </c>
      <c r="L311" s="237" t="s">
        <v>43</v>
      </c>
      <c r="M311" s="239" t="s">
        <v>101</v>
      </c>
    </row>
    <row r="312" spans="1:13" ht="25.5" customHeight="1">
      <c r="A312" s="231"/>
      <c r="B312" s="233"/>
      <c r="C312" s="43" t="s">
        <v>102</v>
      </c>
      <c r="D312" s="44" t="s">
        <v>103</v>
      </c>
      <c r="E312" s="44" t="s">
        <v>104</v>
      </c>
      <c r="F312" s="45" t="s">
        <v>102</v>
      </c>
      <c r="G312" s="141" t="s">
        <v>105</v>
      </c>
      <c r="H312" s="142" t="s">
        <v>106</v>
      </c>
      <c r="I312" s="142" t="s">
        <v>107</v>
      </c>
      <c r="J312" s="142" t="s">
        <v>108</v>
      </c>
      <c r="K312" s="238"/>
      <c r="L312" s="238"/>
      <c r="M312" s="240"/>
    </row>
    <row r="313" spans="1:13" ht="14.25" customHeight="1">
      <c r="A313" s="38"/>
      <c r="G313" s="138"/>
      <c r="H313" s="138"/>
      <c r="I313" s="138"/>
      <c r="J313" s="138"/>
      <c r="K313" s="138"/>
      <c r="L313" s="138"/>
      <c r="M313" s="138"/>
    </row>
    <row r="314" spans="1:13" s="41" customFormat="1" ht="14.25" customHeight="1">
      <c r="A314" s="90" t="s">
        <v>186</v>
      </c>
      <c r="B314" s="82">
        <f>SUM(B315:B338)</f>
        <v>75</v>
      </c>
      <c r="C314" s="82">
        <f>SUM(D314:E314)</f>
        <v>1967</v>
      </c>
      <c r="D314" s="82">
        <f>SUM(D315:D338)</f>
        <v>1952</v>
      </c>
      <c r="E314" s="82">
        <f>SUM(E315:E338)</f>
        <v>15</v>
      </c>
      <c r="F314" s="82">
        <f>SUM(G314:I314)</f>
        <v>5353021</v>
      </c>
      <c r="G314" s="131">
        <v>5253937</v>
      </c>
      <c r="H314" s="131">
        <v>99015</v>
      </c>
      <c r="I314" s="131">
        <v>69</v>
      </c>
      <c r="J314" s="131">
        <v>2679</v>
      </c>
      <c r="K314" s="131">
        <v>702493</v>
      </c>
      <c r="L314" s="131">
        <v>3424388</v>
      </c>
      <c r="M314" s="131">
        <v>1844709</v>
      </c>
    </row>
    <row r="315" spans="1:13" s="41" customFormat="1" ht="14.25" customHeight="1">
      <c r="A315" s="48" t="s">
        <v>197</v>
      </c>
      <c r="B315" s="82">
        <v>10</v>
      </c>
      <c r="C315" s="82">
        <f>D315+E315</f>
        <v>266</v>
      </c>
      <c r="D315" s="82">
        <v>262</v>
      </c>
      <c r="E315" s="82">
        <v>4</v>
      </c>
      <c r="F315" s="82">
        <f>G315+H315+I315</f>
        <v>596898</v>
      </c>
      <c r="G315" s="131">
        <v>585096</v>
      </c>
      <c r="H315" s="131">
        <v>11802</v>
      </c>
      <c r="I315" s="131">
        <v>0</v>
      </c>
      <c r="J315" s="131">
        <v>2209</v>
      </c>
      <c r="K315" s="131">
        <v>71930</v>
      </c>
      <c r="L315" s="131">
        <v>390507</v>
      </c>
      <c r="M315" s="131">
        <v>197064</v>
      </c>
    </row>
    <row r="316" spans="1:13" s="41" customFormat="1" ht="14.25" customHeight="1">
      <c r="A316" s="48" t="s">
        <v>198</v>
      </c>
      <c r="B316" s="82">
        <v>5</v>
      </c>
      <c r="C316" s="82">
        <f>D316+E316</f>
        <v>29</v>
      </c>
      <c r="D316" s="82">
        <v>29</v>
      </c>
      <c r="E316" s="82">
        <v>0</v>
      </c>
      <c r="F316" s="82">
        <f>G316+H316+I316</f>
        <v>44166</v>
      </c>
      <c r="G316" s="131">
        <v>43807</v>
      </c>
      <c r="H316" s="131">
        <v>359</v>
      </c>
      <c r="I316" s="131">
        <v>0</v>
      </c>
      <c r="J316" s="131">
        <v>1494</v>
      </c>
      <c r="K316" s="131">
        <v>7855</v>
      </c>
      <c r="L316" s="131">
        <v>26786</v>
      </c>
      <c r="M316" s="131">
        <v>16552</v>
      </c>
    </row>
    <row r="317" spans="1:13" s="41" customFormat="1" ht="14.25" customHeight="1">
      <c r="A317" s="48" t="s">
        <v>199</v>
      </c>
      <c r="B317" s="82">
        <v>1</v>
      </c>
      <c r="C317" s="82">
        <f aca="true" t="shared" si="24" ref="C317:C338">D317+E317</f>
        <v>6</v>
      </c>
      <c r="D317" s="98">
        <v>4</v>
      </c>
      <c r="E317" s="98">
        <v>2</v>
      </c>
      <c r="F317" s="98" t="s">
        <v>180</v>
      </c>
      <c r="G317" s="131">
        <v>0</v>
      </c>
      <c r="H317" s="98" t="s">
        <v>180</v>
      </c>
      <c r="I317" s="131">
        <v>0</v>
      </c>
      <c r="J317" s="98" t="s">
        <v>180</v>
      </c>
      <c r="K317" s="98" t="s">
        <v>180</v>
      </c>
      <c r="L317" s="98" t="s">
        <v>180</v>
      </c>
      <c r="M317" s="98" t="s">
        <v>180</v>
      </c>
    </row>
    <row r="318" spans="1:13" s="41" customFormat="1" ht="14.25" customHeight="1">
      <c r="A318" s="48" t="s">
        <v>200</v>
      </c>
      <c r="B318" s="82">
        <v>8</v>
      </c>
      <c r="C318" s="82">
        <f t="shared" si="24"/>
        <v>129</v>
      </c>
      <c r="D318" s="82">
        <v>127</v>
      </c>
      <c r="E318" s="82">
        <v>2</v>
      </c>
      <c r="F318" s="82">
        <f>G318+H318+I318</f>
        <v>53163</v>
      </c>
      <c r="G318" s="131">
        <v>4030</v>
      </c>
      <c r="H318" s="131">
        <v>49133</v>
      </c>
      <c r="I318" s="131">
        <v>0</v>
      </c>
      <c r="J318" s="131">
        <v>400</v>
      </c>
      <c r="K318" s="131">
        <v>20816</v>
      </c>
      <c r="L318" s="131">
        <v>19353</v>
      </c>
      <c r="M318" s="131">
        <v>32217</v>
      </c>
    </row>
    <row r="319" spans="1:13" s="41" customFormat="1" ht="14.25" customHeight="1">
      <c r="A319" s="48" t="s">
        <v>201</v>
      </c>
      <c r="B319" s="82">
        <v>8</v>
      </c>
      <c r="C319" s="82">
        <f t="shared" si="24"/>
        <v>75</v>
      </c>
      <c r="D319" s="82">
        <v>71</v>
      </c>
      <c r="E319" s="82">
        <v>4</v>
      </c>
      <c r="F319" s="82">
        <f>G319+H319+I319</f>
        <v>56048</v>
      </c>
      <c r="G319" s="131">
        <v>51792</v>
      </c>
      <c r="H319" s="131">
        <v>4256</v>
      </c>
      <c r="I319" s="131">
        <v>0</v>
      </c>
      <c r="J319" s="131">
        <v>730</v>
      </c>
      <c r="K319" s="131">
        <v>14058</v>
      </c>
      <c r="L319" s="131">
        <v>29078</v>
      </c>
      <c r="M319" s="131">
        <v>25687</v>
      </c>
    </row>
    <row r="320" spans="1:13" s="41" customFormat="1" ht="14.25" customHeight="1">
      <c r="A320" s="48" t="s">
        <v>202</v>
      </c>
      <c r="B320" s="82">
        <v>3</v>
      </c>
      <c r="C320" s="82">
        <f t="shared" si="24"/>
        <v>15</v>
      </c>
      <c r="D320" s="82">
        <v>14</v>
      </c>
      <c r="E320" s="82">
        <v>1</v>
      </c>
      <c r="F320" s="82">
        <f>G320+H320+I320</f>
        <v>8304</v>
      </c>
      <c r="G320" s="131">
        <v>8304</v>
      </c>
      <c r="H320" s="131">
        <v>0</v>
      </c>
      <c r="I320" s="131">
        <v>0</v>
      </c>
      <c r="J320" s="131">
        <v>540</v>
      </c>
      <c r="K320" s="131">
        <v>3775</v>
      </c>
      <c r="L320" s="131">
        <v>3963</v>
      </c>
      <c r="M320" s="131">
        <v>4134</v>
      </c>
    </row>
    <row r="321" spans="1:13" s="41" customFormat="1" ht="14.25" customHeight="1">
      <c r="A321" s="48" t="s">
        <v>203</v>
      </c>
      <c r="B321" s="82">
        <v>1</v>
      </c>
      <c r="C321" s="82">
        <f t="shared" si="24"/>
        <v>31</v>
      </c>
      <c r="D321" s="98">
        <v>31</v>
      </c>
      <c r="E321" s="82">
        <v>0</v>
      </c>
      <c r="F321" s="98" t="s">
        <v>180</v>
      </c>
      <c r="G321" s="98" t="s">
        <v>180</v>
      </c>
      <c r="H321" s="131">
        <v>0</v>
      </c>
      <c r="I321" s="131">
        <v>0</v>
      </c>
      <c r="J321" s="98" t="s">
        <v>180</v>
      </c>
      <c r="K321" s="98" t="s">
        <v>180</v>
      </c>
      <c r="L321" s="98" t="s">
        <v>180</v>
      </c>
      <c r="M321" s="98" t="s">
        <v>180</v>
      </c>
    </row>
    <row r="322" spans="1:13" s="41" customFormat="1" ht="14.25" customHeight="1">
      <c r="A322" s="48" t="s">
        <v>204</v>
      </c>
      <c r="B322" s="82">
        <v>2</v>
      </c>
      <c r="C322" s="82">
        <f t="shared" si="24"/>
        <v>53</v>
      </c>
      <c r="D322" s="104">
        <v>53</v>
      </c>
      <c r="E322" s="82">
        <v>0</v>
      </c>
      <c r="F322" s="98" t="s">
        <v>180</v>
      </c>
      <c r="G322" s="98" t="s">
        <v>180</v>
      </c>
      <c r="H322" s="131">
        <v>0</v>
      </c>
      <c r="I322" s="131">
        <v>0</v>
      </c>
      <c r="J322" s="98" t="s">
        <v>180</v>
      </c>
      <c r="K322" s="98" t="s">
        <v>180</v>
      </c>
      <c r="L322" s="98" t="s">
        <v>180</v>
      </c>
      <c r="M322" s="98" t="s">
        <v>180</v>
      </c>
    </row>
    <row r="323" spans="1:13" s="41" customFormat="1" ht="14.25" customHeight="1">
      <c r="A323" s="48" t="s">
        <v>205</v>
      </c>
      <c r="B323" s="82">
        <v>0</v>
      </c>
      <c r="C323" s="82">
        <f t="shared" si="24"/>
        <v>0</v>
      </c>
      <c r="D323" s="82">
        <v>0</v>
      </c>
      <c r="E323" s="82">
        <v>0</v>
      </c>
      <c r="F323" s="82">
        <f>G323+H323+I323</f>
        <v>0</v>
      </c>
      <c r="G323" s="82">
        <f>H323+I323+J323</f>
        <v>0</v>
      </c>
      <c r="H323" s="82">
        <f aca="true" t="shared" si="25" ref="H323:M323">I323+J323+K323</f>
        <v>0</v>
      </c>
      <c r="I323" s="82">
        <f t="shared" si="25"/>
        <v>0</v>
      </c>
      <c r="J323" s="82">
        <f t="shared" si="25"/>
        <v>0</v>
      </c>
      <c r="K323" s="82">
        <f t="shared" si="25"/>
        <v>0</v>
      </c>
      <c r="L323" s="82">
        <f t="shared" si="25"/>
        <v>0</v>
      </c>
      <c r="M323" s="82">
        <f t="shared" si="25"/>
        <v>0</v>
      </c>
    </row>
    <row r="324" spans="1:13" s="41" customFormat="1" ht="14.25" customHeight="1">
      <c r="A324" s="48" t="s">
        <v>206</v>
      </c>
      <c r="B324" s="82">
        <v>2</v>
      </c>
      <c r="C324" s="82">
        <f t="shared" si="24"/>
        <v>9</v>
      </c>
      <c r="D324" s="98">
        <v>9</v>
      </c>
      <c r="E324" s="82">
        <v>0</v>
      </c>
      <c r="F324" s="98" t="s">
        <v>180</v>
      </c>
      <c r="G324" s="98" t="s">
        <v>180</v>
      </c>
      <c r="H324" s="131">
        <v>0</v>
      </c>
      <c r="I324" s="131">
        <v>0</v>
      </c>
      <c r="J324" s="98" t="s">
        <v>180</v>
      </c>
      <c r="K324" s="98" t="s">
        <v>180</v>
      </c>
      <c r="L324" s="98" t="s">
        <v>180</v>
      </c>
      <c r="M324" s="98" t="s">
        <v>180</v>
      </c>
    </row>
    <row r="325" spans="1:13" s="41" customFormat="1" ht="14.25" customHeight="1">
      <c r="A325" s="48" t="s">
        <v>207</v>
      </c>
      <c r="B325" s="82">
        <v>2</v>
      </c>
      <c r="C325" s="82">
        <f t="shared" si="24"/>
        <v>84</v>
      </c>
      <c r="D325" s="104">
        <v>84</v>
      </c>
      <c r="E325" s="82">
        <v>0</v>
      </c>
      <c r="F325" s="98" t="s">
        <v>180</v>
      </c>
      <c r="G325" s="98" t="s">
        <v>180</v>
      </c>
      <c r="H325" s="98" t="s">
        <v>180</v>
      </c>
      <c r="I325" s="98" t="s">
        <v>180</v>
      </c>
      <c r="J325" s="98" t="s">
        <v>180</v>
      </c>
      <c r="K325" s="98" t="s">
        <v>180</v>
      </c>
      <c r="L325" s="98" t="s">
        <v>180</v>
      </c>
      <c r="M325" s="98" t="s">
        <v>180</v>
      </c>
    </row>
    <row r="326" spans="1:13" s="41" customFormat="1" ht="14.25" customHeight="1">
      <c r="A326" s="48" t="s">
        <v>208</v>
      </c>
      <c r="B326" s="82">
        <v>1</v>
      </c>
      <c r="C326" s="82">
        <f t="shared" si="24"/>
        <v>55</v>
      </c>
      <c r="D326" s="98">
        <v>55</v>
      </c>
      <c r="E326" s="82">
        <v>0</v>
      </c>
      <c r="F326" s="98" t="s">
        <v>180</v>
      </c>
      <c r="G326" s="98" t="s">
        <v>180</v>
      </c>
      <c r="H326" s="131">
        <v>0</v>
      </c>
      <c r="I326" s="131">
        <v>0</v>
      </c>
      <c r="J326" s="98" t="s">
        <v>180</v>
      </c>
      <c r="K326" s="98" t="s">
        <v>180</v>
      </c>
      <c r="L326" s="98" t="s">
        <v>180</v>
      </c>
      <c r="M326" s="98" t="s">
        <v>180</v>
      </c>
    </row>
    <row r="327" spans="1:13" s="41" customFormat="1" ht="14.25" customHeight="1">
      <c r="A327" s="48" t="s">
        <v>209</v>
      </c>
      <c r="B327" s="82">
        <v>0</v>
      </c>
      <c r="C327" s="82">
        <f t="shared" si="24"/>
        <v>0</v>
      </c>
      <c r="D327" s="82">
        <v>0</v>
      </c>
      <c r="E327" s="82">
        <v>0</v>
      </c>
      <c r="F327" s="82">
        <v>0</v>
      </c>
      <c r="G327" s="131">
        <v>0</v>
      </c>
      <c r="H327" s="131">
        <v>0</v>
      </c>
      <c r="I327" s="131">
        <v>0</v>
      </c>
      <c r="J327" s="131">
        <v>0</v>
      </c>
      <c r="K327" s="131">
        <v>0</v>
      </c>
      <c r="L327" s="131">
        <v>0</v>
      </c>
      <c r="M327" s="131">
        <v>0</v>
      </c>
    </row>
    <row r="328" spans="1:13" s="41" customFormat="1" ht="14.25" customHeight="1">
      <c r="A328" s="48" t="s">
        <v>210</v>
      </c>
      <c r="B328" s="82">
        <v>17</v>
      </c>
      <c r="C328" s="82">
        <f t="shared" si="24"/>
        <v>467</v>
      </c>
      <c r="D328" s="82">
        <v>467</v>
      </c>
      <c r="E328" s="82">
        <v>0</v>
      </c>
      <c r="F328" s="82">
        <f>G328+H328+I328</f>
        <v>1305164</v>
      </c>
      <c r="G328" s="131">
        <v>1305164</v>
      </c>
      <c r="H328" s="131">
        <v>0</v>
      </c>
      <c r="I328" s="131">
        <v>0</v>
      </c>
      <c r="J328" s="131">
        <v>2725</v>
      </c>
      <c r="K328" s="131">
        <v>211839</v>
      </c>
      <c r="L328" s="131">
        <v>560715</v>
      </c>
      <c r="M328" s="131">
        <v>711696</v>
      </c>
    </row>
    <row r="329" spans="1:13" s="41" customFormat="1" ht="14.25" customHeight="1">
      <c r="A329" s="48" t="s">
        <v>211</v>
      </c>
      <c r="B329" s="82">
        <v>0</v>
      </c>
      <c r="C329" s="82">
        <f t="shared" si="24"/>
        <v>0</v>
      </c>
      <c r="D329" s="82">
        <v>0</v>
      </c>
      <c r="E329" s="82">
        <v>0</v>
      </c>
      <c r="F329" s="82">
        <f>G329+H329+I329</f>
        <v>0</v>
      </c>
      <c r="G329" s="131">
        <v>0</v>
      </c>
      <c r="H329" s="131">
        <v>0</v>
      </c>
      <c r="I329" s="131">
        <v>0</v>
      </c>
      <c r="J329" s="131">
        <v>0</v>
      </c>
      <c r="K329" s="131">
        <v>0</v>
      </c>
      <c r="L329" s="131">
        <v>0</v>
      </c>
      <c r="M329" s="131">
        <v>0</v>
      </c>
    </row>
    <row r="330" spans="1:13" s="41" customFormat="1" ht="14.25" customHeight="1">
      <c r="A330" s="48" t="s">
        <v>212</v>
      </c>
      <c r="B330" s="82">
        <v>0</v>
      </c>
      <c r="C330" s="82">
        <f t="shared" si="24"/>
        <v>0</v>
      </c>
      <c r="D330" s="82">
        <v>0</v>
      </c>
      <c r="E330" s="82">
        <v>0</v>
      </c>
      <c r="F330" s="82">
        <f>G330+H330+I330</f>
        <v>0</v>
      </c>
      <c r="G330" s="131">
        <v>0</v>
      </c>
      <c r="H330" s="131">
        <v>0</v>
      </c>
      <c r="I330" s="131">
        <v>0</v>
      </c>
      <c r="J330" s="131">
        <v>0</v>
      </c>
      <c r="K330" s="131">
        <v>0</v>
      </c>
      <c r="L330" s="131">
        <v>0</v>
      </c>
      <c r="M330" s="131">
        <v>0</v>
      </c>
    </row>
    <row r="331" spans="1:13" s="41" customFormat="1" ht="14.25" customHeight="1">
      <c r="A331" s="48" t="s">
        <v>213</v>
      </c>
      <c r="B331" s="82">
        <v>1</v>
      </c>
      <c r="C331" s="82">
        <f t="shared" si="24"/>
        <v>10</v>
      </c>
      <c r="D331" s="98">
        <v>10</v>
      </c>
      <c r="E331" s="82">
        <v>0</v>
      </c>
      <c r="F331" s="98" t="s">
        <v>180</v>
      </c>
      <c r="G331" s="98" t="s">
        <v>180</v>
      </c>
      <c r="H331" s="131">
        <v>0</v>
      </c>
      <c r="I331" s="98" t="s">
        <v>180</v>
      </c>
      <c r="J331" s="98" t="s">
        <v>180</v>
      </c>
      <c r="K331" s="98" t="s">
        <v>180</v>
      </c>
      <c r="L331" s="98" t="s">
        <v>180</v>
      </c>
      <c r="M331" s="98" t="s">
        <v>180</v>
      </c>
    </row>
    <row r="332" spans="1:13" s="41" customFormat="1" ht="14.25" customHeight="1">
      <c r="A332" s="48" t="s">
        <v>214</v>
      </c>
      <c r="B332" s="82">
        <v>2</v>
      </c>
      <c r="C332" s="82">
        <f t="shared" si="24"/>
        <v>45</v>
      </c>
      <c r="D332" s="104">
        <v>45</v>
      </c>
      <c r="E332" s="82">
        <v>0</v>
      </c>
      <c r="F332" s="98" t="s">
        <v>180</v>
      </c>
      <c r="G332" s="98" t="s">
        <v>180</v>
      </c>
      <c r="H332" s="131">
        <v>0</v>
      </c>
      <c r="I332" s="131">
        <v>0</v>
      </c>
      <c r="J332" s="98" t="s">
        <v>180</v>
      </c>
      <c r="K332" s="98" t="s">
        <v>180</v>
      </c>
      <c r="L332" s="98" t="s">
        <v>180</v>
      </c>
      <c r="M332" s="98" t="s">
        <v>180</v>
      </c>
    </row>
    <row r="333" spans="1:13" s="41" customFormat="1" ht="14.25" customHeight="1">
      <c r="A333" s="48" t="s">
        <v>215</v>
      </c>
      <c r="B333" s="82">
        <v>9</v>
      </c>
      <c r="C333" s="82">
        <f t="shared" si="24"/>
        <v>656</v>
      </c>
      <c r="D333" s="82">
        <v>654</v>
      </c>
      <c r="E333" s="82">
        <v>2</v>
      </c>
      <c r="F333" s="82">
        <f>G333+H333+I333</f>
        <v>2426500</v>
      </c>
      <c r="G333" s="131">
        <v>2400629</v>
      </c>
      <c r="H333" s="131">
        <v>25871</v>
      </c>
      <c r="I333" s="131">
        <v>0</v>
      </c>
      <c r="J333" s="131">
        <v>3663</v>
      </c>
      <c r="K333" s="131">
        <v>251477</v>
      </c>
      <c r="L333" s="131">
        <v>1927336</v>
      </c>
      <c r="M333" s="131">
        <v>475590</v>
      </c>
    </row>
    <row r="334" spans="1:13" s="41" customFormat="1" ht="14.25" customHeight="1">
      <c r="A334" s="48" t="s">
        <v>216</v>
      </c>
      <c r="B334" s="82">
        <v>2</v>
      </c>
      <c r="C334" s="82">
        <f t="shared" si="24"/>
        <v>31</v>
      </c>
      <c r="D334" s="82">
        <v>31</v>
      </c>
      <c r="E334" s="82">
        <v>0</v>
      </c>
      <c r="F334" s="98" t="s">
        <v>180</v>
      </c>
      <c r="G334" s="98" t="s">
        <v>180</v>
      </c>
      <c r="H334" s="98" t="s">
        <v>180</v>
      </c>
      <c r="I334" s="131">
        <v>0</v>
      </c>
      <c r="J334" s="98" t="s">
        <v>180</v>
      </c>
      <c r="K334" s="98" t="s">
        <v>180</v>
      </c>
      <c r="L334" s="98" t="s">
        <v>180</v>
      </c>
      <c r="M334" s="98" t="s">
        <v>180</v>
      </c>
    </row>
    <row r="335" spans="1:13" s="41" customFormat="1" ht="14.25" customHeight="1">
      <c r="A335" s="48" t="s">
        <v>217</v>
      </c>
      <c r="B335" s="82">
        <v>0</v>
      </c>
      <c r="C335" s="82">
        <f t="shared" si="24"/>
        <v>0</v>
      </c>
      <c r="D335" s="104">
        <v>0</v>
      </c>
      <c r="E335" s="82">
        <v>0</v>
      </c>
      <c r="F335" s="82">
        <f>G335+H335+I335</f>
        <v>0</v>
      </c>
      <c r="G335" s="131">
        <v>0</v>
      </c>
      <c r="H335" s="131">
        <v>0</v>
      </c>
      <c r="I335" s="131">
        <v>0</v>
      </c>
      <c r="J335" s="131">
        <v>0</v>
      </c>
      <c r="K335" s="131">
        <v>0</v>
      </c>
      <c r="L335" s="131">
        <v>0</v>
      </c>
      <c r="M335" s="131">
        <v>0</v>
      </c>
    </row>
    <row r="336" spans="1:13" s="41" customFormat="1" ht="14.25" customHeight="1">
      <c r="A336" s="48" t="s">
        <v>218</v>
      </c>
      <c r="B336" s="82">
        <v>1</v>
      </c>
      <c r="C336" s="82">
        <f t="shared" si="24"/>
        <v>6</v>
      </c>
      <c r="D336" s="104">
        <v>6</v>
      </c>
      <c r="E336" s="82">
        <v>0</v>
      </c>
      <c r="F336" s="98" t="s">
        <v>180</v>
      </c>
      <c r="G336" s="98" t="s">
        <v>180</v>
      </c>
      <c r="H336" s="131">
        <v>0</v>
      </c>
      <c r="I336" s="131">
        <v>0</v>
      </c>
      <c r="J336" s="98" t="s">
        <v>180</v>
      </c>
      <c r="K336" s="98" t="s">
        <v>180</v>
      </c>
      <c r="L336" s="98" t="s">
        <v>180</v>
      </c>
      <c r="M336" s="98" t="s">
        <v>180</v>
      </c>
    </row>
    <row r="337" spans="1:13" s="41" customFormat="1" ht="14.25" customHeight="1">
      <c r="A337" s="48" t="s">
        <v>219</v>
      </c>
      <c r="B337" s="82">
        <v>0</v>
      </c>
      <c r="C337" s="82">
        <f t="shared" si="24"/>
        <v>0</v>
      </c>
      <c r="D337" s="82">
        <v>0</v>
      </c>
      <c r="E337" s="82">
        <v>0</v>
      </c>
      <c r="F337" s="82">
        <v>0</v>
      </c>
      <c r="G337" s="131">
        <v>0</v>
      </c>
      <c r="H337" s="131">
        <v>0</v>
      </c>
      <c r="I337" s="131">
        <v>0</v>
      </c>
      <c r="J337" s="131">
        <v>0</v>
      </c>
      <c r="K337" s="131">
        <v>0</v>
      </c>
      <c r="L337" s="131">
        <v>0</v>
      </c>
      <c r="M337" s="131">
        <v>0</v>
      </c>
    </row>
    <row r="338" spans="1:13" s="41" customFormat="1" ht="14.25" customHeight="1">
      <c r="A338" s="48" t="s">
        <v>220</v>
      </c>
      <c r="B338" s="82">
        <v>0</v>
      </c>
      <c r="C338" s="82">
        <f t="shared" si="24"/>
        <v>0</v>
      </c>
      <c r="D338" s="82">
        <v>0</v>
      </c>
      <c r="E338" s="82">
        <v>0</v>
      </c>
      <c r="F338" s="82">
        <v>0</v>
      </c>
      <c r="G338" s="131">
        <v>0</v>
      </c>
      <c r="H338" s="131">
        <v>0</v>
      </c>
      <c r="I338" s="131">
        <v>0</v>
      </c>
      <c r="J338" s="131">
        <v>0</v>
      </c>
      <c r="K338" s="131">
        <v>0</v>
      </c>
      <c r="L338" s="131">
        <v>0</v>
      </c>
      <c r="M338" s="131">
        <v>0</v>
      </c>
    </row>
    <row r="339" spans="1:13" s="41" customFormat="1" ht="14.25" customHeight="1">
      <c r="A339" s="48"/>
      <c r="B339" s="82"/>
      <c r="C339" s="82"/>
      <c r="D339" s="82"/>
      <c r="E339" s="82"/>
      <c r="F339" s="82"/>
      <c r="G339" s="131"/>
      <c r="H339" s="131"/>
      <c r="I339" s="131"/>
      <c r="J339" s="131"/>
      <c r="K339" s="131"/>
      <c r="L339" s="131"/>
      <c r="M339" s="131"/>
    </row>
    <row r="340" spans="1:13" s="41" customFormat="1" ht="14.25" customHeight="1">
      <c r="A340" s="48"/>
      <c r="B340" s="82"/>
      <c r="C340" s="82"/>
      <c r="D340" s="82"/>
      <c r="E340" s="82"/>
      <c r="F340" s="82"/>
      <c r="G340" s="131"/>
      <c r="H340" s="131"/>
      <c r="I340" s="131"/>
      <c r="J340" s="131"/>
      <c r="K340" s="131"/>
      <c r="L340" s="131"/>
      <c r="M340" s="131"/>
    </row>
    <row r="341" spans="1:13" s="41" customFormat="1" ht="14.25" customHeight="1">
      <c r="A341" s="90" t="s">
        <v>187</v>
      </c>
      <c r="B341" s="82">
        <f>SUM(B342:B365)</f>
        <v>152</v>
      </c>
      <c r="C341" s="82">
        <f>SUM(D341:E341)</f>
        <v>5431</v>
      </c>
      <c r="D341" s="82">
        <f>SUM(D342:D365)</f>
        <v>5388</v>
      </c>
      <c r="E341" s="82">
        <f>SUM(E342:E365)</f>
        <v>43</v>
      </c>
      <c r="F341" s="82">
        <f>SUM(G341:I341)</f>
        <v>16776712</v>
      </c>
      <c r="G341" s="131">
        <v>15974174</v>
      </c>
      <c r="H341" s="131">
        <v>789812</v>
      </c>
      <c r="I341" s="131">
        <v>12726</v>
      </c>
      <c r="J341" s="131">
        <v>3027</v>
      </c>
      <c r="K341" s="131">
        <v>2842180</v>
      </c>
      <c r="L341" s="131">
        <v>8698259</v>
      </c>
      <c r="M341" s="131">
        <v>7740841</v>
      </c>
    </row>
    <row r="342" spans="1:13" s="41" customFormat="1" ht="14.25" customHeight="1">
      <c r="A342" s="48" t="s">
        <v>221</v>
      </c>
      <c r="B342" s="82">
        <v>8</v>
      </c>
      <c r="C342" s="82">
        <f>D342+E342</f>
        <v>94</v>
      </c>
      <c r="D342" s="82">
        <v>88</v>
      </c>
      <c r="E342" s="82">
        <v>6</v>
      </c>
      <c r="F342" s="82">
        <f>G342+H342+I342</f>
        <v>56144</v>
      </c>
      <c r="G342" s="131">
        <v>55236</v>
      </c>
      <c r="H342" s="131">
        <v>908</v>
      </c>
      <c r="I342" s="131">
        <v>0</v>
      </c>
      <c r="J342" s="131">
        <v>581</v>
      </c>
      <c r="K342" s="131">
        <v>19361</v>
      </c>
      <c r="L342" s="131">
        <v>23465</v>
      </c>
      <c r="M342" s="131">
        <v>31122</v>
      </c>
    </row>
    <row r="343" spans="1:13" s="41" customFormat="1" ht="14.25" customHeight="1">
      <c r="A343" s="48" t="s">
        <v>222</v>
      </c>
      <c r="B343" s="82">
        <v>0</v>
      </c>
      <c r="C343" s="82">
        <f>D343+E343</f>
        <v>0</v>
      </c>
      <c r="D343" s="82">
        <v>0</v>
      </c>
      <c r="E343" s="82">
        <v>0</v>
      </c>
      <c r="F343" s="82">
        <f>G343+H343+I343</f>
        <v>0</v>
      </c>
      <c r="G343" s="82">
        <v>0</v>
      </c>
      <c r="H343" s="82">
        <v>0</v>
      </c>
      <c r="I343" s="82">
        <v>0</v>
      </c>
      <c r="J343" s="82">
        <v>0</v>
      </c>
      <c r="K343" s="82">
        <v>0</v>
      </c>
      <c r="L343" s="82">
        <v>0</v>
      </c>
      <c r="M343" s="82">
        <v>0</v>
      </c>
    </row>
    <row r="344" spans="1:13" s="41" customFormat="1" ht="14.25" customHeight="1">
      <c r="A344" s="48" t="s">
        <v>223</v>
      </c>
      <c r="B344" s="100">
        <v>2</v>
      </c>
      <c r="C344" s="82">
        <f>D344+E344</f>
        <v>37</v>
      </c>
      <c r="D344" s="100">
        <v>35</v>
      </c>
      <c r="E344" s="100">
        <v>2</v>
      </c>
      <c r="F344" s="98" t="s">
        <v>180</v>
      </c>
      <c r="G344" s="98" t="s">
        <v>180</v>
      </c>
      <c r="H344" s="131">
        <v>0</v>
      </c>
      <c r="I344" s="131">
        <v>0</v>
      </c>
      <c r="J344" s="98" t="s">
        <v>180</v>
      </c>
      <c r="K344" s="98" t="s">
        <v>180</v>
      </c>
      <c r="L344" s="98" t="s">
        <v>180</v>
      </c>
      <c r="M344" s="98" t="s">
        <v>180</v>
      </c>
    </row>
    <row r="345" spans="1:13" s="41" customFormat="1" ht="14.25" customHeight="1">
      <c r="A345" s="48" t="s">
        <v>224</v>
      </c>
      <c r="B345" s="82">
        <v>8</v>
      </c>
      <c r="C345" s="82">
        <f>D345+E345</f>
        <v>52</v>
      </c>
      <c r="D345" s="82">
        <v>44</v>
      </c>
      <c r="E345" s="82">
        <v>8</v>
      </c>
      <c r="F345" s="82">
        <f>G345+H345+I345</f>
        <v>13146</v>
      </c>
      <c r="G345" s="131">
        <v>0</v>
      </c>
      <c r="H345" s="131">
        <v>13146</v>
      </c>
      <c r="I345" s="131">
        <v>0</v>
      </c>
      <c r="J345" s="131">
        <v>242</v>
      </c>
      <c r="K345" s="131">
        <v>6953</v>
      </c>
      <c r="L345" s="131">
        <v>874</v>
      </c>
      <c r="M345" s="131">
        <v>11686</v>
      </c>
    </row>
    <row r="346" spans="1:13" s="41" customFormat="1" ht="14.25" customHeight="1">
      <c r="A346" s="48" t="s">
        <v>225</v>
      </c>
      <c r="B346" s="82">
        <v>5</v>
      </c>
      <c r="C346" s="82">
        <f>D346+E346</f>
        <v>180</v>
      </c>
      <c r="D346" s="82">
        <v>180</v>
      </c>
      <c r="E346" s="82">
        <v>0</v>
      </c>
      <c r="F346" s="82">
        <f>G346+H346+I346</f>
        <v>567669</v>
      </c>
      <c r="G346" s="131">
        <v>567319</v>
      </c>
      <c r="H346" s="131">
        <v>180</v>
      </c>
      <c r="I346" s="131">
        <v>170</v>
      </c>
      <c r="J346" s="131">
        <v>3104</v>
      </c>
      <c r="K346" s="131">
        <v>77959</v>
      </c>
      <c r="L346" s="131">
        <v>376638</v>
      </c>
      <c r="M346" s="131">
        <v>181998</v>
      </c>
    </row>
    <row r="347" spans="1:13" s="41" customFormat="1" ht="14.25" customHeight="1">
      <c r="A347" s="48" t="s">
        <v>226</v>
      </c>
      <c r="B347" s="82">
        <v>1</v>
      </c>
      <c r="C347" s="82">
        <f aca="true" t="shared" si="26" ref="C347:C362">D347+E347</f>
        <v>4</v>
      </c>
      <c r="D347" s="104">
        <v>3</v>
      </c>
      <c r="E347" s="104">
        <v>1</v>
      </c>
      <c r="F347" s="98" t="s">
        <v>180</v>
      </c>
      <c r="G347" s="98" t="s">
        <v>180</v>
      </c>
      <c r="H347" s="131">
        <v>0</v>
      </c>
      <c r="I347" s="98" t="s">
        <v>180</v>
      </c>
      <c r="J347" s="98" t="s">
        <v>180</v>
      </c>
      <c r="K347" s="98" t="s">
        <v>180</v>
      </c>
      <c r="L347" s="98" t="s">
        <v>180</v>
      </c>
      <c r="M347" s="98" t="s">
        <v>180</v>
      </c>
    </row>
    <row r="348" spans="1:13" s="41" customFormat="1" ht="14.25" customHeight="1">
      <c r="A348" s="48" t="s">
        <v>227</v>
      </c>
      <c r="B348" s="82">
        <v>3</v>
      </c>
      <c r="C348" s="82">
        <f t="shared" si="26"/>
        <v>25</v>
      </c>
      <c r="D348" s="104">
        <v>24</v>
      </c>
      <c r="E348" s="104">
        <v>1</v>
      </c>
      <c r="F348" s="82">
        <f>G348+H348+I348</f>
        <v>16388</v>
      </c>
      <c r="G348" s="131">
        <v>12916</v>
      </c>
      <c r="H348" s="131">
        <v>3472</v>
      </c>
      <c r="I348" s="131">
        <v>0</v>
      </c>
      <c r="J348" s="131">
        <v>636</v>
      </c>
      <c r="K348" s="131">
        <v>8649</v>
      </c>
      <c r="L348" s="131">
        <v>5967</v>
      </c>
      <c r="M348" s="131">
        <v>9925</v>
      </c>
    </row>
    <row r="349" spans="1:13" s="41" customFormat="1" ht="14.25" customHeight="1">
      <c r="A349" s="48" t="s">
        <v>228</v>
      </c>
      <c r="B349" s="82">
        <v>2</v>
      </c>
      <c r="C349" s="82">
        <f t="shared" si="26"/>
        <v>47</v>
      </c>
      <c r="D349" s="82">
        <v>47</v>
      </c>
      <c r="E349" s="82">
        <v>0</v>
      </c>
      <c r="F349" s="98" t="s">
        <v>180</v>
      </c>
      <c r="G349" s="98" t="s">
        <v>180</v>
      </c>
      <c r="H349" s="98" t="s">
        <v>180</v>
      </c>
      <c r="I349" s="98" t="s">
        <v>180</v>
      </c>
      <c r="J349" s="98" t="s">
        <v>180</v>
      </c>
      <c r="K349" s="98" t="s">
        <v>180</v>
      </c>
      <c r="L349" s="98" t="s">
        <v>180</v>
      </c>
      <c r="M349" s="98" t="s">
        <v>180</v>
      </c>
    </row>
    <row r="350" spans="1:13" s="41" customFormat="1" ht="14.25" customHeight="1">
      <c r="A350" s="48" t="s">
        <v>229</v>
      </c>
      <c r="B350" s="82">
        <v>9</v>
      </c>
      <c r="C350" s="82">
        <f t="shared" si="26"/>
        <v>605</v>
      </c>
      <c r="D350" s="82">
        <v>605</v>
      </c>
      <c r="E350" s="82">
        <v>0</v>
      </c>
      <c r="F350" s="82">
        <f>G350+H350+I350</f>
        <v>2781605</v>
      </c>
      <c r="G350" s="131">
        <v>2687045</v>
      </c>
      <c r="H350" s="131">
        <v>94560</v>
      </c>
      <c r="I350" s="131">
        <v>0</v>
      </c>
      <c r="J350" s="131">
        <v>4515</v>
      </c>
      <c r="K350" s="131">
        <v>340076</v>
      </c>
      <c r="L350" s="131">
        <v>1360366</v>
      </c>
      <c r="M350" s="131">
        <v>1370934</v>
      </c>
    </row>
    <row r="351" spans="1:13" s="41" customFormat="1" ht="14.25" customHeight="1">
      <c r="A351" s="48" t="s">
        <v>230</v>
      </c>
      <c r="B351" s="82">
        <v>2</v>
      </c>
      <c r="C351" s="82">
        <f t="shared" si="26"/>
        <v>14</v>
      </c>
      <c r="D351" s="98">
        <v>14</v>
      </c>
      <c r="E351" s="82">
        <v>0</v>
      </c>
      <c r="F351" s="98" t="s">
        <v>180</v>
      </c>
      <c r="G351" s="98" t="s">
        <v>180</v>
      </c>
      <c r="H351" s="98" t="s">
        <v>180</v>
      </c>
      <c r="I351" s="131">
        <v>0</v>
      </c>
      <c r="J351" s="98" t="s">
        <v>180</v>
      </c>
      <c r="K351" s="98" t="s">
        <v>180</v>
      </c>
      <c r="L351" s="98" t="s">
        <v>180</v>
      </c>
      <c r="M351" s="98" t="s">
        <v>180</v>
      </c>
    </row>
    <row r="352" spans="1:13" s="41" customFormat="1" ht="14.25" customHeight="1">
      <c r="A352" s="48" t="s">
        <v>231</v>
      </c>
      <c r="B352" s="82">
        <v>0</v>
      </c>
      <c r="C352" s="82">
        <f t="shared" si="26"/>
        <v>0</v>
      </c>
      <c r="D352" s="82">
        <v>0</v>
      </c>
      <c r="E352" s="82">
        <v>0</v>
      </c>
      <c r="F352" s="82">
        <f>G352+H352+I352</f>
        <v>0</v>
      </c>
      <c r="G352" s="82">
        <v>0</v>
      </c>
      <c r="H352" s="82">
        <v>0</v>
      </c>
      <c r="I352" s="82">
        <v>0</v>
      </c>
      <c r="J352" s="82">
        <v>0</v>
      </c>
      <c r="K352" s="82">
        <v>0</v>
      </c>
      <c r="L352" s="82">
        <v>0</v>
      </c>
      <c r="M352" s="82">
        <v>0</v>
      </c>
    </row>
    <row r="353" spans="1:13" s="41" customFormat="1" ht="14.25" customHeight="1">
      <c r="A353" s="48" t="s">
        <v>232</v>
      </c>
      <c r="B353" s="82">
        <v>1</v>
      </c>
      <c r="C353" s="82">
        <f t="shared" si="26"/>
        <v>8</v>
      </c>
      <c r="D353" s="98">
        <v>8</v>
      </c>
      <c r="E353" s="82">
        <v>0</v>
      </c>
      <c r="F353" s="98" t="s">
        <v>180</v>
      </c>
      <c r="G353" s="98" t="s">
        <v>180</v>
      </c>
      <c r="H353" s="131">
        <v>0</v>
      </c>
      <c r="I353" s="131">
        <v>0</v>
      </c>
      <c r="J353" s="98" t="s">
        <v>180</v>
      </c>
      <c r="K353" s="98" t="s">
        <v>180</v>
      </c>
      <c r="L353" s="98" t="s">
        <v>180</v>
      </c>
      <c r="M353" s="98" t="s">
        <v>180</v>
      </c>
    </row>
    <row r="354" spans="1:13" s="41" customFormat="1" ht="14.25" customHeight="1">
      <c r="A354" s="48" t="s">
        <v>233</v>
      </c>
      <c r="B354" s="82">
        <v>0</v>
      </c>
      <c r="C354" s="82">
        <f t="shared" si="26"/>
        <v>0</v>
      </c>
      <c r="D354" s="100">
        <v>0</v>
      </c>
      <c r="E354" s="82">
        <v>0</v>
      </c>
      <c r="F354" s="100">
        <v>0</v>
      </c>
      <c r="G354" s="82">
        <v>0</v>
      </c>
      <c r="H354" s="82">
        <v>0</v>
      </c>
      <c r="I354" s="82">
        <v>0</v>
      </c>
      <c r="J354" s="82">
        <v>0</v>
      </c>
      <c r="K354" s="82">
        <v>0</v>
      </c>
      <c r="L354" s="82">
        <v>0</v>
      </c>
      <c r="M354" s="82">
        <v>0</v>
      </c>
    </row>
    <row r="355" spans="1:13" s="41" customFormat="1" ht="14.25" customHeight="1">
      <c r="A355" s="48" t="s">
        <v>234</v>
      </c>
      <c r="B355" s="82">
        <v>74</v>
      </c>
      <c r="C355" s="82">
        <f t="shared" si="26"/>
        <v>1792</v>
      </c>
      <c r="D355" s="82">
        <v>1771</v>
      </c>
      <c r="E355" s="82">
        <v>21</v>
      </c>
      <c r="F355" s="82">
        <f>G355+H355+I355</f>
        <v>4013810</v>
      </c>
      <c r="G355" s="131">
        <v>3630448</v>
      </c>
      <c r="H355" s="131">
        <v>383362</v>
      </c>
      <c r="I355" s="131">
        <v>0</v>
      </c>
      <c r="J355" s="131">
        <v>2190</v>
      </c>
      <c r="K355" s="131">
        <v>800367</v>
      </c>
      <c r="L355" s="131">
        <v>2053060</v>
      </c>
      <c r="M355" s="131">
        <v>1872230</v>
      </c>
    </row>
    <row r="356" spans="1:13" s="41" customFormat="1" ht="14.25" customHeight="1">
      <c r="A356" s="48" t="s">
        <v>235</v>
      </c>
      <c r="B356" s="82">
        <v>2</v>
      </c>
      <c r="C356" s="82">
        <f t="shared" si="26"/>
        <v>32</v>
      </c>
      <c r="D356" s="98">
        <v>30</v>
      </c>
      <c r="E356" s="98">
        <v>2</v>
      </c>
      <c r="F356" s="98" t="s">
        <v>180</v>
      </c>
      <c r="G356" s="98" t="s">
        <v>180</v>
      </c>
      <c r="H356" s="98" t="s">
        <v>180</v>
      </c>
      <c r="I356" s="131">
        <v>0</v>
      </c>
      <c r="J356" s="98" t="s">
        <v>180</v>
      </c>
      <c r="K356" s="98" t="s">
        <v>180</v>
      </c>
      <c r="L356" s="98" t="s">
        <v>180</v>
      </c>
      <c r="M356" s="98" t="s">
        <v>180</v>
      </c>
    </row>
    <row r="357" spans="1:13" s="41" customFormat="1" ht="14.25" customHeight="1">
      <c r="A357" s="48" t="s">
        <v>236</v>
      </c>
      <c r="B357" s="82">
        <v>1</v>
      </c>
      <c r="C357" s="82">
        <f t="shared" si="26"/>
        <v>10</v>
      </c>
      <c r="D357" s="98">
        <v>10</v>
      </c>
      <c r="E357" s="83">
        <v>0</v>
      </c>
      <c r="F357" s="98" t="s">
        <v>180</v>
      </c>
      <c r="G357" s="98" t="s">
        <v>180</v>
      </c>
      <c r="H357" s="131">
        <v>0</v>
      </c>
      <c r="I357" s="131">
        <v>0</v>
      </c>
      <c r="J357" s="98" t="s">
        <v>180</v>
      </c>
      <c r="K357" s="98" t="s">
        <v>180</v>
      </c>
      <c r="L357" s="98" t="s">
        <v>180</v>
      </c>
      <c r="M357" s="98" t="s">
        <v>180</v>
      </c>
    </row>
    <row r="358" spans="1:13" s="41" customFormat="1" ht="14.25" customHeight="1">
      <c r="A358" s="48" t="s">
        <v>237</v>
      </c>
      <c r="B358" s="82">
        <v>13</v>
      </c>
      <c r="C358" s="82">
        <f t="shared" si="26"/>
        <v>130</v>
      </c>
      <c r="D358" s="82">
        <v>130</v>
      </c>
      <c r="E358" s="82">
        <v>0</v>
      </c>
      <c r="F358" s="82">
        <f>G358+H358+I358</f>
        <v>205700</v>
      </c>
      <c r="G358" s="131">
        <v>193502</v>
      </c>
      <c r="H358" s="131">
        <v>11597</v>
      </c>
      <c r="I358" s="131">
        <v>601</v>
      </c>
      <c r="J358" s="131">
        <v>1544</v>
      </c>
      <c r="K358" s="131">
        <v>52551</v>
      </c>
      <c r="L358" s="131">
        <v>99756</v>
      </c>
      <c r="M358" s="131">
        <v>100899</v>
      </c>
    </row>
    <row r="359" spans="1:13" s="41" customFormat="1" ht="14.25" customHeight="1">
      <c r="A359" s="48" t="s">
        <v>238</v>
      </c>
      <c r="B359" s="82">
        <v>11</v>
      </c>
      <c r="C359" s="82">
        <f t="shared" si="26"/>
        <v>1242</v>
      </c>
      <c r="D359" s="82">
        <v>1240</v>
      </c>
      <c r="E359" s="82">
        <v>2</v>
      </c>
      <c r="F359" s="82">
        <f>G359+H359+I359</f>
        <v>5998830</v>
      </c>
      <c r="G359" s="131">
        <v>5925084</v>
      </c>
      <c r="H359" s="131">
        <v>61932</v>
      </c>
      <c r="I359" s="131">
        <v>11814</v>
      </c>
      <c r="J359" s="131">
        <v>4740</v>
      </c>
      <c r="K359" s="131">
        <v>952911</v>
      </c>
      <c r="L359" s="131">
        <v>3216879</v>
      </c>
      <c r="M359" s="131">
        <v>2670788</v>
      </c>
    </row>
    <row r="360" spans="1:13" s="41" customFormat="1" ht="14.25" customHeight="1">
      <c r="A360" s="48" t="s">
        <v>239</v>
      </c>
      <c r="B360" s="82">
        <v>2</v>
      </c>
      <c r="C360" s="82">
        <f t="shared" si="26"/>
        <v>927</v>
      </c>
      <c r="D360" s="82">
        <v>927</v>
      </c>
      <c r="E360" s="82">
        <v>0</v>
      </c>
      <c r="F360" s="98" t="s">
        <v>180</v>
      </c>
      <c r="G360" s="98" t="s">
        <v>180</v>
      </c>
      <c r="H360" s="98" t="s">
        <v>180</v>
      </c>
      <c r="I360" s="131">
        <v>0</v>
      </c>
      <c r="J360" s="98" t="s">
        <v>180</v>
      </c>
      <c r="K360" s="98" t="s">
        <v>180</v>
      </c>
      <c r="L360" s="98" t="s">
        <v>180</v>
      </c>
      <c r="M360" s="98" t="s">
        <v>180</v>
      </c>
    </row>
    <row r="361" spans="1:13" s="41" customFormat="1" ht="14.25" customHeight="1">
      <c r="A361" s="48" t="s">
        <v>216</v>
      </c>
      <c r="B361" s="82">
        <v>0</v>
      </c>
      <c r="C361" s="82">
        <f t="shared" si="26"/>
        <v>0</v>
      </c>
      <c r="D361" s="100">
        <v>0</v>
      </c>
      <c r="E361" s="82">
        <v>0</v>
      </c>
      <c r="F361" s="100">
        <v>0</v>
      </c>
      <c r="G361" s="82">
        <v>0</v>
      </c>
      <c r="H361" s="82">
        <v>0</v>
      </c>
      <c r="I361" s="82">
        <v>0</v>
      </c>
      <c r="J361" s="82">
        <v>0</v>
      </c>
      <c r="K361" s="82">
        <v>0</v>
      </c>
      <c r="L361" s="82">
        <v>0</v>
      </c>
      <c r="M361" s="82">
        <v>0</v>
      </c>
    </row>
    <row r="362" spans="1:13" s="41" customFormat="1" ht="14.25" customHeight="1">
      <c r="A362" s="48" t="s">
        <v>217</v>
      </c>
      <c r="B362" s="82">
        <v>2</v>
      </c>
      <c r="C362" s="82">
        <f t="shared" si="26"/>
        <v>151</v>
      </c>
      <c r="D362" s="104">
        <v>151</v>
      </c>
      <c r="E362" s="82">
        <v>0</v>
      </c>
      <c r="F362" s="98" t="s">
        <v>180</v>
      </c>
      <c r="G362" s="98" t="s">
        <v>180</v>
      </c>
      <c r="H362" s="98" t="s">
        <v>180</v>
      </c>
      <c r="I362" s="131">
        <v>0</v>
      </c>
      <c r="J362" s="98" t="s">
        <v>180</v>
      </c>
      <c r="K362" s="98" t="s">
        <v>180</v>
      </c>
      <c r="L362" s="98" t="s">
        <v>180</v>
      </c>
      <c r="M362" s="98" t="s">
        <v>180</v>
      </c>
    </row>
    <row r="363" spans="1:13" s="41" customFormat="1" ht="14.25" customHeight="1">
      <c r="A363" s="48" t="s">
        <v>218</v>
      </c>
      <c r="B363" s="82">
        <v>1</v>
      </c>
      <c r="C363" s="82">
        <f>D363+E363</f>
        <v>27</v>
      </c>
      <c r="D363" s="82">
        <v>27</v>
      </c>
      <c r="E363" s="82">
        <v>0</v>
      </c>
      <c r="F363" s="98" t="s">
        <v>180</v>
      </c>
      <c r="G363" s="98" t="s">
        <v>180</v>
      </c>
      <c r="H363" s="98" t="s">
        <v>180</v>
      </c>
      <c r="I363" s="131">
        <v>0</v>
      </c>
      <c r="J363" s="98" t="s">
        <v>180</v>
      </c>
      <c r="K363" s="98" t="s">
        <v>180</v>
      </c>
      <c r="L363" s="98" t="s">
        <v>180</v>
      </c>
      <c r="M363" s="98" t="s">
        <v>180</v>
      </c>
    </row>
    <row r="364" spans="1:13" ht="14.25" customHeight="1">
      <c r="A364" s="49" t="s">
        <v>219</v>
      </c>
      <c r="B364" s="108">
        <v>0</v>
      </c>
      <c r="C364" s="82">
        <f>D364+E364</f>
        <v>0</v>
      </c>
      <c r="D364" s="109">
        <v>0</v>
      </c>
      <c r="E364" s="82">
        <v>0</v>
      </c>
      <c r="F364" s="82">
        <f>G364+H364+I364</f>
        <v>0</v>
      </c>
      <c r="G364" s="131">
        <v>0</v>
      </c>
      <c r="H364" s="143">
        <v>0</v>
      </c>
      <c r="I364" s="131">
        <v>0</v>
      </c>
      <c r="J364" s="131">
        <v>0</v>
      </c>
      <c r="K364" s="131">
        <v>0</v>
      </c>
      <c r="L364" s="131">
        <v>0</v>
      </c>
      <c r="M364" s="131">
        <v>0</v>
      </c>
    </row>
    <row r="365" spans="1:13" ht="14.25" customHeight="1">
      <c r="A365" s="48" t="s">
        <v>220</v>
      </c>
      <c r="B365" s="108">
        <v>5</v>
      </c>
      <c r="C365" s="82">
        <f>D365+E365</f>
        <v>54</v>
      </c>
      <c r="D365" s="109">
        <v>54</v>
      </c>
      <c r="E365" s="82">
        <v>0</v>
      </c>
      <c r="F365" s="82">
        <f>G365+H365+I365</f>
        <v>35365</v>
      </c>
      <c r="G365" s="131">
        <v>32544</v>
      </c>
      <c r="H365" s="133">
        <v>2821</v>
      </c>
      <c r="I365" s="131">
        <v>0</v>
      </c>
      <c r="J365" s="131">
        <v>630</v>
      </c>
      <c r="K365" s="133">
        <v>14823</v>
      </c>
      <c r="L365" s="133">
        <v>7613</v>
      </c>
      <c r="M365" s="133">
        <v>26431</v>
      </c>
    </row>
    <row r="366" spans="1:13" ht="14.25" customHeight="1" thickBot="1">
      <c r="A366" s="121"/>
      <c r="B366" s="111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</row>
    <row r="367" spans="12:13" ht="14.25" customHeight="1">
      <c r="L367" s="228" t="s">
        <v>188</v>
      </c>
      <c r="M367" s="228"/>
    </row>
    <row r="368" spans="1:13" ht="24" customHeight="1">
      <c r="A368" s="182" t="s">
        <v>173</v>
      </c>
      <c r="B368" s="182"/>
      <c r="C368" s="182"/>
      <c r="D368" s="182"/>
      <c r="E368" s="182"/>
      <c r="F368" s="182"/>
      <c r="G368" s="241" t="s">
        <v>174</v>
      </c>
      <c r="H368" s="241"/>
      <c r="I368" s="241"/>
      <c r="J368" s="241"/>
      <c r="K368" s="241"/>
      <c r="L368" s="241"/>
      <c r="M368" s="241"/>
    </row>
    <row r="369" spans="1:13" ht="30" customHeight="1">
      <c r="A369" s="185" t="s">
        <v>370</v>
      </c>
      <c r="B369" s="185"/>
      <c r="C369" s="185"/>
      <c r="D369" s="185"/>
      <c r="E369" s="185"/>
      <c r="F369" s="185"/>
      <c r="G369" s="242" t="s">
        <v>245</v>
      </c>
      <c r="H369" s="242"/>
      <c r="I369" s="242"/>
      <c r="J369" s="242"/>
      <c r="K369" s="242"/>
      <c r="L369" s="242"/>
      <c r="M369" s="242"/>
    </row>
    <row r="370" spans="1:13" ht="12" customHeight="1">
      <c r="A370" s="215"/>
      <c r="B370" s="215"/>
      <c r="C370" s="215"/>
      <c r="D370" s="215"/>
      <c r="E370" s="215"/>
      <c r="F370" s="215"/>
      <c r="G370" s="229"/>
      <c r="H370" s="229"/>
      <c r="I370" s="229"/>
      <c r="J370" s="229"/>
      <c r="K370" s="229"/>
      <c r="L370" s="229"/>
      <c r="M370" s="229"/>
    </row>
    <row r="371" spans="1:13" ht="14.25" customHeight="1" thickBot="1">
      <c r="A371" s="123" t="s">
        <v>381</v>
      </c>
      <c r="B371" s="112"/>
      <c r="C371" s="112"/>
      <c r="D371" s="112"/>
      <c r="E371" s="112"/>
      <c r="F371" s="112"/>
      <c r="G371" s="138"/>
      <c r="H371" s="139"/>
      <c r="I371" s="139"/>
      <c r="J371" s="139"/>
      <c r="K371" s="139"/>
      <c r="L371" s="139"/>
      <c r="M371" s="140" t="s">
        <v>168</v>
      </c>
    </row>
    <row r="372" spans="1:13" ht="16.5" customHeight="1">
      <c r="A372" s="230" t="s">
        <v>189</v>
      </c>
      <c r="B372" s="232" t="s">
        <v>73</v>
      </c>
      <c r="C372" s="234" t="s">
        <v>98</v>
      </c>
      <c r="D372" s="234"/>
      <c r="E372" s="234"/>
      <c r="F372" s="47"/>
      <c r="G372" s="235" t="s">
        <v>99</v>
      </c>
      <c r="H372" s="235"/>
      <c r="I372" s="235"/>
      <c r="J372" s="236"/>
      <c r="K372" s="237" t="s">
        <v>100</v>
      </c>
      <c r="L372" s="237" t="s">
        <v>43</v>
      </c>
      <c r="M372" s="239" t="s">
        <v>101</v>
      </c>
    </row>
    <row r="373" spans="1:13" ht="25.5" customHeight="1">
      <c r="A373" s="231"/>
      <c r="B373" s="233"/>
      <c r="C373" s="43" t="s">
        <v>102</v>
      </c>
      <c r="D373" s="44" t="s">
        <v>103</v>
      </c>
      <c r="E373" s="44" t="s">
        <v>104</v>
      </c>
      <c r="F373" s="45" t="s">
        <v>102</v>
      </c>
      <c r="G373" s="141" t="s">
        <v>105</v>
      </c>
      <c r="H373" s="142" t="s">
        <v>106</v>
      </c>
      <c r="I373" s="142" t="s">
        <v>107</v>
      </c>
      <c r="J373" s="142" t="s">
        <v>108</v>
      </c>
      <c r="K373" s="238"/>
      <c r="L373" s="238"/>
      <c r="M373" s="240"/>
    </row>
    <row r="374" spans="1:13" ht="15" customHeight="1">
      <c r="A374" s="38"/>
      <c r="G374" s="138"/>
      <c r="H374" s="138"/>
      <c r="I374" s="138"/>
      <c r="J374" s="138"/>
      <c r="K374" s="138"/>
      <c r="L374" s="138"/>
      <c r="M374" s="138"/>
    </row>
    <row r="375" spans="1:13" s="41" customFormat="1" ht="15" customHeight="1">
      <c r="A375" s="90" t="s">
        <v>385</v>
      </c>
      <c r="B375" s="82">
        <f>SUM(B376:B399)</f>
        <v>95</v>
      </c>
      <c r="C375" s="82">
        <f>SUM(D375:E375)</f>
        <v>3772</v>
      </c>
      <c r="D375" s="82">
        <f>SUM(D376:D399)</f>
        <v>3758</v>
      </c>
      <c r="E375" s="82">
        <f>SUM(E376:E399)</f>
        <v>14</v>
      </c>
      <c r="F375" s="82">
        <f>SUM(G375:I375)</f>
        <v>10506594</v>
      </c>
      <c r="G375" s="131">
        <v>9680076</v>
      </c>
      <c r="H375" s="131">
        <v>791675</v>
      </c>
      <c r="I375" s="131">
        <v>34843</v>
      </c>
      <c r="J375" s="131">
        <v>2727</v>
      </c>
      <c r="K375" s="131">
        <v>1434131</v>
      </c>
      <c r="L375" s="131">
        <v>5244638</v>
      </c>
      <c r="M375" s="131">
        <v>5041448</v>
      </c>
    </row>
    <row r="376" spans="1:13" s="41" customFormat="1" ht="15" customHeight="1">
      <c r="A376" s="48" t="s">
        <v>197</v>
      </c>
      <c r="B376" s="82">
        <v>11</v>
      </c>
      <c r="C376" s="82">
        <f>D376+E376</f>
        <v>458</v>
      </c>
      <c r="D376" s="82">
        <v>455</v>
      </c>
      <c r="E376" s="82">
        <v>3</v>
      </c>
      <c r="F376" s="82">
        <f>G376+H376+I376</f>
        <v>1152194</v>
      </c>
      <c r="G376" s="131">
        <v>1140554</v>
      </c>
      <c r="H376" s="131">
        <v>11640</v>
      </c>
      <c r="I376" s="131">
        <v>0</v>
      </c>
      <c r="J376" s="131">
        <v>2461</v>
      </c>
      <c r="K376" s="131">
        <v>129772</v>
      </c>
      <c r="L376" s="131">
        <v>593509</v>
      </c>
      <c r="M376" s="131">
        <v>533451</v>
      </c>
    </row>
    <row r="377" spans="1:13" s="41" customFormat="1" ht="15" customHeight="1">
      <c r="A377" s="48" t="s">
        <v>198</v>
      </c>
      <c r="B377" s="82">
        <v>2</v>
      </c>
      <c r="C377" s="82">
        <f>D377+E377</f>
        <v>17</v>
      </c>
      <c r="D377" s="82">
        <v>17</v>
      </c>
      <c r="E377" s="82">
        <v>0</v>
      </c>
      <c r="F377" s="98" t="s">
        <v>180</v>
      </c>
      <c r="G377" s="98" t="s">
        <v>180</v>
      </c>
      <c r="H377" s="131">
        <v>0</v>
      </c>
      <c r="I377" s="131">
        <v>0</v>
      </c>
      <c r="J377" s="98" t="s">
        <v>180</v>
      </c>
      <c r="K377" s="98" t="s">
        <v>180</v>
      </c>
      <c r="L377" s="98" t="s">
        <v>180</v>
      </c>
      <c r="M377" s="98" t="s">
        <v>180</v>
      </c>
    </row>
    <row r="378" spans="1:13" s="41" customFormat="1" ht="15" customHeight="1">
      <c r="A378" s="48" t="s">
        <v>199</v>
      </c>
      <c r="B378" s="82">
        <v>2</v>
      </c>
      <c r="C378" s="82">
        <f aca="true" t="shared" si="27" ref="C378:C399">D378+E378</f>
        <v>93</v>
      </c>
      <c r="D378" s="98">
        <v>93</v>
      </c>
      <c r="E378" s="82">
        <v>0</v>
      </c>
      <c r="F378" s="98" t="s">
        <v>180</v>
      </c>
      <c r="G378" s="98" t="s">
        <v>180</v>
      </c>
      <c r="H378" s="131">
        <v>0</v>
      </c>
      <c r="I378" s="131">
        <v>0</v>
      </c>
      <c r="J378" s="98" t="s">
        <v>180</v>
      </c>
      <c r="K378" s="98" t="s">
        <v>180</v>
      </c>
      <c r="L378" s="98" t="s">
        <v>180</v>
      </c>
      <c r="M378" s="98" t="s">
        <v>180</v>
      </c>
    </row>
    <row r="379" spans="1:13" s="41" customFormat="1" ht="15" customHeight="1">
      <c r="A379" s="48" t="s">
        <v>200</v>
      </c>
      <c r="B379" s="82">
        <v>2</v>
      </c>
      <c r="C379" s="82">
        <f t="shared" si="27"/>
        <v>102</v>
      </c>
      <c r="D379" s="82">
        <v>102</v>
      </c>
      <c r="E379" s="82">
        <v>0</v>
      </c>
      <c r="F379" s="98" t="s">
        <v>180</v>
      </c>
      <c r="G379" s="131">
        <v>0</v>
      </c>
      <c r="H379" s="98" t="s">
        <v>180</v>
      </c>
      <c r="I379" s="131">
        <v>0</v>
      </c>
      <c r="J379" s="98" t="s">
        <v>180</v>
      </c>
      <c r="K379" s="98" t="s">
        <v>180</v>
      </c>
      <c r="L379" s="98" t="s">
        <v>180</v>
      </c>
      <c r="M379" s="98" t="s">
        <v>180</v>
      </c>
    </row>
    <row r="380" spans="1:13" s="41" customFormat="1" ht="15" customHeight="1">
      <c r="A380" s="48" t="s">
        <v>201</v>
      </c>
      <c r="B380" s="82">
        <v>0</v>
      </c>
      <c r="C380" s="82">
        <f t="shared" si="27"/>
        <v>0</v>
      </c>
      <c r="D380" s="82">
        <v>0</v>
      </c>
      <c r="E380" s="82">
        <v>0</v>
      </c>
      <c r="F380" s="82">
        <f>G380+H380+I380</f>
        <v>0</v>
      </c>
      <c r="G380" s="131">
        <v>0</v>
      </c>
      <c r="H380" s="131">
        <v>0</v>
      </c>
      <c r="I380" s="131">
        <v>0</v>
      </c>
      <c r="J380" s="131">
        <v>0</v>
      </c>
      <c r="K380" s="131">
        <v>0</v>
      </c>
      <c r="L380" s="131">
        <v>0</v>
      </c>
      <c r="M380" s="131">
        <v>0</v>
      </c>
    </row>
    <row r="381" spans="1:13" s="41" customFormat="1" ht="15" customHeight="1">
      <c r="A381" s="48" t="s">
        <v>202</v>
      </c>
      <c r="B381" s="82">
        <v>6</v>
      </c>
      <c r="C381" s="82">
        <f t="shared" si="27"/>
        <v>66</v>
      </c>
      <c r="D381" s="82">
        <v>62</v>
      </c>
      <c r="E381" s="82">
        <v>4</v>
      </c>
      <c r="F381" s="82">
        <f>G381+H381+I381</f>
        <v>90764</v>
      </c>
      <c r="G381" s="131">
        <v>88364</v>
      </c>
      <c r="H381" s="131">
        <v>2300</v>
      </c>
      <c r="I381" s="131">
        <v>100</v>
      </c>
      <c r="J381" s="131">
        <v>1361</v>
      </c>
      <c r="K381" s="131">
        <v>15952</v>
      </c>
      <c r="L381" s="131">
        <v>70004</v>
      </c>
      <c r="M381" s="131">
        <v>19802</v>
      </c>
    </row>
    <row r="382" spans="1:13" s="41" customFormat="1" ht="15" customHeight="1">
      <c r="A382" s="48" t="s">
        <v>203</v>
      </c>
      <c r="B382" s="82">
        <v>5</v>
      </c>
      <c r="C382" s="82">
        <f t="shared" si="27"/>
        <v>135</v>
      </c>
      <c r="D382" s="98">
        <v>135</v>
      </c>
      <c r="E382" s="82">
        <v>0</v>
      </c>
      <c r="F382" s="82">
        <f>G382+H382+I382</f>
        <v>290221</v>
      </c>
      <c r="G382" s="131">
        <v>268760</v>
      </c>
      <c r="H382" s="131">
        <v>21461</v>
      </c>
      <c r="I382" s="131">
        <v>0</v>
      </c>
      <c r="J382" s="131">
        <v>2087</v>
      </c>
      <c r="K382" s="131">
        <v>52638</v>
      </c>
      <c r="L382" s="131">
        <v>111655</v>
      </c>
      <c r="M382" s="131">
        <v>170154</v>
      </c>
    </row>
    <row r="383" spans="1:13" s="41" customFormat="1" ht="15" customHeight="1">
      <c r="A383" s="48" t="s">
        <v>204</v>
      </c>
      <c r="B383" s="82">
        <v>11</v>
      </c>
      <c r="C383" s="82">
        <f t="shared" si="27"/>
        <v>474</v>
      </c>
      <c r="D383" s="104">
        <v>474</v>
      </c>
      <c r="E383" s="82">
        <v>0</v>
      </c>
      <c r="F383" s="82">
        <f>G383+H383+I383</f>
        <v>782885</v>
      </c>
      <c r="G383" s="131">
        <v>126097</v>
      </c>
      <c r="H383" s="131">
        <v>656788</v>
      </c>
      <c r="I383" s="131">
        <v>0</v>
      </c>
      <c r="J383" s="131">
        <v>1596</v>
      </c>
      <c r="K383" s="131">
        <v>164034</v>
      </c>
      <c r="L383" s="131">
        <v>156633</v>
      </c>
      <c r="M383" s="131">
        <v>599961</v>
      </c>
    </row>
    <row r="384" spans="1:13" s="41" customFormat="1" ht="15" customHeight="1">
      <c r="A384" s="48" t="s">
        <v>205</v>
      </c>
      <c r="B384" s="82">
        <v>5</v>
      </c>
      <c r="C384" s="82">
        <f t="shared" si="27"/>
        <v>277</v>
      </c>
      <c r="D384" s="82">
        <v>277</v>
      </c>
      <c r="E384" s="82">
        <v>0</v>
      </c>
      <c r="F384" s="82">
        <f>G384+H384+I384</f>
        <v>834678</v>
      </c>
      <c r="G384" s="131">
        <v>834678</v>
      </c>
      <c r="H384" s="82">
        <v>0</v>
      </c>
      <c r="I384" s="131">
        <v>0</v>
      </c>
      <c r="J384" s="82">
        <v>2945</v>
      </c>
      <c r="K384" s="131">
        <v>124573</v>
      </c>
      <c r="L384" s="131">
        <v>412367</v>
      </c>
      <c r="M384" s="131">
        <v>403509</v>
      </c>
    </row>
    <row r="385" spans="1:13" s="41" customFormat="1" ht="15" customHeight="1">
      <c r="A385" s="48" t="s">
        <v>206</v>
      </c>
      <c r="B385" s="82">
        <v>1</v>
      </c>
      <c r="C385" s="82">
        <f t="shared" si="27"/>
        <v>5</v>
      </c>
      <c r="D385" s="98">
        <v>5</v>
      </c>
      <c r="E385" s="82">
        <v>0</v>
      </c>
      <c r="F385" s="98" t="s">
        <v>180</v>
      </c>
      <c r="G385" s="98" t="s">
        <v>180</v>
      </c>
      <c r="H385" s="131">
        <v>0</v>
      </c>
      <c r="I385" s="131">
        <v>0</v>
      </c>
      <c r="J385" s="98" t="s">
        <v>180</v>
      </c>
      <c r="K385" s="98" t="s">
        <v>180</v>
      </c>
      <c r="L385" s="98" t="s">
        <v>180</v>
      </c>
      <c r="M385" s="98" t="s">
        <v>180</v>
      </c>
    </row>
    <row r="386" spans="1:13" s="41" customFormat="1" ht="15" customHeight="1">
      <c r="A386" s="48" t="s">
        <v>207</v>
      </c>
      <c r="B386" s="82">
        <v>5</v>
      </c>
      <c r="C386" s="82">
        <f t="shared" si="27"/>
        <v>135</v>
      </c>
      <c r="D386" s="104">
        <v>135</v>
      </c>
      <c r="E386" s="82">
        <v>0</v>
      </c>
      <c r="F386" s="82">
        <f>G386+H386+I386</f>
        <v>467608</v>
      </c>
      <c r="G386" s="131">
        <v>467608</v>
      </c>
      <c r="H386" s="131">
        <v>0</v>
      </c>
      <c r="I386" s="131">
        <v>0</v>
      </c>
      <c r="J386" s="131">
        <v>3429</v>
      </c>
      <c r="K386" s="131">
        <v>59448</v>
      </c>
      <c r="L386" s="131">
        <v>370253</v>
      </c>
      <c r="M386" s="131">
        <v>92622</v>
      </c>
    </row>
    <row r="387" spans="1:13" s="41" customFormat="1" ht="15" customHeight="1">
      <c r="A387" s="48" t="s">
        <v>208</v>
      </c>
      <c r="B387" s="82">
        <v>2</v>
      </c>
      <c r="C387" s="82">
        <f t="shared" si="27"/>
        <v>211</v>
      </c>
      <c r="D387" s="98">
        <v>211</v>
      </c>
      <c r="E387" s="82">
        <v>0</v>
      </c>
      <c r="F387" s="98" t="s">
        <v>180</v>
      </c>
      <c r="G387" s="98" t="s">
        <v>180</v>
      </c>
      <c r="H387" s="131">
        <v>0</v>
      </c>
      <c r="I387" s="98" t="s">
        <v>180</v>
      </c>
      <c r="J387" s="98" t="s">
        <v>180</v>
      </c>
      <c r="K387" s="98" t="s">
        <v>180</v>
      </c>
      <c r="L387" s="98" t="s">
        <v>180</v>
      </c>
      <c r="M387" s="98" t="s">
        <v>180</v>
      </c>
    </row>
    <row r="388" spans="1:13" s="41" customFormat="1" ht="15" customHeight="1">
      <c r="A388" s="48" t="s">
        <v>209</v>
      </c>
      <c r="B388" s="82">
        <v>2</v>
      </c>
      <c r="C388" s="82">
        <f t="shared" si="27"/>
        <v>18</v>
      </c>
      <c r="D388" s="82">
        <v>15</v>
      </c>
      <c r="E388" s="82">
        <v>3</v>
      </c>
      <c r="F388" s="98" t="s">
        <v>180</v>
      </c>
      <c r="G388" s="131">
        <v>0</v>
      </c>
      <c r="H388" s="98" t="s">
        <v>180</v>
      </c>
      <c r="I388" s="131">
        <v>0</v>
      </c>
      <c r="J388" s="98" t="s">
        <v>180</v>
      </c>
      <c r="K388" s="98" t="s">
        <v>180</v>
      </c>
      <c r="L388" s="98" t="s">
        <v>180</v>
      </c>
      <c r="M388" s="98" t="s">
        <v>180</v>
      </c>
    </row>
    <row r="389" spans="1:13" s="41" customFormat="1" ht="15" customHeight="1">
      <c r="A389" s="48" t="s">
        <v>210</v>
      </c>
      <c r="B389" s="82">
        <v>9</v>
      </c>
      <c r="C389" s="82">
        <f t="shared" si="27"/>
        <v>135</v>
      </c>
      <c r="D389" s="82">
        <v>132</v>
      </c>
      <c r="E389" s="82">
        <v>3</v>
      </c>
      <c r="F389" s="82">
        <f>G389+H389+I389</f>
        <v>162812</v>
      </c>
      <c r="G389" s="131">
        <v>162541</v>
      </c>
      <c r="H389" s="131">
        <v>271</v>
      </c>
      <c r="I389" s="131">
        <v>0</v>
      </c>
      <c r="J389" s="131">
        <v>1172</v>
      </c>
      <c r="K389" s="131">
        <v>50623</v>
      </c>
      <c r="L389" s="131">
        <v>67030</v>
      </c>
      <c r="M389" s="131">
        <v>91256</v>
      </c>
    </row>
    <row r="390" spans="1:13" s="41" customFormat="1" ht="15" customHeight="1">
      <c r="A390" s="48" t="s">
        <v>211</v>
      </c>
      <c r="B390" s="82">
        <v>1</v>
      </c>
      <c r="C390" s="82">
        <f t="shared" si="27"/>
        <v>7</v>
      </c>
      <c r="D390" s="82">
        <v>7</v>
      </c>
      <c r="E390" s="82">
        <v>0</v>
      </c>
      <c r="F390" s="98" t="s">
        <v>180</v>
      </c>
      <c r="G390" s="98" t="s">
        <v>180</v>
      </c>
      <c r="H390" s="131">
        <v>0</v>
      </c>
      <c r="I390" s="98" t="s">
        <v>180</v>
      </c>
      <c r="J390" s="98" t="s">
        <v>180</v>
      </c>
      <c r="K390" s="98" t="s">
        <v>180</v>
      </c>
      <c r="L390" s="98" t="s">
        <v>180</v>
      </c>
      <c r="M390" s="98" t="s">
        <v>180</v>
      </c>
    </row>
    <row r="391" spans="1:13" s="41" customFormat="1" ht="15" customHeight="1">
      <c r="A391" s="48" t="s">
        <v>212</v>
      </c>
      <c r="B391" s="82">
        <v>1</v>
      </c>
      <c r="C391" s="82">
        <f t="shared" si="27"/>
        <v>5</v>
      </c>
      <c r="D391" s="82">
        <v>5</v>
      </c>
      <c r="E391" s="82">
        <v>0</v>
      </c>
      <c r="F391" s="98" t="s">
        <v>180</v>
      </c>
      <c r="G391" s="98" t="s">
        <v>180</v>
      </c>
      <c r="H391" s="131">
        <v>0</v>
      </c>
      <c r="I391" s="131">
        <v>0</v>
      </c>
      <c r="J391" s="98" t="s">
        <v>180</v>
      </c>
      <c r="K391" s="98" t="s">
        <v>180</v>
      </c>
      <c r="L391" s="98" t="s">
        <v>180</v>
      </c>
      <c r="M391" s="98" t="s">
        <v>180</v>
      </c>
    </row>
    <row r="392" spans="1:13" s="41" customFormat="1" ht="15" customHeight="1">
      <c r="A392" s="48" t="s">
        <v>213</v>
      </c>
      <c r="B392" s="82">
        <v>13</v>
      </c>
      <c r="C392" s="82">
        <f t="shared" si="27"/>
        <v>194</v>
      </c>
      <c r="D392" s="98">
        <v>194</v>
      </c>
      <c r="E392" s="82">
        <v>0</v>
      </c>
      <c r="F392" s="82">
        <f>G392+H392+I392</f>
        <v>442054</v>
      </c>
      <c r="G392" s="131">
        <v>434813</v>
      </c>
      <c r="H392" s="131">
        <v>6748</v>
      </c>
      <c r="I392" s="98">
        <v>493</v>
      </c>
      <c r="J392" s="131">
        <v>2235</v>
      </c>
      <c r="K392" s="131">
        <v>73369</v>
      </c>
      <c r="L392" s="131">
        <v>253996</v>
      </c>
      <c r="M392" s="131">
        <v>179624</v>
      </c>
    </row>
    <row r="393" spans="1:13" s="41" customFormat="1" ht="15" customHeight="1">
      <c r="A393" s="48" t="s">
        <v>214</v>
      </c>
      <c r="B393" s="82">
        <v>6</v>
      </c>
      <c r="C393" s="82">
        <f t="shared" si="27"/>
        <v>60</v>
      </c>
      <c r="D393" s="104">
        <v>60</v>
      </c>
      <c r="E393" s="82">
        <v>0</v>
      </c>
      <c r="F393" s="82">
        <f>G393+H393+I393</f>
        <v>72350</v>
      </c>
      <c r="G393" s="131">
        <v>45679</v>
      </c>
      <c r="H393" s="131">
        <v>26671</v>
      </c>
      <c r="I393" s="131">
        <v>0</v>
      </c>
      <c r="J393" s="131">
        <v>1161</v>
      </c>
      <c r="K393" s="131">
        <v>23906</v>
      </c>
      <c r="L393" s="131">
        <v>15892</v>
      </c>
      <c r="M393" s="131">
        <v>53770</v>
      </c>
    </row>
    <row r="394" spans="1:13" s="41" customFormat="1" ht="15" customHeight="1">
      <c r="A394" s="48" t="s">
        <v>215</v>
      </c>
      <c r="B394" s="82">
        <v>2</v>
      </c>
      <c r="C394" s="82">
        <f t="shared" si="27"/>
        <v>181</v>
      </c>
      <c r="D394" s="82">
        <v>181</v>
      </c>
      <c r="E394" s="82">
        <v>0</v>
      </c>
      <c r="F394" s="98" t="s">
        <v>180</v>
      </c>
      <c r="G394" s="98" t="s">
        <v>180</v>
      </c>
      <c r="H394" s="131">
        <v>0</v>
      </c>
      <c r="I394" s="131">
        <v>0</v>
      </c>
      <c r="J394" s="98" t="s">
        <v>180</v>
      </c>
      <c r="K394" s="98" t="s">
        <v>180</v>
      </c>
      <c r="L394" s="98" t="s">
        <v>180</v>
      </c>
      <c r="M394" s="98" t="s">
        <v>180</v>
      </c>
    </row>
    <row r="395" spans="1:13" s="41" customFormat="1" ht="15" customHeight="1">
      <c r="A395" s="48" t="s">
        <v>216</v>
      </c>
      <c r="B395" s="82">
        <v>0</v>
      </c>
      <c r="C395" s="82">
        <f t="shared" si="27"/>
        <v>0</v>
      </c>
      <c r="D395" s="82">
        <v>0</v>
      </c>
      <c r="E395" s="82">
        <v>0</v>
      </c>
      <c r="F395" s="131">
        <v>0</v>
      </c>
      <c r="G395" s="131">
        <v>0</v>
      </c>
      <c r="H395" s="131">
        <v>0</v>
      </c>
      <c r="I395" s="131">
        <v>0</v>
      </c>
      <c r="J395" s="131">
        <v>0</v>
      </c>
      <c r="K395" s="131">
        <v>0</v>
      </c>
      <c r="L395" s="131">
        <v>0</v>
      </c>
      <c r="M395" s="131">
        <v>0</v>
      </c>
    </row>
    <row r="396" spans="1:13" s="41" customFormat="1" ht="15" customHeight="1">
      <c r="A396" s="48" t="s">
        <v>217</v>
      </c>
      <c r="B396" s="82">
        <v>1</v>
      </c>
      <c r="C396" s="82">
        <f t="shared" si="27"/>
        <v>986</v>
      </c>
      <c r="D396" s="104">
        <v>986</v>
      </c>
      <c r="E396" s="82">
        <v>0</v>
      </c>
      <c r="F396" s="98" t="s">
        <v>180</v>
      </c>
      <c r="G396" s="98" t="s">
        <v>180</v>
      </c>
      <c r="H396" s="131">
        <v>0</v>
      </c>
      <c r="I396" s="131">
        <v>0</v>
      </c>
      <c r="J396" s="98" t="s">
        <v>180</v>
      </c>
      <c r="K396" s="98" t="s">
        <v>180</v>
      </c>
      <c r="L396" s="98" t="s">
        <v>180</v>
      </c>
      <c r="M396" s="98" t="s">
        <v>180</v>
      </c>
    </row>
    <row r="397" spans="1:13" s="41" customFormat="1" ht="15" customHeight="1">
      <c r="A397" s="48" t="s">
        <v>218</v>
      </c>
      <c r="B397" s="82">
        <v>4</v>
      </c>
      <c r="C397" s="82">
        <f t="shared" si="27"/>
        <v>42</v>
      </c>
      <c r="D397" s="104">
        <v>41</v>
      </c>
      <c r="E397" s="82">
        <v>1</v>
      </c>
      <c r="F397" s="82">
        <f>G397+H397+I397</f>
        <v>133586</v>
      </c>
      <c r="G397" s="131">
        <v>133296</v>
      </c>
      <c r="H397" s="131">
        <v>0</v>
      </c>
      <c r="I397" s="131">
        <v>290</v>
      </c>
      <c r="J397" s="131">
        <v>3088</v>
      </c>
      <c r="K397" s="131">
        <v>17458</v>
      </c>
      <c r="L397" s="131">
        <v>51994</v>
      </c>
      <c r="M397" s="131">
        <v>77707</v>
      </c>
    </row>
    <row r="398" spans="1:13" s="41" customFormat="1" ht="15" customHeight="1">
      <c r="A398" s="48" t="s">
        <v>219</v>
      </c>
      <c r="B398" s="82">
        <v>3</v>
      </c>
      <c r="C398" s="82">
        <f t="shared" si="27"/>
        <v>165</v>
      </c>
      <c r="D398" s="82">
        <v>165</v>
      </c>
      <c r="E398" s="82">
        <v>0</v>
      </c>
      <c r="F398" s="82">
        <f>G398+H398+I398</f>
        <v>1354131</v>
      </c>
      <c r="G398" s="131">
        <v>1310371</v>
      </c>
      <c r="H398" s="131">
        <v>10000</v>
      </c>
      <c r="I398" s="131">
        <v>33760</v>
      </c>
      <c r="J398" s="131">
        <v>8031</v>
      </c>
      <c r="K398" s="131">
        <v>58458</v>
      </c>
      <c r="L398" s="131">
        <v>726737</v>
      </c>
      <c r="M398" s="131">
        <v>598455</v>
      </c>
    </row>
    <row r="399" spans="1:13" s="41" customFormat="1" ht="15" customHeight="1">
      <c r="A399" s="48" t="s">
        <v>220</v>
      </c>
      <c r="B399" s="82">
        <v>1</v>
      </c>
      <c r="C399" s="82">
        <f t="shared" si="27"/>
        <v>6</v>
      </c>
      <c r="D399" s="82">
        <v>6</v>
      </c>
      <c r="E399" s="82">
        <v>0</v>
      </c>
      <c r="F399" s="98" t="s">
        <v>180</v>
      </c>
      <c r="G399" s="98" t="s">
        <v>180</v>
      </c>
      <c r="H399" s="131">
        <v>0</v>
      </c>
      <c r="I399" s="131">
        <v>0</v>
      </c>
      <c r="J399" s="98" t="s">
        <v>180</v>
      </c>
      <c r="K399" s="98" t="s">
        <v>180</v>
      </c>
      <c r="L399" s="98" t="s">
        <v>180</v>
      </c>
      <c r="M399" s="98" t="s">
        <v>180</v>
      </c>
    </row>
    <row r="400" spans="1:13" s="41" customFormat="1" ht="15" customHeight="1" thickBot="1">
      <c r="A400" s="121"/>
      <c r="B400" s="111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</row>
    <row r="401" spans="1:13" s="41" customFormat="1" ht="14.25" customHeight="1">
      <c r="A401" s="145"/>
      <c r="B401" s="146"/>
      <c r="C401" s="146"/>
      <c r="D401" s="146"/>
      <c r="E401" s="146"/>
      <c r="F401" s="146"/>
      <c r="G401" s="147"/>
      <c r="H401" s="147"/>
      <c r="I401" s="147"/>
      <c r="J401" s="147"/>
      <c r="K401" s="147"/>
      <c r="L401" s="147"/>
      <c r="M401" s="147"/>
    </row>
    <row r="402" spans="1:13" s="41" customFormat="1" ht="14.25" customHeight="1">
      <c r="A402" s="144"/>
      <c r="B402" s="101"/>
      <c r="C402" s="101"/>
      <c r="D402" s="101"/>
      <c r="E402" s="101"/>
      <c r="F402" s="101"/>
      <c r="G402" s="134"/>
      <c r="H402" s="134"/>
      <c r="I402" s="134"/>
      <c r="J402" s="134"/>
      <c r="K402" s="134"/>
      <c r="L402" s="134"/>
      <c r="M402" s="134"/>
    </row>
    <row r="403" spans="1:13" s="41" customFormat="1" ht="14.25" customHeight="1">
      <c r="A403" s="49"/>
      <c r="B403" s="101"/>
      <c r="C403" s="101"/>
      <c r="D403" s="101"/>
      <c r="E403" s="101"/>
      <c r="F403" s="101"/>
      <c r="G403" s="134"/>
      <c r="H403" s="134"/>
      <c r="I403" s="134"/>
      <c r="J403" s="134"/>
      <c r="K403" s="134"/>
      <c r="L403" s="134"/>
      <c r="M403" s="134"/>
    </row>
    <row r="404" spans="1:13" s="41" customFormat="1" ht="14.25" customHeight="1">
      <c r="A404" s="49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</row>
    <row r="405" spans="1:13" s="41" customFormat="1" ht="14.25" customHeight="1">
      <c r="A405" s="49"/>
      <c r="B405" s="148"/>
      <c r="C405" s="101"/>
      <c r="D405" s="148"/>
      <c r="E405" s="148"/>
      <c r="F405" s="149"/>
      <c r="G405" s="149"/>
      <c r="H405" s="134"/>
      <c r="I405" s="134"/>
      <c r="J405" s="149"/>
      <c r="K405" s="149"/>
      <c r="L405" s="149"/>
      <c r="M405" s="149"/>
    </row>
    <row r="406" spans="1:13" s="41" customFormat="1" ht="14.25" customHeight="1">
      <c r="A406" s="49"/>
      <c r="B406" s="101"/>
      <c r="C406" s="101"/>
      <c r="D406" s="101"/>
      <c r="E406" s="101"/>
      <c r="F406" s="101"/>
      <c r="G406" s="134"/>
      <c r="H406" s="134"/>
      <c r="I406" s="134"/>
      <c r="J406" s="134"/>
      <c r="K406" s="134"/>
      <c r="L406" s="134"/>
      <c r="M406" s="134"/>
    </row>
    <row r="407" spans="1:13" s="41" customFormat="1" ht="14.25" customHeight="1">
      <c r="A407" s="49"/>
      <c r="B407" s="101"/>
      <c r="C407" s="101"/>
      <c r="D407" s="101"/>
      <c r="E407" s="101"/>
      <c r="F407" s="101"/>
      <c r="G407" s="134"/>
      <c r="H407" s="134"/>
      <c r="I407" s="134"/>
      <c r="J407" s="134"/>
      <c r="K407" s="134"/>
      <c r="L407" s="134"/>
      <c r="M407" s="134"/>
    </row>
    <row r="408" spans="1:13" s="41" customFormat="1" ht="14.25" customHeight="1">
      <c r="A408" s="49"/>
      <c r="B408" s="101"/>
      <c r="C408" s="101"/>
      <c r="D408" s="150"/>
      <c r="E408" s="150"/>
      <c r="F408" s="149"/>
      <c r="G408" s="149"/>
      <c r="H408" s="134"/>
      <c r="I408" s="149"/>
      <c r="J408" s="149"/>
      <c r="K408" s="149"/>
      <c r="L408" s="149"/>
      <c r="M408" s="149"/>
    </row>
    <row r="409" spans="1:13" s="41" customFormat="1" ht="14.25" customHeight="1">
      <c r="A409" s="49"/>
      <c r="B409" s="101"/>
      <c r="C409" s="101"/>
      <c r="D409" s="150"/>
      <c r="E409" s="150"/>
      <c r="F409" s="101"/>
      <c r="G409" s="134"/>
      <c r="H409" s="134"/>
      <c r="I409" s="134"/>
      <c r="J409" s="134"/>
      <c r="K409" s="134"/>
      <c r="L409" s="134"/>
      <c r="M409" s="134"/>
    </row>
    <row r="410" spans="1:13" s="41" customFormat="1" ht="14.25" customHeight="1">
      <c r="A410" s="49"/>
      <c r="B410" s="101"/>
      <c r="C410" s="101"/>
      <c r="D410" s="101"/>
      <c r="E410" s="101"/>
      <c r="F410" s="149"/>
      <c r="G410" s="149"/>
      <c r="H410" s="149"/>
      <c r="I410" s="149"/>
      <c r="J410" s="149"/>
      <c r="K410" s="149"/>
      <c r="L410" s="149"/>
      <c r="M410" s="149"/>
    </row>
    <row r="411" spans="1:13" s="41" customFormat="1" ht="14.25" customHeight="1">
      <c r="A411" s="49"/>
      <c r="B411" s="101"/>
      <c r="C411" s="101"/>
      <c r="D411" s="101"/>
      <c r="E411" s="101"/>
      <c r="F411" s="101"/>
      <c r="G411" s="134"/>
      <c r="H411" s="134"/>
      <c r="I411" s="134"/>
      <c r="J411" s="134"/>
      <c r="K411" s="134"/>
      <c r="L411" s="134"/>
      <c r="M411" s="134"/>
    </row>
    <row r="412" spans="1:13" s="41" customFormat="1" ht="14.25" customHeight="1">
      <c r="A412" s="49"/>
      <c r="B412" s="101"/>
      <c r="C412" s="101"/>
      <c r="D412" s="149"/>
      <c r="E412" s="101"/>
      <c r="F412" s="149"/>
      <c r="G412" s="149"/>
      <c r="H412" s="149"/>
      <c r="I412" s="134"/>
      <c r="J412" s="149"/>
      <c r="K412" s="149"/>
      <c r="L412" s="149"/>
      <c r="M412" s="149"/>
    </row>
    <row r="413" spans="1:13" s="41" customFormat="1" ht="14.25" customHeight="1">
      <c r="A413" s="49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</row>
    <row r="414" spans="1:13" s="41" customFormat="1" ht="14.25" customHeight="1">
      <c r="A414" s="49"/>
      <c r="B414" s="101"/>
      <c r="C414" s="101"/>
      <c r="D414" s="149"/>
      <c r="E414" s="101"/>
      <c r="F414" s="149"/>
      <c r="G414" s="149"/>
      <c r="H414" s="134"/>
      <c r="I414" s="134"/>
      <c r="J414" s="149"/>
      <c r="K414" s="149"/>
      <c r="L414" s="149"/>
      <c r="M414" s="149"/>
    </row>
    <row r="415" spans="1:13" s="41" customFormat="1" ht="14.25" customHeight="1">
      <c r="A415" s="49"/>
      <c r="B415" s="101"/>
      <c r="C415" s="101"/>
      <c r="D415" s="148"/>
      <c r="E415" s="101"/>
      <c r="F415" s="148"/>
      <c r="G415" s="101"/>
      <c r="H415" s="101"/>
      <c r="I415" s="101"/>
      <c r="J415" s="101"/>
      <c r="K415" s="101"/>
      <c r="L415" s="101"/>
      <c r="M415" s="101"/>
    </row>
    <row r="416" spans="1:13" s="41" customFormat="1" ht="14.25" customHeight="1">
      <c r="A416" s="49"/>
      <c r="B416" s="101"/>
      <c r="C416" s="101"/>
      <c r="D416" s="101"/>
      <c r="E416" s="101"/>
      <c r="F416" s="101"/>
      <c r="G416" s="134"/>
      <c r="H416" s="134"/>
      <c r="I416" s="134"/>
      <c r="J416" s="134"/>
      <c r="K416" s="134"/>
      <c r="L416" s="134"/>
      <c r="M416" s="134"/>
    </row>
    <row r="417" spans="1:13" s="41" customFormat="1" ht="14.25" customHeight="1">
      <c r="A417" s="49"/>
      <c r="B417" s="101"/>
      <c r="C417" s="101"/>
      <c r="D417" s="149"/>
      <c r="E417" s="149"/>
      <c r="F417" s="149"/>
      <c r="G417" s="149"/>
      <c r="H417" s="149"/>
      <c r="I417" s="134"/>
      <c r="J417" s="149"/>
      <c r="K417" s="149"/>
      <c r="L417" s="149"/>
      <c r="M417" s="149"/>
    </row>
    <row r="418" spans="1:13" s="41" customFormat="1" ht="14.25" customHeight="1">
      <c r="A418" s="49"/>
      <c r="B418" s="101"/>
      <c r="C418" s="101"/>
      <c r="D418" s="149"/>
      <c r="E418" s="151"/>
      <c r="F418" s="149"/>
      <c r="G418" s="149"/>
      <c r="H418" s="134"/>
      <c r="I418" s="134"/>
      <c r="J418" s="149"/>
      <c r="K418" s="149"/>
      <c r="L418" s="149"/>
      <c r="M418" s="149"/>
    </row>
    <row r="419" spans="1:13" s="41" customFormat="1" ht="14.25" customHeight="1">
      <c r="A419" s="49"/>
      <c r="B419" s="101"/>
      <c r="C419" s="101"/>
      <c r="D419" s="101"/>
      <c r="E419" s="101"/>
      <c r="F419" s="101"/>
      <c r="G419" s="134"/>
      <c r="H419" s="134"/>
      <c r="I419" s="134"/>
      <c r="J419" s="134"/>
      <c r="K419" s="134"/>
      <c r="L419" s="134"/>
      <c r="M419" s="134"/>
    </row>
    <row r="420" spans="1:13" s="41" customFormat="1" ht="14.25" customHeight="1">
      <c r="A420" s="49"/>
      <c r="B420" s="101"/>
      <c r="C420" s="101"/>
      <c r="D420" s="101"/>
      <c r="E420" s="101"/>
      <c r="F420" s="101"/>
      <c r="G420" s="134"/>
      <c r="H420" s="134"/>
      <c r="I420" s="134"/>
      <c r="J420" s="134"/>
      <c r="K420" s="134"/>
      <c r="L420" s="134"/>
      <c r="M420" s="134"/>
    </row>
    <row r="421" spans="1:13" s="41" customFormat="1" ht="14.25" customHeight="1">
      <c r="A421" s="49"/>
      <c r="B421" s="101"/>
      <c r="C421" s="101"/>
      <c r="D421" s="101"/>
      <c r="E421" s="101"/>
      <c r="F421" s="149"/>
      <c r="G421" s="149"/>
      <c r="H421" s="149"/>
      <c r="I421" s="134"/>
      <c r="J421" s="149"/>
      <c r="K421" s="149"/>
      <c r="L421" s="149"/>
      <c r="M421" s="149"/>
    </row>
    <row r="422" spans="1:13" s="41" customFormat="1" ht="14.25" customHeight="1">
      <c r="A422" s="49"/>
      <c r="B422" s="101"/>
      <c r="C422" s="101"/>
      <c r="D422" s="148"/>
      <c r="E422" s="101"/>
      <c r="F422" s="148"/>
      <c r="G422" s="101"/>
      <c r="H422" s="101"/>
      <c r="I422" s="101"/>
      <c r="J422" s="101"/>
      <c r="K422" s="101"/>
      <c r="L422" s="101"/>
      <c r="M422" s="101"/>
    </row>
    <row r="423" spans="1:13" s="41" customFormat="1" ht="14.25" customHeight="1">
      <c r="A423" s="49"/>
      <c r="B423" s="101"/>
      <c r="C423" s="101"/>
      <c r="D423" s="150"/>
      <c r="E423" s="101"/>
      <c r="F423" s="149"/>
      <c r="G423" s="149"/>
      <c r="H423" s="149"/>
      <c r="I423" s="134"/>
      <c r="J423" s="149"/>
      <c r="K423" s="149"/>
      <c r="L423" s="149"/>
      <c r="M423" s="149"/>
    </row>
    <row r="424" spans="1:13" s="41" customFormat="1" ht="14.25" customHeight="1">
      <c r="A424" s="49"/>
      <c r="B424" s="101"/>
      <c r="C424" s="101"/>
      <c r="D424" s="101"/>
      <c r="E424" s="101"/>
      <c r="F424" s="149"/>
      <c r="G424" s="149"/>
      <c r="H424" s="149"/>
      <c r="I424" s="134"/>
      <c r="J424" s="149"/>
      <c r="K424" s="149"/>
      <c r="L424" s="149"/>
      <c r="M424" s="149"/>
    </row>
    <row r="425" spans="1:13" ht="14.25" customHeight="1">
      <c r="A425" s="49"/>
      <c r="B425" s="109"/>
      <c r="C425" s="101"/>
      <c r="D425" s="109"/>
      <c r="E425" s="101"/>
      <c r="F425" s="101"/>
      <c r="G425" s="134"/>
      <c r="H425" s="143"/>
      <c r="I425" s="134"/>
      <c r="J425" s="134"/>
      <c r="K425" s="134"/>
      <c r="L425" s="134"/>
      <c r="M425" s="134"/>
    </row>
    <row r="426" spans="1:13" ht="14.25" customHeight="1">
      <c r="A426" s="49"/>
      <c r="B426" s="109"/>
      <c r="C426" s="101"/>
      <c r="D426" s="109"/>
      <c r="E426" s="101"/>
      <c r="F426" s="101"/>
      <c r="G426" s="134"/>
      <c r="H426" s="133"/>
      <c r="I426" s="134"/>
      <c r="J426" s="134"/>
      <c r="K426" s="133"/>
      <c r="L426" s="133"/>
      <c r="M426" s="133"/>
    </row>
    <row r="427" spans="1:13" ht="14.25" customHeight="1">
      <c r="A427" s="4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</row>
    <row r="428" spans="1:13" ht="14.2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228"/>
      <c r="M428" s="228"/>
    </row>
  </sheetData>
  <sheetProtection/>
  <mergeCells count="101">
    <mergeCell ref="K311:K312"/>
    <mergeCell ref="L311:L312"/>
    <mergeCell ref="M311:M312"/>
    <mergeCell ref="A307:F307"/>
    <mergeCell ref="G307:M307"/>
    <mergeCell ref="A308:F308"/>
    <mergeCell ref="G308:M308"/>
    <mergeCell ref="L367:M367"/>
    <mergeCell ref="A309:F309"/>
    <mergeCell ref="A311:A312"/>
    <mergeCell ref="B311:B312"/>
    <mergeCell ref="C311:E311"/>
    <mergeCell ref="G311:J311"/>
    <mergeCell ref="A248:F248"/>
    <mergeCell ref="H249:M249"/>
    <mergeCell ref="A250:A251"/>
    <mergeCell ref="B250:B251"/>
    <mergeCell ref="C250:E250"/>
    <mergeCell ref="G250:J250"/>
    <mergeCell ref="K250:K251"/>
    <mergeCell ref="L250:L251"/>
    <mergeCell ref="M250:M251"/>
    <mergeCell ref="B189:B190"/>
    <mergeCell ref="C189:E189"/>
    <mergeCell ref="A246:F246"/>
    <mergeCell ref="G246:M246"/>
    <mergeCell ref="A247:F247"/>
    <mergeCell ref="G247:M247"/>
    <mergeCell ref="M128:M129"/>
    <mergeCell ref="A185:F185"/>
    <mergeCell ref="G185:M185"/>
    <mergeCell ref="A186:F186"/>
    <mergeCell ref="G186:M186"/>
    <mergeCell ref="K189:K190"/>
    <mergeCell ref="L189:L190"/>
    <mergeCell ref="M189:M190"/>
    <mergeCell ref="A187:F187"/>
    <mergeCell ref="A189:A190"/>
    <mergeCell ref="A128:A129"/>
    <mergeCell ref="B128:B129"/>
    <mergeCell ref="C128:E128"/>
    <mergeCell ref="G128:J128"/>
    <mergeCell ref="K128:K129"/>
    <mergeCell ref="L128:L129"/>
    <mergeCell ref="A124:F124"/>
    <mergeCell ref="G124:M124"/>
    <mergeCell ref="A125:F125"/>
    <mergeCell ref="G125:M125"/>
    <mergeCell ref="A126:F126"/>
    <mergeCell ref="G127:M127"/>
    <mergeCell ref="G66:M66"/>
    <mergeCell ref="A67:A68"/>
    <mergeCell ref="B67:B68"/>
    <mergeCell ref="C67:E67"/>
    <mergeCell ref="G67:J67"/>
    <mergeCell ref="K67:K68"/>
    <mergeCell ref="L67:L68"/>
    <mergeCell ref="M67:M68"/>
    <mergeCell ref="M5:M6"/>
    <mergeCell ref="A63:F63"/>
    <mergeCell ref="G63:M63"/>
    <mergeCell ref="A64:F64"/>
    <mergeCell ref="G64:M64"/>
    <mergeCell ref="A65:F65"/>
    <mergeCell ref="G65:M65"/>
    <mergeCell ref="A5:A6"/>
    <mergeCell ref="B5:B6"/>
    <mergeCell ref="C5:E5"/>
    <mergeCell ref="G5:J5"/>
    <mergeCell ref="K5:K6"/>
    <mergeCell ref="L5:L6"/>
    <mergeCell ref="L245:M245"/>
    <mergeCell ref="H188:M188"/>
    <mergeCell ref="L306:M306"/>
    <mergeCell ref="G189:J189"/>
    <mergeCell ref="A1:F1"/>
    <mergeCell ref="G1:M1"/>
    <mergeCell ref="A2:F2"/>
    <mergeCell ref="G2:M2"/>
    <mergeCell ref="A61:F61"/>
    <mergeCell ref="G4:M4"/>
    <mergeCell ref="A368:F368"/>
    <mergeCell ref="G368:M368"/>
    <mergeCell ref="A369:F369"/>
    <mergeCell ref="G369:M369"/>
    <mergeCell ref="G3:M3"/>
    <mergeCell ref="G309:M309"/>
    <mergeCell ref="G248:M248"/>
    <mergeCell ref="G187:M187"/>
    <mergeCell ref="G126:M126"/>
    <mergeCell ref="L184:M184"/>
    <mergeCell ref="L428:M428"/>
    <mergeCell ref="A370:F370"/>
    <mergeCell ref="G370:M370"/>
    <mergeCell ref="A372:A373"/>
    <mergeCell ref="B372:B373"/>
    <mergeCell ref="C372:E372"/>
    <mergeCell ref="G372:J372"/>
    <mergeCell ref="K372:K373"/>
    <mergeCell ref="L372:L373"/>
    <mergeCell ref="M372:M373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7" r:id="rId1"/>
  <rowBreaks count="5" manualBreakCount="5">
    <brk id="62" max="255" man="1"/>
    <brk id="123" max="255" man="1"/>
    <brk id="184" max="255" man="1"/>
    <brk id="245" max="255" man="1"/>
    <brk id="306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6"/>
  <sheetViews>
    <sheetView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8" width="14.875" style="0" customWidth="1"/>
    <col min="9" max="11" width="14.375" style="0" customWidth="1"/>
    <col min="12" max="14" width="15.625" style="0" customWidth="1"/>
    <col min="15" max="15" width="12.125" style="0" bestFit="1" customWidth="1"/>
  </cols>
  <sheetData>
    <row r="1" spans="1:14" ht="24" customHeight="1">
      <c r="A1" s="182" t="s">
        <v>395</v>
      </c>
      <c r="B1" s="182"/>
      <c r="C1" s="182"/>
      <c r="D1" s="182"/>
      <c r="E1" s="182"/>
      <c r="F1" s="182"/>
      <c r="G1" s="182"/>
      <c r="H1" s="181" t="s">
        <v>375</v>
      </c>
      <c r="I1" s="181"/>
      <c r="J1" s="181"/>
      <c r="K1" s="181"/>
      <c r="L1" s="181"/>
      <c r="M1" s="181"/>
      <c r="N1" s="181"/>
    </row>
    <row r="2" spans="1:14" ht="30" customHeight="1">
      <c r="A2" s="185" t="s">
        <v>371</v>
      </c>
      <c r="B2" s="185"/>
      <c r="C2" s="185"/>
      <c r="D2" s="185"/>
      <c r="E2" s="185"/>
      <c r="F2" s="185"/>
      <c r="G2" s="185"/>
      <c r="H2" s="186" t="s">
        <v>252</v>
      </c>
      <c r="I2" s="186"/>
      <c r="J2" s="186"/>
      <c r="K2" s="186"/>
      <c r="L2" s="186"/>
      <c r="M2" s="186"/>
      <c r="N2" s="186"/>
    </row>
    <row r="3" spans="1:14" ht="12" thickBot="1">
      <c r="A3" s="260" t="s">
        <v>381</v>
      </c>
      <c r="B3" s="260"/>
      <c r="H3" s="190" t="s">
        <v>168</v>
      </c>
      <c r="I3" s="190"/>
      <c r="J3" s="190"/>
      <c r="K3" s="190"/>
      <c r="L3" s="190"/>
      <c r="M3" s="190"/>
      <c r="N3" s="190"/>
    </row>
    <row r="4" spans="1:14" ht="16.5" customHeight="1">
      <c r="A4" s="256" t="s">
        <v>97</v>
      </c>
      <c r="B4" s="257"/>
      <c r="C4" s="232" t="s">
        <v>73</v>
      </c>
      <c r="D4" s="234" t="s">
        <v>98</v>
      </c>
      <c r="E4" s="234"/>
      <c r="F4" s="234"/>
      <c r="G4" s="47"/>
      <c r="H4" s="244" t="s">
        <v>99</v>
      </c>
      <c r="I4" s="244"/>
      <c r="J4" s="244"/>
      <c r="K4" s="245"/>
      <c r="L4" s="232" t="s">
        <v>100</v>
      </c>
      <c r="M4" s="232" t="s">
        <v>43</v>
      </c>
      <c r="N4" s="246" t="s">
        <v>101</v>
      </c>
    </row>
    <row r="5" spans="1:14" ht="25.5" customHeight="1">
      <c r="A5" s="258"/>
      <c r="B5" s="259"/>
      <c r="C5" s="233"/>
      <c r="D5" s="43" t="s">
        <v>102</v>
      </c>
      <c r="E5" s="44" t="s">
        <v>103</v>
      </c>
      <c r="F5" s="44" t="s">
        <v>104</v>
      </c>
      <c r="G5" s="45" t="s">
        <v>102</v>
      </c>
      <c r="H5" s="46" t="s">
        <v>105</v>
      </c>
      <c r="I5" s="44" t="s">
        <v>106</v>
      </c>
      <c r="J5" s="44" t="s">
        <v>107</v>
      </c>
      <c r="K5" s="44" t="s">
        <v>108</v>
      </c>
      <c r="L5" s="233"/>
      <c r="M5" s="233"/>
      <c r="N5" s="247"/>
    </row>
    <row r="6" spans="1:14" ht="14.25" customHeight="1">
      <c r="A6" s="51"/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1.25">
      <c r="A7" s="261" t="s">
        <v>253</v>
      </c>
      <c r="B7" s="262"/>
      <c r="C7" s="82">
        <f aca="true" t="shared" si="0" ref="C7:J7">SUM(C9:C32)</f>
        <v>1330</v>
      </c>
      <c r="D7" s="82">
        <f t="shared" si="0"/>
        <v>39592</v>
      </c>
      <c r="E7" s="82">
        <f t="shared" si="0"/>
        <v>39309</v>
      </c>
      <c r="F7" s="82">
        <f t="shared" si="0"/>
        <v>283</v>
      </c>
      <c r="G7" s="82">
        <f t="shared" si="0"/>
        <v>122251209</v>
      </c>
      <c r="H7" s="82">
        <f t="shared" si="0"/>
        <v>118184462</v>
      </c>
      <c r="I7" s="82">
        <f t="shared" si="0"/>
        <v>4030624</v>
      </c>
      <c r="J7" s="82">
        <f t="shared" si="0"/>
        <v>36123</v>
      </c>
      <c r="K7" s="82">
        <v>2907</v>
      </c>
      <c r="L7" s="82">
        <f>SUM(L9:L32)</f>
        <v>13818426</v>
      </c>
      <c r="M7" s="82">
        <f>SUM(M9:M32)</f>
        <v>70814440</v>
      </c>
      <c r="N7" s="82">
        <f>SUM(N9:N32)</f>
        <v>44272537</v>
      </c>
    </row>
    <row r="8" spans="1:14" ht="11.25">
      <c r="A8" s="52"/>
      <c r="B8" s="53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1.25">
      <c r="A9" s="115" t="s">
        <v>254</v>
      </c>
      <c r="B9" s="54" t="s">
        <v>109</v>
      </c>
      <c r="C9" s="82">
        <v>135</v>
      </c>
      <c r="D9" s="82">
        <f aca="true" t="shared" si="1" ref="D9:D32">E9+F9</f>
        <v>4925</v>
      </c>
      <c r="E9" s="82">
        <v>4868</v>
      </c>
      <c r="F9" s="82">
        <v>57</v>
      </c>
      <c r="G9" s="82">
        <f aca="true" t="shared" si="2" ref="G9:G32">H9+I9+J9</f>
        <v>8547442</v>
      </c>
      <c r="H9" s="82">
        <v>8418454</v>
      </c>
      <c r="I9" s="82">
        <v>128988</v>
      </c>
      <c r="J9" s="82">
        <v>0</v>
      </c>
      <c r="K9" s="82">
        <v>1704</v>
      </c>
      <c r="L9" s="82">
        <v>1288839</v>
      </c>
      <c r="M9" s="82">
        <v>4945145</v>
      </c>
      <c r="N9" s="82">
        <v>3447181</v>
      </c>
    </row>
    <row r="10" spans="1:14" ht="11.25">
      <c r="A10" s="52">
        <v>10</v>
      </c>
      <c r="B10" s="54" t="s">
        <v>2</v>
      </c>
      <c r="C10" s="82">
        <v>45</v>
      </c>
      <c r="D10" s="82">
        <f t="shared" si="1"/>
        <v>760</v>
      </c>
      <c r="E10" s="82">
        <v>754</v>
      </c>
      <c r="F10" s="82">
        <v>6</v>
      </c>
      <c r="G10" s="82">
        <f t="shared" si="2"/>
        <v>11244731</v>
      </c>
      <c r="H10" s="82">
        <v>11165977</v>
      </c>
      <c r="I10" s="82">
        <v>78754</v>
      </c>
      <c r="J10" s="83">
        <v>0</v>
      </c>
      <c r="K10" s="82">
        <v>7798</v>
      </c>
      <c r="L10" s="82">
        <v>398397</v>
      </c>
      <c r="M10" s="82">
        <v>2181864</v>
      </c>
      <c r="N10" s="82">
        <v>3744954</v>
      </c>
    </row>
    <row r="11" spans="1:14" ht="11.25">
      <c r="A11" s="52">
        <v>11</v>
      </c>
      <c r="B11" s="54" t="s">
        <v>110</v>
      </c>
      <c r="C11" s="82">
        <v>40</v>
      </c>
      <c r="D11" s="82">
        <f t="shared" si="1"/>
        <v>729</v>
      </c>
      <c r="E11" s="82">
        <v>716</v>
      </c>
      <c r="F11" s="82">
        <v>13</v>
      </c>
      <c r="G11" s="82">
        <f t="shared" si="2"/>
        <v>857717</v>
      </c>
      <c r="H11" s="82">
        <v>678035</v>
      </c>
      <c r="I11" s="82">
        <v>179682</v>
      </c>
      <c r="J11" s="82">
        <v>0</v>
      </c>
      <c r="K11" s="82">
        <v>1149</v>
      </c>
      <c r="L11" s="82">
        <v>228436</v>
      </c>
      <c r="M11" s="82">
        <v>372547</v>
      </c>
      <c r="N11" s="82">
        <v>465227</v>
      </c>
    </row>
    <row r="12" spans="1:14" ht="11.25">
      <c r="A12" s="52">
        <v>12</v>
      </c>
      <c r="B12" s="54" t="s">
        <v>111</v>
      </c>
      <c r="C12" s="82">
        <v>179</v>
      </c>
      <c r="D12" s="82">
        <f t="shared" si="1"/>
        <v>3051</v>
      </c>
      <c r="E12" s="82">
        <v>2988</v>
      </c>
      <c r="F12" s="82">
        <v>63</v>
      </c>
      <c r="G12" s="82">
        <f t="shared" si="2"/>
        <v>2779983</v>
      </c>
      <c r="H12" s="82">
        <v>2159847</v>
      </c>
      <c r="I12" s="82">
        <v>620074</v>
      </c>
      <c r="J12" s="82">
        <v>62</v>
      </c>
      <c r="K12" s="82">
        <v>890</v>
      </c>
      <c r="L12" s="82">
        <v>606241</v>
      </c>
      <c r="M12" s="82">
        <v>1390036</v>
      </c>
      <c r="N12" s="82">
        <v>1324331</v>
      </c>
    </row>
    <row r="13" spans="1:14" ht="11.25">
      <c r="A13" s="52">
        <v>13</v>
      </c>
      <c r="B13" s="54" t="s">
        <v>112</v>
      </c>
      <c r="C13" s="82">
        <v>90</v>
      </c>
      <c r="D13" s="82">
        <f t="shared" si="1"/>
        <v>1183</v>
      </c>
      <c r="E13" s="82">
        <v>1172</v>
      </c>
      <c r="F13" s="82">
        <v>11</v>
      </c>
      <c r="G13" s="82">
        <f t="shared" si="2"/>
        <v>2893245</v>
      </c>
      <c r="H13" s="82">
        <v>2862615</v>
      </c>
      <c r="I13" s="82">
        <v>29831</v>
      </c>
      <c r="J13" s="82">
        <v>799</v>
      </c>
      <c r="K13" s="82">
        <v>2401</v>
      </c>
      <c r="L13" s="82">
        <v>382812</v>
      </c>
      <c r="M13" s="82">
        <v>1807871</v>
      </c>
      <c r="N13" s="82">
        <v>1032266</v>
      </c>
    </row>
    <row r="14" spans="1:14" ht="11.25">
      <c r="A14" s="52">
        <v>14</v>
      </c>
      <c r="B14" s="54" t="s">
        <v>113</v>
      </c>
      <c r="C14" s="82">
        <v>44</v>
      </c>
      <c r="D14" s="82">
        <f t="shared" si="1"/>
        <v>749</v>
      </c>
      <c r="E14" s="82">
        <v>740</v>
      </c>
      <c r="F14" s="82">
        <v>9</v>
      </c>
      <c r="G14" s="82">
        <f t="shared" si="2"/>
        <v>1604889</v>
      </c>
      <c r="H14" s="82">
        <v>1586420</v>
      </c>
      <c r="I14" s="82">
        <v>17482</v>
      </c>
      <c r="J14" s="82">
        <v>987</v>
      </c>
      <c r="K14" s="82">
        <v>2110</v>
      </c>
      <c r="L14" s="82">
        <v>233974</v>
      </c>
      <c r="M14" s="82">
        <v>1066462</v>
      </c>
      <c r="N14" s="82">
        <v>513658</v>
      </c>
    </row>
    <row r="15" spans="1:14" ht="11.25">
      <c r="A15" s="52">
        <v>15</v>
      </c>
      <c r="B15" s="54" t="s">
        <v>114</v>
      </c>
      <c r="C15" s="82">
        <v>25</v>
      </c>
      <c r="D15" s="82">
        <f t="shared" si="1"/>
        <v>902</v>
      </c>
      <c r="E15" s="82">
        <v>899</v>
      </c>
      <c r="F15" s="82">
        <v>3</v>
      </c>
      <c r="G15" s="82">
        <f t="shared" si="2"/>
        <v>2402470</v>
      </c>
      <c r="H15" s="82">
        <v>2358352</v>
      </c>
      <c r="I15" s="82">
        <v>44118</v>
      </c>
      <c r="J15" s="82">
        <v>0</v>
      </c>
      <c r="K15" s="82">
        <v>2609</v>
      </c>
      <c r="L15" s="82">
        <v>313317</v>
      </c>
      <c r="M15" s="82">
        <v>1198459</v>
      </c>
      <c r="N15" s="82">
        <v>1154584</v>
      </c>
    </row>
    <row r="16" spans="1:14" ht="11.25">
      <c r="A16" s="52">
        <v>16</v>
      </c>
      <c r="B16" s="54" t="s">
        <v>255</v>
      </c>
      <c r="C16" s="82">
        <v>25</v>
      </c>
      <c r="D16" s="82">
        <f t="shared" si="1"/>
        <v>939</v>
      </c>
      <c r="E16" s="82">
        <v>936</v>
      </c>
      <c r="F16" s="82">
        <v>3</v>
      </c>
      <c r="G16" s="82">
        <f t="shared" si="2"/>
        <v>6810906</v>
      </c>
      <c r="H16" s="82">
        <v>6804117</v>
      </c>
      <c r="I16" s="82">
        <v>6789</v>
      </c>
      <c r="J16" s="82">
        <v>0</v>
      </c>
      <c r="K16" s="82">
        <v>7113</v>
      </c>
      <c r="L16" s="82">
        <v>488714</v>
      </c>
      <c r="M16" s="82">
        <v>3968217</v>
      </c>
      <c r="N16" s="82">
        <v>2710949</v>
      </c>
    </row>
    <row r="17" spans="1:14" ht="11.25">
      <c r="A17" s="52">
        <v>17</v>
      </c>
      <c r="B17" s="54" t="s">
        <v>115</v>
      </c>
      <c r="C17" s="82">
        <v>35</v>
      </c>
      <c r="D17" s="82">
        <f t="shared" si="1"/>
        <v>2225</v>
      </c>
      <c r="E17" s="82">
        <v>2224</v>
      </c>
      <c r="F17" s="82">
        <v>1</v>
      </c>
      <c r="G17" s="82">
        <f t="shared" si="2"/>
        <v>12787387</v>
      </c>
      <c r="H17" s="82">
        <v>12779126</v>
      </c>
      <c r="I17" s="82">
        <v>8261</v>
      </c>
      <c r="J17" s="82">
        <v>0</v>
      </c>
      <c r="K17" s="82">
        <v>5598</v>
      </c>
      <c r="L17" s="82">
        <v>1016034</v>
      </c>
      <c r="M17" s="82">
        <v>5458331</v>
      </c>
      <c r="N17" s="82">
        <v>6997374</v>
      </c>
    </row>
    <row r="18" spans="1:14" ht="11.25">
      <c r="A18" s="52">
        <v>18</v>
      </c>
      <c r="B18" s="54" t="s">
        <v>116</v>
      </c>
      <c r="C18" s="82">
        <v>6</v>
      </c>
      <c r="D18" s="82">
        <f t="shared" si="1"/>
        <v>81</v>
      </c>
      <c r="E18" s="82">
        <v>81</v>
      </c>
      <c r="F18" s="82">
        <v>0</v>
      </c>
      <c r="G18" s="82">
        <f t="shared" si="2"/>
        <v>271471</v>
      </c>
      <c r="H18" s="82">
        <v>266661</v>
      </c>
      <c r="I18" s="82">
        <v>4417</v>
      </c>
      <c r="J18" s="82">
        <v>393</v>
      </c>
      <c r="K18" s="82">
        <v>3296</v>
      </c>
      <c r="L18" s="82">
        <v>30662</v>
      </c>
      <c r="M18" s="82">
        <v>170210</v>
      </c>
      <c r="N18" s="82">
        <v>96758</v>
      </c>
    </row>
    <row r="19" spans="1:14" ht="11.25">
      <c r="A19" s="52">
        <v>19</v>
      </c>
      <c r="B19" s="54" t="s">
        <v>117</v>
      </c>
      <c r="C19" s="82">
        <v>94</v>
      </c>
      <c r="D19" s="82">
        <f t="shared" si="1"/>
        <v>4334</v>
      </c>
      <c r="E19" s="82">
        <v>4318</v>
      </c>
      <c r="F19" s="82">
        <v>16</v>
      </c>
      <c r="G19" s="82">
        <f t="shared" si="2"/>
        <v>10021606</v>
      </c>
      <c r="H19" s="82">
        <v>9823042</v>
      </c>
      <c r="I19" s="82">
        <v>198525</v>
      </c>
      <c r="J19" s="82">
        <v>39</v>
      </c>
      <c r="K19" s="82">
        <v>2268</v>
      </c>
      <c r="L19" s="82">
        <v>1625271</v>
      </c>
      <c r="M19" s="82">
        <v>5109403</v>
      </c>
      <c r="N19" s="82">
        <v>4720103</v>
      </c>
    </row>
    <row r="20" spans="1:14" ht="11.25">
      <c r="A20" s="52">
        <v>20</v>
      </c>
      <c r="B20" s="54" t="s">
        <v>118</v>
      </c>
      <c r="C20" s="82">
        <v>36</v>
      </c>
      <c r="D20" s="82">
        <f t="shared" si="1"/>
        <v>1576</v>
      </c>
      <c r="E20" s="82">
        <v>1566</v>
      </c>
      <c r="F20" s="82">
        <v>10</v>
      </c>
      <c r="G20" s="82">
        <f t="shared" si="2"/>
        <v>3673243</v>
      </c>
      <c r="H20" s="82">
        <v>3621006</v>
      </c>
      <c r="I20" s="82">
        <v>52237</v>
      </c>
      <c r="J20" s="82">
        <v>0</v>
      </c>
      <c r="K20" s="82">
        <v>2289</v>
      </c>
      <c r="L20" s="82">
        <v>538805</v>
      </c>
      <c r="M20" s="82">
        <v>2039677</v>
      </c>
      <c r="N20" s="82">
        <v>1568371</v>
      </c>
    </row>
    <row r="21" spans="1:14" ht="11.25">
      <c r="A21" s="52">
        <v>21</v>
      </c>
      <c r="B21" s="54" t="s">
        <v>119</v>
      </c>
      <c r="C21" s="82">
        <v>5</v>
      </c>
      <c r="D21" s="82">
        <f t="shared" si="1"/>
        <v>48</v>
      </c>
      <c r="E21" s="82">
        <v>46</v>
      </c>
      <c r="F21" s="82">
        <v>2</v>
      </c>
      <c r="G21" s="82">
        <f t="shared" si="2"/>
        <v>17944</v>
      </c>
      <c r="H21" s="82">
        <v>11687</v>
      </c>
      <c r="I21" s="82">
        <v>6257</v>
      </c>
      <c r="J21" s="82">
        <v>0</v>
      </c>
      <c r="K21" s="82">
        <v>361</v>
      </c>
      <c r="L21" s="82">
        <v>7968</v>
      </c>
      <c r="M21" s="82">
        <v>5021</v>
      </c>
      <c r="N21" s="82">
        <v>12308</v>
      </c>
    </row>
    <row r="22" spans="1:14" ht="11.25">
      <c r="A22" s="52">
        <v>22</v>
      </c>
      <c r="B22" s="54" t="s">
        <v>120</v>
      </c>
      <c r="C22" s="82">
        <v>115</v>
      </c>
      <c r="D22" s="82">
        <f t="shared" si="1"/>
        <v>1978</v>
      </c>
      <c r="E22" s="82">
        <v>1968</v>
      </c>
      <c r="F22" s="82">
        <v>10</v>
      </c>
      <c r="G22" s="82">
        <f t="shared" si="2"/>
        <v>4332022</v>
      </c>
      <c r="H22" s="82">
        <v>4288246</v>
      </c>
      <c r="I22" s="82">
        <v>43776</v>
      </c>
      <c r="J22" s="82">
        <v>0</v>
      </c>
      <c r="K22" s="82">
        <v>2140</v>
      </c>
      <c r="L22" s="82">
        <v>812336</v>
      </c>
      <c r="M22" s="82">
        <v>2060551</v>
      </c>
      <c r="N22" s="82">
        <v>2172746</v>
      </c>
    </row>
    <row r="23" spans="1:14" ht="11.25">
      <c r="A23" s="52">
        <v>23</v>
      </c>
      <c r="B23" s="54" t="s">
        <v>121</v>
      </c>
      <c r="C23" s="82">
        <v>12</v>
      </c>
      <c r="D23" s="82">
        <f t="shared" si="1"/>
        <v>349</v>
      </c>
      <c r="E23" s="82">
        <v>347</v>
      </c>
      <c r="F23" s="83">
        <v>2</v>
      </c>
      <c r="G23" s="82">
        <f t="shared" si="2"/>
        <v>890247</v>
      </c>
      <c r="H23" s="82">
        <v>853343</v>
      </c>
      <c r="I23" s="82">
        <v>32908</v>
      </c>
      <c r="J23" s="82">
        <v>3996</v>
      </c>
      <c r="K23" s="82">
        <v>2512</v>
      </c>
      <c r="L23" s="82">
        <v>138279</v>
      </c>
      <c r="M23" s="82">
        <v>599895</v>
      </c>
      <c r="N23" s="82">
        <v>276964</v>
      </c>
    </row>
    <row r="24" spans="1:14" ht="11.25">
      <c r="A24" s="52">
        <v>24</v>
      </c>
      <c r="B24" s="54" t="s">
        <v>122</v>
      </c>
      <c r="C24" s="82">
        <v>14</v>
      </c>
      <c r="D24" s="82">
        <f t="shared" si="1"/>
        <v>269</v>
      </c>
      <c r="E24" s="82">
        <v>267</v>
      </c>
      <c r="F24" s="83">
        <v>2</v>
      </c>
      <c r="G24" s="82">
        <f t="shared" si="2"/>
        <v>488494</v>
      </c>
      <c r="H24" s="82">
        <v>462281</v>
      </c>
      <c r="I24" s="82">
        <v>26213</v>
      </c>
      <c r="J24" s="82">
        <v>0</v>
      </c>
      <c r="K24" s="82">
        <v>1773</v>
      </c>
      <c r="L24" s="82">
        <v>86447</v>
      </c>
      <c r="M24" s="82">
        <v>231922</v>
      </c>
      <c r="N24" s="82">
        <v>244964</v>
      </c>
    </row>
    <row r="25" spans="1:14" ht="11.25">
      <c r="A25" s="52">
        <v>25</v>
      </c>
      <c r="B25" s="54" t="s">
        <v>123</v>
      </c>
      <c r="C25" s="82">
        <v>100</v>
      </c>
      <c r="D25" s="82">
        <f t="shared" si="1"/>
        <v>2941</v>
      </c>
      <c r="E25" s="82">
        <v>2917</v>
      </c>
      <c r="F25" s="83">
        <v>24</v>
      </c>
      <c r="G25" s="82">
        <f t="shared" si="2"/>
        <v>5479061</v>
      </c>
      <c r="H25" s="82">
        <v>4825673</v>
      </c>
      <c r="I25" s="82">
        <v>651207</v>
      </c>
      <c r="J25" s="82">
        <v>2181</v>
      </c>
      <c r="K25" s="82">
        <v>1821</v>
      </c>
      <c r="L25" s="82">
        <v>1018022</v>
      </c>
      <c r="M25" s="82">
        <v>2747193</v>
      </c>
      <c r="N25" s="82">
        <v>2609236</v>
      </c>
    </row>
    <row r="26" spans="1:14" ht="11.25">
      <c r="A26" s="52">
        <v>26</v>
      </c>
      <c r="B26" s="54" t="s">
        <v>124</v>
      </c>
      <c r="C26" s="83">
        <v>118</v>
      </c>
      <c r="D26" s="82">
        <f t="shared" si="1"/>
        <v>3566</v>
      </c>
      <c r="E26" s="82">
        <v>3550</v>
      </c>
      <c r="F26" s="82">
        <v>16</v>
      </c>
      <c r="G26" s="82">
        <f t="shared" si="2"/>
        <v>8590940</v>
      </c>
      <c r="H26" s="82">
        <v>8070816</v>
      </c>
      <c r="I26" s="82">
        <v>511212</v>
      </c>
      <c r="J26" s="82">
        <v>8912</v>
      </c>
      <c r="K26" s="82">
        <v>2359</v>
      </c>
      <c r="L26" s="82">
        <v>1470996</v>
      </c>
      <c r="M26" s="82">
        <v>4433997</v>
      </c>
      <c r="N26" s="82">
        <v>3977898</v>
      </c>
    </row>
    <row r="27" spans="1:14" ht="11.25">
      <c r="A27" s="52">
        <v>27</v>
      </c>
      <c r="B27" s="54" t="s">
        <v>125</v>
      </c>
      <c r="C27" s="82">
        <v>70</v>
      </c>
      <c r="D27" s="82">
        <f t="shared" si="1"/>
        <v>2252</v>
      </c>
      <c r="E27" s="82">
        <v>2245</v>
      </c>
      <c r="F27" s="82">
        <v>7</v>
      </c>
      <c r="G27" s="82">
        <f t="shared" si="2"/>
        <v>3657048</v>
      </c>
      <c r="H27" s="82">
        <v>3345155</v>
      </c>
      <c r="I27" s="82">
        <v>310323</v>
      </c>
      <c r="J27" s="82">
        <v>1570</v>
      </c>
      <c r="K27" s="82">
        <v>1601</v>
      </c>
      <c r="L27" s="82">
        <v>678676</v>
      </c>
      <c r="M27" s="82">
        <v>2510380</v>
      </c>
      <c r="N27" s="82">
        <v>1094822</v>
      </c>
    </row>
    <row r="28" spans="1:14" ht="11.25">
      <c r="A28" s="116">
        <v>28</v>
      </c>
      <c r="B28" s="54" t="s">
        <v>250</v>
      </c>
      <c r="C28" s="82">
        <v>10</v>
      </c>
      <c r="D28" s="82">
        <f t="shared" si="1"/>
        <v>1111</v>
      </c>
      <c r="E28" s="82">
        <v>1111</v>
      </c>
      <c r="F28" s="82">
        <v>0</v>
      </c>
      <c r="G28" s="82">
        <f t="shared" si="2"/>
        <v>1520556</v>
      </c>
      <c r="H28" s="82">
        <v>1136837</v>
      </c>
      <c r="I28" s="82">
        <v>383719</v>
      </c>
      <c r="J28" s="82">
        <v>0</v>
      </c>
      <c r="K28" s="82">
        <v>1337</v>
      </c>
      <c r="L28" s="82">
        <v>395813</v>
      </c>
      <c r="M28" s="82">
        <v>645621</v>
      </c>
      <c r="N28" s="82">
        <v>839688</v>
      </c>
    </row>
    <row r="29" spans="1:14" ht="11.25">
      <c r="A29" s="116">
        <v>29</v>
      </c>
      <c r="B29" s="54" t="s">
        <v>251</v>
      </c>
      <c r="C29" s="82">
        <v>32</v>
      </c>
      <c r="D29" s="82">
        <f t="shared" si="1"/>
        <v>2914</v>
      </c>
      <c r="E29" s="82">
        <v>2905</v>
      </c>
      <c r="F29" s="82">
        <v>9</v>
      </c>
      <c r="G29" s="82">
        <f t="shared" si="2"/>
        <v>28444687</v>
      </c>
      <c r="H29" s="82">
        <v>28026461</v>
      </c>
      <c r="I29" s="82">
        <v>418226</v>
      </c>
      <c r="J29" s="82">
        <v>0</v>
      </c>
      <c r="K29" s="82">
        <v>9710</v>
      </c>
      <c r="L29" s="82">
        <v>1129614</v>
      </c>
      <c r="M29" s="82">
        <v>25004196</v>
      </c>
      <c r="N29" s="82">
        <v>3290716</v>
      </c>
    </row>
    <row r="30" spans="1:14" ht="11.25">
      <c r="A30" s="52">
        <v>30</v>
      </c>
      <c r="B30" s="54" t="s">
        <v>256</v>
      </c>
      <c r="C30" s="82">
        <v>58</v>
      </c>
      <c r="D30" s="82">
        <f t="shared" si="1"/>
        <v>2147</v>
      </c>
      <c r="E30" s="82">
        <v>2139</v>
      </c>
      <c r="F30" s="82">
        <v>8</v>
      </c>
      <c r="G30" s="82">
        <f t="shared" si="2"/>
        <v>4018632</v>
      </c>
      <c r="H30" s="82">
        <v>3784991</v>
      </c>
      <c r="I30" s="82">
        <v>216576</v>
      </c>
      <c r="J30" s="82">
        <v>17065</v>
      </c>
      <c r="K30" s="82">
        <v>1838</v>
      </c>
      <c r="L30" s="82">
        <v>764402</v>
      </c>
      <c r="M30" s="82">
        <v>2355769</v>
      </c>
      <c r="N30" s="82">
        <v>1590111</v>
      </c>
    </row>
    <row r="31" spans="1:14" ht="11.25">
      <c r="A31" s="52">
        <v>31</v>
      </c>
      <c r="B31" s="54" t="s">
        <v>257</v>
      </c>
      <c r="C31" s="82">
        <v>4</v>
      </c>
      <c r="D31" s="82">
        <f t="shared" si="1"/>
        <v>38</v>
      </c>
      <c r="E31" s="82">
        <v>37</v>
      </c>
      <c r="F31" s="82">
        <v>1</v>
      </c>
      <c r="G31" s="82">
        <f t="shared" si="2"/>
        <v>30817</v>
      </c>
      <c r="H31" s="82">
        <v>29717</v>
      </c>
      <c r="I31" s="82">
        <v>1100</v>
      </c>
      <c r="J31" s="40">
        <v>0</v>
      </c>
      <c r="K31" s="82">
        <v>785</v>
      </c>
      <c r="L31" s="82">
        <v>11313</v>
      </c>
      <c r="M31" s="82">
        <v>9812</v>
      </c>
      <c r="N31" s="82">
        <v>20005</v>
      </c>
    </row>
    <row r="32" spans="1:14" ht="11.25">
      <c r="A32" s="52">
        <v>32</v>
      </c>
      <c r="B32" s="54" t="s">
        <v>258</v>
      </c>
      <c r="C32" s="40">
        <v>38</v>
      </c>
      <c r="D32" s="82">
        <f t="shared" si="1"/>
        <v>525</v>
      </c>
      <c r="E32" s="82">
        <v>515</v>
      </c>
      <c r="F32" s="82">
        <v>10</v>
      </c>
      <c r="G32" s="82">
        <f t="shared" si="2"/>
        <v>885671</v>
      </c>
      <c r="H32" s="40">
        <v>825603</v>
      </c>
      <c r="I32" s="40">
        <v>59949</v>
      </c>
      <c r="J32" s="40">
        <v>119</v>
      </c>
      <c r="K32" s="40">
        <v>1656</v>
      </c>
      <c r="L32" s="40">
        <v>153058</v>
      </c>
      <c r="M32" s="40">
        <v>501861</v>
      </c>
      <c r="N32" s="40">
        <v>367323</v>
      </c>
    </row>
    <row r="33" spans="1:14" ht="11.25">
      <c r="A33" s="52"/>
      <c r="B33" s="50"/>
      <c r="C33" s="40"/>
      <c r="D33" s="40"/>
      <c r="E33" s="40"/>
      <c r="G33" s="40"/>
      <c r="H33" s="40"/>
      <c r="I33" s="40"/>
      <c r="K33" s="40"/>
      <c r="L33" s="40"/>
      <c r="M33" s="40"/>
      <c r="N33" s="40"/>
    </row>
    <row r="34" spans="1:14" ht="11.25">
      <c r="A34" s="52"/>
      <c r="B34" s="5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2" ht="11.25">
      <c r="A35" s="254" t="s">
        <v>259</v>
      </c>
      <c r="B35" s="255"/>
    </row>
    <row r="36" spans="1:14" ht="11.25">
      <c r="A36" s="252" t="s">
        <v>260</v>
      </c>
      <c r="B36" s="253"/>
      <c r="C36" s="40">
        <v>39</v>
      </c>
      <c r="D36" s="82">
        <f aca="true" t="shared" si="3" ref="D36:D65">E36+F36</f>
        <v>2481</v>
      </c>
      <c r="E36" s="40">
        <v>2478</v>
      </c>
      <c r="F36" s="82">
        <v>3</v>
      </c>
      <c r="G36" s="82">
        <f aca="true" t="shared" si="4" ref="G36:G65">H36+I36+J36</f>
        <v>10532406</v>
      </c>
      <c r="H36" s="40">
        <v>10352082</v>
      </c>
      <c r="I36" s="40">
        <v>176144</v>
      </c>
      <c r="J36" s="40">
        <v>4180</v>
      </c>
      <c r="K36" s="40">
        <v>4159</v>
      </c>
      <c r="L36" s="40">
        <v>1109040</v>
      </c>
      <c r="M36" s="40">
        <v>5628835</v>
      </c>
      <c r="N36" s="40">
        <v>4688569</v>
      </c>
    </row>
    <row r="37" spans="1:14" ht="11.25">
      <c r="A37" s="252" t="s">
        <v>261</v>
      </c>
      <c r="B37" s="253"/>
      <c r="C37" s="40">
        <v>10</v>
      </c>
      <c r="D37" s="82">
        <f t="shared" si="3"/>
        <v>267</v>
      </c>
      <c r="E37" s="40">
        <v>267</v>
      </c>
      <c r="F37" s="82">
        <v>0</v>
      </c>
      <c r="G37" s="82">
        <f t="shared" si="4"/>
        <v>362917</v>
      </c>
      <c r="H37" s="40">
        <v>351421</v>
      </c>
      <c r="I37" s="40">
        <v>9533</v>
      </c>
      <c r="J37" s="40">
        <v>1963</v>
      </c>
      <c r="K37" s="40">
        <v>1333</v>
      </c>
      <c r="L37" s="40">
        <v>90864</v>
      </c>
      <c r="M37" s="40">
        <v>201790</v>
      </c>
      <c r="N37" s="40">
        <v>154148</v>
      </c>
    </row>
    <row r="38" spans="1:10" ht="11.25">
      <c r="A38" s="55"/>
      <c r="B38" s="53"/>
      <c r="D38" s="82"/>
      <c r="F38" s="82"/>
      <c r="G38" s="82"/>
      <c r="J38" s="82"/>
    </row>
    <row r="39" spans="1:10" ht="11.25">
      <c r="A39" s="254" t="s">
        <v>126</v>
      </c>
      <c r="B39" s="255"/>
      <c r="D39" s="82"/>
      <c r="F39" s="82"/>
      <c r="G39" s="82"/>
      <c r="J39" s="82"/>
    </row>
    <row r="40" spans="1:14" ht="11.25">
      <c r="A40" s="252" t="s">
        <v>127</v>
      </c>
      <c r="B40" s="253"/>
      <c r="C40" s="40">
        <v>30</v>
      </c>
      <c r="D40" s="82">
        <f t="shared" si="3"/>
        <v>1436</v>
      </c>
      <c r="E40" s="40">
        <v>1434</v>
      </c>
      <c r="F40" s="82">
        <v>2</v>
      </c>
      <c r="G40" s="82">
        <f t="shared" si="4"/>
        <v>11783494</v>
      </c>
      <c r="H40" s="40">
        <v>11729267</v>
      </c>
      <c r="I40" s="40">
        <v>54227</v>
      </c>
      <c r="J40" s="82">
        <v>0</v>
      </c>
      <c r="K40" s="40">
        <v>4625</v>
      </c>
      <c r="L40" s="40">
        <v>552245</v>
      </c>
      <c r="M40" s="40">
        <v>2926139</v>
      </c>
      <c r="N40" s="40">
        <v>3715152</v>
      </c>
    </row>
    <row r="41" spans="1:14" ht="11.25">
      <c r="A41" s="252" t="s">
        <v>128</v>
      </c>
      <c r="B41" s="253"/>
      <c r="C41" s="40">
        <v>24</v>
      </c>
      <c r="D41" s="82">
        <f t="shared" si="3"/>
        <v>896</v>
      </c>
      <c r="E41" s="40">
        <v>894</v>
      </c>
      <c r="F41" s="82">
        <v>2</v>
      </c>
      <c r="G41" s="82">
        <f t="shared" si="4"/>
        <v>1518771</v>
      </c>
      <c r="H41" s="40">
        <v>1476695</v>
      </c>
      <c r="I41" s="40">
        <v>42076</v>
      </c>
      <c r="J41" s="82">
        <v>0</v>
      </c>
      <c r="K41" s="40">
        <v>1659</v>
      </c>
      <c r="L41" s="40">
        <v>305519</v>
      </c>
      <c r="M41" s="40">
        <v>832644</v>
      </c>
      <c r="N41" s="40">
        <v>654258</v>
      </c>
    </row>
    <row r="42" spans="1:14" ht="11.25">
      <c r="A42" s="252" t="s">
        <v>129</v>
      </c>
      <c r="B42" s="253"/>
      <c r="C42" s="40">
        <v>24</v>
      </c>
      <c r="D42" s="82">
        <f t="shared" si="3"/>
        <v>685</v>
      </c>
      <c r="E42" s="40">
        <v>683</v>
      </c>
      <c r="F42" s="82">
        <v>2</v>
      </c>
      <c r="G42" s="82">
        <f t="shared" si="4"/>
        <v>1875142</v>
      </c>
      <c r="H42" s="40">
        <v>1815081</v>
      </c>
      <c r="I42" s="40">
        <v>60061</v>
      </c>
      <c r="J42" s="82">
        <v>0</v>
      </c>
      <c r="K42" s="40">
        <v>2535</v>
      </c>
      <c r="L42" s="40">
        <v>263823</v>
      </c>
      <c r="M42" s="40">
        <v>1073010</v>
      </c>
      <c r="N42" s="40">
        <v>663492</v>
      </c>
    </row>
    <row r="43" spans="1:14" ht="11.25">
      <c r="A43" s="252" t="s">
        <v>130</v>
      </c>
      <c r="B43" s="253"/>
      <c r="C43" s="40">
        <v>23</v>
      </c>
      <c r="D43" s="82">
        <f t="shared" si="3"/>
        <v>1221</v>
      </c>
      <c r="E43" s="40">
        <v>1221</v>
      </c>
      <c r="F43" s="82">
        <v>0</v>
      </c>
      <c r="G43" s="82">
        <f t="shared" si="4"/>
        <v>1513111</v>
      </c>
      <c r="H43" s="40">
        <v>1287908</v>
      </c>
      <c r="I43" s="40">
        <v>225203</v>
      </c>
      <c r="J43" s="82">
        <v>0</v>
      </c>
      <c r="K43" s="40">
        <v>1214</v>
      </c>
      <c r="L43" s="40">
        <v>325482</v>
      </c>
      <c r="M43" s="40">
        <v>834861</v>
      </c>
      <c r="N43" s="40">
        <v>647222</v>
      </c>
    </row>
    <row r="44" spans="1:14" ht="11.25">
      <c r="A44" s="252" t="s">
        <v>131</v>
      </c>
      <c r="B44" s="253"/>
      <c r="C44" s="40">
        <v>29</v>
      </c>
      <c r="D44" s="82">
        <f t="shared" si="3"/>
        <v>535</v>
      </c>
      <c r="E44" s="40">
        <v>527</v>
      </c>
      <c r="F44" s="82">
        <v>8</v>
      </c>
      <c r="G44" s="82">
        <f t="shared" si="4"/>
        <v>793361</v>
      </c>
      <c r="H44" s="40">
        <v>751685</v>
      </c>
      <c r="I44" s="40">
        <v>41676</v>
      </c>
      <c r="J44" s="82">
        <v>0</v>
      </c>
      <c r="K44" s="40">
        <v>1463</v>
      </c>
      <c r="L44" s="40">
        <v>172210</v>
      </c>
      <c r="M44" s="40">
        <v>482872</v>
      </c>
      <c r="N44" s="40">
        <v>299942</v>
      </c>
    </row>
    <row r="45" spans="1:14" ht="11.25">
      <c r="A45" s="55"/>
      <c r="B45" s="53"/>
      <c r="C45" s="40"/>
      <c r="D45" s="82"/>
      <c r="E45" s="40"/>
      <c r="F45" s="82"/>
      <c r="G45" s="82"/>
      <c r="H45" s="40"/>
      <c r="I45" s="40"/>
      <c r="J45" s="82"/>
      <c r="K45" s="40"/>
      <c r="L45" s="40"/>
      <c r="M45" s="40"/>
      <c r="N45" s="40"/>
    </row>
    <row r="46" spans="1:14" ht="11.25">
      <c r="A46" s="254" t="s">
        <v>22</v>
      </c>
      <c r="B46" s="255"/>
      <c r="C46" s="40"/>
      <c r="D46" s="82"/>
      <c r="E46" s="40"/>
      <c r="F46" s="82"/>
      <c r="G46" s="82"/>
      <c r="H46" s="40"/>
      <c r="I46" s="40"/>
      <c r="J46" s="82"/>
      <c r="K46" s="40"/>
      <c r="L46" s="40"/>
      <c r="M46" s="40"/>
      <c r="N46" s="40"/>
    </row>
    <row r="47" spans="1:14" ht="11.25">
      <c r="A47" s="252" t="s">
        <v>132</v>
      </c>
      <c r="B47" s="253"/>
      <c r="C47" s="40">
        <v>23</v>
      </c>
      <c r="D47" s="82">
        <f t="shared" si="3"/>
        <v>501</v>
      </c>
      <c r="E47" s="40">
        <v>491</v>
      </c>
      <c r="F47" s="82">
        <v>10</v>
      </c>
      <c r="G47" s="82">
        <f t="shared" si="4"/>
        <v>984218</v>
      </c>
      <c r="H47" s="40">
        <v>969578</v>
      </c>
      <c r="I47" s="40">
        <v>14640</v>
      </c>
      <c r="J47" s="82">
        <v>0</v>
      </c>
      <c r="K47" s="40">
        <v>1939</v>
      </c>
      <c r="L47" s="40">
        <v>187979</v>
      </c>
      <c r="M47" s="40">
        <v>593344</v>
      </c>
      <c r="N47" s="40">
        <v>378228</v>
      </c>
    </row>
    <row r="48" spans="1:14" ht="11.25">
      <c r="A48" s="252" t="s">
        <v>133</v>
      </c>
      <c r="B48" s="253"/>
      <c r="C48" s="40">
        <v>30</v>
      </c>
      <c r="D48" s="82">
        <f t="shared" si="3"/>
        <v>969</v>
      </c>
      <c r="E48" s="40">
        <v>965</v>
      </c>
      <c r="F48" s="82">
        <v>4</v>
      </c>
      <c r="G48" s="82">
        <f t="shared" si="4"/>
        <v>3853779</v>
      </c>
      <c r="H48" s="40">
        <v>3737126</v>
      </c>
      <c r="I48" s="40">
        <v>99480</v>
      </c>
      <c r="J48" s="82">
        <v>17173</v>
      </c>
      <c r="K48" s="40">
        <v>3907</v>
      </c>
      <c r="L48" s="40">
        <v>466765</v>
      </c>
      <c r="M48" s="40">
        <v>1983990</v>
      </c>
      <c r="N48" s="40">
        <v>1801734</v>
      </c>
    </row>
    <row r="49" spans="1:14" ht="11.25">
      <c r="A49" s="252" t="s">
        <v>134</v>
      </c>
      <c r="B49" s="253"/>
      <c r="C49" s="40">
        <v>13</v>
      </c>
      <c r="D49" s="82">
        <f t="shared" si="3"/>
        <v>410</v>
      </c>
      <c r="E49" s="40">
        <v>408</v>
      </c>
      <c r="F49" s="82">
        <v>2</v>
      </c>
      <c r="G49" s="82">
        <f t="shared" si="4"/>
        <v>944125</v>
      </c>
      <c r="H49" s="40">
        <v>785867</v>
      </c>
      <c r="I49" s="40">
        <v>158258</v>
      </c>
      <c r="J49" s="82">
        <v>0</v>
      </c>
      <c r="K49" s="40">
        <v>2251</v>
      </c>
      <c r="L49" s="40">
        <v>141484</v>
      </c>
      <c r="M49" s="40">
        <v>467619</v>
      </c>
      <c r="N49" s="40">
        <v>455200</v>
      </c>
    </row>
    <row r="50" spans="1:14" ht="11.25">
      <c r="A50" s="252" t="s">
        <v>135</v>
      </c>
      <c r="B50" s="253"/>
      <c r="C50" s="40">
        <v>47</v>
      </c>
      <c r="D50" s="82">
        <f t="shared" si="3"/>
        <v>1063</v>
      </c>
      <c r="E50" s="40">
        <v>1046</v>
      </c>
      <c r="F50" s="82">
        <v>17</v>
      </c>
      <c r="G50" s="82">
        <f t="shared" si="4"/>
        <v>1729010</v>
      </c>
      <c r="H50" s="40">
        <v>1594377</v>
      </c>
      <c r="I50" s="40">
        <v>134633</v>
      </c>
      <c r="J50" s="82">
        <v>0</v>
      </c>
      <c r="K50" s="40">
        <v>1592</v>
      </c>
      <c r="L50" s="40">
        <v>354988</v>
      </c>
      <c r="M50" s="40">
        <v>957762</v>
      </c>
      <c r="N50" s="40">
        <v>734289</v>
      </c>
    </row>
    <row r="51" spans="1:14" ht="11.25">
      <c r="A51" s="55"/>
      <c r="B51" s="53"/>
      <c r="C51" s="40"/>
      <c r="D51" s="82"/>
      <c r="E51" s="40"/>
      <c r="F51" s="82"/>
      <c r="G51" s="82"/>
      <c r="H51" s="40"/>
      <c r="I51" s="40"/>
      <c r="J51" s="82"/>
      <c r="K51" s="40"/>
      <c r="L51" s="40"/>
      <c r="M51" s="40"/>
      <c r="N51" s="40"/>
    </row>
    <row r="52" spans="1:14" ht="11.25">
      <c r="A52" s="254" t="s">
        <v>136</v>
      </c>
      <c r="B52" s="255"/>
      <c r="C52" s="40"/>
      <c r="D52" s="82"/>
      <c r="E52" s="40"/>
      <c r="F52" s="82"/>
      <c r="G52" s="82"/>
      <c r="H52" s="40"/>
      <c r="I52" s="40"/>
      <c r="J52" s="82"/>
      <c r="K52" s="40"/>
      <c r="L52" s="40"/>
      <c r="M52" s="40"/>
      <c r="N52" s="40"/>
    </row>
    <row r="53" spans="1:14" ht="11.25">
      <c r="A53" s="252" t="s">
        <v>137</v>
      </c>
      <c r="B53" s="253"/>
      <c r="C53" s="40">
        <v>27</v>
      </c>
      <c r="D53" s="82">
        <f t="shared" si="3"/>
        <v>337</v>
      </c>
      <c r="E53" s="40">
        <v>334</v>
      </c>
      <c r="F53" s="82">
        <v>3</v>
      </c>
      <c r="G53" s="82">
        <f t="shared" si="4"/>
        <v>359061</v>
      </c>
      <c r="H53" s="40">
        <v>306933</v>
      </c>
      <c r="I53" s="40">
        <v>45980</v>
      </c>
      <c r="J53" s="82">
        <v>6148</v>
      </c>
      <c r="K53" s="40">
        <v>1034</v>
      </c>
      <c r="L53" s="40">
        <v>93532</v>
      </c>
      <c r="M53" s="40">
        <v>136300</v>
      </c>
      <c r="N53" s="40">
        <v>212170</v>
      </c>
    </row>
    <row r="54" spans="1:14" ht="11.25">
      <c r="A54" s="55"/>
      <c r="B54" s="53"/>
      <c r="C54" s="40"/>
      <c r="D54" s="82"/>
      <c r="E54" s="40"/>
      <c r="F54" s="82"/>
      <c r="G54" s="82"/>
      <c r="H54" s="40"/>
      <c r="I54" s="40"/>
      <c r="J54" s="82"/>
      <c r="K54" s="40"/>
      <c r="L54" s="40"/>
      <c r="M54" s="40"/>
      <c r="N54" s="40"/>
    </row>
    <row r="55" spans="1:14" ht="11.25">
      <c r="A55" s="254" t="s">
        <v>138</v>
      </c>
      <c r="B55" s="255"/>
      <c r="C55" s="40"/>
      <c r="D55" s="82"/>
      <c r="E55" s="40"/>
      <c r="F55" s="82"/>
      <c r="G55" s="82"/>
      <c r="H55" s="40"/>
      <c r="I55" s="40"/>
      <c r="J55" s="82"/>
      <c r="K55" s="40"/>
      <c r="L55" s="40"/>
      <c r="M55" s="40"/>
      <c r="N55" s="40"/>
    </row>
    <row r="56" spans="1:14" ht="11.25">
      <c r="A56" s="252" t="s">
        <v>139</v>
      </c>
      <c r="B56" s="253"/>
      <c r="C56" s="40">
        <v>17</v>
      </c>
      <c r="D56" s="82">
        <f t="shared" si="3"/>
        <v>322</v>
      </c>
      <c r="E56" s="40">
        <v>317</v>
      </c>
      <c r="F56" s="82">
        <v>5</v>
      </c>
      <c r="G56" s="82">
        <f t="shared" si="4"/>
        <v>340840</v>
      </c>
      <c r="H56" s="40">
        <v>294041</v>
      </c>
      <c r="I56" s="40">
        <v>46799</v>
      </c>
      <c r="J56" s="82">
        <v>0</v>
      </c>
      <c r="K56" s="40">
        <v>1034</v>
      </c>
      <c r="L56" s="40">
        <v>82729</v>
      </c>
      <c r="M56" s="40">
        <v>168564</v>
      </c>
      <c r="N56" s="40">
        <v>164518</v>
      </c>
    </row>
    <row r="57" spans="1:14" ht="11.25">
      <c r="A57" s="252" t="s">
        <v>140</v>
      </c>
      <c r="B57" s="253"/>
      <c r="C57" s="40">
        <v>7</v>
      </c>
      <c r="D57" s="82">
        <f t="shared" si="3"/>
        <v>143</v>
      </c>
      <c r="E57" s="40">
        <v>142</v>
      </c>
      <c r="F57" s="82">
        <v>1</v>
      </c>
      <c r="G57" s="82">
        <f t="shared" si="4"/>
        <v>199523</v>
      </c>
      <c r="H57" s="40">
        <v>189591</v>
      </c>
      <c r="I57" s="40">
        <v>9932</v>
      </c>
      <c r="J57" s="82">
        <v>0</v>
      </c>
      <c r="K57" s="40">
        <v>1360</v>
      </c>
      <c r="L57" s="40">
        <v>57397</v>
      </c>
      <c r="M57" s="40">
        <v>75890</v>
      </c>
      <c r="N57" s="40">
        <v>118602</v>
      </c>
    </row>
    <row r="58" spans="1:14" ht="11.25">
      <c r="A58" s="252" t="s">
        <v>141</v>
      </c>
      <c r="B58" s="253"/>
      <c r="C58" s="40">
        <v>11</v>
      </c>
      <c r="D58" s="82">
        <f t="shared" si="3"/>
        <v>274</v>
      </c>
      <c r="E58" s="40">
        <v>272</v>
      </c>
      <c r="F58" s="82">
        <v>2</v>
      </c>
      <c r="G58" s="82">
        <f t="shared" si="4"/>
        <v>1097688</v>
      </c>
      <c r="H58" s="40">
        <v>1076450</v>
      </c>
      <c r="I58" s="40">
        <v>21238</v>
      </c>
      <c r="J58" s="82">
        <v>0</v>
      </c>
      <c r="K58" s="40">
        <v>3950</v>
      </c>
      <c r="L58" s="40">
        <v>74349</v>
      </c>
      <c r="M58" s="40">
        <v>858206</v>
      </c>
      <c r="N58" s="40">
        <v>224162</v>
      </c>
    </row>
    <row r="59" spans="1:14" ht="11.25">
      <c r="A59" s="55"/>
      <c r="B59" s="53"/>
      <c r="C59" s="40"/>
      <c r="D59" s="82"/>
      <c r="E59" s="40"/>
      <c r="F59" s="82"/>
      <c r="G59" s="82"/>
      <c r="H59" s="40"/>
      <c r="I59" s="40"/>
      <c r="J59" s="82"/>
      <c r="K59" s="40"/>
      <c r="L59" s="40"/>
      <c r="M59" s="40"/>
      <c r="N59" s="40"/>
    </row>
    <row r="60" spans="1:14" ht="11.25">
      <c r="A60" s="254" t="s">
        <v>142</v>
      </c>
      <c r="B60" s="255"/>
      <c r="C60" s="40"/>
      <c r="D60" s="82"/>
      <c r="E60" s="40"/>
      <c r="F60" s="82"/>
      <c r="G60" s="82"/>
      <c r="H60" s="40"/>
      <c r="I60" s="40"/>
      <c r="J60" s="82"/>
      <c r="K60" s="40"/>
      <c r="L60" s="40"/>
      <c r="M60" s="40"/>
      <c r="N60" s="40"/>
    </row>
    <row r="61" spans="1:14" ht="11.25">
      <c r="A61" s="252" t="s">
        <v>143</v>
      </c>
      <c r="B61" s="253"/>
      <c r="C61" s="40">
        <v>24</v>
      </c>
      <c r="D61" s="82">
        <f t="shared" si="3"/>
        <v>1057</v>
      </c>
      <c r="E61" s="40">
        <v>1050</v>
      </c>
      <c r="F61" s="82">
        <v>7</v>
      </c>
      <c r="G61" s="82">
        <f t="shared" si="4"/>
        <v>2290550</v>
      </c>
      <c r="H61" s="40">
        <v>2236097</v>
      </c>
      <c r="I61" s="40">
        <v>54416</v>
      </c>
      <c r="J61" s="82">
        <v>37</v>
      </c>
      <c r="K61" s="40">
        <v>2136</v>
      </c>
      <c r="L61" s="40">
        <v>433436</v>
      </c>
      <c r="M61" s="40">
        <v>1510652</v>
      </c>
      <c r="N61" s="40">
        <v>747418</v>
      </c>
    </row>
    <row r="62" spans="1:14" ht="11.25">
      <c r="A62" s="252" t="s">
        <v>144</v>
      </c>
      <c r="B62" s="253"/>
      <c r="C62" s="40">
        <v>31</v>
      </c>
      <c r="D62" s="82">
        <f t="shared" si="3"/>
        <v>775</v>
      </c>
      <c r="E62" s="40">
        <v>768</v>
      </c>
      <c r="F62" s="82">
        <v>7</v>
      </c>
      <c r="G62" s="82">
        <f t="shared" si="4"/>
        <v>1233467</v>
      </c>
      <c r="H62" s="40">
        <v>1209338</v>
      </c>
      <c r="I62" s="40">
        <v>24129</v>
      </c>
      <c r="J62" s="82">
        <v>0</v>
      </c>
      <c r="K62" s="40">
        <v>1556</v>
      </c>
      <c r="L62" s="40">
        <v>211416</v>
      </c>
      <c r="M62" s="40">
        <v>633394</v>
      </c>
      <c r="N62" s="40">
        <v>572248</v>
      </c>
    </row>
    <row r="63" spans="1:14" ht="11.25">
      <c r="A63" s="252" t="s">
        <v>145</v>
      </c>
      <c r="B63" s="253"/>
      <c r="C63" s="40">
        <v>62</v>
      </c>
      <c r="D63" s="82">
        <f t="shared" si="3"/>
        <v>2216</v>
      </c>
      <c r="E63" s="40">
        <v>2200</v>
      </c>
      <c r="F63" s="82">
        <v>16</v>
      </c>
      <c r="G63" s="82">
        <f t="shared" si="4"/>
        <v>2680154</v>
      </c>
      <c r="H63" s="40">
        <v>2194800</v>
      </c>
      <c r="I63" s="40">
        <v>482690</v>
      </c>
      <c r="J63" s="82">
        <v>2664</v>
      </c>
      <c r="K63" s="40">
        <v>1175</v>
      </c>
      <c r="L63" s="40">
        <v>617431</v>
      </c>
      <c r="M63" s="40">
        <v>1350775</v>
      </c>
      <c r="N63" s="40">
        <v>1252606</v>
      </c>
    </row>
    <row r="64" spans="1:14" ht="11.25">
      <c r="A64" s="252" t="s">
        <v>146</v>
      </c>
      <c r="B64" s="253"/>
      <c r="C64" s="40">
        <v>25</v>
      </c>
      <c r="D64" s="82">
        <f t="shared" si="3"/>
        <v>377</v>
      </c>
      <c r="E64" s="40">
        <v>361</v>
      </c>
      <c r="F64" s="82">
        <v>16</v>
      </c>
      <c r="G64" s="82">
        <f t="shared" si="4"/>
        <v>450422</v>
      </c>
      <c r="H64" s="40">
        <v>436980</v>
      </c>
      <c r="I64" s="40">
        <v>13442</v>
      </c>
      <c r="J64" s="82">
        <v>0</v>
      </c>
      <c r="K64" s="40">
        <v>1136</v>
      </c>
      <c r="L64" s="40">
        <v>93007</v>
      </c>
      <c r="M64" s="40">
        <v>239047</v>
      </c>
      <c r="N64" s="40">
        <v>189217</v>
      </c>
    </row>
    <row r="65" spans="1:14" ht="11.25">
      <c r="A65" s="252" t="s">
        <v>147</v>
      </c>
      <c r="B65" s="253"/>
      <c r="C65" s="40">
        <v>43</v>
      </c>
      <c r="D65" s="82">
        <f t="shared" si="3"/>
        <v>3447</v>
      </c>
      <c r="E65" s="40">
        <v>3445</v>
      </c>
      <c r="F65" s="82">
        <v>2</v>
      </c>
      <c r="G65" s="82">
        <f t="shared" si="4"/>
        <v>28331124</v>
      </c>
      <c r="H65" s="40">
        <v>28157731</v>
      </c>
      <c r="I65" s="40">
        <v>173393</v>
      </c>
      <c r="J65" s="82">
        <v>0</v>
      </c>
      <c r="K65" s="40">
        <v>8160</v>
      </c>
      <c r="L65" s="40">
        <v>1366287</v>
      </c>
      <c r="M65" s="40">
        <v>23671088</v>
      </c>
      <c r="N65" s="40">
        <v>4457237</v>
      </c>
    </row>
    <row r="66" spans="1:14" ht="12" thickBot="1">
      <c r="A66" s="17"/>
      <c r="B66" s="1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41" customFormat="1" ht="13.5" customHeight="1">
      <c r="A67" s="187" t="s">
        <v>383</v>
      </c>
      <c r="B67" s="187"/>
      <c r="C67" s="187"/>
      <c r="D67" s="187"/>
      <c r="E67" s="187"/>
      <c r="F67" s="187"/>
      <c r="G67" s="187"/>
      <c r="H67" s="188" t="s">
        <v>262</v>
      </c>
      <c r="I67" s="188"/>
      <c r="J67" s="188"/>
      <c r="K67" s="188"/>
      <c r="L67" s="188"/>
      <c r="M67" s="188"/>
      <c r="N67" s="188"/>
    </row>
    <row r="68" spans="1:7" s="41" customFormat="1" ht="13.5" customHeight="1">
      <c r="A68" s="187" t="s">
        <v>329</v>
      </c>
      <c r="B68" s="187"/>
      <c r="C68" s="187"/>
      <c r="D68" s="187"/>
      <c r="E68" s="187"/>
      <c r="F68" s="187"/>
      <c r="G68" s="187"/>
    </row>
    <row r="69" spans="1:7" ht="11.25">
      <c r="A69" s="99"/>
      <c r="B69" s="99"/>
      <c r="C69" s="99"/>
      <c r="D69" s="99"/>
      <c r="E69" s="99"/>
      <c r="F69" s="99"/>
      <c r="G69" s="99"/>
    </row>
    <row r="70" spans="1:14" ht="24" customHeight="1">
      <c r="A70" s="182" t="s">
        <v>396</v>
      </c>
      <c r="B70" s="182"/>
      <c r="C70" s="182"/>
      <c r="D70" s="182"/>
      <c r="E70" s="182"/>
      <c r="F70" s="182"/>
      <c r="G70" s="182"/>
      <c r="H70" s="181" t="s">
        <v>376</v>
      </c>
      <c r="I70" s="181"/>
      <c r="J70" s="181"/>
      <c r="K70" s="181"/>
      <c r="L70" s="181"/>
      <c r="M70" s="181"/>
      <c r="N70" s="181"/>
    </row>
    <row r="71" spans="1:14" ht="30" customHeight="1">
      <c r="A71" s="185" t="s">
        <v>371</v>
      </c>
      <c r="B71" s="185"/>
      <c r="C71" s="185"/>
      <c r="D71" s="185"/>
      <c r="E71" s="185"/>
      <c r="F71" s="185"/>
      <c r="G71" s="185"/>
      <c r="H71" s="186" t="s">
        <v>245</v>
      </c>
      <c r="I71" s="186"/>
      <c r="J71" s="186"/>
      <c r="K71" s="186"/>
      <c r="L71" s="186"/>
      <c r="M71" s="186"/>
      <c r="N71" s="186"/>
    </row>
    <row r="72" spans="1:14" ht="12" thickBot="1">
      <c r="A72" s="260" t="s">
        <v>381</v>
      </c>
      <c r="B72" s="260"/>
      <c r="H72" s="190" t="s">
        <v>96</v>
      </c>
      <c r="I72" s="190"/>
      <c r="J72" s="190"/>
      <c r="K72" s="190"/>
      <c r="L72" s="190"/>
      <c r="M72" s="190"/>
      <c r="N72" s="190"/>
    </row>
    <row r="73" spans="1:14" ht="16.5" customHeight="1">
      <c r="A73" s="256" t="s">
        <v>148</v>
      </c>
      <c r="B73" s="257"/>
      <c r="C73" s="232" t="s">
        <v>73</v>
      </c>
      <c r="D73" s="234" t="s">
        <v>98</v>
      </c>
      <c r="E73" s="234"/>
      <c r="F73" s="234"/>
      <c r="G73" s="47"/>
      <c r="H73" s="244" t="s">
        <v>99</v>
      </c>
      <c r="I73" s="244"/>
      <c r="J73" s="244"/>
      <c r="K73" s="245"/>
      <c r="L73" s="232" t="s">
        <v>100</v>
      </c>
      <c r="M73" s="232" t="s">
        <v>43</v>
      </c>
      <c r="N73" s="246" t="s">
        <v>101</v>
      </c>
    </row>
    <row r="74" spans="1:14" ht="25.5" customHeight="1">
      <c r="A74" s="258"/>
      <c r="B74" s="259"/>
      <c r="C74" s="233"/>
      <c r="D74" s="43" t="s">
        <v>102</v>
      </c>
      <c r="E74" s="44" t="s">
        <v>103</v>
      </c>
      <c r="F74" s="44" t="s">
        <v>104</v>
      </c>
      <c r="G74" s="45" t="s">
        <v>102</v>
      </c>
      <c r="H74" s="46" t="s">
        <v>105</v>
      </c>
      <c r="I74" s="44" t="s">
        <v>106</v>
      </c>
      <c r="J74" s="44" t="s">
        <v>107</v>
      </c>
      <c r="K74" s="44" t="s">
        <v>108</v>
      </c>
      <c r="L74" s="233"/>
      <c r="M74" s="233"/>
      <c r="N74" s="247"/>
    </row>
    <row r="75" spans="1:14" ht="4.5" customHeight="1">
      <c r="A75" s="56"/>
      <c r="B75" s="57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11.25">
      <c r="A76" s="250" t="s">
        <v>149</v>
      </c>
      <c r="B76" s="25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1.25">
      <c r="A77" s="248" t="s">
        <v>150</v>
      </c>
      <c r="B77" s="249"/>
      <c r="C77" s="42">
        <v>74</v>
      </c>
      <c r="D77" s="82">
        <f>E77+F77</f>
        <v>2162</v>
      </c>
      <c r="E77" s="42">
        <v>2136</v>
      </c>
      <c r="F77" s="42">
        <v>26</v>
      </c>
      <c r="G77" s="82">
        <f>H77+I77+J77</f>
        <v>5442482</v>
      </c>
      <c r="H77" s="42">
        <v>5064821</v>
      </c>
      <c r="I77" s="42">
        <v>376489</v>
      </c>
      <c r="J77" s="42">
        <v>1172</v>
      </c>
      <c r="K77" s="42">
        <v>2484</v>
      </c>
      <c r="L77" s="42">
        <v>695925</v>
      </c>
      <c r="M77" s="42">
        <v>3783652</v>
      </c>
      <c r="N77" s="42">
        <v>1585726</v>
      </c>
    </row>
    <row r="78" spans="1:14" ht="11.25">
      <c r="A78" s="248" t="s">
        <v>151</v>
      </c>
      <c r="B78" s="249"/>
      <c r="C78" s="42">
        <v>12</v>
      </c>
      <c r="D78" s="82">
        <f>E78+F78</f>
        <v>310</v>
      </c>
      <c r="E78" s="42">
        <v>306</v>
      </c>
      <c r="F78" s="42">
        <v>4</v>
      </c>
      <c r="G78" s="82">
        <f>H78+I78+J78</f>
        <v>428775</v>
      </c>
      <c r="H78" s="42">
        <v>340125</v>
      </c>
      <c r="I78" s="42">
        <v>87663</v>
      </c>
      <c r="J78" s="42">
        <v>987</v>
      </c>
      <c r="K78" s="42">
        <v>1351</v>
      </c>
      <c r="L78" s="42">
        <v>100273</v>
      </c>
      <c r="M78" s="42">
        <v>218354</v>
      </c>
      <c r="N78" s="42">
        <v>200514</v>
      </c>
    </row>
    <row r="79" spans="1:14" ht="11.25">
      <c r="A79" s="248"/>
      <c r="B79" s="249"/>
      <c r="C79" s="42"/>
      <c r="D79" s="82"/>
      <c r="E79" s="42"/>
      <c r="F79" s="42"/>
      <c r="G79" s="82"/>
      <c r="H79" s="42"/>
      <c r="I79" s="42"/>
      <c r="J79" s="42"/>
      <c r="K79" s="42"/>
      <c r="L79" s="42"/>
      <c r="M79" s="42"/>
      <c r="N79" s="42"/>
    </row>
    <row r="80" spans="1:14" ht="11.25">
      <c r="A80" s="250" t="s">
        <v>152</v>
      </c>
      <c r="B80" s="251"/>
      <c r="C80" s="42"/>
      <c r="D80" s="82"/>
      <c r="E80" s="42"/>
      <c r="F80" s="42"/>
      <c r="G80" s="82"/>
      <c r="H80" s="42"/>
      <c r="I80" s="42"/>
      <c r="J80" s="42"/>
      <c r="K80" s="42"/>
      <c r="L80" s="42"/>
      <c r="M80" s="42"/>
      <c r="N80" s="42"/>
    </row>
    <row r="81" spans="1:14" ht="11.25">
      <c r="A81" s="248" t="s">
        <v>153</v>
      </c>
      <c r="B81" s="249"/>
      <c r="C81" s="42">
        <v>24</v>
      </c>
      <c r="D81" s="82">
        <f>E81+F81</f>
        <v>608</v>
      </c>
      <c r="E81" s="42">
        <v>605</v>
      </c>
      <c r="F81" s="42">
        <v>3</v>
      </c>
      <c r="G81" s="82">
        <f>H81+I81+J81</f>
        <v>826929</v>
      </c>
      <c r="H81" s="42">
        <v>751346</v>
      </c>
      <c r="I81" s="42">
        <v>75583</v>
      </c>
      <c r="J81" s="42">
        <v>0</v>
      </c>
      <c r="K81" s="42">
        <v>1328</v>
      </c>
      <c r="L81" s="42">
        <v>196041</v>
      </c>
      <c r="M81" s="42">
        <v>409922</v>
      </c>
      <c r="N81" s="42">
        <v>397597</v>
      </c>
    </row>
    <row r="82" spans="1:14" ht="11.25">
      <c r="A82" s="49"/>
      <c r="B82" s="48"/>
      <c r="C82" s="42"/>
      <c r="D82" s="82"/>
      <c r="E82" s="42"/>
      <c r="F82" s="42"/>
      <c r="G82" s="82"/>
      <c r="H82" s="42"/>
      <c r="I82" s="42"/>
      <c r="J82" s="42"/>
      <c r="K82" s="42"/>
      <c r="L82" s="42"/>
      <c r="M82" s="42"/>
      <c r="N82" s="42"/>
    </row>
    <row r="83" spans="1:14" ht="11.25">
      <c r="A83" s="250" t="s">
        <v>154</v>
      </c>
      <c r="B83" s="251"/>
      <c r="C83" s="42"/>
      <c r="D83" s="82"/>
      <c r="E83" s="42"/>
      <c r="F83" s="42"/>
      <c r="G83" s="82"/>
      <c r="H83" s="42"/>
      <c r="I83" s="42"/>
      <c r="J83" s="42"/>
      <c r="K83" s="42"/>
      <c r="L83" s="42"/>
      <c r="M83" s="42"/>
      <c r="N83" s="42"/>
    </row>
    <row r="84" spans="1:14" ht="11.25">
      <c r="A84" s="248" t="s">
        <v>155</v>
      </c>
      <c r="B84" s="249"/>
      <c r="C84" s="42">
        <v>57</v>
      </c>
      <c r="D84" s="82">
        <f>E84+F84</f>
        <v>1078</v>
      </c>
      <c r="E84" s="42">
        <v>1054</v>
      </c>
      <c r="F84" s="42">
        <v>24</v>
      </c>
      <c r="G84" s="82">
        <f>H84+I84+J84</f>
        <v>1645596</v>
      </c>
      <c r="H84" s="42">
        <v>1540575</v>
      </c>
      <c r="I84" s="42">
        <v>105021</v>
      </c>
      <c r="J84" s="42">
        <v>0</v>
      </c>
      <c r="K84" s="42">
        <v>1489</v>
      </c>
      <c r="L84" s="42">
        <v>314043</v>
      </c>
      <c r="M84" s="42">
        <v>790744</v>
      </c>
      <c r="N84" s="42">
        <v>814150</v>
      </c>
    </row>
    <row r="85" spans="1:14" ht="11.25">
      <c r="A85" s="49"/>
      <c r="B85" s="48"/>
      <c r="C85" s="42"/>
      <c r="D85" s="82"/>
      <c r="E85" s="42"/>
      <c r="F85" s="42"/>
      <c r="G85" s="82"/>
      <c r="H85" s="42"/>
      <c r="I85" s="42"/>
      <c r="J85" s="42"/>
      <c r="K85" s="42"/>
      <c r="L85" s="42"/>
      <c r="M85" s="42"/>
      <c r="N85" s="42"/>
    </row>
    <row r="86" spans="1:14" ht="11.25">
      <c r="A86" s="250" t="s">
        <v>156</v>
      </c>
      <c r="B86" s="251"/>
      <c r="C86" s="42"/>
      <c r="D86" s="82"/>
      <c r="E86" s="42"/>
      <c r="F86" s="42"/>
      <c r="G86" s="82"/>
      <c r="H86" s="42"/>
      <c r="I86" s="42"/>
      <c r="J86" s="42"/>
      <c r="K86" s="42"/>
      <c r="L86" s="42"/>
      <c r="M86" s="42"/>
      <c r="N86" s="42"/>
    </row>
    <row r="87" spans="1:14" ht="11.25">
      <c r="A87" s="248" t="s">
        <v>157</v>
      </c>
      <c r="B87" s="249"/>
      <c r="C87" s="42">
        <v>20</v>
      </c>
      <c r="D87" s="82">
        <f>E87+F87</f>
        <v>300</v>
      </c>
      <c r="E87" s="42">
        <v>299</v>
      </c>
      <c r="F87" s="42">
        <v>1</v>
      </c>
      <c r="G87" s="82">
        <f>H87+I87+J87</f>
        <v>349035</v>
      </c>
      <c r="H87" s="42">
        <v>275928</v>
      </c>
      <c r="I87" s="42">
        <v>73089</v>
      </c>
      <c r="J87" s="42">
        <v>18</v>
      </c>
      <c r="K87" s="42">
        <v>1137</v>
      </c>
      <c r="L87" s="42">
        <v>73408</v>
      </c>
      <c r="M87" s="42">
        <v>188545</v>
      </c>
      <c r="N87" s="42">
        <v>152650</v>
      </c>
    </row>
    <row r="88" spans="1:14" ht="11.25">
      <c r="A88" s="49"/>
      <c r="B88" s="48"/>
      <c r="C88" s="42"/>
      <c r="D88" s="82"/>
      <c r="E88" s="42"/>
      <c r="F88" s="42"/>
      <c r="G88" s="82"/>
      <c r="H88" s="42"/>
      <c r="I88" s="42"/>
      <c r="J88" s="42"/>
      <c r="K88" s="42"/>
      <c r="L88" s="42"/>
      <c r="M88" s="42"/>
      <c r="N88" s="42"/>
    </row>
    <row r="89" spans="1:14" ht="11.25">
      <c r="A89" s="250" t="s">
        <v>158</v>
      </c>
      <c r="B89" s="251"/>
      <c r="C89" s="42"/>
      <c r="D89" s="82"/>
      <c r="E89" s="42"/>
      <c r="F89" s="42"/>
      <c r="G89" s="82"/>
      <c r="H89" s="42"/>
      <c r="I89" s="42"/>
      <c r="J89" s="42"/>
      <c r="K89" s="42"/>
      <c r="L89" s="42"/>
      <c r="M89" s="42"/>
      <c r="N89" s="42"/>
    </row>
    <row r="90" spans="1:14" ht="11.25">
      <c r="A90" s="248" t="s">
        <v>159</v>
      </c>
      <c r="B90" s="249"/>
      <c r="C90" s="42">
        <v>12</v>
      </c>
      <c r="D90" s="82">
        <f>E90+F90</f>
        <v>148</v>
      </c>
      <c r="E90" s="42">
        <v>140</v>
      </c>
      <c r="F90" s="42">
        <v>8</v>
      </c>
      <c r="G90" s="82">
        <f>H90+I90+J90</f>
        <v>228562</v>
      </c>
      <c r="H90" s="42">
        <v>214947</v>
      </c>
      <c r="I90" s="42">
        <v>13615</v>
      </c>
      <c r="J90" s="42">
        <v>0</v>
      </c>
      <c r="K90" s="42">
        <v>1514</v>
      </c>
      <c r="L90" s="42">
        <v>36852</v>
      </c>
      <c r="M90" s="42">
        <v>132639</v>
      </c>
      <c r="N90" s="42">
        <v>91359</v>
      </c>
    </row>
    <row r="91" spans="1:14" ht="11.25">
      <c r="A91" s="248" t="s">
        <v>160</v>
      </c>
      <c r="B91" s="249"/>
      <c r="C91" s="42">
        <v>4</v>
      </c>
      <c r="D91" s="82">
        <f>E91+F91</f>
        <v>52</v>
      </c>
      <c r="E91" s="42">
        <v>50</v>
      </c>
      <c r="F91" s="42">
        <v>2</v>
      </c>
      <c r="G91" s="82">
        <f>H91+I91+J91</f>
        <v>60754</v>
      </c>
      <c r="H91" s="42">
        <v>45371</v>
      </c>
      <c r="I91" s="42">
        <v>15383</v>
      </c>
      <c r="J91" s="42">
        <v>0</v>
      </c>
      <c r="K91" s="42">
        <v>1134</v>
      </c>
      <c r="L91" s="42">
        <v>13994</v>
      </c>
      <c r="M91" s="42">
        <v>23606</v>
      </c>
      <c r="N91" s="42">
        <v>35376</v>
      </c>
    </row>
    <row r="92" spans="1:14" ht="11.25">
      <c r="A92" s="248" t="s">
        <v>161</v>
      </c>
      <c r="B92" s="249"/>
      <c r="C92" s="42">
        <v>9</v>
      </c>
      <c r="D92" s="82">
        <f>E92+F92</f>
        <v>105</v>
      </c>
      <c r="E92" s="42">
        <v>105</v>
      </c>
      <c r="F92" s="42">
        <v>0</v>
      </c>
      <c r="G92" s="82">
        <f>H92+I92+J92</f>
        <v>79182</v>
      </c>
      <c r="H92" s="42">
        <v>75227</v>
      </c>
      <c r="I92" s="42">
        <v>3955</v>
      </c>
      <c r="J92" s="42">
        <v>0</v>
      </c>
      <c r="K92" s="42">
        <v>732</v>
      </c>
      <c r="L92" s="42">
        <v>30311</v>
      </c>
      <c r="M92" s="42">
        <v>30380</v>
      </c>
      <c r="N92" s="42">
        <v>46477</v>
      </c>
    </row>
    <row r="93" spans="1:14" ht="11.25">
      <c r="A93" s="248" t="s">
        <v>162</v>
      </c>
      <c r="B93" s="249"/>
      <c r="C93" s="42">
        <v>9</v>
      </c>
      <c r="D93" s="82">
        <f>E93+F93</f>
        <v>224</v>
      </c>
      <c r="E93" s="42">
        <v>223</v>
      </c>
      <c r="F93" s="42">
        <v>1</v>
      </c>
      <c r="G93" s="82">
        <f>H93+I93+J93</f>
        <v>539821</v>
      </c>
      <c r="H93" s="42">
        <v>532020</v>
      </c>
      <c r="I93" s="42">
        <v>7801</v>
      </c>
      <c r="J93" s="42">
        <v>0</v>
      </c>
      <c r="K93" s="42">
        <v>2337</v>
      </c>
      <c r="L93" s="42">
        <v>80983</v>
      </c>
      <c r="M93" s="42">
        <v>336523</v>
      </c>
      <c r="N93" s="42">
        <v>186965</v>
      </c>
    </row>
    <row r="94" spans="1:14" ht="11.25">
      <c r="A94" s="49"/>
      <c r="B94" s="48"/>
      <c r="C94" s="42"/>
      <c r="D94" s="82"/>
      <c r="E94" s="42"/>
      <c r="F94" s="42"/>
      <c r="G94" s="82"/>
      <c r="H94" s="42"/>
      <c r="I94" s="42"/>
      <c r="J94" s="42"/>
      <c r="K94" s="42"/>
      <c r="L94" s="42"/>
      <c r="M94" s="42"/>
      <c r="N94" s="42"/>
    </row>
    <row r="95" spans="1:14" ht="11.25">
      <c r="A95" s="250" t="s">
        <v>163</v>
      </c>
      <c r="B95" s="251"/>
      <c r="C95" s="42"/>
      <c r="D95" s="82"/>
      <c r="E95" s="42"/>
      <c r="F95" s="42"/>
      <c r="G95" s="82"/>
      <c r="H95" s="42"/>
      <c r="I95" s="42"/>
      <c r="J95" s="42"/>
      <c r="K95" s="42"/>
      <c r="L95" s="42"/>
      <c r="M95" s="42"/>
      <c r="N95" s="42"/>
    </row>
    <row r="96" spans="1:14" ht="11.25">
      <c r="A96" s="248" t="s">
        <v>164</v>
      </c>
      <c r="B96" s="249"/>
      <c r="C96" s="42">
        <v>33</v>
      </c>
      <c r="D96" s="82">
        <f>E96+F96</f>
        <v>720</v>
      </c>
      <c r="E96" s="42">
        <v>715</v>
      </c>
      <c r="F96" s="42">
        <v>5</v>
      </c>
      <c r="G96" s="82">
        <f>H96+I96+J96</f>
        <v>2043327</v>
      </c>
      <c r="H96" s="42">
        <v>2013280</v>
      </c>
      <c r="I96" s="42">
        <v>29598</v>
      </c>
      <c r="J96" s="42">
        <v>449</v>
      </c>
      <c r="K96" s="42">
        <v>2781</v>
      </c>
      <c r="L96" s="42">
        <v>253758</v>
      </c>
      <c r="M96" s="42">
        <v>1327342</v>
      </c>
      <c r="N96" s="42">
        <v>674637</v>
      </c>
    </row>
    <row r="97" spans="1:14" ht="11.25">
      <c r="A97" s="248" t="s">
        <v>165</v>
      </c>
      <c r="B97" s="249"/>
      <c r="C97" s="42">
        <v>52</v>
      </c>
      <c r="D97" s="82">
        <f>E97+F97</f>
        <v>1216</v>
      </c>
      <c r="E97" s="42">
        <v>1210</v>
      </c>
      <c r="F97" s="42">
        <v>6</v>
      </c>
      <c r="G97" s="82">
        <f>H97+I97+J97</f>
        <v>2013619</v>
      </c>
      <c r="H97" s="42">
        <v>1916807</v>
      </c>
      <c r="I97" s="42">
        <v>96812</v>
      </c>
      <c r="J97" s="42">
        <v>0</v>
      </c>
      <c r="K97" s="42">
        <v>1613</v>
      </c>
      <c r="L97" s="42">
        <v>395710</v>
      </c>
      <c r="M97" s="42">
        <v>903224</v>
      </c>
      <c r="N97" s="42">
        <v>1058599</v>
      </c>
    </row>
    <row r="98" spans="1:14" ht="11.25">
      <c r="A98" s="248" t="s">
        <v>166</v>
      </c>
      <c r="B98" s="249"/>
      <c r="C98" s="42">
        <v>7</v>
      </c>
      <c r="D98" s="82">
        <f>E98+F98</f>
        <v>169</v>
      </c>
      <c r="E98" s="42">
        <v>164</v>
      </c>
      <c r="F98" s="42">
        <v>5</v>
      </c>
      <c r="G98" s="82">
        <f>H98+I98+J98</f>
        <v>362265</v>
      </c>
      <c r="H98" s="42">
        <v>360152</v>
      </c>
      <c r="I98" s="42">
        <v>2113</v>
      </c>
      <c r="J98" s="42">
        <v>0</v>
      </c>
      <c r="K98" s="42">
        <v>2110</v>
      </c>
      <c r="L98" s="42">
        <v>66661</v>
      </c>
      <c r="M98" s="42">
        <v>206403</v>
      </c>
      <c r="N98" s="42">
        <v>150242</v>
      </c>
    </row>
    <row r="99" spans="1:14" ht="11.25">
      <c r="A99" s="248" t="s">
        <v>167</v>
      </c>
      <c r="B99" s="249"/>
      <c r="C99" s="42">
        <v>39</v>
      </c>
      <c r="D99" s="82">
        <f>E99+F99</f>
        <v>1266</v>
      </c>
      <c r="E99" s="42">
        <v>1265</v>
      </c>
      <c r="F99" s="42">
        <v>1</v>
      </c>
      <c r="G99" s="82">
        <f>H99+I99+J99</f>
        <v>3256901</v>
      </c>
      <c r="H99" s="42">
        <v>3135228</v>
      </c>
      <c r="I99" s="42">
        <v>121203</v>
      </c>
      <c r="J99" s="42">
        <v>470</v>
      </c>
      <c r="K99" s="42">
        <v>2515</v>
      </c>
      <c r="L99" s="42">
        <v>471772</v>
      </c>
      <c r="M99" s="42">
        <v>1615006</v>
      </c>
      <c r="N99" s="42">
        <v>1568402</v>
      </c>
    </row>
    <row r="100" spans="1:14" ht="11.25">
      <c r="A100" s="49"/>
      <c r="B100" s="48"/>
      <c r="D100" s="82"/>
      <c r="E100" s="42"/>
      <c r="F100" s="42"/>
      <c r="G100" s="82"/>
      <c r="H100" s="42"/>
      <c r="I100" s="42"/>
      <c r="J100" s="42"/>
      <c r="K100" s="42"/>
      <c r="L100" s="42"/>
      <c r="M100" s="42"/>
      <c r="N100" s="42"/>
    </row>
    <row r="101" spans="1:14" ht="11.25">
      <c r="A101" s="248" t="s">
        <v>263</v>
      </c>
      <c r="B101" s="249"/>
      <c r="C101" s="42">
        <v>2</v>
      </c>
      <c r="D101" s="82">
        <f>E101+F101</f>
        <v>33</v>
      </c>
      <c r="E101" s="79">
        <v>33</v>
      </c>
      <c r="F101" s="79">
        <v>0</v>
      </c>
      <c r="G101" s="82" t="s">
        <v>366</v>
      </c>
      <c r="H101" s="82" t="s">
        <v>366</v>
      </c>
      <c r="I101" s="82" t="s">
        <v>366</v>
      </c>
      <c r="J101" s="79">
        <v>0</v>
      </c>
      <c r="K101" s="82" t="s">
        <v>366</v>
      </c>
      <c r="L101" s="82" t="s">
        <v>366</v>
      </c>
      <c r="M101" s="82" t="s">
        <v>366</v>
      </c>
      <c r="N101" s="82" t="s">
        <v>366</v>
      </c>
    </row>
    <row r="102" spans="1:14" ht="11.25">
      <c r="A102" s="248" t="s">
        <v>264</v>
      </c>
      <c r="B102" s="249"/>
      <c r="C102" s="42">
        <v>2</v>
      </c>
      <c r="D102" s="82">
        <f>E102+F102</f>
        <v>34</v>
      </c>
      <c r="E102" s="42">
        <v>31</v>
      </c>
      <c r="F102" s="79">
        <v>3</v>
      </c>
      <c r="G102" s="82" t="s">
        <v>366</v>
      </c>
      <c r="H102" s="82" t="s">
        <v>366</v>
      </c>
      <c r="I102" s="82" t="s">
        <v>366</v>
      </c>
      <c r="J102" s="79">
        <v>0</v>
      </c>
      <c r="K102" s="82" t="s">
        <v>366</v>
      </c>
      <c r="L102" s="82" t="s">
        <v>366</v>
      </c>
      <c r="M102" s="82" t="s">
        <v>366</v>
      </c>
      <c r="N102" s="82" t="s">
        <v>366</v>
      </c>
    </row>
    <row r="103" spans="1:14" ht="11.25">
      <c r="A103" s="248" t="s">
        <v>265</v>
      </c>
      <c r="B103" s="249"/>
      <c r="C103" s="42">
        <v>7</v>
      </c>
      <c r="D103" s="82">
        <f>E103+F103</f>
        <v>54</v>
      </c>
      <c r="E103" s="42">
        <v>54</v>
      </c>
      <c r="F103" s="42">
        <v>0</v>
      </c>
      <c r="G103" s="82">
        <f>H103+I103+J103</f>
        <v>35764</v>
      </c>
      <c r="H103" s="42">
        <v>29348</v>
      </c>
      <c r="I103" s="42">
        <v>6366</v>
      </c>
      <c r="J103" s="42">
        <v>50</v>
      </c>
      <c r="K103" s="42">
        <v>645</v>
      </c>
      <c r="L103" s="42">
        <v>11106</v>
      </c>
      <c r="M103" s="42">
        <v>17971</v>
      </c>
      <c r="N103" s="42">
        <v>16882</v>
      </c>
    </row>
    <row r="104" spans="1:14" ht="11.25">
      <c r="A104" s="248" t="s">
        <v>266</v>
      </c>
      <c r="B104" s="249"/>
      <c r="C104" s="42">
        <v>10</v>
      </c>
      <c r="D104" s="82">
        <f>E104+F104</f>
        <v>219</v>
      </c>
      <c r="E104" s="42">
        <v>219</v>
      </c>
      <c r="F104" s="42">
        <v>0</v>
      </c>
      <c r="G104" s="82">
        <f>H104+I104+J104</f>
        <v>323593</v>
      </c>
      <c r="H104" s="42">
        <v>291530</v>
      </c>
      <c r="I104" s="42">
        <v>32063</v>
      </c>
      <c r="J104" s="42">
        <v>0</v>
      </c>
      <c r="K104" s="42">
        <v>1440</v>
      </c>
      <c r="L104" s="42">
        <v>58123</v>
      </c>
      <c r="M104" s="42">
        <v>158641</v>
      </c>
      <c r="N104" s="42">
        <v>156657</v>
      </c>
    </row>
    <row r="105" spans="1:15" ht="11.25">
      <c r="A105" s="248" t="s">
        <v>267</v>
      </c>
      <c r="B105" s="249"/>
      <c r="C105" s="42">
        <v>1</v>
      </c>
      <c r="D105" s="82">
        <f>E105+F105</f>
        <v>49</v>
      </c>
      <c r="E105" s="79">
        <v>49</v>
      </c>
      <c r="F105" s="79">
        <v>0</v>
      </c>
      <c r="G105" s="82" t="s">
        <v>373</v>
      </c>
      <c r="H105" s="79">
        <v>0</v>
      </c>
      <c r="I105" s="82" t="s">
        <v>366</v>
      </c>
      <c r="J105" s="79">
        <v>0</v>
      </c>
      <c r="K105" s="82" t="s">
        <v>366</v>
      </c>
      <c r="L105" s="82" t="s">
        <v>366</v>
      </c>
      <c r="M105" s="82" t="s">
        <v>366</v>
      </c>
      <c r="N105" s="82" t="s">
        <v>366</v>
      </c>
      <c r="O105" s="79"/>
    </row>
    <row r="106" spans="1:14" ht="11.25">
      <c r="A106" s="49"/>
      <c r="B106" s="48"/>
      <c r="C106" s="42"/>
      <c r="D106" s="82"/>
      <c r="E106" s="42"/>
      <c r="F106" s="42"/>
      <c r="G106" s="82"/>
      <c r="H106" s="42"/>
      <c r="I106" s="42"/>
      <c r="J106" s="42"/>
      <c r="K106" s="42"/>
      <c r="L106" s="42"/>
      <c r="M106" s="42"/>
      <c r="N106" s="42"/>
    </row>
    <row r="107" spans="1:14" ht="11.25">
      <c r="A107" s="250" t="s">
        <v>268</v>
      </c>
      <c r="B107" s="251"/>
      <c r="C107" s="42"/>
      <c r="D107" s="82"/>
      <c r="E107" s="42"/>
      <c r="F107" s="42"/>
      <c r="G107" s="82"/>
      <c r="H107" s="42"/>
      <c r="I107" s="42"/>
      <c r="J107" s="42"/>
      <c r="K107" s="42"/>
      <c r="L107" s="42"/>
      <c r="M107" s="42"/>
      <c r="N107" s="42"/>
    </row>
    <row r="108" spans="1:14" ht="11.25">
      <c r="A108" s="248" t="s">
        <v>269</v>
      </c>
      <c r="B108" s="249"/>
      <c r="C108" s="42">
        <v>18</v>
      </c>
      <c r="D108" s="82">
        <f>E108+F108</f>
        <v>269</v>
      </c>
      <c r="E108" s="42">
        <v>266</v>
      </c>
      <c r="F108" s="42">
        <v>3</v>
      </c>
      <c r="G108" s="82">
        <f>H108+I108+J108</f>
        <v>269917</v>
      </c>
      <c r="H108" s="42">
        <v>237201</v>
      </c>
      <c r="I108" s="42">
        <v>32716</v>
      </c>
      <c r="J108" s="42">
        <v>0</v>
      </c>
      <c r="K108" s="42">
        <v>980</v>
      </c>
      <c r="L108" s="42">
        <v>59307</v>
      </c>
      <c r="M108" s="42">
        <v>138339</v>
      </c>
      <c r="N108" s="42">
        <v>125336</v>
      </c>
    </row>
    <row r="109" spans="1:14" ht="11.25">
      <c r="A109" s="248" t="s">
        <v>270</v>
      </c>
      <c r="B109" s="249"/>
      <c r="C109" s="42">
        <v>3</v>
      </c>
      <c r="D109" s="82">
        <f>E109+F109</f>
        <v>19</v>
      </c>
      <c r="E109" s="42">
        <v>17</v>
      </c>
      <c r="F109" s="42">
        <v>2</v>
      </c>
      <c r="G109" s="82">
        <f>H109+I109+J109</f>
        <v>30912</v>
      </c>
      <c r="H109" s="42">
        <v>30550</v>
      </c>
      <c r="I109" s="42">
        <v>302</v>
      </c>
      <c r="J109" s="42">
        <v>60</v>
      </c>
      <c r="K109" s="42">
        <v>1576</v>
      </c>
      <c r="L109" s="42">
        <v>6599</v>
      </c>
      <c r="M109" s="42">
        <v>10423</v>
      </c>
      <c r="N109" s="42">
        <v>19513</v>
      </c>
    </row>
    <row r="110" spans="1:14" ht="11.25">
      <c r="A110" s="248" t="s">
        <v>271</v>
      </c>
      <c r="B110" s="249"/>
      <c r="C110" s="42">
        <v>32</v>
      </c>
      <c r="D110" s="82">
        <f>E110+F110</f>
        <v>738</v>
      </c>
      <c r="E110" s="42">
        <v>732</v>
      </c>
      <c r="F110" s="79">
        <v>6</v>
      </c>
      <c r="G110" s="82">
        <f>H110+I110+J110</f>
        <v>1282600</v>
      </c>
      <c r="H110" s="42">
        <v>1188869</v>
      </c>
      <c r="I110" s="79">
        <v>93731</v>
      </c>
      <c r="J110" s="79">
        <v>0</v>
      </c>
      <c r="K110" s="42">
        <v>1713</v>
      </c>
      <c r="L110" s="42">
        <v>213255</v>
      </c>
      <c r="M110" s="42">
        <v>879033</v>
      </c>
      <c r="N110" s="42">
        <v>384825</v>
      </c>
    </row>
    <row r="111" spans="1:14" ht="11.25">
      <c r="A111" s="49"/>
      <c r="B111" s="48"/>
      <c r="C111" s="42"/>
      <c r="D111" s="82"/>
      <c r="E111" s="42"/>
      <c r="F111" s="42"/>
      <c r="G111" s="82"/>
      <c r="H111" s="42"/>
      <c r="I111" s="42"/>
      <c r="J111" s="42"/>
      <c r="K111" s="42"/>
      <c r="L111" s="42"/>
      <c r="M111" s="42"/>
      <c r="N111" s="42"/>
    </row>
    <row r="112" spans="1:14" ht="11.25">
      <c r="A112" s="250" t="s">
        <v>272</v>
      </c>
      <c r="B112" s="251"/>
      <c r="C112" s="42"/>
      <c r="D112" s="82"/>
      <c r="E112" s="42"/>
      <c r="F112" s="42"/>
      <c r="G112" s="82"/>
      <c r="H112" s="42"/>
      <c r="I112" s="42"/>
      <c r="J112" s="42"/>
      <c r="K112" s="42"/>
      <c r="L112" s="42"/>
      <c r="M112" s="42"/>
      <c r="N112" s="42"/>
    </row>
    <row r="113" spans="1:14" ht="11.25">
      <c r="A113" s="248" t="s">
        <v>273</v>
      </c>
      <c r="B113" s="249"/>
      <c r="C113" s="42">
        <v>12</v>
      </c>
      <c r="D113" s="82">
        <f>E113+F113</f>
        <v>197</v>
      </c>
      <c r="E113" s="42">
        <v>190</v>
      </c>
      <c r="F113" s="42">
        <v>7</v>
      </c>
      <c r="G113" s="82">
        <f>H113+I113+J113</f>
        <v>532235</v>
      </c>
      <c r="H113" s="42">
        <v>529098</v>
      </c>
      <c r="I113" s="42">
        <v>3137</v>
      </c>
      <c r="J113" s="42">
        <v>0</v>
      </c>
      <c r="K113" s="42">
        <v>2630</v>
      </c>
      <c r="L113" s="42">
        <v>57952</v>
      </c>
      <c r="M113" s="42">
        <v>234434</v>
      </c>
      <c r="N113" s="42">
        <v>283681</v>
      </c>
    </row>
    <row r="114" spans="1:14" ht="11.25">
      <c r="A114" s="248" t="s">
        <v>274</v>
      </c>
      <c r="B114" s="249"/>
      <c r="C114" s="42">
        <v>48</v>
      </c>
      <c r="D114" s="82">
        <f>E114+F114</f>
        <v>2869</v>
      </c>
      <c r="E114" s="42">
        <v>2862</v>
      </c>
      <c r="F114" s="42">
        <v>7</v>
      </c>
      <c r="G114" s="82">
        <f>H114+I114+J114</f>
        <v>12583512</v>
      </c>
      <c r="H114" s="42">
        <v>12308108</v>
      </c>
      <c r="I114" s="42">
        <v>275404</v>
      </c>
      <c r="J114" s="42">
        <v>0</v>
      </c>
      <c r="K114" s="42">
        <v>4277</v>
      </c>
      <c r="L114" s="42">
        <v>1209298</v>
      </c>
      <c r="M114" s="42">
        <v>5508425</v>
      </c>
      <c r="N114" s="42">
        <v>6763284</v>
      </c>
    </row>
    <row r="115" spans="1:14" ht="11.25">
      <c r="A115" s="248" t="s">
        <v>275</v>
      </c>
      <c r="B115" s="249"/>
      <c r="C115" s="42">
        <v>28</v>
      </c>
      <c r="D115" s="82">
        <f>E115+F115</f>
        <v>845</v>
      </c>
      <c r="E115" s="42">
        <v>837</v>
      </c>
      <c r="F115" s="42">
        <v>8</v>
      </c>
      <c r="G115" s="82">
        <f>H115+I115+J115</f>
        <v>3023831</v>
      </c>
      <c r="H115" s="42">
        <v>2967210</v>
      </c>
      <c r="I115" s="42">
        <v>56621</v>
      </c>
      <c r="J115" s="42">
        <v>0</v>
      </c>
      <c r="K115" s="42">
        <v>3501</v>
      </c>
      <c r="L115" s="42">
        <v>301986</v>
      </c>
      <c r="M115" s="42">
        <v>1570657</v>
      </c>
      <c r="N115" s="42">
        <v>1387968</v>
      </c>
    </row>
    <row r="116" spans="1:14" ht="11.25">
      <c r="A116" s="248" t="s">
        <v>276</v>
      </c>
      <c r="B116" s="249"/>
      <c r="C116" s="42">
        <v>27</v>
      </c>
      <c r="D116" s="82">
        <f>E116+F116</f>
        <v>619</v>
      </c>
      <c r="E116" s="42">
        <v>617</v>
      </c>
      <c r="F116" s="42">
        <v>2</v>
      </c>
      <c r="G116" s="82">
        <f>H116+I116+J116</f>
        <v>1045834</v>
      </c>
      <c r="H116" s="42">
        <v>1022148</v>
      </c>
      <c r="I116" s="42">
        <v>23686</v>
      </c>
      <c r="J116" s="42">
        <v>0</v>
      </c>
      <c r="K116" s="42">
        <v>1650</v>
      </c>
      <c r="L116" s="42">
        <v>202093</v>
      </c>
      <c r="M116" s="42">
        <v>459877</v>
      </c>
      <c r="N116" s="42">
        <v>561757</v>
      </c>
    </row>
    <row r="117" spans="1:14" ht="11.25">
      <c r="A117" s="49"/>
      <c r="B117" s="48"/>
      <c r="C117" s="42"/>
      <c r="D117" s="82"/>
      <c r="E117" s="42"/>
      <c r="F117" s="42"/>
      <c r="G117" s="82"/>
      <c r="H117" s="42"/>
      <c r="I117" s="42"/>
      <c r="J117" s="42"/>
      <c r="K117" s="42"/>
      <c r="L117" s="42"/>
      <c r="M117" s="42"/>
      <c r="N117" s="42"/>
    </row>
    <row r="118" spans="1:14" ht="11.25">
      <c r="A118" s="250" t="s">
        <v>277</v>
      </c>
      <c r="B118" s="251"/>
      <c r="C118" s="42"/>
      <c r="D118" s="82"/>
      <c r="E118" s="42"/>
      <c r="F118" s="42"/>
      <c r="G118" s="82"/>
      <c r="H118" s="42"/>
      <c r="I118" s="42"/>
      <c r="J118" s="42"/>
      <c r="K118" s="42"/>
      <c r="L118" s="42"/>
      <c r="M118" s="42"/>
      <c r="N118" s="42"/>
    </row>
    <row r="119" spans="1:14" ht="11.25">
      <c r="A119" s="248" t="s">
        <v>278</v>
      </c>
      <c r="B119" s="249"/>
      <c r="C119" s="42">
        <v>26</v>
      </c>
      <c r="D119" s="82">
        <f aca="true" t="shared" si="5" ref="D119:D124">E119+F119</f>
        <v>435</v>
      </c>
      <c r="E119" s="42">
        <v>426</v>
      </c>
      <c r="F119" s="42">
        <v>9</v>
      </c>
      <c r="G119" s="82">
        <f aca="true" t="shared" si="6" ref="G119:G124">H119+I119+J119</f>
        <v>458529</v>
      </c>
      <c r="H119" s="42">
        <v>388163</v>
      </c>
      <c r="I119" s="42">
        <v>70366</v>
      </c>
      <c r="J119" s="42">
        <v>0</v>
      </c>
      <c r="K119" s="42">
        <v>1032</v>
      </c>
      <c r="L119" s="42">
        <v>124952</v>
      </c>
      <c r="M119" s="42">
        <v>263294</v>
      </c>
      <c r="N119" s="42">
        <v>185667</v>
      </c>
    </row>
    <row r="120" spans="1:14" ht="11.25">
      <c r="A120" s="248" t="s">
        <v>279</v>
      </c>
      <c r="B120" s="249"/>
      <c r="C120" s="42">
        <v>9</v>
      </c>
      <c r="D120" s="82">
        <f t="shared" si="5"/>
        <v>91</v>
      </c>
      <c r="E120" s="42">
        <v>79</v>
      </c>
      <c r="F120" s="42">
        <v>12</v>
      </c>
      <c r="G120" s="82">
        <f t="shared" si="6"/>
        <v>51723</v>
      </c>
      <c r="H120" s="42">
        <v>49193</v>
      </c>
      <c r="I120" s="42">
        <v>2530</v>
      </c>
      <c r="J120" s="42">
        <v>0</v>
      </c>
      <c r="K120" s="42">
        <v>552</v>
      </c>
      <c r="L120" s="42">
        <v>17550</v>
      </c>
      <c r="M120" s="42">
        <v>20952</v>
      </c>
      <c r="N120" s="42">
        <v>29305</v>
      </c>
    </row>
    <row r="121" spans="1:14" ht="11.25">
      <c r="A121" s="248" t="s">
        <v>280</v>
      </c>
      <c r="B121" s="249"/>
      <c r="C121" s="42">
        <v>7</v>
      </c>
      <c r="D121" s="82">
        <f t="shared" si="5"/>
        <v>97</v>
      </c>
      <c r="E121" s="42">
        <v>94</v>
      </c>
      <c r="F121" s="42">
        <v>3</v>
      </c>
      <c r="G121" s="82">
        <f t="shared" si="6"/>
        <v>53779</v>
      </c>
      <c r="H121" s="42">
        <v>37170</v>
      </c>
      <c r="I121" s="42">
        <v>16609</v>
      </c>
      <c r="J121" s="42">
        <v>0</v>
      </c>
      <c r="K121" s="42">
        <v>540</v>
      </c>
      <c r="L121" s="42">
        <v>18920</v>
      </c>
      <c r="M121" s="42">
        <v>24846</v>
      </c>
      <c r="N121" s="42">
        <v>27559</v>
      </c>
    </row>
    <row r="122" spans="1:14" ht="11.25">
      <c r="A122" s="248" t="s">
        <v>281</v>
      </c>
      <c r="B122" s="249"/>
      <c r="C122" s="42">
        <v>37</v>
      </c>
      <c r="D122" s="82">
        <f t="shared" si="5"/>
        <v>756</v>
      </c>
      <c r="E122" s="42">
        <v>753</v>
      </c>
      <c r="F122" s="42">
        <v>3</v>
      </c>
      <c r="G122" s="82">
        <f t="shared" si="6"/>
        <v>1230237</v>
      </c>
      <c r="H122" s="42">
        <v>1161825</v>
      </c>
      <c r="I122" s="42">
        <v>68103</v>
      </c>
      <c r="J122" s="42">
        <v>309</v>
      </c>
      <c r="K122" s="42">
        <v>1589</v>
      </c>
      <c r="L122" s="42">
        <v>242313</v>
      </c>
      <c r="M122" s="42">
        <v>614619</v>
      </c>
      <c r="N122" s="42">
        <v>586654</v>
      </c>
    </row>
    <row r="123" spans="1:14" ht="11.25">
      <c r="A123" s="248" t="s">
        <v>282</v>
      </c>
      <c r="B123" s="249"/>
      <c r="C123" s="42">
        <v>24</v>
      </c>
      <c r="D123" s="82">
        <f t="shared" si="5"/>
        <v>521</v>
      </c>
      <c r="E123" s="42">
        <v>519</v>
      </c>
      <c r="F123" s="42">
        <v>2</v>
      </c>
      <c r="G123" s="82">
        <f t="shared" si="6"/>
        <v>1116781</v>
      </c>
      <c r="H123" s="42">
        <v>1069332</v>
      </c>
      <c r="I123" s="42">
        <v>47076</v>
      </c>
      <c r="J123" s="42">
        <v>373</v>
      </c>
      <c r="K123" s="42">
        <v>2096</v>
      </c>
      <c r="L123" s="42">
        <v>185185</v>
      </c>
      <c r="M123" s="42">
        <v>559987</v>
      </c>
      <c r="N123" s="42">
        <v>532030</v>
      </c>
    </row>
    <row r="124" spans="1:14" ht="11.25">
      <c r="A124" s="248" t="s">
        <v>283</v>
      </c>
      <c r="B124" s="249"/>
      <c r="C124" s="42">
        <v>20</v>
      </c>
      <c r="D124" s="82">
        <f t="shared" si="5"/>
        <v>702</v>
      </c>
      <c r="E124" s="42">
        <v>698</v>
      </c>
      <c r="F124" s="42">
        <v>4</v>
      </c>
      <c r="G124" s="82">
        <f t="shared" si="6"/>
        <v>1697968</v>
      </c>
      <c r="H124" s="42">
        <v>1684023</v>
      </c>
      <c r="I124" s="42">
        <v>13945</v>
      </c>
      <c r="J124" s="42">
        <v>0</v>
      </c>
      <c r="K124" s="42">
        <v>2365</v>
      </c>
      <c r="L124" s="42">
        <v>219914</v>
      </c>
      <c r="M124" s="42">
        <v>799247</v>
      </c>
      <c r="N124" s="42">
        <v>860895</v>
      </c>
    </row>
    <row r="125" spans="1:14" ht="11.25">
      <c r="A125" s="49"/>
      <c r="B125" s="48"/>
      <c r="C125" s="42"/>
      <c r="D125" s="82"/>
      <c r="E125" s="42"/>
      <c r="F125" s="42"/>
      <c r="G125" s="82"/>
      <c r="H125" s="42"/>
      <c r="I125" s="42"/>
      <c r="J125" s="42"/>
      <c r="K125" s="42"/>
      <c r="L125" s="42"/>
      <c r="M125" s="42"/>
      <c r="N125" s="42"/>
    </row>
    <row r="126" spans="1:14" ht="11.25">
      <c r="A126" s="250" t="s">
        <v>284</v>
      </c>
      <c r="B126" s="251"/>
      <c r="C126" s="42"/>
      <c r="D126" s="82"/>
      <c r="E126" s="42"/>
      <c r="F126" s="42"/>
      <c r="G126" s="82"/>
      <c r="H126" s="42"/>
      <c r="I126" s="42"/>
      <c r="J126" s="42"/>
      <c r="K126" s="42"/>
      <c r="L126" s="42"/>
      <c r="M126" s="42"/>
      <c r="N126" s="42"/>
    </row>
    <row r="127" spans="1:14" ht="11.25">
      <c r="A127" s="248" t="s">
        <v>285</v>
      </c>
      <c r="B127" s="249"/>
      <c r="C127" s="42">
        <v>20</v>
      </c>
      <c r="D127" s="82">
        <f>E127+F127</f>
        <v>496</v>
      </c>
      <c r="E127" s="42">
        <v>495</v>
      </c>
      <c r="F127" s="42">
        <v>1</v>
      </c>
      <c r="G127" s="82">
        <f>H127+I127+J127</f>
        <v>1180507</v>
      </c>
      <c r="H127" s="42">
        <v>1138465</v>
      </c>
      <c r="I127" s="42">
        <v>42042</v>
      </c>
      <c r="J127" s="42">
        <v>0</v>
      </c>
      <c r="K127" s="42">
        <v>2325</v>
      </c>
      <c r="L127" s="42">
        <v>193252</v>
      </c>
      <c r="M127" s="42">
        <v>602350</v>
      </c>
      <c r="N127" s="42">
        <v>551086</v>
      </c>
    </row>
    <row r="128" spans="1:14" ht="11.25">
      <c r="A128" s="248" t="s">
        <v>286</v>
      </c>
      <c r="B128" s="249"/>
      <c r="C128" s="42">
        <v>4</v>
      </c>
      <c r="D128" s="82">
        <f>E128+F128</f>
        <v>59</v>
      </c>
      <c r="E128" s="42">
        <v>59</v>
      </c>
      <c r="F128" s="42">
        <v>0</v>
      </c>
      <c r="G128" s="82">
        <f>H128+I128+J128</f>
        <v>71969</v>
      </c>
      <c r="H128" s="42">
        <v>46173</v>
      </c>
      <c r="I128" s="42">
        <v>25796</v>
      </c>
      <c r="J128" s="42">
        <v>0</v>
      </c>
      <c r="K128" s="42">
        <v>1196</v>
      </c>
      <c r="L128" s="42">
        <v>17643</v>
      </c>
      <c r="M128" s="42">
        <v>42298</v>
      </c>
      <c r="N128" s="42">
        <v>28258</v>
      </c>
    </row>
    <row r="129" spans="1:14" ht="11.25">
      <c r="A129" s="248" t="s">
        <v>287</v>
      </c>
      <c r="B129" s="249"/>
      <c r="C129" s="42">
        <v>17</v>
      </c>
      <c r="D129" s="82">
        <f>E129+F129</f>
        <v>328</v>
      </c>
      <c r="E129" s="42">
        <v>327</v>
      </c>
      <c r="F129" s="42">
        <v>1</v>
      </c>
      <c r="G129" s="82">
        <f>H129+I129+J129</f>
        <v>524721</v>
      </c>
      <c r="H129" s="42">
        <v>491515</v>
      </c>
      <c r="I129" s="42">
        <v>33206</v>
      </c>
      <c r="J129" s="42">
        <v>0</v>
      </c>
      <c r="K129" s="42">
        <v>1569</v>
      </c>
      <c r="L129" s="42">
        <v>96866</v>
      </c>
      <c r="M129" s="42">
        <v>267615</v>
      </c>
      <c r="N129" s="42">
        <v>247074</v>
      </c>
    </row>
    <row r="130" spans="1:14" ht="11.25">
      <c r="A130" s="248" t="s">
        <v>288</v>
      </c>
      <c r="B130" s="249"/>
      <c r="C130" s="42">
        <v>24</v>
      </c>
      <c r="D130" s="82">
        <f>E130+F130</f>
        <v>483</v>
      </c>
      <c r="E130" s="42">
        <v>476</v>
      </c>
      <c r="F130" s="42">
        <v>7</v>
      </c>
      <c r="G130" s="82">
        <f>H130+I130+J130</f>
        <v>1867868</v>
      </c>
      <c r="H130" s="42">
        <v>1748268</v>
      </c>
      <c r="I130" s="42">
        <v>119569</v>
      </c>
      <c r="J130" s="42">
        <v>31</v>
      </c>
      <c r="K130" s="42">
        <v>3820</v>
      </c>
      <c r="L130" s="42">
        <v>145994</v>
      </c>
      <c r="M130" s="42">
        <v>1372251</v>
      </c>
      <c r="N130" s="42">
        <v>472834</v>
      </c>
    </row>
    <row r="131" spans="1:14" ht="11.25">
      <c r="A131" s="248" t="s">
        <v>289</v>
      </c>
      <c r="B131" s="249"/>
      <c r="C131" s="42">
        <v>24</v>
      </c>
      <c r="D131" s="82">
        <f>E131+F131</f>
        <v>730</v>
      </c>
      <c r="E131" s="42">
        <v>727</v>
      </c>
      <c r="F131" s="42">
        <v>3</v>
      </c>
      <c r="G131" s="82">
        <f>H131+I131+J131</f>
        <v>1545513</v>
      </c>
      <c r="H131" s="42">
        <v>1530644</v>
      </c>
      <c r="I131" s="42">
        <v>14869</v>
      </c>
      <c r="J131" s="42">
        <v>0</v>
      </c>
      <c r="K131" s="42">
        <v>2074</v>
      </c>
      <c r="L131" s="42">
        <v>271607</v>
      </c>
      <c r="M131" s="42">
        <v>740789</v>
      </c>
      <c r="N131" s="42">
        <v>772870</v>
      </c>
    </row>
    <row r="132" spans="1:14" ht="11.25">
      <c r="A132" s="144"/>
      <c r="B132" s="90"/>
      <c r="C132" s="42"/>
      <c r="D132" s="82"/>
      <c r="E132" s="42"/>
      <c r="F132" s="42"/>
      <c r="G132" s="82"/>
      <c r="H132" s="42"/>
      <c r="I132" s="42"/>
      <c r="J132" s="42"/>
      <c r="K132" s="42"/>
      <c r="L132" s="42"/>
      <c r="M132" s="42"/>
      <c r="N132" s="42"/>
    </row>
    <row r="133" spans="1:14" ht="11.25">
      <c r="A133" s="250" t="s">
        <v>386</v>
      </c>
      <c r="B133" s="251"/>
      <c r="C133" s="42"/>
      <c r="D133" s="82"/>
      <c r="E133" s="42"/>
      <c r="F133" s="42"/>
      <c r="G133" s="82"/>
      <c r="H133" s="42"/>
      <c r="I133" s="42"/>
      <c r="J133" s="42"/>
      <c r="K133" s="42"/>
      <c r="L133" s="42"/>
      <c r="M133" s="42"/>
      <c r="N133" s="42"/>
    </row>
    <row r="134" spans="1:14" ht="11.25">
      <c r="A134" s="248" t="s">
        <v>387</v>
      </c>
      <c r="B134" s="249"/>
      <c r="C134" s="42">
        <v>37</v>
      </c>
      <c r="D134" s="82">
        <f>E134+F134</f>
        <v>1179</v>
      </c>
      <c r="E134" s="42">
        <v>1174</v>
      </c>
      <c r="F134" s="42">
        <v>5</v>
      </c>
      <c r="G134" s="82">
        <f>H134+I134+J134</f>
        <v>3048104</v>
      </c>
      <c r="H134" s="42">
        <v>2917457</v>
      </c>
      <c r="I134" s="42">
        <v>130608</v>
      </c>
      <c r="J134" s="42">
        <v>39</v>
      </c>
      <c r="K134" s="42">
        <v>2543</v>
      </c>
      <c r="L134" s="42">
        <v>412969</v>
      </c>
      <c r="M134" s="42">
        <v>1868745</v>
      </c>
      <c r="N134" s="42">
        <v>1129698</v>
      </c>
    </row>
    <row r="135" spans="1:14" ht="4.5" customHeight="1" thickBot="1">
      <c r="A135" s="17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8:14" ht="11.25">
      <c r="H136" s="188" t="s">
        <v>188</v>
      </c>
      <c r="I136" s="188"/>
      <c r="J136" s="188"/>
      <c r="K136" s="188"/>
      <c r="L136" s="188"/>
      <c r="M136" s="188"/>
      <c r="N136" s="188"/>
    </row>
  </sheetData>
  <sheetProtection/>
  <mergeCells count="106">
    <mergeCell ref="H67:N67"/>
    <mergeCell ref="C4:C5"/>
    <mergeCell ref="D4:F4"/>
    <mergeCell ref="H4:K4"/>
    <mergeCell ref="L4:L5"/>
    <mergeCell ref="M4:M5"/>
    <mergeCell ref="N4:N5"/>
    <mergeCell ref="A67:G67"/>
    <mergeCell ref="A41:B41"/>
    <mergeCell ref="A42:B42"/>
    <mergeCell ref="H1:N1"/>
    <mergeCell ref="H2:N2"/>
    <mergeCell ref="A2:G2"/>
    <mergeCell ref="A1:G1"/>
    <mergeCell ref="H3:N3"/>
    <mergeCell ref="A4:B5"/>
    <mergeCell ref="A43:B43"/>
    <mergeCell ref="A7:B7"/>
    <mergeCell ref="A60:B60"/>
    <mergeCell ref="A44:B44"/>
    <mergeCell ref="A46:B46"/>
    <mergeCell ref="A47:B47"/>
    <mergeCell ref="A3:B3"/>
    <mergeCell ref="A35:B35"/>
    <mergeCell ref="A36:B36"/>
    <mergeCell ref="A37:B37"/>
    <mergeCell ref="A39:B39"/>
    <mergeCell ref="A40:B40"/>
    <mergeCell ref="A52:B52"/>
    <mergeCell ref="A62:B62"/>
    <mergeCell ref="A84:B84"/>
    <mergeCell ref="A86:B86"/>
    <mergeCell ref="A87:B87"/>
    <mergeCell ref="A89:B89"/>
    <mergeCell ref="A72:B72"/>
    <mergeCell ref="A58:B58"/>
    <mergeCell ref="A68:G68"/>
    <mergeCell ref="A79:B79"/>
    <mergeCell ref="A80:B80"/>
    <mergeCell ref="A81:B81"/>
    <mergeCell ref="A83:B83"/>
    <mergeCell ref="A133:B133"/>
    <mergeCell ref="A57:B57"/>
    <mergeCell ref="A61:B61"/>
    <mergeCell ref="A53:B53"/>
    <mergeCell ref="A55:B55"/>
    <mergeCell ref="A50:B50"/>
    <mergeCell ref="A56:B56"/>
    <mergeCell ref="A134:B134"/>
    <mergeCell ref="A63:B63"/>
    <mergeCell ref="A64:B64"/>
    <mergeCell ref="A65:B65"/>
    <mergeCell ref="A73:B74"/>
    <mergeCell ref="A49:B49"/>
    <mergeCell ref="A48:B48"/>
    <mergeCell ref="H72:N72"/>
    <mergeCell ref="H136:N136"/>
    <mergeCell ref="A70:G70"/>
    <mergeCell ref="H70:N70"/>
    <mergeCell ref="A71:G71"/>
    <mergeCell ref="H71:N71"/>
    <mergeCell ref="L73:L74"/>
    <mergeCell ref="M73:M74"/>
    <mergeCell ref="A77:B77"/>
    <mergeCell ref="A90:B90"/>
    <mergeCell ref="A91:B91"/>
    <mergeCell ref="A92:B92"/>
    <mergeCell ref="N73:N74"/>
    <mergeCell ref="A76:B76"/>
    <mergeCell ref="C73:C74"/>
    <mergeCell ref="D73:F73"/>
    <mergeCell ref="H73:K73"/>
    <mergeCell ref="A78:B78"/>
    <mergeCell ref="A98:B98"/>
    <mergeCell ref="A99:B99"/>
    <mergeCell ref="A101:B101"/>
    <mergeCell ref="A102:B102"/>
    <mergeCell ref="A93:B93"/>
    <mergeCell ref="A95:B95"/>
    <mergeCell ref="A96:B96"/>
    <mergeCell ref="A97:B97"/>
    <mergeCell ref="A108:B108"/>
    <mergeCell ref="A109:B109"/>
    <mergeCell ref="A110:B110"/>
    <mergeCell ref="A112:B112"/>
    <mergeCell ref="A103:B103"/>
    <mergeCell ref="A104:B104"/>
    <mergeCell ref="A105:B105"/>
    <mergeCell ref="A107:B107"/>
    <mergeCell ref="A118:B118"/>
    <mergeCell ref="A119:B119"/>
    <mergeCell ref="A120:B120"/>
    <mergeCell ref="A121:B121"/>
    <mergeCell ref="A113:B113"/>
    <mergeCell ref="A114:B114"/>
    <mergeCell ref="A115:B115"/>
    <mergeCell ref="A116:B116"/>
    <mergeCell ref="A131:B131"/>
    <mergeCell ref="A124:B124"/>
    <mergeCell ref="A126:B126"/>
    <mergeCell ref="A127:B127"/>
    <mergeCell ref="A128:B128"/>
    <mergeCell ref="A122:B122"/>
    <mergeCell ref="A123:B123"/>
    <mergeCell ref="A129:B129"/>
    <mergeCell ref="A130:B13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5.00390625" style="0" customWidth="1"/>
    <col min="3" max="3" width="10.875" style="0" customWidth="1"/>
    <col min="4" max="4" width="11.375" style="0" customWidth="1"/>
    <col min="5" max="5" width="10.875" style="0" customWidth="1"/>
    <col min="6" max="6" width="15.625" style="0" customWidth="1"/>
    <col min="7" max="7" width="15.00390625" style="0" customWidth="1"/>
    <col min="8" max="8" width="15.125" style="0" customWidth="1"/>
    <col min="9" max="11" width="14.375" style="0" customWidth="1"/>
    <col min="12" max="14" width="15.625" style="0" customWidth="1"/>
  </cols>
  <sheetData>
    <row r="1" spans="1:14" ht="24" customHeight="1">
      <c r="A1" s="182" t="s">
        <v>377</v>
      </c>
      <c r="B1" s="182"/>
      <c r="C1" s="182"/>
      <c r="D1" s="182"/>
      <c r="E1" s="182"/>
      <c r="F1" s="182"/>
      <c r="G1" s="182"/>
      <c r="H1" s="181" t="s">
        <v>378</v>
      </c>
      <c r="I1" s="181"/>
      <c r="J1" s="181"/>
      <c r="K1" s="181"/>
      <c r="L1" s="181"/>
      <c r="M1" s="181"/>
      <c r="N1" s="181"/>
    </row>
    <row r="2" spans="1:14" ht="30" customHeight="1">
      <c r="A2" s="185" t="s">
        <v>372</v>
      </c>
      <c r="B2" s="185"/>
      <c r="C2" s="185"/>
      <c r="D2" s="185"/>
      <c r="E2" s="185"/>
      <c r="F2" s="185"/>
      <c r="G2" s="185"/>
      <c r="H2" s="186" t="s">
        <v>196</v>
      </c>
      <c r="I2" s="186"/>
      <c r="J2" s="186"/>
      <c r="K2" s="186"/>
      <c r="L2" s="186"/>
      <c r="M2" s="186"/>
      <c r="N2" s="186"/>
    </row>
    <row r="3" spans="1:7" ht="11.25">
      <c r="A3" s="215"/>
      <c r="B3" s="215"/>
      <c r="C3" s="215"/>
      <c r="D3" s="215"/>
      <c r="E3" s="215"/>
      <c r="F3" s="215"/>
      <c r="G3" s="215"/>
    </row>
    <row r="4" spans="1:7" ht="11.25">
      <c r="A4" s="215"/>
      <c r="B4" s="215"/>
      <c r="C4" s="215"/>
      <c r="D4" s="215"/>
      <c r="E4" s="215"/>
      <c r="F4" s="215"/>
      <c r="G4" s="215"/>
    </row>
    <row r="5" spans="1:14" ht="12" thickBot="1">
      <c r="A5" s="260" t="s">
        <v>381</v>
      </c>
      <c r="B5" s="260"/>
      <c r="H5" s="190" t="s">
        <v>168</v>
      </c>
      <c r="I5" s="190"/>
      <c r="J5" s="190"/>
      <c r="K5" s="190"/>
      <c r="L5" s="190"/>
      <c r="M5" s="190"/>
      <c r="N5" s="190"/>
    </row>
    <row r="6" spans="1:14" ht="16.5" customHeight="1">
      <c r="A6" s="256" t="s">
        <v>169</v>
      </c>
      <c r="B6" s="257"/>
      <c r="C6" s="232" t="s">
        <v>73</v>
      </c>
      <c r="D6" s="234" t="s">
        <v>98</v>
      </c>
      <c r="E6" s="234"/>
      <c r="F6" s="234"/>
      <c r="G6" s="47"/>
      <c r="H6" s="244" t="s">
        <v>99</v>
      </c>
      <c r="I6" s="244"/>
      <c r="J6" s="244"/>
      <c r="K6" s="245"/>
      <c r="L6" s="232" t="s">
        <v>100</v>
      </c>
      <c r="M6" s="232" t="s">
        <v>43</v>
      </c>
      <c r="N6" s="246" t="s">
        <v>101</v>
      </c>
    </row>
    <row r="7" spans="1:14" ht="25.5" customHeight="1">
      <c r="A7" s="258"/>
      <c r="B7" s="259"/>
      <c r="C7" s="233"/>
      <c r="D7" s="43" t="s">
        <v>102</v>
      </c>
      <c r="E7" s="44" t="s">
        <v>103</v>
      </c>
      <c r="F7" s="44" t="s">
        <v>104</v>
      </c>
      <c r="G7" s="45" t="s">
        <v>102</v>
      </c>
      <c r="H7" s="46" t="s">
        <v>105</v>
      </c>
      <c r="I7" s="44" t="s">
        <v>106</v>
      </c>
      <c r="J7" s="44" t="s">
        <v>107</v>
      </c>
      <c r="K7" s="44" t="s">
        <v>108</v>
      </c>
      <c r="L7" s="233"/>
      <c r="M7" s="233"/>
      <c r="N7" s="247"/>
    </row>
    <row r="8" spans="1:2" s="41" customFormat="1" ht="11.25">
      <c r="A8" s="61"/>
      <c r="B8" s="62"/>
    </row>
    <row r="9" spans="1:14" s="89" customFormat="1" ht="18" customHeight="1">
      <c r="A9" s="264" t="s">
        <v>23</v>
      </c>
      <c r="B9" s="265"/>
      <c r="C9" s="88">
        <f>SUM(C12:C35)</f>
        <v>242</v>
      </c>
      <c r="D9" s="88">
        <f>SUM(D12:D35)</f>
        <v>20326</v>
      </c>
      <c r="E9" s="88">
        <f>SUM(E12:E35)</f>
        <v>20311</v>
      </c>
      <c r="F9" s="88">
        <f>SUM(F12:F35)</f>
        <v>15</v>
      </c>
      <c r="G9" s="88">
        <f>SUM(H9:J9)</f>
        <v>312755354</v>
      </c>
      <c r="H9" s="88">
        <v>307896792</v>
      </c>
      <c r="I9" s="88">
        <v>4704462</v>
      </c>
      <c r="J9" s="88">
        <f>SUM(J12:J35)</f>
        <v>154100</v>
      </c>
      <c r="K9" s="88">
        <v>14056</v>
      </c>
      <c r="L9" s="88">
        <v>15101786</v>
      </c>
      <c r="M9" s="88">
        <v>215812486</v>
      </c>
      <c r="N9" s="88">
        <v>69889931</v>
      </c>
    </row>
    <row r="10" spans="1:14" s="41" customFormat="1" ht="18" customHeight="1">
      <c r="A10" s="59"/>
      <c r="B10" s="60"/>
      <c r="C10" s="82"/>
      <c r="D10" s="82"/>
      <c r="E10" s="82"/>
      <c r="F10" s="82"/>
      <c r="G10" s="82"/>
      <c r="H10" s="82"/>
      <c r="I10" s="82"/>
      <c r="J10" s="82"/>
      <c r="L10" s="82"/>
      <c r="M10" s="82"/>
      <c r="N10" s="82"/>
    </row>
    <row r="11" spans="1:14" s="41" customFormat="1" ht="18" customHeight="1">
      <c r="A11" s="63"/>
      <c r="B11" s="48"/>
      <c r="C11" s="82"/>
      <c r="D11" s="82"/>
      <c r="E11" s="82"/>
      <c r="F11" s="82"/>
      <c r="G11" s="82"/>
      <c r="H11" s="82"/>
      <c r="I11" s="82"/>
      <c r="J11" s="82"/>
      <c r="L11" s="82"/>
      <c r="M11" s="82"/>
      <c r="N11" s="82"/>
    </row>
    <row r="12" spans="1:14" s="41" customFormat="1" ht="18" customHeight="1">
      <c r="A12" s="63">
        <v>9</v>
      </c>
      <c r="B12" s="48" t="s">
        <v>1</v>
      </c>
      <c r="C12" s="82">
        <v>11</v>
      </c>
      <c r="D12" s="82">
        <f>E12+F12</f>
        <v>536</v>
      </c>
      <c r="E12" s="82">
        <v>536</v>
      </c>
      <c r="F12" s="82">
        <v>0</v>
      </c>
      <c r="G12" s="82">
        <f aca="true" t="shared" si="0" ref="G12:G18">SUM(H12:J12)</f>
        <v>3955592</v>
      </c>
      <c r="H12" s="82">
        <v>3922219</v>
      </c>
      <c r="I12" s="82">
        <v>33373</v>
      </c>
      <c r="J12" s="82">
        <v>0</v>
      </c>
      <c r="K12" s="82">
        <v>7334</v>
      </c>
      <c r="L12" s="82">
        <v>199396</v>
      </c>
      <c r="M12" s="82">
        <v>3417507</v>
      </c>
      <c r="N12" s="82">
        <v>513533</v>
      </c>
    </row>
    <row r="13" spans="1:14" s="41" customFormat="1" ht="18" customHeight="1">
      <c r="A13" s="63">
        <v>10</v>
      </c>
      <c r="B13" s="48" t="s">
        <v>24</v>
      </c>
      <c r="C13" s="82">
        <v>8</v>
      </c>
      <c r="D13" s="82">
        <f aca="true" t="shared" si="1" ref="D13:D32">E13+F13</f>
        <v>186</v>
      </c>
      <c r="E13" s="82">
        <v>186</v>
      </c>
      <c r="F13" s="82">
        <v>0</v>
      </c>
      <c r="G13" s="82">
        <f t="shared" si="0"/>
        <v>4129087</v>
      </c>
      <c r="H13" s="82">
        <v>3984768</v>
      </c>
      <c r="I13" s="82">
        <v>144319</v>
      </c>
      <c r="J13" s="83">
        <v>0</v>
      </c>
      <c r="K13" s="82">
        <v>22036</v>
      </c>
      <c r="L13" s="82">
        <v>125410</v>
      </c>
      <c r="M13" s="82">
        <v>3413697</v>
      </c>
      <c r="N13" s="82">
        <v>684993</v>
      </c>
    </row>
    <row r="14" spans="1:14" s="41" customFormat="1" ht="18" customHeight="1">
      <c r="A14" s="63">
        <v>11</v>
      </c>
      <c r="B14" s="48" t="s">
        <v>3</v>
      </c>
      <c r="C14" s="82">
        <v>4</v>
      </c>
      <c r="D14" s="82">
        <f t="shared" si="1"/>
        <v>400</v>
      </c>
      <c r="E14" s="82">
        <v>399</v>
      </c>
      <c r="F14" s="82">
        <v>1</v>
      </c>
      <c r="G14" s="82">
        <f t="shared" si="0"/>
        <v>1599580</v>
      </c>
      <c r="H14" s="82">
        <v>1590093</v>
      </c>
      <c r="I14" s="82">
        <v>9487</v>
      </c>
      <c r="J14" s="82">
        <v>0</v>
      </c>
      <c r="K14" s="82">
        <v>3920</v>
      </c>
      <c r="L14" s="82">
        <v>220953</v>
      </c>
      <c r="M14" s="82">
        <v>690155</v>
      </c>
      <c r="N14" s="82">
        <v>877728</v>
      </c>
    </row>
    <row r="15" spans="1:14" s="41" customFormat="1" ht="18" customHeight="1">
      <c r="A15" s="63">
        <v>12</v>
      </c>
      <c r="B15" s="48" t="s">
        <v>4</v>
      </c>
      <c r="C15" s="82">
        <v>20</v>
      </c>
      <c r="D15" s="82">
        <f t="shared" si="1"/>
        <v>293</v>
      </c>
      <c r="E15" s="82">
        <v>291</v>
      </c>
      <c r="F15" s="82">
        <v>2</v>
      </c>
      <c r="G15" s="82">
        <f t="shared" si="0"/>
        <v>319727</v>
      </c>
      <c r="H15" s="82">
        <v>280908</v>
      </c>
      <c r="I15" s="82">
        <v>37793</v>
      </c>
      <c r="J15" s="82">
        <v>1026</v>
      </c>
      <c r="K15" s="82">
        <v>1064</v>
      </c>
      <c r="L15" s="82">
        <v>56403</v>
      </c>
      <c r="M15" s="82">
        <v>151316</v>
      </c>
      <c r="N15" s="82">
        <v>160342</v>
      </c>
    </row>
    <row r="16" spans="1:14" s="41" customFormat="1" ht="18" customHeight="1">
      <c r="A16" s="63">
        <v>13</v>
      </c>
      <c r="B16" s="48" t="s">
        <v>5</v>
      </c>
      <c r="C16" s="82">
        <v>4</v>
      </c>
      <c r="D16" s="82">
        <f t="shared" si="1"/>
        <v>78</v>
      </c>
      <c r="E16" s="82">
        <v>78</v>
      </c>
      <c r="F16" s="82">
        <v>0</v>
      </c>
      <c r="G16" s="82">
        <f t="shared" si="0"/>
        <v>73900</v>
      </c>
      <c r="H16" s="82">
        <v>64560</v>
      </c>
      <c r="I16" s="82">
        <v>9340</v>
      </c>
      <c r="J16" s="82">
        <v>0</v>
      </c>
      <c r="K16" s="82">
        <v>925</v>
      </c>
      <c r="L16" s="82">
        <v>23284</v>
      </c>
      <c r="M16" s="82">
        <v>37689</v>
      </c>
      <c r="N16" s="82">
        <v>34487</v>
      </c>
    </row>
    <row r="17" spans="1:14" s="41" customFormat="1" ht="18" customHeight="1">
      <c r="A17" s="63">
        <v>14</v>
      </c>
      <c r="B17" s="48" t="s">
        <v>6</v>
      </c>
      <c r="C17" s="82">
        <v>5</v>
      </c>
      <c r="D17" s="82">
        <f t="shared" si="1"/>
        <v>66</v>
      </c>
      <c r="E17" s="82">
        <v>66</v>
      </c>
      <c r="F17" s="82">
        <v>0</v>
      </c>
      <c r="G17" s="82">
        <f t="shared" si="0"/>
        <v>43252</v>
      </c>
      <c r="H17" s="82">
        <v>39452</v>
      </c>
      <c r="I17" s="82">
        <v>3800</v>
      </c>
      <c r="J17" s="82">
        <v>0</v>
      </c>
      <c r="K17" s="82">
        <v>637</v>
      </c>
      <c r="L17" s="82">
        <v>19188</v>
      </c>
      <c r="M17" s="82">
        <v>17816</v>
      </c>
      <c r="N17" s="82">
        <v>24226</v>
      </c>
    </row>
    <row r="18" spans="1:14" s="41" customFormat="1" ht="18" customHeight="1">
      <c r="A18" s="63">
        <v>15</v>
      </c>
      <c r="B18" s="48" t="s">
        <v>7</v>
      </c>
      <c r="C18" s="82">
        <v>4</v>
      </c>
      <c r="D18" s="104">
        <f t="shared" si="1"/>
        <v>97</v>
      </c>
      <c r="E18" s="104">
        <v>97</v>
      </c>
      <c r="F18" s="82">
        <v>0</v>
      </c>
      <c r="G18" s="131">
        <f t="shared" si="0"/>
        <v>130256</v>
      </c>
      <c r="H18" s="131">
        <v>46779</v>
      </c>
      <c r="I18" s="131">
        <v>83477</v>
      </c>
      <c r="J18" s="131">
        <v>0</v>
      </c>
      <c r="K18" s="131">
        <v>1303</v>
      </c>
      <c r="L18" s="131">
        <v>35711</v>
      </c>
      <c r="M18" s="131">
        <v>47782</v>
      </c>
      <c r="N18" s="131">
        <v>78563</v>
      </c>
    </row>
    <row r="19" spans="1:14" s="41" customFormat="1" ht="18" customHeight="1">
      <c r="A19" s="63">
        <v>16</v>
      </c>
      <c r="B19" s="48" t="s">
        <v>8</v>
      </c>
      <c r="C19" s="82">
        <v>4</v>
      </c>
      <c r="D19" s="104">
        <f t="shared" si="1"/>
        <v>25</v>
      </c>
      <c r="E19" s="104">
        <v>22</v>
      </c>
      <c r="F19" s="104">
        <v>3</v>
      </c>
      <c r="G19" s="104" t="s">
        <v>367</v>
      </c>
      <c r="H19" s="104" t="s">
        <v>367</v>
      </c>
      <c r="I19" s="104" t="s">
        <v>367</v>
      </c>
      <c r="J19" s="82">
        <v>0</v>
      </c>
      <c r="K19" s="104" t="s">
        <v>367</v>
      </c>
      <c r="L19" s="104" t="s">
        <v>367</v>
      </c>
      <c r="M19" s="104" t="s">
        <v>367</v>
      </c>
      <c r="N19" s="104" t="s">
        <v>367</v>
      </c>
    </row>
    <row r="20" spans="1:14" s="41" customFormat="1" ht="18" customHeight="1">
      <c r="A20" s="63">
        <v>17</v>
      </c>
      <c r="B20" s="48" t="s">
        <v>9</v>
      </c>
      <c r="C20" s="82">
        <v>23</v>
      </c>
      <c r="D20" s="82">
        <f t="shared" si="1"/>
        <v>3376</v>
      </c>
      <c r="E20" s="82">
        <v>3376</v>
      </c>
      <c r="F20" s="82">
        <v>0</v>
      </c>
      <c r="G20" s="82">
        <f>SUM(H20:J20)</f>
        <v>62419986</v>
      </c>
      <c r="H20" s="82">
        <v>61510173</v>
      </c>
      <c r="I20" s="82">
        <v>909813</v>
      </c>
      <c r="J20" s="82">
        <v>0</v>
      </c>
      <c r="K20" s="82">
        <v>18364</v>
      </c>
      <c r="L20" s="82">
        <v>2498735</v>
      </c>
      <c r="M20" s="82">
        <v>46901372</v>
      </c>
      <c r="N20" s="82">
        <v>15094171</v>
      </c>
    </row>
    <row r="21" spans="1:14" s="41" customFormat="1" ht="18" customHeight="1">
      <c r="A21" s="63">
        <v>18</v>
      </c>
      <c r="B21" s="48" t="s">
        <v>10</v>
      </c>
      <c r="C21" s="82">
        <v>4</v>
      </c>
      <c r="D21" s="82">
        <f t="shared" si="1"/>
        <v>908</v>
      </c>
      <c r="E21" s="82">
        <v>908</v>
      </c>
      <c r="F21" s="82">
        <v>0</v>
      </c>
      <c r="G21" s="82">
        <f>SUM(H21:J21)</f>
        <v>102547682</v>
      </c>
      <c r="H21" s="82">
        <v>102509985</v>
      </c>
      <c r="I21" s="82">
        <v>37697</v>
      </c>
      <c r="J21" s="82">
        <v>0</v>
      </c>
      <c r="K21" s="82">
        <v>84152</v>
      </c>
      <c r="L21" s="82">
        <v>943508</v>
      </c>
      <c r="M21" s="82">
        <v>71656905</v>
      </c>
      <c r="N21" s="82">
        <v>4753099</v>
      </c>
    </row>
    <row r="22" spans="1:14" s="41" customFormat="1" ht="18" customHeight="1">
      <c r="A22" s="63">
        <v>19</v>
      </c>
      <c r="B22" s="48" t="s">
        <v>11</v>
      </c>
      <c r="C22" s="82">
        <v>11</v>
      </c>
      <c r="D22" s="82">
        <f t="shared" si="1"/>
        <v>269</v>
      </c>
      <c r="E22" s="82">
        <v>268</v>
      </c>
      <c r="F22" s="82">
        <v>1</v>
      </c>
      <c r="G22" s="82">
        <f>SUM(H22:J22)</f>
        <v>502844</v>
      </c>
      <c r="H22" s="82">
        <v>496624</v>
      </c>
      <c r="I22" s="82">
        <v>6220</v>
      </c>
      <c r="J22" s="82">
        <v>0</v>
      </c>
      <c r="K22" s="82">
        <v>1839</v>
      </c>
      <c r="L22" s="82">
        <v>98133</v>
      </c>
      <c r="M22" s="82">
        <v>310756</v>
      </c>
      <c r="N22" s="82">
        <v>183982</v>
      </c>
    </row>
    <row r="23" spans="1:15" s="41" customFormat="1" ht="18" customHeight="1">
      <c r="A23" s="63">
        <v>20</v>
      </c>
      <c r="B23" s="48" t="s">
        <v>12</v>
      </c>
      <c r="C23" s="82">
        <v>5</v>
      </c>
      <c r="D23" s="104">
        <f t="shared" si="1"/>
        <v>759</v>
      </c>
      <c r="E23" s="104">
        <v>759</v>
      </c>
      <c r="F23" s="104">
        <v>0</v>
      </c>
      <c r="G23" s="131">
        <f>SUM(H23:J23)</f>
        <v>1391552</v>
      </c>
      <c r="H23" s="131">
        <v>1381870</v>
      </c>
      <c r="I23" s="131">
        <v>9682</v>
      </c>
      <c r="J23" s="131">
        <v>0</v>
      </c>
      <c r="K23" s="131">
        <v>1809</v>
      </c>
      <c r="L23" s="131">
        <v>481043</v>
      </c>
      <c r="M23" s="131">
        <v>785821</v>
      </c>
      <c r="N23" s="131">
        <v>587421</v>
      </c>
      <c r="O23" s="124"/>
    </row>
    <row r="24" spans="1:15" s="41" customFormat="1" ht="18" customHeight="1">
      <c r="A24" s="63">
        <v>21</v>
      </c>
      <c r="B24" s="48" t="s">
        <v>13</v>
      </c>
      <c r="C24" s="82">
        <v>1</v>
      </c>
      <c r="D24" s="104">
        <f t="shared" si="1"/>
        <v>4</v>
      </c>
      <c r="E24" s="104">
        <v>4</v>
      </c>
      <c r="F24" s="83">
        <v>0</v>
      </c>
      <c r="G24" s="104" t="s">
        <v>367</v>
      </c>
      <c r="H24" s="104" t="s">
        <v>367</v>
      </c>
      <c r="I24" s="131">
        <v>0</v>
      </c>
      <c r="J24" s="131">
        <v>0</v>
      </c>
      <c r="K24" s="104" t="s">
        <v>367</v>
      </c>
      <c r="L24" s="104" t="s">
        <v>367</v>
      </c>
      <c r="M24" s="104" t="s">
        <v>367</v>
      </c>
      <c r="N24" s="104" t="s">
        <v>367</v>
      </c>
      <c r="O24" s="124"/>
    </row>
    <row r="25" spans="1:15" s="41" customFormat="1" ht="18" customHeight="1">
      <c r="A25" s="63">
        <v>22</v>
      </c>
      <c r="B25" s="48" t="s">
        <v>170</v>
      </c>
      <c r="C25" s="82">
        <v>16</v>
      </c>
      <c r="D25" s="82">
        <f t="shared" si="1"/>
        <v>390</v>
      </c>
      <c r="E25" s="82">
        <v>389</v>
      </c>
      <c r="F25" s="83">
        <v>1</v>
      </c>
      <c r="G25" s="131">
        <f>SUM(H25:J25)</f>
        <v>2703818</v>
      </c>
      <c r="H25" s="131">
        <v>2148496</v>
      </c>
      <c r="I25" s="131">
        <v>555322</v>
      </c>
      <c r="J25" s="131">
        <v>0</v>
      </c>
      <c r="K25" s="131">
        <v>6749</v>
      </c>
      <c r="L25" s="131">
        <v>192581</v>
      </c>
      <c r="M25" s="131">
        <v>1009100</v>
      </c>
      <c r="N25" s="131">
        <v>1622994</v>
      </c>
      <c r="O25" s="124"/>
    </row>
    <row r="26" spans="1:15" s="41" customFormat="1" ht="18" customHeight="1">
      <c r="A26" s="63">
        <v>23</v>
      </c>
      <c r="B26" s="48" t="s">
        <v>14</v>
      </c>
      <c r="C26" s="82">
        <v>20</v>
      </c>
      <c r="D26" s="82">
        <f t="shared" si="1"/>
        <v>4717</v>
      </c>
      <c r="E26" s="82">
        <v>4717</v>
      </c>
      <c r="F26" s="83">
        <v>0</v>
      </c>
      <c r="G26" s="131">
        <f>SUM(H26:J26)</f>
        <v>69012801</v>
      </c>
      <c r="H26" s="131">
        <v>67409394</v>
      </c>
      <c r="I26" s="131">
        <v>1603207</v>
      </c>
      <c r="J26" s="131">
        <v>200</v>
      </c>
      <c r="K26" s="131">
        <v>14344</v>
      </c>
      <c r="L26" s="131">
        <v>5223607</v>
      </c>
      <c r="M26" s="131">
        <v>34687229</v>
      </c>
      <c r="N26" s="131">
        <v>32973727</v>
      </c>
      <c r="O26" s="124"/>
    </row>
    <row r="27" spans="1:15" s="41" customFormat="1" ht="18" customHeight="1">
      <c r="A27" s="63">
        <v>24</v>
      </c>
      <c r="B27" s="48" t="s">
        <v>15</v>
      </c>
      <c r="C27" s="82">
        <v>0</v>
      </c>
      <c r="D27" s="82">
        <f t="shared" si="1"/>
        <v>0</v>
      </c>
      <c r="E27" s="82">
        <v>0</v>
      </c>
      <c r="F27" s="82">
        <v>0</v>
      </c>
      <c r="G27" s="131">
        <f>SUM(H27:K27)</f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24"/>
    </row>
    <row r="28" spans="1:15" s="41" customFormat="1" ht="18" customHeight="1">
      <c r="A28" s="63">
        <v>25</v>
      </c>
      <c r="B28" s="48" t="s">
        <v>16</v>
      </c>
      <c r="C28" s="83">
        <v>31</v>
      </c>
      <c r="D28" s="82">
        <f t="shared" si="1"/>
        <v>608</v>
      </c>
      <c r="E28" s="82">
        <v>605</v>
      </c>
      <c r="F28" s="82">
        <v>3</v>
      </c>
      <c r="G28" s="131">
        <f>SUM(H28:J28)</f>
        <v>1530119</v>
      </c>
      <c r="H28" s="131">
        <v>1179564</v>
      </c>
      <c r="I28" s="131">
        <v>306124</v>
      </c>
      <c r="J28" s="131">
        <v>44431</v>
      </c>
      <c r="K28" s="131">
        <v>2466</v>
      </c>
      <c r="L28" s="131">
        <v>267945</v>
      </c>
      <c r="M28" s="131">
        <v>830473</v>
      </c>
      <c r="N28" s="131">
        <v>669043</v>
      </c>
      <c r="O28" s="124"/>
    </row>
    <row r="29" spans="1:15" s="41" customFormat="1" ht="18" customHeight="1">
      <c r="A29" s="63">
        <v>26</v>
      </c>
      <c r="B29" s="48" t="s">
        <v>17</v>
      </c>
      <c r="C29" s="82">
        <v>33</v>
      </c>
      <c r="D29" s="82">
        <f t="shared" si="1"/>
        <v>775</v>
      </c>
      <c r="E29" s="82">
        <v>775</v>
      </c>
      <c r="F29" s="82">
        <v>0</v>
      </c>
      <c r="G29" s="131">
        <f>SUM(H29:J29)</f>
        <v>3750401</v>
      </c>
      <c r="H29" s="131">
        <v>3501685</v>
      </c>
      <c r="I29" s="131">
        <v>140573</v>
      </c>
      <c r="J29" s="131">
        <v>108143</v>
      </c>
      <c r="K29" s="131">
        <v>4749</v>
      </c>
      <c r="L29" s="131">
        <v>416391</v>
      </c>
      <c r="M29" s="131">
        <v>1892384</v>
      </c>
      <c r="N29" s="131">
        <v>1787791</v>
      </c>
      <c r="O29" s="124"/>
    </row>
    <row r="30" spans="1:15" s="41" customFormat="1" ht="18" customHeight="1">
      <c r="A30" s="63">
        <v>27</v>
      </c>
      <c r="B30" s="48" t="s">
        <v>18</v>
      </c>
      <c r="C30" s="82">
        <v>8</v>
      </c>
      <c r="D30" s="82">
        <f t="shared" si="1"/>
        <v>270</v>
      </c>
      <c r="E30" s="82">
        <v>268</v>
      </c>
      <c r="F30" s="82">
        <v>2</v>
      </c>
      <c r="G30" s="131">
        <f>SUM(H30:J30)</f>
        <v>256195</v>
      </c>
      <c r="H30" s="131">
        <v>225236</v>
      </c>
      <c r="I30" s="131">
        <v>30959</v>
      </c>
      <c r="J30" s="131">
        <v>0</v>
      </c>
      <c r="K30" s="131">
        <v>921</v>
      </c>
      <c r="L30" s="131">
        <v>131121</v>
      </c>
      <c r="M30" s="131">
        <v>100587</v>
      </c>
      <c r="N30" s="131">
        <v>148197</v>
      </c>
      <c r="O30" s="124"/>
    </row>
    <row r="31" spans="1:15" s="41" customFormat="1" ht="18" customHeight="1">
      <c r="A31" s="63">
        <v>28</v>
      </c>
      <c r="B31" s="48" t="s">
        <v>247</v>
      </c>
      <c r="C31" s="82">
        <v>2</v>
      </c>
      <c r="D31" s="82">
        <f t="shared" si="1"/>
        <v>92</v>
      </c>
      <c r="E31" s="104">
        <v>92</v>
      </c>
      <c r="F31" s="82">
        <v>0</v>
      </c>
      <c r="G31" s="131" t="s">
        <v>367</v>
      </c>
      <c r="H31" s="131" t="s">
        <v>367</v>
      </c>
      <c r="I31" s="131" t="s">
        <v>367</v>
      </c>
      <c r="J31" s="131">
        <v>0</v>
      </c>
      <c r="K31" s="131" t="s">
        <v>367</v>
      </c>
      <c r="L31" s="131" t="s">
        <v>367</v>
      </c>
      <c r="M31" s="131" t="s">
        <v>367</v>
      </c>
      <c r="N31" s="131" t="s">
        <v>367</v>
      </c>
      <c r="O31" s="124"/>
    </row>
    <row r="32" spans="1:15" s="41" customFormat="1" ht="18" customHeight="1">
      <c r="A32" s="63">
        <v>29</v>
      </c>
      <c r="B32" s="48" t="s">
        <v>248</v>
      </c>
      <c r="C32" s="82">
        <v>2</v>
      </c>
      <c r="D32" s="82">
        <f t="shared" si="1"/>
        <v>87</v>
      </c>
      <c r="E32" s="104">
        <v>87</v>
      </c>
      <c r="F32" s="82">
        <v>0</v>
      </c>
      <c r="G32" s="131" t="s">
        <v>367</v>
      </c>
      <c r="H32" s="131" t="s">
        <v>367</v>
      </c>
      <c r="I32" s="131" t="s">
        <v>367</v>
      </c>
      <c r="J32" s="131">
        <v>0</v>
      </c>
      <c r="K32" s="131" t="s">
        <v>367</v>
      </c>
      <c r="L32" s="131" t="s">
        <v>367</v>
      </c>
      <c r="M32" s="131" t="s">
        <v>367</v>
      </c>
      <c r="N32" s="131" t="s">
        <v>367</v>
      </c>
      <c r="O32" s="124"/>
    </row>
    <row r="33" spans="1:15" s="41" customFormat="1" ht="18" customHeight="1">
      <c r="A33" s="63">
        <v>30</v>
      </c>
      <c r="B33" s="48" t="s">
        <v>19</v>
      </c>
      <c r="C33" s="82">
        <v>22</v>
      </c>
      <c r="D33" s="82">
        <f>E33+F33</f>
        <v>6364</v>
      </c>
      <c r="E33" s="82">
        <v>6364</v>
      </c>
      <c r="F33" s="82">
        <v>0</v>
      </c>
      <c r="G33" s="131">
        <f>SUM(H33:J33)</f>
        <v>57964163</v>
      </c>
      <c r="H33" s="131">
        <v>57194211</v>
      </c>
      <c r="I33" s="131">
        <v>769652</v>
      </c>
      <c r="J33" s="131">
        <v>300</v>
      </c>
      <c r="K33" s="131">
        <v>9294</v>
      </c>
      <c r="L33" s="131">
        <v>4082268</v>
      </c>
      <c r="M33" s="131">
        <v>49714192</v>
      </c>
      <c r="N33" s="131">
        <v>9431861</v>
      </c>
      <c r="O33" s="124"/>
    </row>
    <row r="34" spans="1:15" s="41" customFormat="1" ht="18" customHeight="1">
      <c r="A34" s="63">
        <v>31</v>
      </c>
      <c r="B34" s="48" t="s">
        <v>20</v>
      </c>
      <c r="C34" s="42">
        <v>1</v>
      </c>
      <c r="D34" s="82">
        <f>E34+F34</f>
        <v>9</v>
      </c>
      <c r="E34" s="82">
        <v>9</v>
      </c>
      <c r="F34" s="82">
        <v>0</v>
      </c>
      <c r="G34" s="131" t="s">
        <v>367</v>
      </c>
      <c r="H34" s="131" t="s">
        <v>367</v>
      </c>
      <c r="I34" s="131" t="s">
        <v>367</v>
      </c>
      <c r="J34" s="131">
        <v>0</v>
      </c>
      <c r="K34" s="131" t="s">
        <v>367</v>
      </c>
      <c r="L34" s="131" t="s">
        <v>367</v>
      </c>
      <c r="M34" s="131" t="s">
        <v>367</v>
      </c>
      <c r="N34" s="131" t="s">
        <v>367</v>
      </c>
      <c r="O34" s="124"/>
    </row>
    <row r="35" spans="1:15" s="41" customFormat="1" ht="18" customHeight="1">
      <c r="A35" s="63">
        <v>32</v>
      </c>
      <c r="B35" s="48" t="s">
        <v>21</v>
      </c>
      <c r="C35" s="42">
        <v>3</v>
      </c>
      <c r="D35" s="82">
        <f>E35+F35</f>
        <v>17</v>
      </c>
      <c r="E35" s="82">
        <v>15</v>
      </c>
      <c r="F35" s="82">
        <v>2</v>
      </c>
      <c r="G35" s="131">
        <f>SUM(H35:J35)</f>
        <v>15087</v>
      </c>
      <c r="H35" s="131">
        <v>15087</v>
      </c>
      <c r="I35" s="131">
        <v>0</v>
      </c>
      <c r="J35" s="131">
        <v>0</v>
      </c>
      <c r="K35" s="131">
        <v>861</v>
      </c>
      <c r="L35" s="132">
        <v>4804</v>
      </c>
      <c r="M35" s="132">
        <v>5784</v>
      </c>
      <c r="N35" s="132">
        <v>8860</v>
      </c>
      <c r="O35" s="124"/>
    </row>
    <row r="36" spans="1:15" s="41" customFormat="1" ht="18" customHeight="1">
      <c r="A36" s="63"/>
      <c r="B36" s="48"/>
      <c r="D36" s="42"/>
      <c r="F36" s="42"/>
      <c r="G36" s="132"/>
      <c r="H36" s="132"/>
      <c r="I36" s="132"/>
      <c r="J36" s="132"/>
      <c r="K36" s="132"/>
      <c r="L36" s="132"/>
      <c r="M36" s="132"/>
      <c r="N36" s="132"/>
      <c r="O36" s="124"/>
    </row>
    <row r="37" spans="1:15" s="41" customFormat="1" ht="18" customHeight="1">
      <c r="A37" s="63"/>
      <c r="B37" s="48" t="s">
        <v>359</v>
      </c>
      <c r="C37" s="41">
        <v>80</v>
      </c>
      <c r="D37" s="82">
        <f aca="true" t="shared" si="2" ref="D37:D46">E37+F37</f>
        <v>505</v>
      </c>
      <c r="E37" s="42">
        <v>491</v>
      </c>
      <c r="F37" s="42">
        <v>14</v>
      </c>
      <c r="G37" s="131">
        <f>H37+I37+J37</f>
        <v>901338</v>
      </c>
      <c r="H37" s="132">
        <v>683978</v>
      </c>
      <c r="I37" s="132">
        <v>217360</v>
      </c>
      <c r="J37" s="132">
        <v>0</v>
      </c>
      <c r="K37" s="132">
        <v>1742</v>
      </c>
      <c r="L37" s="132">
        <v>155599</v>
      </c>
      <c r="M37" s="132">
        <v>454397</v>
      </c>
      <c r="N37" s="132">
        <v>425073</v>
      </c>
      <c r="O37" s="124"/>
    </row>
    <row r="38" spans="1:15" s="41" customFormat="1" ht="18" customHeight="1">
      <c r="A38" s="63"/>
      <c r="B38" s="64" t="s">
        <v>358</v>
      </c>
      <c r="C38" s="42">
        <v>50</v>
      </c>
      <c r="D38" s="82">
        <f t="shared" si="2"/>
        <v>661</v>
      </c>
      <c r="E38" s="42">
        <v>660</v>
      </c>
      <c r="F38" s="42">
        <v>1</v>
      </c>
      <c r="G38" s="131">
        <f>H38+I38+J38</f>
        <v>1513220</v>
      </c>
      <c r="H38" s="132">
        <v>1433429</v>
      </c>
      <c r="I38" s="132">
        <v>78565</v>
      </c>
      <c r="J38" s="132">
        <v>1226</v>
      </c>
      <c r="K38" s="132">
        <v>2234</v>
      </c>
      <c r="L38" s="132">
        <v>232267</v>
      </c>
      <c r="M38" s="132">
        <v>828742</v>
      </c>
      <c r="N38" s="132">
        <v>647934</v>
      </c>
      <c r="O38" s="124"/>
    </row>
    <row r="39" spans="1:15" s="41" customFormat="1" ht="18" customHeight="1">
      <c r="A39" s="63"/>
      <c r="B39" s="64" t="s">
        <v>357</v>
      </c>
      <c r="C39" s="42">
        <v>39</v>
      </c>
      <c r="D39" s="82">
        <f t="shared" si="2"/>
        <v>972</v>
      </c>
      <c r="E39" s="42">
        <v>972</v>
      </c>
      <c r="F39" s="42">
        <v>0</v>
      </c>
      <c r="G39" s="131">
        <f>H39+I39+J39</f>
        <v>4249094</v>
      </c>
      <c r="H39" s="132">
        <v>3765249</v>
      </c>
      <c r="I39" s="132">
        <v>471924</v>
      </c>
      <c r="J39" s="132">
        <v>11921</v>
      </c>
      <c r="K39" s="132">
        <v>4312</v>
      </c>
      <c r="L39" s="132">
        <v>396591</v>
      </c>
      <c r="M39" s="132">
        <v>3017117</v>
      </c>
      <c r="N39" s="132">
        <v>1174611</v>
      </c>
      <c r="O39" s="124"/>
    </row>
    <row r="40" spans="1:15" s="41" customFormat="1" ht="18" customHeight="1">
      <c r="A40" s="63"/>
      <c r="B40" s="64" t="s">
        <v>356</v>
      </c>
      <c r="C40" s="42">
        <v>27</v>
      </c>
      <c r="D40" s="82">
        <f t="shared" si="2"/>
        <v>1031</v>
      </c>
      <c r="E40" s="42">
        <v>1031</v>
      </c>
      <c r="F40" s="42">
        <v>0</v>
      </c>
      <c r="G40" s="131" t="s">
        <v>367</v>
      </c>
      <c r="H40" s="131" t="s">
        <v>367</v>
      </c>
      <c r="I40" s="131" t="s">
        <v>367</v>
      </c>
      <c r="J40" s="131">
        <v>0</v>
      </c>
      <c r="K40" s="131" t="s">
        <v>367</v>
      </c>
      <c r="L40" s="131" t="s">
        <v>367</v>
      </c>
      <c r="M40" s="131" t="s">
        <v>367</v>
      </c>
      <c r="N40" s="131" t="s">
        <v>367</v>
      </c>
      <c r="O40" s="124"/>
    </row>
    <row r="41" spans="1:15" s="41" customFormat="1" ht="18" customHeight="1">
      <c r="A41" s="63"/>
      <c r="B41" s="64" t="s">
        <v>355</v>
      </c>
      <c r="C41" s="42">
        <v>21</v>
      </c>
      <c r="D41" s="82">
        <f t="shared" si="2"/>
        <v>1571</v>
      </c>
      <c r="E41" s="42">
        <v>1571</v>
      </c>
      <c r="F41" s="42">
        <v>0</v>
      </c>
      <c r="G41" s="131">
        <f>H41+I41+J41</f>
        <v>23333332</v>
      </c>
      <c r="H41" s="132">
        <v>20723414</v>
      </c>
      <c r="I41" s="132">
        <v>2570640</v>
      </c>
      <c r="J41" s="132">
        <v>39278</v>
      </c>
      <c r="K41" s="132">
        <v>14735</v>
      </c>
      <c r="L41" s="132">
        <v>760807</v>
      </c>
      <c r="M41" s="132">
        <v>18560872</v>
      </c>
      <c r="N41" s="132">
        <v>4588160</v>
      </c>
      <c r="O41" s="124"/>
    </row>
    <row r="42" spans="1:15" s="41" customFormat="1" ht="18" customHeight="1">
      <c r="A42" s="63"/>
      <c r="B42" s="64" t="s">
        <v>354</v>
      </c>
      <c r="C42" s="42">
        <v>10</v>
      </c>
      <c r="D42" s="82">
        <f t="shared" si="2"/>
        <v>1517</v>
      </c>
      <c r="E42" s="42">
        <v>1517</v>
      </c>
      <c r="F42" s="42">
        <v>0</v>
      </c>
      <c r="G42" s="131">
        <f>H42+I42+J42</f>
        <v>11029763</v>
      </c>
      <c r="H42" s="132">
        <v>10750184</v>
      </c>
      <c r="I42" s="132">
        <v>177904</v>
      </c>
      <c r="J42" s="132">
        <v>101675</v>
      </c>
      <c r="K42" s="132">
        <v>7120</v>
      </c>
      <c r="L42" s="132">
        <v>931126</v>
      </c>
      <c r="M42" s="132">
        <v>5503644</v>
      </c>
      <c r="N42" s="132">
        <v>5296710</v>
      </c>
      <c r="O42" s="124"/>
    </row>
    <row r="43" spans="1:15" s="41" customFormat="1" ht="18" customHeight="1">
      <c r="A43" s="63"/>
      <c r="B43" s="64" t="s">
        <v>353</v>
      </c>
      <c r="C43" s="42">
        <v>3</v>
      </c>
      <c r="D43" s="82">
        <f t="shared" si="2"/>
        <v>689</v>
      </c>
      <c r="E43" s="42">
        <v>689</v>
      </c>
      <c r="F43" s="42">
        <v>0</v>
      </c>
      <c r="G43" s="131">
        <f>H43+I43+J43</f>
        <v>6973879</v>
      </c>
      <c r="H43" s="132">
        <v>6973879</v>
      </c>
      <c r="I43" s="132">
        <v>0</v>
      </c>
      <c r="J43" s="132">
        <v>0</v>
      </c>
      <c r="K43" s="132">
        <v>9973</v>
      </c>
      <c r="L43" s="132">
        <v>426420</v>
      </c>
      <c r="M43" s="132">
        <v>3434607</v>
      </c>
      <c r="N43" s="132">
        <v>3436922</v>
      </c>
      <c r="O43" s="124"/>
    </row>
    <row r="44" spans="1:15" s="41" customFormat="1" ht="18" customHeight="1">
      <c r="A44" s="63"/>
      <c r="B44" s="64" t="s">
        <v>352</v>
      </c>
      <c r="C44" s="42">
        <v>6</v>
      </c>
      <c r="D44" s="82">
        <f t="shared" si="2"/>
        <v>2514</v>
      </c>
      <c r="E44" s="42">
        <v>2514</v>
      </c>
      <c r="F44" s="42">
        <v>0</v>
      </c>
      <c r="G44" s="131">
        <f>H44+I44+J44</f>
        <v>66649619</v>
      </c>
      <c r="H44" s="132">
        <v>65752984</v>
      </c>
      <c r="I44" s="132">
        <v>896635</v>
      </c>
      <c r="J44" s="132">
        <v>0</v>
      </c>
      <c r="K44" s="132">
        <v>21266</v>
      </c>
      <c r="L44" s="132">
        <v>1666539</v>
      </c>
      <c r="M44" s="132">
        <v>45569572</v>
      </c>
      <c r="N44" s="132">
        <v>7893504</v>
      </c>
      <c r="O44" s="124"/>
    </row>
    <row r="45" spans="1:15" s="41" customFormat="1" ht="18" customHeight="1">
      <c r="A45" s="63"/>
      <c r="B45" s="64" t="s">
        <v>351</v>
      </c>
      <c r="C45" s="42">
        <v>4</v>
      </c>
      <c r="D45" s="82">
        <f t="shared" si="2"/>
        <v>2840</v>
      </c>
      <c r="E45" s="42">
        <v>2840</v>
      </c>
      <c r="F45" s="42">
        <v>0</v>
      </c>
      <c r="G45" s="131">
        <f>H45+I45+J45</f>
        <v>91618615</v>
      </c>
      <c r="H45" s="132">
        <v>91580918</v>
      </c>
      <c r="I45" s="132">
        <v>37697</v>
      </c>
      <c r="J45" s="132">
        <v>0</v>
      </c>
      <c r="K45" s="132">
        <v>27579</v>
      </c>
      <c r="L45" s="132">
        <v>2336330</v>
      </c>
      <c r="M45" s="132">
        <v>65947347</v>
      </c>
      <c r="N45" s="132">
        <v>12378381</v>
      </c>
      <c r="O45" s="124"/>
    </row>
    <row r="46" spans="1:15" s="41" customFormat="1" ht="18" customHeight="1">
      <c r="A46" s="63"/>
      <c r="B46" s="64" t="s">
        <v>350</v>
      </c>
      <c r="C46" s="42">
        <v>2</v>
      </c>
      <c r="D46" s="101">
        <f t="shared" si="2"/>
        <v>8026</v>
      </c>
      <c r="E46" s="130">
        <v>8026</v>
      </c>
      <c r="F46" s="42">
        <v>0</v>
      </c>
      <c r="G46" s="131" t="s">
        <v>367</v>
      </c>
      <c r="H46" s="131" t="s">
        <v>367</v>
      </c>
      <c r="I46" s="131" t="s">
        <v>367</v>
      </c>
      <c r="J46" s="131">
        <v>0</v>
      </c>
      <c r="K46" s="131" t="s">
        <v>367</v>
      </c>
      <c r="L46" s="131" t="s">
        <v>367</v>
      </c>
      <c r="M46" s="131" t="s">
        <v>367</v>
      </c>
      <c r="N46" s="131" t="s">
        <v>367</v>
      </c>
      <c r="O46" s="124"/>
    </row>
    <row r="47" spans="1:14" ht="12" thickBot="1">
      <c r="A47" s="17"/>
      <c r="B47" s="16"/>
      <c r="C47" s="9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41" customFormat="1" ht="13.5" customHeight="1">
      <c r="A48" s="263"/>
      <c r="B48" s="263"/>
      <c r="C48" s="263"/>
      <c r="D48" s="263"/>
      <c r="E48" s="263"/>
      <c r="F48" s="263"/>
      <c r="G48" s="263"/>
      <c r="H48" s="200" t="s">
        <v>249</v>
      </c>
      <c r="I48" s="200"/>
      <c r="J48" s="200"/>
      <c r="K48" s="200"/>
      <c r="L48" s="200"/>
      <c r="M48" s="200"/>
      <c r="N48" s="200"/>
    </row>
  </sheetData>
  <sheetProtection/>
  <mergeCells count="18">
    <mergeCell ref="A1:G1"/>
    <mergeCell ref="H1:N1"/>
    <mergeCell ref="A2:G2"/>
    <mergeCell ref="H2:N2"/>
    <mergeCell ref="H48:N48"/>
    <mergeCell ref="A5:B5"/>
    <mergeCell ref="A48:G48"/>
    <mergeCell ref="L6:L7"/>
    <mergeCell ref="M6:M7"/>
    <mergeCell ref="N6:N7"/>
    <mergeCell ref="A9:B9"/>
    <mergeCell ref="A6:B7"/>
    <mergeCell ref="C6:C7"/>
    <mergeCell ref="D6:F6"/>
    <mergeCell ref="H6:K6"/>
    <mergeCell ref="A3:G3"/>
    <mergeCell ref="A4:G4"/>
    <mergeCell ref="H5:N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2022-07-15T02:37:13Z</dcterms:created>
  <dcterms:modified xsi:type="dcterms:W3CDTF">2022-07-15T02:37:16Z</dcterms:modified>
  <cp:category/>
  <cp:version/>
  <cp:contentType/>
  <cp:contentStatus/>
</cp:coreProperties>
</file>