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45" windowHeight="5760"/>
  </bookViews>
  <sheets>
    <sheet name="３４" sheetId="6" r:id="rId1"/>
    <sheet name="３５" sheetId="2" r:id="rId2"/>
    <sheet name="３６" sheetId="3" r:id="rId3"/>
    <sheet name="３７" sheetId="4" r:id="rId4"/>
  </sheets>
  <definedNames>
    <definedName name="_xlnm.Print_Area" localSheetId="0">'３４'!$A$1:$AO$79</definedName>
    <definedName name="_xlnm.Print_Area" localSheetId="2">'３６'!$A$1:$J$168</definedName>
  </definedNames>
  <calcPr calcId="162913"/>
</workbook>
</file>

<file path=xl/calcChain.xml><?xml version="1.0" encoding="utf-8"?>
<calcChain xmlns="http://schemas.openxmlformats.org/spreadsheetml/2006/main">
  <c r="J163" i="3" l="1"/>
  <c r="C163" i="3"/>
  <c r="D163" i="3"/>
  <c r="E163" i="3"/>
  <c r="F163" i="3"/>
  <c r="G163" i="3"/>
  <c r="H163" i="3"/>
  <c r="I163" i="3"/>
  <c r="E146" i="3"/>
  <c r="F146" i="3"/>
  <c r="G146" i="3"/>
  <c r="H146" i="3"/>
  <c r="I146" i="3"/>
  <c r="J146" i="3"/>
  <c r="E141" i="3"/>
  <c r="F141" i="3"/>
  <c r="G141" i="3"/>
  <c r="H141" i="3"/>
  <c r="I141" i="3"/>
  <c r="J141" i="3"/>
  <c r="E136" i="3"/>
  <c r="F136" i="3"/>
  <c r="G136" i="3"/>
  <c r="H136" i="3"/>
  <c r="I136" i="3"/>
  <c r="J136" i="3"/>
  <c r="E130" i="3"/>
  <c r="F130" i="3"/>
  <c r="G130" i="3"/>
  <c r="H130" i="3"/>
  <c r="I130" i="3"/>
  <c r="J130" i="3"/>
  <c r="E124" i="3"/>
  <c r="F124" i="3"/>
  <c r="G124" i="3"/>
  <c r="H124" i="3"/>
  <c r="I124" i="3"/>
  <c r="J124" i="3"/>
  <c r="E119" i="3"/>
  <c r="F119" i="3"/>
  <c r="G119" i="3"/>
  <c r="H119" i="3"/>
  <c r="I119" i="3"/>
  <c r="J119" i="3"/>
  <c r="E109" i="3"/>
  <c r="F109" i="3"/>
  <c r="G109" i="3"/>
  <c r="H109" i="3"/>
  <c r="I109" i="3"/>
  <c r="J109" i="3"/>
  <c r="E94" i="3"/>
  <c r="F94" i="3"/>
  <c r="G94" i="3"/>
  <c r="H94" i="3"/>
  <c r="I94" i="3"/>
  <c r="J94" i="3"/>
  <c r="E75" i="3"/>
  <c r="F75" i="3"/>
  <c r="G75" i="3"/>
  <c r="H75" i="3"/>
  <c r="I75" i="3"/>
  <c r="J75" i="3"/>
  <c r="E67" i="3"/>
  <c r="F67" i="3"/>
  <c r="G67" i="3"/>
  <c r="H67" i="3"/>
  <c r="I67" i="3"/>
  <c r="J67" i="3"/>
  <c r="E60" i="3"/>
  <c r="F60" i="3"/>
  <c r="G60" i="3"/>
  <c r="H60" i="3"/>
  <c r="I60" i="3"/>
  <c r="J60" i="3"/>
  <c r="E33" i="3"/>
  <c r="F33" i="3"/>
  <c r="G33" i="3"/>
  <c r="H33" i="3"/>
  <c r="I33" i="3"/>
  <c r="J33" i="3"/>
  <c r="E27" i="3"/>
  <c r="F27" i="3"/>
  <c r="G27" i="3"/>
  <c r="H27" i="3"/>
  <c r="I27" i="3"/>
  <c r="J27" i="3"/>
  <c r="E23" i="3"/>
  <c r="F23" i="3"/>
  <c r="F8" i="3" s="1"/>
  <c r="G23" i="3"/>
  <c r="H23" i="3"/>
  <c r="I23" i="3"/>
  <c r="J23" i="3"/>
  <c r="J8" i="3" s="1"/>
  <c r="H18" i="3"/>
  <c r="G18" i="3"/>
  <c r="F18" i="3"/>
  <c r="E18" i="3"/>
  <c r="C18" i="3"/>
  <c r="I14" i="3"/>
  <c r="H14" i="3"/>
  <c r="G14" i="3"/>
  <c r="G8" i="3" s="1"/>
  <c r="F14" i="3"/>
  <c r="E14" i="3"/>
  <c r="J10" i="3"/>
  <c r="I10" i="3"/>
  <c r="H10" i="3"/>
  <c r="G10" i="3"/>
  <c r="F10" i="3"/>
  <c r="E10" i="3"/>
  <c r="E8" i="3" s="1"/>
  <c r="B163" i="3"/>
  <c r="B14" i="3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B182" i="4"/>
  <c r="J19" i="2"/>
  <c r="K19" i="2"/>
  <c r="J17" i="2"/>
  <c r="K17" i="2"/>
  <c r="C19" i="2"/>
  <c r="D19" i="2"/>
  <c r="E19" i="2"/>
  <c r="F19" i="2"/>
  <c r="G19" i="2"/>
  <c r="H41" i="2"/>
  <c r="H42" i="2"/>
  <c r="H19" i="2" s="1"/>
  <c r="H44" i="2"/>
  <c r="H45" i="2"/>
  <c r="H47" i="2"/>
  <c r="H48" i="2"/>
  <c r="H50" i="2"/>
  <c r="H51" i="2"/>
  <c r="H53" i="2"/>
  <c r="H54" i="2"/>
  <c r="H56" i="2"/>
  <c r="H57" i="2"/>
  <c r="H59" i="2"/>
  <c r="H60" i="2"/>
  <c r="H62" i="2"/>
  <c r="H63" i="2"/>
  <c r="H65" i="2"/>
  <c r="H66" i="2"/>
  <c r="H67" i="2"/>
  <c r="H69" i="2"/>
  <c r="H70" i="2"/>
  <c r="H72" i="2"/>
  <c r="H73" i="2"/>
  <c r="H74" i="2"/>
  <c r="H76" i="2"/>
  <c r="H77" i="2"/>
  <c r="I41" i="2"/>
  <c r="I42" i="2"/>
  <c r="I44" i="2"/>
  <c r="I45" i="2"/>
  <c r="I47" i="2"/>
  <c r="I48" i="2"/>
  <c r="I50" i="2"/>
  <c r="I51" i="2"/>
  <c r="I53" i="2"/>
  <c r="I54" i="2"/>
  <c r="I56" i="2"/>
  <c r="I57" i="2"/>
  <c r="I59" i="2"/>
  <c r="I60" i="2"/>
  <c r="I62" i="2"/>
  <c r="I63" i="2"/>
  <c r="I65" i="2"/>
  <c r="I66" i="2"/>
  <c r="I67" i="2"/>
  <c r="I69" i="2"/>
  <c r="I70" i="2"/>
  <c r="I72" i="2"/>
  <c r="I73" i="2"/>
  <c r="I74" i="2"/>
  <c r="I76" i="2"/>
  <c r="I77" i="2"/>
  <c r="I19" i="2"/>
  <c r="C17" i="2"/>
  <c r="D17" i="2"/>
  <c r="E17" i="2"/>
  <c r="F17" i="2"/>
  <c r="G17" i="2"/>
  <c r="H22" i="2"/>
  <c r="H23" i="2"/>
  <c r="H24" i="2"/>
  <c r="H17" i="2" s="1"/>
  <c r="H25" i="2"/>
  <c r="H26" i="2"/>
  <c r="H28" i="2"/>
  <c r="H29" i="2"/>
  <c r="H30" i="2"/>
  <c r="H31" i="2"/>
  <c r="H32" i="2"/>
  <c r="H34" i="2"/>
  <c r="H35" i="2"/>
  <c r="H36" i="2"/>
  <c r="H37" i="2"/>
  <c r="H38" i="2"/>
  <c r="I22" i="2"/>
  <c r="I23" i="2"/>
  <c r="I24" i="2"/>
  <c r="I17" i="2" s="1"/>
  <c r="I25" i="2"/>
  <c r="I26" i="2"/>
  <c r="I28" i="2"/>
  <c r="I29" i="2"/>
  <c r="I30" i="2"/>
  <c r="I31" i="2"/>
  <c r="I32" i="2"/>
  <c r="I34" i="2"/>
  <c r="I35" i="2"/>
  <c r="I36" i="2"/>
  <c r="I37" i="2"/>
  <c r="I38" i="2"/>
  <c r="B19" i="2"/>
  <c r="I14" i="2"/>
  <c r="H14" i="2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B332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B315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B310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B305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B299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B293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B28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B278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B26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B243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B235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B228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B201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B195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B191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B186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B178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B164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B147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B142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B137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B131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B125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B12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B110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B9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B75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B67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B60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B33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B27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B23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B18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B14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B10" i="4"/>
  <c r="B17" i="2"/>
  <c r="H8" i="2"/>
  <c r="I8" i="2"/>
  <c r="D146" i="3"/>
  <c r="C146" i="3"/>
  <c r="B146" i="3"/>
  <c r="D141" i="3"/>
  <c r="C141" i="3"/>
  <c r="B141" i="3"/>
  <c r="D136" i="3"/>
  <c r="C136" i="3"/>
  <c r="B136" i="3"/>
  <c r="D130" i="3"/>
  <c r="C130" i="3"/>
  <c r="B130" i="3"/>
  <c r="D124" i="3"/>
  <c r="C124" i="3"/>
  <c r="B124" i="3"/>
  <c r="D119" i="3"/>
  <c r="C119" i="3"/>
  <c r="B119" i="3"/>
  <c r="D109" i="3"/>
  <c r="C109" i="3"/>
  <c r="B109" i="3"/>
  <c r="D94" i="3"/>
  <c r="C94" i="3"/>
  <c r="B94" i="3"/>
  <c r="D75" i="3"/>
  <c r="C75" i="3"/>
  <c r="B75" i="3"/>
  <c r="D67" i="3"/>
  <c r="C67" i="3"/>
  <c r="B67" i="3"/>
  <c r="D60" i="3"/>
  <c r="C60" i="3"/>
  <c r="B60" i="3"/>
  <c r="D33" i="3"/>
  <c r="C33" i="3"/>
  <c r="B33" i="3"/>
  <c r="B8" i="3" s="1"/>
  <c r="D27" i="3"/>
  <c r="C27" i="3"/>
  <c r="B27" i="3"/>
  <c r="D23" i="3"/>
  <c r="C23" i="3"/>
  <c r="B23" i="3"/>
  <c r="B18" i="3"/>
  <c r="C14" i="3"/>
  <c r="C8" i="3" s="1"/>
  <c r="C10" i="3"/>
  <c r="B10" i="3"/>
  <c r="H8" i="3"/>
  <c r="D8" i="3"/>
</calcChain>
</file>

<file path=xl/sharedStrings.xml><?xml version="1.0" encoding="utf-8"?>
<sst xmlns="http://schemas.openxmlformats.org/spreadsheetml/2006/main" count="1656" uniqueCount="523">
  <si>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</si>
  <si>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</si>
  <si>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</si>
  <si>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</si>
  <si>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</si>
  <si>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</si>
  <si>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</si>
  <si>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</si>
  <si>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</si>
  <si>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</si>
  <si>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建部町</t>
  </si>
  <si>
    <t>瀬戸町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</si>
  <si>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</si>
  <si>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</si>
  <si>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</si>
  <si>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</si>
  <si>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</si>
  <si>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</si>
  <si>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</si>
  <si>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</si>
  <si>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</si>
  <si>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</si>
  <si>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４　　事　　　　業　</t>
    <phoneticPr fontId="2"/>
  </si>
  <si>
    <t>事業所数</t>
    <rPh sb="0" eb="3">
      <t>ジギョウショ</t>
    </rPh>
    <rPh sb="3" eb="4">
      <t>スウ</t>
    </rPh>
    <phoneticPr fontId="2"/>
  </si>
  <si>
    <t>Ｄ</t>
  </si>
  <si>
    <t>Ｅ</t>
  </si>
  <si>
    <t>Ｆ</t>
  </si>
  <si>
    <t>Ｇ</t>
  </si>
  <si>
    <t>Ｈ</t>
  </si>
  <si>
    <t>Ｉ</t>
  </si>
  <si>
    <t>Ｊ</t>
  </si>
  <si>
    <t>Ｋ</t>
  </si>
  <si>
    <t>Ｌ</t>
  </si>
  <si>
    <t>民営</t>
    <rPh sb="0" eb="2">
      <t>ミンエイ</t>
    </rPh>
    <phoneticPr fontId="2"/>
  </si>
  <si>
    <t>総　　　数</t>
    <rPh sb="0" eb="5">
      <t>ソウスウ</t>
    </rPh>
    <phoneticPr fontId="2"/>
  </si>
  <si>
    <t>個　　　人</t>
    <rPh sb="0" eb="5">
      <t>コジン</t>
    </rPh>
    <phoneticPr fontId="2"/>
  </si>
  <si>
    <t>会　　　社</t>
    <rPh sb="0" eb="5">
      <t>カイシャ</t>
    </rPh>
    <phoneticPr fontId="2"/>
  </si>
  <si>
    <t>そ　の　他</t>
    <rPh sb="0" eb="5">
      <t>ソノタ</t>
    </rPh>
    <phoneticPr fontId="2"/>
  </si>
  <si>
    <t>年　　次
市 町 村</t>
    <rPh sb="0" eb="4">
      <t>ネンジ</t>
    </rPh>
    <rPh sb="5" eb="10">
      <t>シチョウソン</t>
    </rPh>
    <phoneticPr fontId="2"/>
  </si>
  <si>
    <t>Ａ　農　業</t>
  </si>
  <si>
    <t>　01　農　業</t>
  </si>
  <si>
    <t>Ｂ　林　業</t>
  </si>
  <si>
    <t>　02　林　業</t>
  </si>
  <si>
    <t>Ｃ　漁　業</t>
  </si>
  <si>
    <t>　03　漁　業</t>
  </si>
  <si>
    <t>　04　水産養殖業</t>
  </si>
  <si>
    <t>Ｄ　鉱　業</t>
  </si>
  <si>
    <t>Ｅ　建設業</t>
  </si>
  <si>
    <t>Ｆ　製造業</t>
  </si>
  <si>
    <t>Ｇ　電気・ガス・熱供給・水道業</t>
  </si>
  <si>
    <t>Ａ</t>
  </si>
  <si>
    <t>Ｂ</t>
  </si>
  <si>
    <t>Ｃ</t>
  </si>
  <si>
    <t>37　　産 業 中 分 類、従 業 者 規 模　</t>
    <phoneticPr fontId="2"/>
  </si>
  <si>
    <t>国・地方公共団体等</t>
    <rPh sb="0" eb="1">
      <t>クニ</t>
    </rPh>
    <rPh sb="2" eb="4">
      <t>チホウ</t>
    </rPh>
    <rPh sb="4" eb="6">
      <t>コウキョウ</t>
    </rPh>
    <rPh sb="6" eb="8">
      <t>ダンタイ</t>
    </rPh>
    <rPh sb="8" eb="9">
      <t>トウ</t>
    </rPh>
    <phoneticPr fontId="2"/>
  </si>
  <si>
    <t>従業者数</t>
    <rPh sb="0" eb="2">
      <t>ジュウギョウ</t>
    </rPh>
    <rPh sb="2" eb="3">
      <t>シャ</t>
    </rPh>
    <rPh sb="3" eb="4">
      <t>インスウ</t>
    </rPh>
    <phoneticPr fontId="2"/>
  </si>
  <si>
    <t>従業者数</t>
    <rPh sb="0" eb="2">
      <t>ジュウギョウ</t>
    </rPh>
    <rPh sb="2" eb="3">
      <t>シャ</t>
    </rPh>
    <rPh sb="3" eb="4">
      <t>インスウ</t>
    </rPh>
    <phoneticPr fontId="2"/>
  </si>
  <si>
    <t>従業者数</t>
    <rPh sb="0" eb="2">
      <t>ジュウギョウ</t>
    </rPh>
    <rPh sb="2" eb="3">
      <t>シャ</t>
    </rPh>
    <rPh sb="3" eb="4">
      <t>インスウ</t>
    </rPh>
    <phoneticPr fontId="2"/>
  </si>
  <si>
    <t>従業者数</t>
    <rPh sb="0" eb="2">
      <t>ジュウギョウ</t>
    </rPh>
    <rPh sb="2" eb="3">
      <t>シャ</t>
    </rPh>
    <rPh sb="3" eb="4">
      <t>インスウ</t>
    </rPh>
    <phoneticPr fontId="2"/>
  </si>
  <si>
    <t>従業者数</t>
    <rPh sb="0" eb="2">
      <t>ジュウギョウ</t>
    </rPh>
    <rPh sb="2" eb="3">
      <t>シャ</t>
    </rPh>
    <rPh sb="3" eb="4">
      <t>インスウ</t>
    </rPh>
    <phoneticPr fontId="2"/>
  </si>
  <si>
    <t>…</t>
    <phoneticPr fontId="2"/>
  </si>
  <si>
    <t>派遣・下請従業者数</t>
    <rPh sb="0" eb="2">
      <t>ハケン</t>
    </rPh>
    <rPh sb="3" eb="5">
      <t>シタウ</t>
    </rPh>
    <rPh sb="5" eb="6">
      <t>ジュウギョウシャ</t>
    </rPh>
    <rPh sb="6" eb="9">
      <t>ギョウシャスウ</t>
    </rPh>
    <phoneticPr fontId="2"/>
  </si>
  <si>
    <t>(内)常用雇用者</t>
    <rPh sb="1" eb="2">
      <t>ウチ</t>
    </rPh>
    <rPh sb="3" eb="5">
      <t>ジョウヨウ</t>
    </rPh>
    <rPh sb="5" eb="8">
      <t>コヨウシャ</t>
    </rPh>
    <phoneticPr fontId="2"/>
  </si>
  <si>
    <t>資料：総務省統計局「事業所・企業統計調査」</t>
    <rPh sb="3" eb="6">
      <t>ソウムショウ</t>
    </rPh>
    <rPh sb="14" eb="16">
      <t>キギョウ</t>
    </rPh>
    <phoneticPr fontId="2"/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</si>
  <si>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2"/>
  </si>
  <si>
    <t>総　　数</t>
    <rPh sb="0" eb="4">
      <t>ソウスウ</t>
    </rPh>
    <phoneticPr fontId="2"/>
  </si>
  <si>
    <t>産　業
中分類</t>
    <rPh sb="0" eb="3">
      <t>サンギョウ</t>
    </rPh>
    <rPh sb="4" eb="5">
      <t>ナカ</t>
    </rPh>
    <rPh sb="5" eb="7">
      <t>ブンルイ</t>
    </rPh>
    <phoneticPr fontId="2"/>
  </si>
  <si>
    <t>１　　～　　４　　人</t>
    <rPh sb="9" eb="10">
      <t>ニン</t>
    </rPh>
    <phoneticPr fontId="2"/>
  </si>
  <si>
    <t>５　　～　　９　　人</t>
    <rPh sb="9" eb="10">
      <t>ニン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</si>
  <si>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</si>
  <si>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</si>
  <si>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</si>
  <si>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30　　～　　49　　人</t>
    <rPh sb="11" eb="12">
      <t>ニン</t>
    </rPh>
    <phoneticPr fontId="2"/>
  </si>
  <si>
    <t>50　　～　　99　　人</t>
    <rPh sb="11" eb="12">
      <t>ニン</t>
    </rPh>
    <phoneticPr fontId="2"/>
  </si>
  <si>
    <t>300　　人　　以　　上</t>
    <rPh sb="5" eb="12">
      <t>ニンイジョウ</t>
    </rPh>
    <phoneticPr fontId="2"/>
  </si>
  <si>
    <t>Ｍ</t>
    <phoneticPr fontId="2"/>
  </si>
  <si>
    <t>　　　(1)　日本標準産業分類による農業・林業・漁業に属する事業所のうち個人経営の事業所</t>
    <phoneticPr fontId="2"/>
  </si>
  <si>
    <t>　　　(2)　日本標準産業分類による家事サービス業、外国公務</t>
    <phoneticPr fontId="2"/>
  </si>
  <si>
    <r>
      <t>　別 事 業 所 数 及 び 従 業 者 数</t>
    </r>
    <r>
      <rPr>
        <sz val="12"/>
        <rFont val="ＭＳ 明朝"/>
        <family val="1"/>
        <charset val="128"/>
      </rPr>
      <t>（つづき）</t>
    </r>
    <phoneticPr fontId="2"/>
  </si>
  <si>
    <t xml:space="preserve">注）1 次のものは、調査の対象から除かれている。 </t>
    <rPh sb="0" eb="1">
      <t>チュウ</t>
    </rPh>
    <phoneticPr fontId="2"/>
  </si>
  <si>
    <t>　　　(3) 収入を得て働く従業者がいない事業所（たとえば、校友会、ＰＴＡ、趣味の同好会、町内会）</t>
    <phoneticPr fontId="2"/>
  </si>
  <si>
    <t>注）1 第34表　頭注参照</t>
    <rPh sb="0" eb="1">
      <t>チュウ</t>
    </rPh>
    <phoneticPr fontId="2"/>
  </si>
  <si>
    <t>注）1 第34表  頭注参照</t>
    <rPh sb="0" eb="1">
      <t>チュウ</t>
    </rPh>
    <phoneticPr fontId="2"/>
  </si>
  <si>
    <t>　　2 民営事業所数の総数には、派遣・下請従業者のみの事業所数が含まれているため、内訳と一致しない。</t>
    <rPh sb="4" eb="6">
      <t>ミンエイ</t>
    </rPh>
    <rPh sb="6" eb="9">
      <t>ジギョウショ</t>
    </rPh>
    <rPh sb="9" eb="10">
      <t>スウ</t>
    </rPh>
    <rPh sb="11" eb="13">
      <t>ソウスウ</t>
    </rPh>
    <rPh sb="16" eb="18">
      <t>ハケン</t>
    </rPh>
    <rPh sb="19" eb="21">
      <t>シタウ</t>
    </rPh>
    <rPh sb="21" eb="24">
      <t>ジュウギョウシャ</t>
    </rPh>
    <rPh sb="27" eb="30">
      <t>ジギョウショ</t>
    </rPh>
    <rPh sb="30" eb="31">
      <t>スウ</t>
    </rPh>
    <rPh sb="32" eb="33">
      <t>フク</t>
    </rPh>
    <rPh sb="41" eb="43">
      <t>ウチワケ</t>
    </rPh>
    <rPh sb="44" eb="46">
      <t>イッチ</t>
    </rPh>
    <phoneticPr fontId="2"/>
  </si>
  <si>
    <t xml:space="preserve">  　　　所</t>
    <rPh sb="5" eb="6">
      <t>ショ</t>
    </rPh>
    <phoneticPr fontId="2"/>
  </si>
  <si>
    <t>年　　　次
市　町　村</t>
    <rPh sb="0" eb="5">
      <t>ネンジ</t>
    </rPh>
    <rPh sb="6" eb="11">
      <t>シチョウソン</t>
    </rPh>
    <phoneticPr fontId="2"/>
  </si>
  <si>
    <t>年  　次
市 町 村</t>
    <rPh sb="0" eb="5">
      <t>ネンジ</t>
    </rPh>
    <rPh sb="6" eb="11">
      <t>シチョウソン</t>
    </rPh>
    <phoneticPr fontId="2"/>
  </si>
  <si>
    <t>全　産　業</t>
    <rPh sb="0" eb="1">
      <t>ゼン</t>
    </rPh>
    <rPh sb="2" eb="3">
      <t>サン</t>
    </rPh>
    <rPh sb="4" eb="5">
      <t>ギョウ</t>
    </rPh>
    <phoneticPr fontId="2"/>
  </si>
  <si>
    <t>農　林　漁　業</t>
    <rPh sb="0" eb="1">
      <t>ノウ</t>
    </rPh>
    <rPh sb="2" eb="3">
      <t>ハヤシ</t>
    </rPh>
    <rPh sb="4" eb="5">
      <t>リョウ</t>
    </rPh>
    <rPh sb="6" eb="7">
      <t>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</si>
  <si>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</si>
  <si>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鉱　　業</t>
    <rPh sb="0" eb="1">
      <t>コウ</t>
    </rPh>
    <rPh sb="3" eb="4">
      <t>ギョウ</t>
    </rPh>
    <phoneticPr fontId="2"/>
  </si>
  <si>
    <t>建　設　業</t>
    <rPh sb="0" eb="1">
      <t>ケン</t>
    </rPh>
    <rPh sb="2" eb="3">
      <t>セツ</t>
    </rPh>
    <rPh sb="4" eb="5">
      <t>ギョウ</t>
    </rPh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</si>
  <si>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</si>
  <si>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t>電気・ガス・</t>
    <rPh sb="0" eb="2">
      <t>デンキ</t>
    </rPh>
    <phoneticPr fontId="2"/>
  </si>
  <si>
    <t>情報通信業</t>
    <rPh sb="0" eb="2">
      <t>ジョウホウ</t>
    </rPh>
    <rPh sb="2" eb="5">
      <t>ツウシンギョウ</t>
    </rPh>
    <phoneticPr fontId="2"/>
  </si>
  <si>
    <t>運　輸　業</t>
    <rPh sb="0" eb="1">
      <t>ウン</t>
    </rPh>
    <rPh sb="2" eb="3">
      <t>ユ</t>
    </rPh>
    <rPh sb="4" eb="5">
      <t>ギョウ</t>
    </rPh>
    <phoneticPr fontId="2"/>
  </si>
  <si>
    <t>卸売・小売業</t>
    <rPh sb="0" eb="2">
      <t>オロシウ</t>
    </rPh>
    <rPh sb="3" eb="6">
      <t>コウリギョウ</t>
    </rPh>
    <phoneticPr fontId="2"/>
  </si>
  <si>
    <t>金融・保険業</t>
    <rPh sb="0" eb="2">
      <t>キンユウ</t>
    </rPh>
    <rPh sb="3" eb="5">
      <t>ホケン</t>
    </rPh>
    <rPh sb="5" eb="6">
      <t>ギョウ</t>
    </rPh>
    <phoneticPr fontId="2"/>
  </si>
  <si>
    <t>不　動　産　業</t>
    <rPh sb="0" eb="1">
      <t>フ</t>
    </rPh>
    <rPh sb="2" eb="3">
      <t>ドウ</t>
    </rPh>
    <rPh sb="4" eb="5">
      <t>サン</t>
    </rPh>
    <rPh sb="6" eb="7">
      <t>ギョウ</t>
    </rPh>
    <phoneticPr fontId="2"/>
  </si>
  <si>
    <t>飲食店，</t>
    <rPh sb="0" eb="3">
      <t>インショクテン</t>
    </rPh>
    <phoneticPr fontId="2"/>
  </si>
  <si>
    <t>医療，福祉</t>
    <rPh sb="0" eb="2">
      <t>イリョウ</t>
    </rPh>
    <rPh sb="3" eb="5">
      <t>フクシ</t>
    </rPh>
    <phoneticPr fontId="2"/>
  </si>
  <si>
    <t>教育，学</t>
    <rPh sb="0" eb="2">
      <t>キョウイク</t>
    </rPh>
    <rPh sb="3" eb="4">
      <t>ガク</t>
    </rPh>
    <phoneticPr fontId="2"/>
  </si>
  <si>
    <t>複合サー</t>
    <rPh sb="0" eb="2">
      <t>フクゴウ</t>
    </rPh>
    <phoneticPr fontId="2"/>
  </si>
  <si>
    <t>サービス業(他に分</t>
    <rPh sb="4" eb="5">
      <t>ギョウ</t>
    </rPh>
    <rPh sb="6" eb="7">
      <t>ホカ</t>
    </rPh>
    <rPh sb="8" eb="9">
      <t>ブン</t>
    </rPh>
    <phoneticPr fontId="2"/>
  </si>
  <si>
    <t>公務（他に分類</t>
    <rPh sb="0" eb="2">
      <t>コウム</t>
    </rPh>
    <rPh sb="3" eb="4">
      <t>ホカ</t>
    </rPh>
    <rPh sb="5" eb="7">
      <t>ブンルイ</t>
    </rPh>
    <phoneticPr fontId="2"/>
  </si>
  <si>
    <t>供給・水道業</t>
    <rPh sb="0" eb="2">
      <t>キョウキュウ</t>
    </rPh>
    <rPh sb="3" eb="6">
      <t>スイドウギョウ</t>
    </rPh>
    <phoneticPr fontId="2"/>
  </si>
  <si>
    <t>熱供給・水道業</t>
    <rPh sb="0" eb="3">
      <t>ネツキョウキュウ</t>
    </rPh>
    <rPh sb="4" eb="7">
      <t>スイドウギョウ</t>
    </rPh>
    <phoneticPr fontId="2"/>
  </si>
  <si>
    <t>宿　泊　業</t>
    <rPh sb="0" eb="1">
      <t>ヤド</t>
    </rPh>
    <rPh sb="2" eb="3">
      <t>ハク</t>
    </rPh>
    <rPh sb="4" eb="5">
      <t>ギョウ</t>
    </rPh>
    <phoneticPr fontId="2"/>
  </si>
  <si>
    <t>宿泊業</t>
    <rPh sb="0" eb="2">
      <t>シュクハク</t>
    </rPh>
    <rPh sb="2" eb="3">
      <t>ギョウ</t>
    </rPh>
    <phoneticPr fontId="2"/>
  </si>
  <si>
    <t>習支援業</t>
    <rPh sb="0" eb="1">
      <t>シュウ</t>
    </rPh>
    <rPh sb="1" eb="3">
      <t>シエン</t>
    </rPh>
    <rPh sb="3" eb="4">
      <t>ギョウ</t>
    </rPh>
    <phoneticPr fontId="2"/>
  </si>
  <si>
    <t>ビス事業</t>
    <rPh sb="2" eb="3">
      <t>ジ</t>
    </rPh>
    <rPh sb="3" eb="4">
      <t>ギョウ</t>
    </rPh>
    <phoneticPr fontId="2"/>
  </si>
  <si>
    <t>類されないもの)</t>
    <rPh sb="0" eb="1">
      <t>ルイ</t>
    </rPh>
    <phoneticPr fontId="2"/>
  </si>
  <si>
    <t>従業者数</t>
    <rPh sb="0" eb="2">
      <t>ジュウギョウ</t>
    </rPh>
    <rPh sb="2" eb="3">
      <t>シャ</t>
    </rPh>
    <rPh sb="3" eb="4">
      <t>インスウ</t>
    </rPh>
    <phoneticPr fontId="2"/>
  </si>
  <si>
    <t>平成</t>
    <rPh sb="0" eb="2">
      <t>ヘイセイ</t>
    </rPh>
    <phoneticPr fontId="2"/>
  </si>
  <si>
    <t>御　津　郡</t>
    <phoneticPr fontId="2"/>
  </si>
  <si>
    <t>赤　磐　郡</t>
    <phoneticPr fontId="2"/>
  </si>
  <si>
    <t>和　気　郡</t>
    <phoneticPr fontId="2"/>
  </si>
  <si>
    <t>都　窪　郡</t>
    <phoneticPr fontId="2"/>
  </si>
  <si>
    <t>浅　口　郡</t>
    <phoneticPr fontId="2"/>
  </si>
  <si>
    <t xml:space="preserve">      資料：総務省統計局「事業所・企業統計調査」</t>
    <rPh sb="9" eb="12">
      <t>ソウムショウ</t>
    </rPh>
    <rPh sb="20" eb="22">
      <t>キギョウ</t>
    </rPh>
    <phoneticPr fontId="2"/>
  </si>
  <si>
    <t>小　田　郡</t>
    <phoneticPr fontId="2"/>
  </si>
  <si>
    <t>真　庭　郡</t>
    <phoneticPr fontId="2"/>
  </si>
  <si>
    <t>苫　田　郡</t>
    <phoneticPr fontId="2"/>
  </si>
  <si>
    <t>勝　田　郡</t>
    <phoneticPr fontId="2"/>
  </si>
  <si>
    <t>英　田　郡</t>
    <phoneticPr fontId="2"/>
  </si>
  <si>
    <t>久　米　郡</t>
    <phoneticPr fontId="2"/>
  </si>
  <si>
    <t>Ａ～Ｒ</t>
    <phoneticPr fontId="2"/>
  </si>
  <si>
    <t>Ａ～Ｃ</t>
    <phoneticPr fontId="2"/>
  </si>
  <si>
    <t>Ｄ～Ｒ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</si>
  <si>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</si>
  <si>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</si>
  <si>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</si>
  <si>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</si>
  <si>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</si>
  <si>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</si>
  <si>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</si>
  <si>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</si>
  <si>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</si>
  <si>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</si>
  <si>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</si>
  <si>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</si>
  <si>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</si>
  <si>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</si>
  <si>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　事 業 所 数 及 び 従 業 者 数</t>
    <phoneticPr fontId="2"/>
  </si>
  <si>
    <t>されないもの）</t>
    <phoneticPr fontId="2"/>
  </si>
  <si>
    <t xml:space="preserve">  　　13</t>
  </si>
  <si>
    <t>-</t>
  </si>
  <si>
    <t>…</t>
  </si>
  <si>
    <t>34　　市 町 村、 産 業 大 分 類 別　</t>
    <phoneticPr fontId="2"/>
  </si>
  <si>
    <t>市     計</t>
    <phoneticPr fontId="2"/>
  </si>
  <si>
    <t>郡     計</t>
    <phoneticPr fontId="2"/>
  </si>
  <si>
    <t>岡 山 市</t>
    <phoneticPr fontId="2"/>
  </si>
  <si>
    <t>倉 敷 市</t>
    <phoneticPr fontId="2"/>
  </si>
  <si>
    <t>津 山 市</t>
    <phoneticPr fontId="2"/>
  </si>
  <si>
    <t>玉 野 市</t>
    <phoneticPr fontId="2"/>
  </si>
  <si>
    <t>笠 岡 市</t>
    <phoneticPr fontId="2"/>
  </si>
  <si>
    <t>井 原 市</t>
    <phoneticPr fontId="2"/>
  </si>
  <si>
    <t>総 社 市</t>
    <phoneticPr fontId="2"/>
  </si>
  <si>
    <t>高 梁 市</t>
    <phoneticPr fontId="2"/>
  </si>
  <si>
    <t>新 見 市</t>
    <phoneticPr fontId="2"/>
  </si>
  <si>
    <t>備 前 市</t>
    <phoneticPr fontId="2"/>
  </si>
  <si>
    <t>御 津 郡</t>
    <phoneticPr fontId="2"/>
  </si>
  <si>
    <t>建 部 町</t>
    <phoneticPr fontId="2"/>
  </si>
  <si>
    <t>赤 磐 郡</t>
    <phoneticPr fontId="2"/>
  </si>
  <si>
    <t>瀬 戸 町</t>
    <phoneticPr fontId="2"/>
  </si>
  <si>
    <t>和 気 郡</t>
    <phoneticPr fontId="2"/>
  </si>
  <si>
    <t>和 気 町</t>
    <phoneticPr fontId="2"/>
  </si>
  <si>
    <t>都 窪 郡</t>
    <phoneticPr fontId="2"/>
  </si>
  <si>
    <t>早 島 町</t>
    <phoneticPr fontId="2"/>
  </si>
  <si>
    <t>浅 口 郡</t>
    <phoneticPr fontId="2"/>
  </si>
  <si>
    <t>里 庄 町</t>
    <phoneticPr fontId="2"/>
  </si>
  <si>
    <t>小 田 郡</t>
    <phoneticPr fontId="2"/>
  </si>
  <si>
    <t>矢 掛 町</t>
    <phoneticPr fontId="2"/>
  </si>
  <si>
    <t>真 庭 郡</t>
    <phoneticPr fontId="2"/>
  </si>
  <si>
    <t>新 庄 村</t>
    <phoneticPr fontId="2"/>
  </si>
  <si>
    <t>苫 田 郡</t>
    <phoneticPr fontId="2"/>
  </si>
  <si>
    <t>鏡 野 町</t>
    <phoneticPr fontId="2"/>
  </si>
  <si>
    <t>勝 田 郡</t>
    <phoneticPr fontId="2"/>
  </si>
  <si>
    <t>勝 央 町</t>
    <phoneticPr fontId="2"/>
  </si>
  <si>
    <t>奈 義 町</t>
    <phoneticPr fontId="2"/>
  </si>
  <si>
    <t>英 田 郡</t>
    <phoneticPr fontId="2"/>
  </si>
  <si>
    <t>久 米 郡</t>
    <phoneticPr fontId="2"/>
  </si>
  <si>
    <t xml:space="preserve">36　　産 業 中 分 類、そ の 従 業  </t>
    <phoneticPr fontId="2"/>
  </si>
  <si>
    <t>事　業
所　数</t>
    <rPh sb="0" eb="5">
      <t>ジギョウショ</t>
    </rPh>
    <rPh sb="6" eb="7">
      <t>スウ</t>
    </rPh>
    <phoneticPr fontId="2"/>
  </si>
  <si>
    <t>個人業主・無給家族従業者</t>
    <rPh sb="0" eb="2">
      <t>コジン</t>
    </rPh>
    <rPh sb="2" eb="4">
      <t>ギョウシュ</t>
    </rPh>
    <rPh sb="5" eb="7">
      <t>ムキュウ</t>
    </rPh>
    <rPh sb="7" eb="9">
      <t>カゾク</t>
    </rPh>
    <rPh sb="9" eb="10">
      <t>ジュウジ</t>
    </rPh>
    <rPh sb="10" eb="11">
      <t>ギョウ</t>
    </rPh>
    <rPh sb="11" eb="12">
      <t>シャ</t>
    </rPh>
    <phoneticPr fontId="2"/>
  </si>
  <si>
    <t>有給役員</t>
    <rPh sb="0" eb="2">
      <t>ユウキュウ</t>
    </rPh>
    <rPh sb="2" eb="4">
      <t>ヤクイン</t>
    </rPh>
    <phoneticPr fontId="2"/>
  </si>
  <si>
    <t>常　用　雇　用　者</t>
    <rPh sb="0" eb="3">
      <t>ジョウヨウ</t>
    </rPh>
    <rPh sb="4" eb="9">
      <t>コヨウシャ</t>
    </rPh>
    <phoneticPr fontId="2"/>
  </si>
  <si>
    <t>臨時雇用者</t>
    <rPh sb="0" eb="2">
      <t>リンジ</t>
    </rPh>
    <rPh sb="2" eb="5">
      <t>コヨウシャ</t>
    </rPh>
    <phoneticPr fontId="2"/>
  </si>
  <si>
    <t>総    数</t>
    <rPh sb="0" eb="6">
      <t>ソウスウ</t>
    </rPh>
    <phoneticPr fontId="2"/>
  </si>
  <si>
    <t>正社員・職員</t>
    <rPh sb="0" eb="3">
      <t>セイシャイン</t>
    </rPh>
    <rPh sb="4" eb="6">
      <t>ショクイン</t>
    </rPh>
    <phoneticPr fontId="2"/>
  </si>
  <si>
    <t>ﾊﾟｰﾄ･ｱﾙﾊﾞｲﾄ</t>
    <phoneticPr fontId="2"/>
  </si>
  <si>
    <t>　04　水産養殖業</t>
    <phoneticPr fontId="2"/>
  </si>
  <si>
    <t>　06　総合工事業</t>
    <phoneticPr fontId="2"/>
  </si>
  <si>
    <t>　07　職別工事業（設備工事業を除く）</t>
    <rPh sb="14" eb="15">
      <t>ギョウ</t>
    </rPh>
    <phoneticPr fontId="2"/>
  </si>
  <si>
    <t>　08　設備工事業</t>
    <phoneticPr fontId="2"/>
  </si>
  <si>
    <t>　09　食料品製造業</t>
    <phoneticPr fontId="2"/>
  </si>
  <si>
    <t>　10　飲料・たばこ・飼料製造業</t>
    <rPh sb="11" eb="13">
      <t>シリョウ</t>
    </rPh>
    <phoneticPr fontId="2"/>
  </si>
  <si>
    <t>　11　繊維工業(衣服、その他の繊維製品を除く）</t>
    <rPh sb="9" eb="11">
      <t>イフク</t>
    </rPh>
    <rPh sb="14" eb="15">
      <t>タ</t>
    </rPh>
    <rPh sb="16" eb="18">
      <t>センイ</t>
    </rPh>
    <rPh sb="18" eb="20">
      <t>セイヒン</t>
    </rPh>
    <rPh sb="21" eb="22">
      <t>ノゾ</t>
    </rPh>
    <phoneticPr fontId="2"/>
  </si>
  <si>
    <t>　12　衣服・その他の繊維製品製造業</t>
    <phoneticPr fontId="2"/>
  </si>
  <si>
    <t>　13　木材・木製品製造業(家具を除く)</t>
    <phoneticPr fontId="2"/>
  </si>
  <si>
    <t>　14　家具・装備品製造業</t>
    <phoneticPr fontId="2"/>
  </si>
  <si>
    <t>　15　パルプ・紙・紙加工品製造業</t>
    <phoneticPr fontId="2"/>
  </si>
  <si>
    <t>　17　化学工業</t>
    <phoneticPr fontId="2"/>
  </si>
  <si>
    <t>　18　石油製品・石炭製品製造業</t>
    <phoneticPr fontId="2"/>
  </si>
  <si>
    <t>　19　プラスチック製品製造業</t>
    <phoneticPr fontId="2"/>
  </si>
  <si>
    <t>　20　ゴム製品製造業</t>
    <phoneticPr fontId="2"/>
  </si>
  <si>
    <t>　21　なめし革・同製品・毛皮製造業</t>
    <phoneticPr fontId="2"/>
  </si>
  <si>
    <t>　22　窯業・土石製品製造業</t>
    <phoneticPr fontId="2"/>
  </si>
  <si>
    <t>　23　鉄鋼業</t>
    <phoneticPr fontId="2"/>
  </si>
  <si>
    <t>　24　非鉄金属製造業</t>
    <phoneticPr fontId="2"/>
  </si>
  <si>
    <t>　25　金属製品製造業</t>
    <phoneticPr fontId="2"/>
  </si>
  <si>
    <t>　26　一般機械器具製造業</t>
    <phoneticPr fontId="2"/>
  </si>
  <si>
    <t>　27　電気機械器具製造業</t>
    <phoneticPr fontId="2"/>
  </si>
  <si>
    <t xml:space="preserve">  28  情報通信機械器具製造業</t>
    <rPh sb="6" eb="8">
      <t>ジョウホウ</t>
    </rPh>
    <rPh sb="8" eb="10">
      <t>ツウシン</t>
    </rPh>
    <rPh sb="10" eb="12">
      <t>キカイ</t>
    </rPh>
    <rPh sb="12" eb="14">
      <t>キグ</t>
    </rPh>
    <rPh sb="14" eb="17">
      <t>セイゾウギョウ</t>
    </rPh>
    <phoneticPr fontId="2"/>
  </si>
  <si>
    <t>　29　電子部品・デバイス製造業</t>
    <rPh sb="4" eb="6">
      <t>デンシ</t>
    </rPh>
    <rPh sb="6" eb="8">
      <t>ブヒン</t>
    </rPh>
    <rPh sb="13" eb="16">
      <t>セイゾウギョウ</t>
    </rPh>
    <phoneticPr fontId="2"/>
  </si>
  <si>
    <t>　30  輸送用機械器具製造業</t>
    <phoneticPr fontId="2"/>
  </si>
  <si>
    <t>　31　精密機械器具製造業</t>
    <phoneticPr fontId="2"/>
  </si>
  <si>
    <t>　32　その他の製造業</t>
    <phoneticPr fontId="2"/>
  </si>
  <si>
    <t>　33　電気業</t>
    <phoneticPr fontId="2"/>
  </si>
  <si>
    <t>　34　ガス業</t>
    <phoneticPr fontId="2"/>
  </si>
  <si>
    <t>　35　熱供給業</t>
    <phoneticPr fontId="2"/>
  </si>
  <si>
    <t>　36　水道業</t>
    <phoneticPr fontId="2"/>
  </si>
  <si>
    <t>Ｈ　情報通信業</t>
    <rPh sb="2" eb="4">
      <t>ジョウホウ</t>
    </rPh>
    <rPh sb="4" eb="7">
      <t>ツウシンギョウ</t>
    </rPh>
    <phoneticPr fontId="2"/>
  </si>
  <si>
    <t>　37　通信業</t>
    <rPh sb="4" eb="7">
      <t>ツウシンギョウ</t>
    </rPh>
    <phoneticPr fontId="2"/>
  </si>
  <si>
    <t xml:space="preserve">  38  放送業</t>
    <rPh sb="6" eb="9">
      <t>ホウソウギョウ</t>
    </rPh>
    <phoneticPr fontId="2"/>
  </si>
  <si>
    <t xml:space="preserve">  39  情報サービス業</t>
    <rPh sb="6" eb="8">
      <t>ジョウホウ</t>
    </rPh>
    <rPh sb="12" eb="13">
      <t>ギョウ</t>
    </rPh>
    <phoneticPr fontId="2"/>
  </si>
  <si>
    <t>　40　インターネット付随サービス業</t>
    <rPh sb="11" eb="13">
      <t>フズイ</t>
    </rPh>
    <rPh sb="17" eb="18">
      <t>ギョウ</t>
    </rPh>
    <phoneticPr fontId="2"/>
  </si>
  <si>
    <t>　41　映像・音声・文字情報制作業</t>
    <rPh sb="4" eb="6">
      <t>エイゾウ</t>
    </rPh>
    <rPh sb="7" eb="9">
      <t>オンセイ</t>
    </rPh>
    <rPh sb="10" eb="12">
      <t>モジ</t>
    </rPh>
    <rPh sb="12" eb="14">
      <t>ジョウホウ</t>
    </rPh>
    <rPh sb="14" eb="16">
      <t>セイサク</t>
    </rPh>
    <rPh sb="16" eb="17">
      <t>ギョウ</t>
    </rPh>
    <phoneticPr fontId="2"/>
  </si>
  <si>
    <t>Ｉ　運輸業</t>
    <rPh sb="2" eb="5">
      <t>ウンユギョウ</t>
    </rPh>
    <phoneticPr fontId="2"/>
  </si>
  <si>
    <t xml:space="preserve">  42  鉄道業</t>
    <rPh sb="6" eb="8">
      <t>テツドウ</t>
    </rPh>
    <rPh sb="8" eb="9">
      <t>ギョウ</t>
    </rPh>
    <phoneticPr fontId="2"/>
  </si>
  <si>
    <t>　43　道路旅客運送業</t>
    <rPh sb="4" eb="6">
      <t>ドウロ</t>
    </rPh>
    <rPh sb="6" eb="8">
      <t>リョキャク</t>
    </rPh>
    <rPh sb="8" eb="11">
      <t>ウンソウギョウ</t>
    </rPh>
    <phoneticPr fontId="2"/>
  </si>
  <si>
    <t>　44　道路貨物運送業</t>
    <rPh sb="4" eb="6">
      <t>ドウロ</t>
    </rPh>
    <rPh sb="6" eb="8">
      <t>カモツ</t>
    </rPh>
    <rPh sb="8" eb="11">
      <t>ウンソウギョウ</t>
    </rPh>
    <phoneticPr fontId="2"/>
  </si>
  <si>
    <t>　45　水運業</t>
    <rPh sb="4" eb="7">
      <t>スイウンギョウ</t>
    </rPh>
    <phoneticPr fontId="2"/>
  </si>
  <si>
    <t>　46　航空運輸業</t>
    <phoneticPr fontId="2"/>
  </si>
  <si>
    <t>　47　倉庫業</t>
    <phoneticPr fontId="2"/>
  </si>
  <si>
    <t>　48　運輸に附帯するサービス業</t>
    <phoneticPr fontId="2"/>
  </si>
  <si>
    <t>Ｊ　卸売・小売業</t>
    <phoneticPr fontId="2"/>
  </si>
  <si>
    <t>　49　各種商品卸売業</t>
    <phoneticPr fontId="2"/>
  </si>
  <si>
    <t>　50　繊維･衣服等卸売業</t>
    <rPh sb="7" eb="9">
      <t>イフク</t>
    </rPh>
    <phoneticPr fontId="2"/>
  </si>
  <si>
    <t>　51　飲食料品卸売業</t>
    <rPh sb="4" eb="5">
      <t>インショク</t>
    </rPh>
    <rPh sb="5" eb="8">
      <t>ショクリョウヒン</t>
    </rPh>
    <phoneticPr fontId="2"/>
  </si>
  <si>
    <t>　52　建築材料、鉱物・金属材料等卸売業</t>
    <rPh sb="4" eb="6">
      <t>ケンチク</t>
    </rPh>
    <rPh sb="6" eb="8">
      <t>ザイリョウ</t>
    </rPh>
    <rPh sb="9" eb="11">
      <t>コウブツ</t>
    </rPh>
    <rPh sb="12" eb="14">
      <t>キンゾク</t>
    </rPh>
    <rPh sb="14" eb="16">
      <t>ザイリョウ</t>
    </rPh>
    <rPh sb="16" eb="17">
      <t>トウ</t>
    </rPh>
    <rPh sb="17" eb="20">
      <t>オロシウリギョウ</t>
    </rPh>
    <phoneticPr fontId="2"/>
  </si>
  <si>
    <t>　53　機械器具卸売業</t>
    <rPh sb="4" eb="6">
      <t>キカイ</t>
    </rPh>
    <rPh sb="6" eb="8">
      <t>キグ</t>
    </rPh>
    <rPh sb="8" eb="11">
      <t>オロシウリギョウ</t>
    </rPh>
    <phoneticPr fontId="2"/>
  </si>
  <si>
    <t>　54　その他の卸売業</t>
    <rPh sb="4" eb="7">
      <t>ソノタ</t>
    </rPh>
    <rPh sb="8" eb="11">
      <t>オロシウリギョウ</t>
    </rPh>
    <phoneticPr fontId="2"/>
  </si>
  <si>
    <t>　55　各種商品小売業　　</t>
    <rPh sb="4" eb="6">
      <t>カクシュ</t>
    </rPh>
    <rPh sb="6" eb="8">
      <t>ショウヒン</t>
    </rPh>
    <rPh sb="8" eb="11">
      <t>コウリギョウ</t>
    </rPh>
    <phoneticPr fontId="2"/>
  </si>
  <si>
    <t>　56　織物・衣服・身の回り品小売業</t>
    <rPh sb="4" eb="6">
      <t>オリモノ</t>
    </rPh>
    <rPh sb="7" eb="9">
      <t>イフク</t>
    </rPh>
    <rPh sb="10" eb="13">
      <t>ミノマワ</t>
    </rPh>
    <rPh sb="14" eb="15">
      <t>ヒン</t>
    </rPh>
    <rPh sb="15" eb="18">
      <t>コウリギョウ</t>
    </rPh>
    <phoneticPr fontId="2"/>
  </si>
  <si>
    <t>　57　飲食料品小売業</t>
    <phoneticPr fontId="2"/>
  </si>
  <si>
    <t>　58　自動車・自転車小売業</t>
    <phoneticPr fontId="2"/>
  </si>
  <si>
    <t>　59　家具・じゅう器・機械器具小売業</t>
    <rPh sb="12" eb="14">
      <t>キカイ</t>
    </rPh>
    <rPh sb="14" eb="16">
      <t>キグ</t>
    </rPh>
    <phoneticPr fontId="2"/>
  </si>
  <si>
    <t>　60　その他の小売業</t>
    <phoneticPr fontId="2"/>
  </si>
  <si>
    <t>Ｋ　金融・保険業</t>
    <phoneticPr fontId="2"/>
  </si>
  <si>
    <t>　61　銀行業</t>
    <phoneticPr fontId="2"/>
  </si>
  <si>
    <t xml:space="preserve">  62  協同組織金融業</t>
    <rPh sb="6" eb="8">
      <t>キョウドウ</t>
    </rPh>
    <rPh sb="8" eb="10">
      <t>ソシキ</t>
    </rPh>
    <rPh sb="10" eb="13">
      <t>キンユウギョウ</t>
    </rPh>
    <phoneticPr fontId="2"/>
  </si>
  <si>
    <t>　63　郵便貯金取扱機関、政府関係金融機関</t>
    <rPh sb="4" eb="6">
      <t>ユウビン</t>
    </rPh>
    <rPh sb="6" eb="8">
      <t>チョキン</t>
    </rPh>
    <rPh sb="8" eb="10">
      <t>トリアツカイ</t>
    </rPh>
    <rPh sb="10" eb="12">
      <t>キカン</t>
    </rPh>
    <rPh sb="13" eb="15">
      <t>セイフ</t>
    </rPh>
    <rPh sb="15" eb="17">
      <t>カンケイ</t>
    </rPh>
    <rPh sb="17" eb="19">
      <t>キンユウ</t>
    </rPh>
    <rPh sb="19" eb="21">
      <t>キカン</t>
    </rPh>
    <phoneticPr fontId="2"/>
  </si>
  <si>
    <t>　64　貸金業、投資業等非預金信用機関</t>
    <rPh sb="4" eb="7">
      <t>カシキンギョウ</t>
    </rPh>
    <rPh sb="8" eb="10">
      <t>トウシ</t>
    </rPh>
    <rPh sb="10" eb="11">
      <t>ギョウ</t>
    </rPh>
    <rPh sb="11" eb="12">
      <t>トウ</t>
    </rPh>
    <rPh sb="12" eb="13">
      <t>ヒ</t>
    </rPh>
    <rPh sb="13" eb="15">
      <t>ヨキン</t>
    </rPh>
    <rPh sb="15" eb="17">
      <t>シンヨウ</t>
    </rPh>
    <rPh sb="17" eb="19">
      <t>キカン</t>
    </rPh>
    <phoneticPr fontId="2"/>
  </si>
  <si>
    <t>　65　証券業、商品先物取引業</t>
    <rPh sb="4" eb="7">
      <t>ショウケンギョウ</t>
    </rPh>
    <rPh sb="8" eb="10">
      <t>ショウヒン</t>
    </rPh>
    <rPh sb="10" eb="12">
      <t>サキモノ</t>
    </rPh>
    <rPh sb="12" eb="15">
      <t>トリヒキギョウ</t>
    </rPh>
    <phoneticPr fontId="2"/>
  </si>
  <si>
    <t>　66　補助的金融業、金融融資業</t>
    <rPh sb="4" eb="6">
      <t>ホジョ</t>
    </rPh>
    <rPh sb="6" eb="7">
      <t>テキ</t>
    </rPh>
    <rPh sb="7" eb="10">
      <t>キンユウギョウ</t>
    </rPh>
    <rPh sb="11" eb="13">
      <t>キンユウ</t>
    </rPh>
    <rPh sb="13" eb="15">
      <t>ユウシ</t>
    </rPh>
    <rPh sb="15" eb="16">
      <t>ギョウ</t>
    </rPh>
    <phoneticPr fontId="2"/>
  </si>
  <si>
    <t>　67　保険業（保険媒介代理業等を含む）</t>
    <rPh sb="4" eb="7">
      <t>ホケンギョウ</t>
    </rPh>
    <rPh sb="8" eb="10">
      <t>ホケン</t>
    </rPh>
    <rPh sb="10" eb="12">
      <t>バイカイ</t>
    </rPh>
    <rPh sb="12" eb="15">
      <t>ダイリギョウ</t>
    </rPh>
    <rPh sb="15" eb="16">
      <t>トウ</t>
    </rPh>
    <rPh sb="17" eb="18">
      <t>フク</t>
    </rPh>
    <phoneticPr fontId="2"/>
  </si>
  <si>
    <t>Ｌ　不動産業</t>
    <phoneticPr fontId="2"/>
  </si>
  <si>
    <t>　68　不動産取引業</t>
    <phoneticPr fontId="2"/>
  </si>
  <si>
    <t>　69　不動産賃貸業・管理業</t>
    <rPh sb="9" eb="10">
      <t>ギョウ</t>
    </rPh>
    <phoneticPr fontId="2"/>
  </si>
  <si>
    <t>Ｍ　飲食店、宿泊業</t>
    <rPh sb="2" eb="5">
      <t>インショクテン</t>
    </rPh>
    <rPh sb="6" eb="8">
      <t>シュクハク</t>
    </rPh>
    <rPh sb="8" eb="9">
      <t>ギョウ</t>
    </rPh>
    <phoneticPr fontId="2"/>
  </si>
  <si>
    <t xml:space="preserve">  70  一般飲食店</t>
    <rPh sb="6" eb="8">
      <t>イッパン</t>
    </rPh>
    <rPh sb="8" eb="11">
      <t>インショクテン</t>
    </rPh>
    <phoneticPr fontId="2"/>
  </si>
  <si>
    <t>　71　遊興飲食店</t>
    <rPh sb="4" eb="5">
      <t>ユウ</t>
    </rPh>
    <rPh sb="5" eb="6">
      <t>コウ</t>
    </rPh>
    <rPh sb="6" eb="9">
      <t>インショクテン</t>
    </rPh>
    <phoneticPr fontId="2"/>
  </si>
  <si>
    <t>　72　宿泊業</t>
    <rPh sb="4" eb="6">
      <t>シュクハク</t>
    </rPh>
    <rPh sb="6" eb="7">
      <t>ギョウ</t>
    </rPh>
    <phoneticPr fontId="2"/>
  </si>
  <si>
    <t>Ｎ　医療、福祉</t>
    <rPh sb="2" eb="4">
      <t>イリョウ</t>
    </rPh>
    <rPh sb="5" eb="7">
      <t>フクシ</t>
    </rPh>
    <phoneticPr fontId="2"/>
  </si>
  <si>
    <t xml:space="preserve">  73  医療業</t>
    <rPh sb="6" eb="8">
      <t>イリョウ</t>
    </rPh>
    <rPh sb="8" eb="9">
      <t>ギョウ</t>
    </rPh>
    <phoneticPr fontId="2"/>
  </si>
  <si>
    <t>　74　保健衛生</t>
    <rPh sb="4" eb="6">
      <t>ホケン</t>
    </rPh>
    <rPh sb="6" eb="8">
      <t>エイセイ</t>
    </rPh>
    <phoneticPr fontId="2"/>
  </si>
  <si>
    <t>　75　社会保険・社会福祉・介護事業</t>
    <rPh sb="4" eb="6">
      <t>シャカイ</t>
    </rPh>
    <rPh sb="6" eb="8">
      <t>ホケン</t>
    </rPh>
    <rPh sb="9" eb="11">
      <t>シャカイ</t>
    </rPh>
    <rPh sb="11" eb="13">
      <t>フクシ</t>
    </rPh>
    <rPh sb="14" eb="16">
      <t>カイゴ</t>
    </rPh>
    <rPh sb="16" eb="18">
      <t>ジギョウ</t>
    </rPh>
    <phoneticPr fontId="2"/>
  </si>
  <si>
    <t>Ｏ　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</si>
  <si>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 xml:space="preserve">  76  学校教育</t>
    <rPh sb="6" eb="8">
      <t>ガッコウ</t>
    </rPh>
    <rPh sb="8" eb="10">
      <t>キョウイク</t>
    </rPh>
    <phoneticPr fontId="2"/>
  </si>
  <si>
    <t>　77　その他の教育、学習支援業</t>
    <rPh sb="6" eb="7">
      <t>タ</t>
    </rPh>
    <rPh sb="8" eb="10">
      <t>キョウイク</t>
    </rPh>
    <rPh sb="11" eb="13">
      <t>ガクシュウ</t>
    </rPh>
    <rPh sb="13" eb="15">
      <t>シエン</t>
    </rPh>
    <rPh sb="15" eb="16">
      <t>ギョウ</t>
    </rPh>
    <phoneticPr fontId="2"/>
  </si>
  <si>
    <t>Ｐ　複合サービス事業</t>
    <rPh sb="2" eb="4">
      <t>フクゴウ</t>
    </rPh>
    <rPh sb="8" eb="10">
      <t>ジギョウ</t>
    </rPh>
    <phoneticPr fontId="2"/>
  </si>
  <si>
    <t xml:space="preserve">  78  郵便局(別掲を除く）</t>
    <rPh sb="6" eb="9">
      <t>ユウビンキョク</t>
    </rPh>
    <rPh sb="10" eb="12">
      <t>ベッケイ</t>
    </rPh>
    <rPh sb="13" eb="14">
      <t>ノゾ</t>
    </rPh>
    <phoneticPr fontId="2"/>
  </si>
  <si>
    <t>　79　協同組合（他に分類されないもの）</t>
    <rPh sb="4" eb="6">
      <t>キョウドウ</t>
    </rPh>
    <rPh sb="6" eb="8">
      <t>クミアイ</t>
    </rPh>
    <rPh sb="9" eb="10">
      <t>タ</t>
    </rPh>
    <rPh sb="11" eb="13">
      <t>ブンルイ</t>
    </rPh>
    <phoneticPr fontId="2"/>
  </si>
  <si>
    <t>Ｑ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</si>
  <si>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　80　専門サービス業（他に分類されないもの）</t>
    <rPh sb="4" eb="6">
      <t>センモン</t>
    </rPh>
    <rPh sb="10" eb="11">
      <t>ギョウ</t>
    </rPh>
    <rPh sb="12" eb="13">
      <t>タ</t>
    </rPh>
    <rPh sb="14" eb="16">
      <t>ブンルイ</t>
    </rPh>
    <phoneticPr fontId="2"/>
  </si>
  <si>
    <t>　81　学術・開発研究機関</t>
    <rPh sb="4" eb="6">
      <t>ガクジュツ</t>
    </rPh>
    <rPh sb="7" eb="9">
      <t>カイハツ</t>
    </rPh>
    <rPh sb="9" eb="11">
      <t>ケンキュウ</t>
    </rPh>
    <rPh sb="11" eb="13">
      <t>キカン</t>
    </rPh>
    <phoneticPr fontId="2"/>
  </si>
  <si>
    <t>　82　洗濯・理容・美容・浴場業</t>
    <rPh sb="4" eb="6">
      <t>センタク</t>
    </rPh>
    <rPh sb="7" eb="9">
      <t>リヨウ</t>
    </rPh>
    <rPh sb="10" eb="12">
      <t>ビヨウ</t>
    </rPh>
    <rPh sb="13" eb="15">
      <t>ヨクジョウ</t>
    </rPh>
    <rPh sb="15" eb="16">
      <t>ギョウ</t>
    </rPh>
    <phoneticPr fontId="2"/>
  </si>
  <si>
    <t>　83　その他の生活関連サービス業</t>
    <rPh sb="4" eb="7">
      <t>ソノタ</t>
    </rPh>
    <rPh sb="8" eb="10">
      <t>セイカツ</t>
    </rPh>
    <rPh sb="10" eb="12">
      <t>カンレン</t>
    </rPh>
    <rPh sb="16" eb="17">
      <t>ギョウ</t>
    </rPh>
    <phoneticPr fontId="2"/>
  </si>
  <si>
    <t>　84　娯楽業</t>
    <rPh sb="4" eb="7">
      <t>ゴラクギョウ</t>
    </rPh>
    <phoneticPr fontId="2"/>
  </si>
  <si>
    <t>　85　廃棄物処理業</t>
    <phoneticPr fontId="2"/>
  </si>
  <si>
    <t>　86　自動車整備業</t>
    <rPh sb="4" eb="7">
      <t>ジドウシャ</t>
    </rPh>
    <rPh sb="7" eb="9">
      <t>セイビ</t>
    </rPh>
    <rPh sb="9" eb="10">
      <t>ギョウ</t>
    </rPh>
    <phoneticPr fontId="2"/>
  </si>
  <si>
    <t>　87　機械等修理業(別掲を除く）</t>
    <rPh sb="4" eb="6">
      <t>キカイ</t>
    </rPh>
    <rPh sb="6" eb="7">
      <t>トウ</t>
    </rPh>
    <rPh sb="7" eb="10">
      <t>シュウリギョウ</t>
    </rPh>
    <rPh sb="11" eb="13">
      <t>ベッケイ</t>
    </rPh>
    <rPh sb="14" eb="15">
      <t>ノゾ</t>
    </rPh>
    <phoneticPr fontId="2"/>
  </si>
  <si>
    <t>　88　物品賃貸業</t>
    <phoneticPr fontId="2"/>
  </si>
  <si>
    <t>　89　広告業</t>
    <rPh sb="4" eb="7">
      <t>コウコクギョウ</t>
    </rPh>
    <phoneticPr fontId="2"/>
  </si>
  <si>
    <t>　90　その他の事業サービス業</t>
    <phoneticPr fontId="2"/>
  </si>
  <si>
    <t>　91　政治・経済・文化団体</t>
    <phoneticPr fontId="2"/>
  </si>
  <si>
    <t>　92　宗教</t>
    <phoneticPr fontId="2"/>
  </si>
  <si>
    <t>　93　その他のサービス業</t>
    <phoneticPr fontId="2"/>
  </si>
  <si>
    <t>Ｒ　公　務</t>
    <phoneticPr fontId="2"/>
  </si>
  <si>
    <t>　95　国家公務</t>
    <phoneticPr fontId="2"/>
  </si>
  <si>
    <t>　96　地方公務</t>
    <phoneticPr fontId="2"/>
  </si>
  <si>
    <t>　　　　　　　　　資料：総務省統計局「事業所・企業統計調査」</t>
    <rPh sb="12" eb="15">
      <t>ソウムショウ</t>
    </rPh>
    <rPh sb="23" eb="25">
      <t>キギョウ</t>
    </rPh>
    <phoneticPr fontId="2"/>
  </si>
  <si>
    <t>37　　産 業 中 分 類、従 業 者 規 模　</t>
    <phoneticPr fontId="2"/>
  </si>
  <si>
    <t>　別 事 業 所 数 及 び 従 業 者 数　</t>
    <phoneticPr fontId="2"/>
  </si>
  <si>
    <t>10　　～　　19　　人</t>
    <rPh sb="11" eb="12">
      <t>ニン</t>
    </rPh>
    <phoneticPr fontId="2"/>
  </si>
  <si>
    <t>20　　～　　29　　人</t>
    <rPh sb="11" eb="12">
      <t>ニン</t>
    </rPh>
    <phoneticPr fontId="2"/>
  </si>
  <si>
    <t>Ａ～Ｑ</t>
    <phoneticPr fontId="2"/>
  </si>
  <si>
    <t>　06　総合工事業</t>
  </si>
  <si>
    <t>07</t>
  </si>
  <si>
    <t>　08　設備工事業</t>
  </si>
  <si>
    <t>08</t>
  </si>
  <si>
    <t>　09　食料品製造業</t>
  </si>
  <si>
    <t>10</t>
  </si>
  <si>
    <t>11</t>
  </si>
  <si>
    <t>　12　衣服・その他の繊維製品製造業</t>
  </si>
  <si>
    <t>12</t>
  </si>
  <si>
    <t>　13　木材・木製品製造業(家具を除く)</t>
  </si>
  <si>
    <t>13</t>
  </si>
  <si>
    <t>　14　家具・装備品製造業</t>
  </si>
  <si>
    <t>14</t>
  </si>
  <si>
    <t>　15　パルプ・紙・紙加工品製造業</t>
  </si>
  <si>
    <t>15</t>
  </si>
  <si>
    <t>16</t>
  </si>
  <si>
    <t>　17　化学工業</t>
  </si>
  <si>
    <t>17</t>
  </si>
  <si>
    <t>　18　石油製品・石炭製品製造業</t>
  </si>
  <si>
    <t>18</t>
  </si>
  <si>
    <t>　19　プラスチック製品製造業</t>
  </si>
  <si>
    <t>19</t>
  </si>
  <si>
    <t>　20　ゴム製品製造業</t>
  </si>
  <si>
    <t>20</t>
  </si>
  <si>
    <t>　21　なめし革・同製品・毛皮製造業</t>
  </si>
  <si>
    <t>21</t>
  </si>
  <si>
    <t>　22　窯業・土石製品製造業</t>
  </si>
  <si>
    <t>22</t>
  </si>
  <si>
    <t>　23　鉄鋼業</t>
  </si>
  <si>
    <t>23</t>
  </si>
  <si>
    <t>　24　非鉄金属製造業</t>
  </si>
  <si>
    <t>24</t>
  </si>
  <si>
    <t>　25　金属製品製造業</t>
  </si>
  <si>
    <t>25</t>
  </si>
  <si>
    <t>　26　一般機械器具製造業</t>
  </si>
  <si>
    <t>26</t>
  </si>
  <si>
    <t>　27　電気機械器具製造業</t>
  </si>
  <si>
    <t>27</t>
  </si>
  <si>
    <t>28</t>
  </si>
  <si>
    <t>29</t>
  </si>
  <si>
    <t>　30  輸送用機械器具製造業</t>
  </si>
  <si>
    <t>30</t>
  </si>
  <si>
    <t>　31　精密機械器具製造業</t>
  </si>
  <si>
    <t>31</t>
  </si>
  <si>
    <t>　32　その他の製造業</t>
  </si>
  <si>
    <t>32</t>
  </si>
  <si>
    <t>　33　電気業</t>
  </si>
  <si>
    <t>　34　ガス業</t>
  </si>
  <si>
    <t>34</t>
  </si>
  <si>
    <t>　35　熱供給業</t>
  </si>
  <si>
    <t>35</t>
  </si>
  <si>
    <t>　36　水道業</t>
  </si>
  <si>
    <t>36</t>
  </si>
  <si>
    <t>38</t>
  </si>
  <si>
    <t>39</t>
  </si>
  <si>
    <t>40</t>
  </si>
  <si>
    <t>41</t>
  </si>
  <si>
    <t>43</t>
  </si>
  <si>
    <t>44</t>
  </si>
  <si>
    <t>45</t>
  </si>
  <si>
    <t>　46　航空運輸業</t>
  </si>
  <si>
    <t>46</t>
  </si>
  <si>
    <t>　47　倉庫業</t>
  </si>
  <si>
    <t>　48　運輸に附帯するサービス業</t>
  </si>
  <si>
    <t>Ｊ　卸売・小売業</t>
  </si>
  <si>
    <t>　49　各種商品卸売業</t>
  </si>
  <si>
    <t>50</t>
  </si>
  <si>
    <t>51</t>
  </si>
  <si>
    <t>52</t>
  </si>
  <si>
    <t>53</t>
  </si>
  <si>
    <t>54</t>
  </si>
  <si>
    <t>55</t>
  </si>
  <si>
    <t>56</t>
  </si>
  <si>
    <t>　57　飲食料品小売業</t>
  </si>
  <si>
    <t>57</t>
  </si>
  <si>
    <t>　58　自動車・自転車小売業</t>
  </si>
  <si>
    <t>58</t>
  </si>
  <si>
    <t>59</t>
  </si>
  <si>
    <t>　60　その他の小売業</t>
  </si>
  <si>
    <t>60</t>
  </si>
  <si>
    <t>Ｋ　金融・保険業</t>
  </si>
  <si>
    <t>　61　銀行業</t>
  </si>
  <si>
    <t>62</t>
  </si>
  <si>
    <t>63</t>
  </si>
  <si>
    <t>64</t>
  </si>
  <si>
    <t>65</t>
  </si>
  <si>
    <t>66</t>
  </si>
  <si>
    <t>67</t>
  </si>
  <si>
    <t>Ｌ　不動産業</t>
  </si>
  <si>
    <t>　68　不動産取引業</t>
  </si>
  <si>
    <t>69</t>
  </si>
  <si>
    <t>Ｍ</t>
    <phoneticPr fontId="2"/>
  </si>
  <si>
    <t>71</t>
  </si>
  <si>
    <t>72</t>
  </si>
  <si>
    <t>Ｎ</t>
    <phoneticPr fontId="2"/>
  </si>
  <si>
    <t>74</t>
  </si>
  <si>
    <t>75</t>
  </si>
  <si>
    <t>Ｏ</t>
    <phoneticPr fontId="2"/>
  </si>
  <si>
    <t>Ｐ</t>
    <phoneticPr fontId="2"/>
  </si>
  <si>
    <t>Ｑ</t>
    <phoneticPr fontId="2"/>
  </si>
  <si>
    <t>81</t>
  </si>
  <si>
    <t>82</t>
  </si>
  <si>
    <t>83</t>
  </si>
  <si>
    <t>84</t>
  </si>
  <si>
    <t>　85　廃棄物処理業</t>
  </si>
  <si>
    <t>85</t>
  </si>
  <si>
    <t>86</t>
  </si>
  <si>
    <t>87</t>
  </si>
  <si>
    <t>　88　物品賃貸業</t>
  </si>
  <si>
    <t>88</t>
  </si>
  <si>
    <t>89</t>
  </si>
  <si>
    <t>　90　その他の事業サービス業</t>
  </si>
  <si>
    <t>90</t>
  </si>
  <si>
    <t>　91　政治・経済・文化団体</t>
  </si>
  <si>
    <t>91</t>
  </si>
  <si>
    <t>　92　宗教</t>
  </si>
  <si>
    <t>92</t>
  </si>
  <si>
    <t>　93　その他のサービス業</t>
  </si>
  <si>
    <t>93</t>
  </si>
  <si>
    <t>Ｒ　公　務</t>
  </si>
  <si>
    <t>　95　国家公務</t>
  </si>
  <si>
    <t>　96　地方公務</t>
  </si>
  <si>
    <t>100　　～　　199　　人</t>
    <rPh sb="13" eb="14">
      <t>ニン</t>
    </rPh>
    <phoneticPr fontId="2"/>
  </si>
  <si>
    <t>200　　～　　299　　人</t>
    <rPh sb="13" eb="14">
      <t>ニン</t>
    </rPh>
    <phoneticPr fontId="2"/>
  </si>
  <si>
    <t>　　2 平成１１年及び１６年調査は簡易調査であり、民営事業所のみが対象となっている。</t>
    <rPh sb="4" eb="6">
      <t>ヘイセイ</t>
    </rPh>
    <rPh sb="8" eb="9">
      <t>ネンド</t>
    </rPh>
    <rPh sb="9" eb="10">
      <t>オヨ</t>
    </rPh>
    <rPh sb="13" eb="14">
      <t>ネン</t>
    </rPh>
    <rPh sb="14" eb="16">
      <t>チョウサ</t>
    </rPh>
    <rPh sb="17" eb="19">
      <t>カンイ</t>
    </rPh>
    <rPh sb="19" eb="21">
      <t>チョウサ</t>
    </rPh>
    <rPh sb="25" eb="27">
      <t>ミンエイ</t>
    </rPh>
    <rPh sb="27" eb="30">
      <t>ジギョウショ</t>
    </rPh>
    <rPh sb="33" eb="35">
      <t>タイショウ</t>
    </rPh>
    <phoneticPr fontId="2"/>
  </si>
  <si>
    <r>
      <t>上 の 地 位 別 従 業 者 数</t>
    </r>
    <r>
      <rPr>
        <sz val="12"/>
        <rFont val="ＭＳ 明朝"/>
        <family val="1"/>
        <charset val="128"/>
      </rPr>
      <t>　</t>
    </r>
    <rPh sb="0" eb="1">
      <t>ジョウ</t>
    </rPh>
    <rPh sb="4" eb="5">
      <t>チ</t>
    </rPh>
    <rPh sb="6" eb="7">
      <t>クライ</t>
    </rPh>
    <rPh sb="8" eb="9">
      <t>ベツ</t>
    </rPh>
    <rPh sb="10" eb="11">
      <t>ジュウ</t>
    </rPh>
    <rPh sb="12" eb="13">
      <t>ギョウ</t>
    </rPh>
    <rPh sb="14" eb="15">
      <t>シャ</t>
    </rPh>
    <rPh sb="16" eb="17">
      <t>スウ</t>
    </rPh>
    <phoneticPr fontId="2"/>
  </si>
  <si>
    <t>11年７月１日</t>
    <rPh sb="2" eb="3">
      <t>ネン</t>
    </rPh>
    <rPh sb="4" eb="5">
      <t>ガツ</t>
    </rPh>
    <rPh sb="6" eb="7">
      <t>ヒ</t>
    </rPh>
    <phoneticPr fontId="2"/>
  </si>
  <si>
    <t>13年10月１日</t>
    <rPh sb="2" eb="3">
      <t>ネン</t>
    </rPh>
    <rPh sb="5" eb="6">
      <t>ガツ</t>
    </rPh>
    <rPh sb="7" eb="8">
      <t>ヒ</t>
    </rPh>
    <phoneticPr fontId="2"/>
  </si>
  <si>
    <t>44　　事　業　所</t>
    <rPh sb="4" eb="9">
      <t>ジギョウショ</t>
    </rPh>
    <phoneticPr fontId="2"/>
  </si>
  <si>
    <t>事  業  所　　45</t>
    <rPh sb="0" eb="7">
      <t>ジギョウショ</t>
    </rPh>
    <phoneticPr fontId="2"/>
  </si>
  <si>
    <t>46　　事　業　所</t>
    <rPh sb="4" eb="9">
      <t>ジギョウショ</t>
    </rPh>
    <phoneticPr fontId="2"/>
  </si>
  <si>
    <t>54　　事　業　所　</t>
    <rPh sb="4" eb="9">
      <t>ジギョウショ</t>
    </rPh>
    <phoneticPr fontId="2"/>
  </si>
  <si>
    <t>事  業  所　　55</t>
    <rPh sb="0" eb="7">
      <t>ジギョウショ</t>
    </rPh>
    <phoneticPr fontId="2"/>
  </si>
  <si>
    <t>56　　事　業　所　</t>
    <rPh sb="4" eb="9">
      <t>ジギョウショ</t>
    </rPh>
    <phoneticPr fontId="2"/>
  </si>
  <si>
    <t>事  業  所　　57</t>
    <rPh sb="0" eb="7">
      <t>ジギョウショ</t>
    </rPh>
    <phoneticPr fontId="2"/>
  </si>
  <si>
    <t xml:space="preserve">  　　16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</si>
  <si>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</si>
  <si>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</si>
  <si>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</si>
  <si>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</si>
  <si>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</si>
  <si>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</si>
  <si>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09</t>
    <phoneticPr fontId="2"/>
  </si>
  <si>
    <t>33</t>
    <phoneticPr fontId="2"/>
  </si>
  <si>
    <t>37</t>
    <phoneticPr fontId="2"/>
  </si>
  <si>
    <t>42</t>
    <phoneticPr fontId="2"/>
  </si>
  <si>
    <t>47</t>
    <phoneticPr fontId="2"/>
  </si>
  <si>
    <t>48</t>
    <phoneticPr fontId="2"/>
  </si>
  <si>
    <t>49</t>
    <phoneticPr fontId="2"/>
  </si>
  <si>
    <t>61</t>
    <phoneticPr fontId="2"/>
  </si>
  <si>
    <t>68</t>
    <phoneticPr fontId="2"/>
  </si>
  <si>
    <t>70</t>
    <phoneticPr fontId="2"/>
  </si>
  <si>
    <t>73</t>
    <phoneticPr fontId="2"/>
  </si>
  <si>
    <t>76</t>
    <phoneticPr fontId="2"/>
  </si>
  <si>
    <t>77</t>
    <phoneticPr fontId="2"/>
  </si>
  <si>
    <t>78</t>
    <phoneticPr fontId="2"/>
  </si>
  <si>
    <t>79</t>
    <phoneticPr fontId="2"/>
  </si>
  <si>
    <t>80</t>
    <phoneticPr fontId="2"/>
  </si>
  <si>
    <t>95</t>
    <phoneticPr fontId="2"/>
  </si>
  <si>
    <t>96</t>
    <phoneticPr fontId="2"/>
  </si>
  <si>
    <t>　05　鉱  業</t>
    <phoneticPr fontId="2"/>
  </si>
  <si>
    <t>　05　鉱  業</t>
    <phoneticPr fontId="2"/>
  </si>
  <si>
    <t>16</t>
    <phoneticPr fontId="2"/>
  </si>
  <si>
    <t>瀬戸内市</t>
    <rPh sb="0" eb="3">
      <t>セトウチ</t>
    </rPh>
    <rPh sb="3" eb="4">
      <t>シ</t>
    </rPh>
    <phoneticPr fontId="2"/>
  </si>
  <si>
    <t>赤磐市</t>
    <rPh sb="0" eb="2">
      <t>アカイワ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</si>
  <si>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</si>
  <si>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</si>
  <si>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浅口市</t>
    <rPh sb="0" eb="2">
      <t>アサクチ</t>
    </rPh>
    <rPh sb="2" eb="3">
      <t>シ</t>
    </rPh>
    <phoneticPr fontId="2"/>
  </si>
  <si>
    <t>18年10月１日</t>
    <rPh sb="2" eb="3">
      <t>ネン</t>
    </rPh>
    <rPh sb="5" eb="6">
      <t>ガツ</t>
    </rPh>
    <rPh sb="7" eb="8">
      <t>ヒ</t>
    </rPh>
    <phoneticPr fontId="2"/>
  </si>
  <si>
    <t>　　2 平成１１年およひ１６年調査は簡易調査であり、民営事業所のみが対象となっている。</t>
    <rPh sb="4" eb="6">
      <t>ヘイセイ</t>
    </rPh>
    <rPh sb="8" eb="9">
      <t>ネンド</t>
    </rPh>
    <rPh sb="14" eb="15">
      <t>ネン</t>
    </rPh>
    <rPh sb="15" eb="17">
      <t>チョウサ</t>
    </rPh>
    <rPh sb="18" eb="20">
      <t>カンイ</t>
    </rPh>
    <rPh sb="20" eb="22">
      <t>チョウサ</t>
    </rPh>
    <rPh sb="26" eb="28">
      <t>ミンエイ</t>
    </rPh>
    <rPh sb="28" eb="31">
      <t>ジギョウショ</t>
    </rPh>
    <rPh sb="34" eb="36">
      <t>タイショウ</t>
    </rPh>
    <phoneticPr fontId="2"/>
  </si>
  <si>
    <t>美咲町</t>
    <rPh sb="0" eb="3">
      <t>ミサキチョウ</t>
    </rPh>
    <phoneticPr fontId="2"/>
  </si>
  <si>
    <t>吉備中央町</t>
    <rPh sb="0" eb="2">
      <t>キビ</t>
    </rPh>
    <rPh sb="2" eb="4">
      <t>チュウオウ</t>
    </rPh>
    <rPh sb="4" eb="5">
      <t>チョウ</t>
    </rPh>
    <phoneticPr fontId="2"/>
  </si>
  <si>
    <t>加　賀　郡</t>
    <rPh sb="0" eb="1">
      <t>カ</t>
    </rPh>
    <rPh sb="2" eb="3">
      <t>ガ</t>
    </rPh>
    <phoneticPr fontId="2"/>
  </si>
  <si>
    <t>　平成11年</t>
    <rPh sb="1" eb="3">
      <t>ヘイセイ</t>
    </rPh>
    <rPh sb="5" eb="6">
      <t>ネン</t>
    </rPh>
    <phoneticPr fontId="2"/>
  </si>
  <si>
    <t>赤 磐 市</t>
    <rPh sb="0" eb="1">
      <t>アカ</t>
    </rPh>
    <rPh sb="2" eb="3">
      <t>イワ</t>
    </rPh>
    <rPh sb="4" eb="5">
      <t>シ</t>
    </rPh>
    <phoneticPr fontId="2"/>
  </si>
  <si>
    <t>真 庭 市</t>
    <rPh sb="0" eb="1">
      <t>マコト</t>
    </rPh>
    <rPh sb="2" eb="3">
      <t>ニワ</t>
    </rPh>
    <rPh sb="4" eb="5">
      <t>シ</t>
    </rPh>
    <phoneticPr fontId="2"/>
  </si>
  <si>
    <t>美 作 市</t>
    <rPh sb="0" eb="1">
      <t>ビ</t>
    </rPh>
    <rPh sb="2" eb="3">
      <t>サク</t>
    </rPh>
    <rPh sb="4" eb="5">
      <t>シ</t>
    </rPh>
    <phoneticPr fontId="2"/>
  </si>
  <si>
    <t>浅 口 市</t>
    <rPh sb="0" eb="1">
      <t>アサ</t>
    </rPh>
    <rPh sb="2" eb="3">
      <t>クチ</t>
    </rPh>
    <rPh sb="4" eb="5">
      <t>シ</t>
    </rPh>
    <phoneticPr fontId="2"/>
  </si>
  <si>
    <t>美 咲 町</t>
    <rPh sb="0" eb="1">
      <t>ビ</t>
    </rPh>
    <rPh sb="2" eb="3">
      <t>サキ</t>
    </rPh>
    <rPh sb="4" eb="5">
      <t>マチ</t>
    </rPh>
    <phoneticPr fontId="2"/>
  </si>
  <si>
    <t>加 賀 郡</t>
    <rPh sb="0" eb="1">
      <t>カ</t>
    </rPh>
    <rPh sb="2" eb="3">
      <t>ガ</t>
    </rPh>
    <rPh sb="4" eb="5">
      <t>グン</t>
    </rPh>
    <phoneticPr fontId="2"/>
  </si>
  <si>
    <t>吉備中央町</t>
    <rPh sb="0" eb="2">
      <t>キビ</t>
    </rPh>
    <rPh sb="2" eb="4">
      <t>チュウオウ</t>
    </rPh>
    <rPh sb="4" eb="5">
      <t>マチ</t>
    </rPh>
    <phoneticPr fontId="2"/>
  </si>
  <si>
    <t>35　　市 町 村、経 営 組 織 別 事 業 所 数 及 び 従 業 者 数</t>
    <rPh sb="20" eb="21">
      <t>コト</t>
    </rPh>
    <rPh sb="22" eb="23">
      <t>ギョウ</t>
    </rPh>
    <rPh sb="24" eb="25">
      <t>ショ</t>
    </rPh>
    <rPh sb="26" eb="27">
      <t>スウ</t>
    </rPh>
    <rPh sb="28" eb="29">
      <t>オヨ</t>
    </rPh>
    <rPh sb="32" eb="33">
      <t>ジュウ</t>
    </rPh>
    <rPh sb="34" eb="35">
      <t>ギョウ</t>
    </rPh>
    <rPh sb="36" eb="37">
      <t>シャ</t>
    </rPh>
    <rPh sb="38" eb="39">
      <t>カズ</t>
    </rPh>
    <phoneticPr fontId="2"/>
  </si>
  <si>
    <t>　　2 その他には会社以外の法人、法人でない団体を含む。　平成１１年及び16年調査は簡易調査であり、民営事業所のみが対象となっている。</t>
    <rPh sb="4" eb="7">
      <t>ソノタ</t>
    </rPh>
    <rPh sb="9" eb="11">
      <t>カイシャ</t>
    </rPh>
    <rPh sb="11" eb="13">
      <t>イガイ</t>
    </rPh>
    <rPh sb="14" eb="16">
      <t>ホウジン</t>
    </rPh>
    <rPh sb="17" eb="19">
      <t>ホウジン</t>
    </rPh>
    <rPh sb="22" eb="24">
      <t>ダンタイ</t>
    </rPh>
    <rPh sb="25" eb="26">
      <t>フク</t>
    </rPh>
    <rPh sb="29" eb="31">
      <t>ヘイセイ</t>
    </rPh>
    <rPh sb="33" eb="34">
      <t>ネンド</t>
    </rPh>
    <rPh sb="34" eb="35">
      <t>オヨ</t>
    </rPh>
    <rPh sb="38" eb="39">
      <t>ネン</t>
    </rPh>
    <rPh sb="39" eb="41">
      <t>チョウサ</t>
    </rPh>
    <rPh sb="42" eb="44">
      <t>カンイ</t>
    </rPh>
    <rPh sb="44" eb="46">
      <t>チョウサ</t>
    </rPh>
    <rPh sb="50" eb="52">
      <t>ミンエイ</t>
    </rPh>
    <rPh sb="52" eb="55">
      <t>ジギョウショ</t>
    </rPh>
    <rPh sb="58" eb="60">
      <t>タイショウ</t>
    </rPh>
    <phoneticPr fontId="2"/>
  </si>
  <si>
    <t>平成１８年　</t>
    <phoneticPr fontId="2"/>
  </si>
  <si>
    <t>平成１８年　Ａ～Ｑの計</t>
    <rPh sb="10" eb="11">
      <t>ケイ</t>
    </rPh>
    <phoneticPr fontId="2"/>
  </si>
  <si>
    <t>平成１８年</t>
    <phoneticPr fontId="2"/>
  </si>
  <si>
    <t>平成１８年</t>
    <rPh sb="0" eb="2">
      <t>ヘイセイ</t>
    </rPh>
    <rPh sb="4" eb="5">
      <t>ネン</t>
    </rPh>
    <phoneticPr fontId="2"/>
  </si>
  <si>
    <t>18</t>
    <phoneticPr fontId="2"/>
  </si>
  <si>
    <t>倉 敷 市</t>
    <phoneticPr fontId="2"/>
  </si>
  <si>
    <t>津 山 市</t>
    <phoneticPr fontId="2"/>
  </si>
  <si>
    <t>玉 野 市</t>
    <phoneticPr fontId="2"/>
  </si>
  <si>
    <t>笠 岡 市</t>
    <phoneticPr fontId="2"/>
  </si>
  <si>
    <t>11</t>
    <phoneticPr fontId="2"/>
  </si>
  <si>
    <t>平成11年～平成18年</t>
    <rPh sb="0" eb="2">
      <t>ヘイセイ</t>
    </rPh>
    <rPh sb="4" eb="5">
      <t>ネン</t>
    </rPh>
    <phoneticPr fontId="2"/>
  </si>
  <si>
    <t>平成11～平成18年</t>
    <rPh sb="0" eb="2">
      <t>ヘイセイ</t>
    </rPh>
    <phoneticPr fontId="2"/>
  </si>
  <si>
    <t xml:space="preserve">  　　18</t>
    <phoneticPr fontId="2"/>
  </si>
  <si>
    <t>-</t>
    <phoneticPr fontId="2"/>
  </si>
  <si>
    <t>-</t>
    <phoneticPr fontId="4"/>
  </si>
  <si>
    <t>16年６月１日</t>
    <rPh sb="2" eb="3">
      <t>ネン</t>
    </rPh>
    <rPh sb="4" eb="5">
      <t>ガツ</t>
    </rPh>
    <rPh sb="6" eb="7">
      <t>ヒ</t>
    </rPh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</si>
  <si>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</si>
  <si>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</si>
  <si>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</si>
  <si>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</si>
  <si>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</si>
  <si>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</si>
  <si>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</si>
  <si>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</si>
  <si>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</si>
  <si>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</si>
  <si>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</si>
  <si>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</si>
  <si>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</si>
  <si>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</si>
  <si>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34　　市町村、産業大分類別事業所数及び従業者数（つづき）</t>
    <rPh sb="14" eb="17">
      <t>ジギョウショ</t>
    </rPh>
    <rPh sb="17" eb="18">
      <t>スウ</t>
    </rPh>
    <rPh sb="18" eb="19">
      <t>オヨ</t>
    </rPh>
    <rPh sb="20" eb="22">
      <t>ジュウギョウ</t>
    </rPh>
    <rPh sb="22" eb="23">
      <t>シャ</t>
    </rPh>
    <rPh sb="23" eb="24">
      <t>スウ</t>
    </rPh>
    <phoneticPr fontId="2"/>
  </si>
  <si>
    <t>…</t>
    <phoneticPr fontId="2"/>
  </si>
  <si>
    <t>47  事　業　所</t>
    <rPh sb="4" eb="9">
      <t>ジギョウショ</t>
    </rPh>
    <phoneticPr fontId="2"/>
  </si>
  <si>
    <t>48　　事　業　所</t>
    <rPh sb="4" eb="9">
      <t>ジギョウショ</t>
    </rPh>
    <phoneticPr fontId="2"/>
  </si>
  <si>
    <t>事　業　所　　49</t>
    <rPh sb="0" eb="5">
      <t>ジギョウショ</t>
    </rPh>
    <phoneticPr fontId="2"/>
  </si>
  <si>
    <t>50　　事　業　所　</t>
    <rPh sb="4" eb="9">
      <t>ジギョウショ</t>
    </rPh>
    <phoneticPr fontId="2"/>
  </si>
  <si>
    <t>事  業  所　　51</t>
    <rPh sb="0" eb="7">
      <t>ジギョウショ</t>
    </rPh>
    <phoneticPr fontId="2"/>
  </si>
  <si>
    <t>52　　事　業　所　</t>
    <rPh sb="4" eb="9">
      <t>ジギョウショ</t>
    </rPh>
    <phoneticPr fontId="2"/>
  </si>
  <si>
    <t>事  業  所　　53</t>
    <rPh sb="0" eb="7">
      <t>ジギョウショ</t>
    </rPh>
    <phoneticPr fontId="2"/>
  </si>
  <si>
    <t>美咲町</t>
    <rPh sb="0" eb="2">
      <t>ミサキ</t>
    </rPh>
    <phoneticPr fontId="2"/>
  </si>
  <si>
    <t>資料：総務省統計局「事業所・企業統計調査」</t>
    <rPh sb="0" eb="2">
      <t>シリョウ</t>
    </rPh>
    <rPh sb="3" eb="6">
      <t>ソウムショウ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phoneticPr fontId="2"/>
  </si>
  <si>
    <t>　16　印刷・同関連業</t>
    <rPh sb="4" eb="6">
      <t>インサツ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</si>
</sst>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\ ##0;_ &quot;△&quot;* #\ ##0;_ * &quot;-&quot;;_ @_ "/>
    <numFmt numFmtId="178" formatCode="\ ###,###,##0;&quot;-&quot;###,###,##0"/>
    <numFmt numFmtId="210" formatCode="###,###,##0;&quot;-&quot;##,###,##0"/>
    <numFmt numFmtId="211" formatCode="#,###,##0;&quot; -&quot;###,##0"/>
    <numFmt numFmtId="214" formatCode="###,###,###,##0;&quot;-&quot;##,###,###,##0"/>
    <numFmt numFmtId="215" formatCode="#,###,###,##0;&quot; -&quot;###,###,##0"/>
  </numFmts>
  <fonts count="24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ＨＧｺﾞｼｯｸE-PRO"/>
      <family val="3"/>
      <charset val="128"/>
    </font>
    <font>
      <sz val="9"/>
      <name val="ＭＳ 明朝"/>
      <family val="1"/>
      <charset val="128"/>
    </font>
    <font>
      <sz val="9"/>
      <name val="ＨＧｺﾞｼｯｸE-PRO"/>
      <family val="3"/>
      <charset val="128"/>
    </font>
    <font>
      <sz val="7.5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明朝"/>
      <family val="1"/>
      <charset val="128"/>
    </font>
    <font>
      <i/>
      <sz val="8"/>
      <name val="ＭＳ ゴシック"/>
      <family val="3"/>
      <charset val="128"/>
    </font>
    <font>
      <i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9" fillId="0" borderId="0"/>
    <xf numFmtId="0" fontId="19" fillId="0" borderId="0"/>
    <xf numFmtId="0" fontId="19" fillId="0" borderId="0"/>
  </cellStyleXfs>
  <cellXfs count="279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/>
    <xf numFmtId="0" fontId="0" fillId="0" borderId="0" xfId="0" applyAlignment="1">
      <alignment vertical="center"/>
    </xf>
    <xf numFmtId="0" fontId="8" fillId="0" borderId="3" xfId="0" applyFont="1" applyBorder="1" applyAlignment="1">
      <alignment vertical="center" shrinkToFit="1"/>
    </xf>
    <xf numFmtId="0" fontId="11" fillId="0" borderId="0" xfId="0" applyFont="1"/>
    <xf numFmtId="0" fontId="8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horizontal="distributed" vertical="center" justifyLastLine="1"/>
    </xf>
    <xf numFmtId="0" fontId="3" fillId="0" borderId="0" xfId="0" applyFont="1"/>
    <xf numFmtId="0" fontId="8" fillId="0" borderId="5" xfId="0" applyFont="1" applyBorder="1" applyAlignment="1">
      <alignment horizontal="distributed" vertical="center"/>
    </xf>
    <xf numFmtId="0" fontId="3" fillId="0" borderId="2" xfId="0" applyFont="1" applyBorder="1"/>
    <xf numFmtId="0" fontId="9" fillId="0" borderId="0" xfId="0" applyFont="1"/>
    <xf numFmtId="0" fontId="1" fillId="0" borderId="0" xfId="0" applyFont="1" applyAlignment="1">
      <alignment vertical="center"/>
    </xf>
    <xf numFmtId="176" fontId="14" fillId="0" borderId="0" xfId="0" applyNumberFormat="1" applyFont="1" applyAlignment="1">
      <alignment vertical="center"/>
    </xf>
    <xf numFmtId="0" fontId="13" fillId="0" borderId="4" xfId="0" applyFont="1" applyBorder="1" applyAlignment="1">
      <alignment vertical="center"/>
    </xf>
    <xf numFmtId="0" fontId="0" fillId="0" borderId="0" xfId="0" applyFill="1"/>
    <xf numFmtId="0" fontId="5" fillId="0" borderId="0" xfId="0" applyFont="1" applyFill="1" applyAlignment="1">
      <alignment vertical="top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1" fillId="0" borderId="0" xfId="0" applyFont="1" applyFill="1"/>
    <xf numFmtId="176" fontId="3" fillId="0" borderId="0" xfId="0" applyNumberFormat="1" applyFont="1" applyFill="1" applyAlignment="1">
      <alignment horizontal="right" vertical="center"/>
    </xf>
    <xf numFmtId="49" fontId="1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0" fontId="15" fillId="0" borderId="0" xfId="0" applyFont="1"/>
    <xf numFmtId="0" fontId="10" fillId="0" borderId="0" xfId="0" applyFont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/>
    <xf numFmtId="0" fontId="4" fillId="0" borderId="0" xfId="0" applyFont="1" applyFill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0" fillId="0" borderId="1" xfId="0" applyBorder="1" applyAlignment="1"/>
    <xf numFmtId="0" fontId="10" fillId="0" borderId="0" xfId="0" applyFont="1" applyAlignment="1">
      <alignment horizontal="left" vertical="top"/>
    </xf>
    <xf numFmtId="0" fontId="0" fillId="0" borderId="0" xfId="0" applyAlignment="1"/>
    <xf numFmtId="0" fontId="1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0" fillId="0" borderId="0" xfId="0" applyAlignment="1">
      <alignment horizontal="center"/>
    </xf>
    <xf numFmtId="0" fontId="8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left"/>
    </xf>
    <xf numFmtId="0" fontId="0" fillId="0" borderId="4" xfId="0" applyBorder="1"/>
    <xf numFmtId="0" fontId="3" fillId="0" borderId="4" xfId="0" applyFont="1" applyBorder="1"/>
    <xf numFmtId="176" fontId="15" fillId="0" borderId="0" xfId="0" applyNumberFormat="1" applyFont="1" applyAlignment="1">
      <alignment vertical="center"/>
    </xf>
    <xf numFmtId="49" fontId="8" fillId="0" borderId="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/>
    <xf numFmtId="210" fontId="19" fillId="0" borderId="0" xfId="0" quotePrefix="1" applyNumberFormat="1" applyFont="1" applyFill="1" applyAlignment="1">
      <alignment horizontal="right"/>
    </xf>
    <xf numFmtId="178" fontId="19" fillId="0" borderId="0" xfId="0" quotePrefix="1" applyNumberFormat="1" applyFont="1" applyFill="1" applyAlignment="1">
      <alignment horizontal="right"/>
    </xf>
    <xf numFmtId="210" fontId="19" fillId="0" borderId="0" xfId="0" applyNumberFormat="1" applyFont="1" applyFill="1" applyAlignment="1">
      <alignment horizontal="right"/>
    </xf>
    <xf numFmtId="178" fontId="19" fillId="0" borderId="0" xfId="0" applyNumberFormat="1" applyFont="1" applyFill="1" applyAlignment="1">
      <alignment horizontal="right"/>
    </xf>
    <xf numFmtId="210" fontId="3" fillId="0" borderId="0" xfId="0" quotePrefix="1" applyNumberFormat="1" applyFont="1" applyFill="1" applyAlignment="1">
      <alignment horizontal="right"/>
    </xf>
    <xf numFmtId="178" fontId="3" fillId="0" borderId="0" xfId="0" quotePrefix="1" applyNumberFormat="1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210" fontId="20" fillId="0" borderId="0" xfId="0" quotePrefix="1" applyNumberFormat="1" applyFont="1" applyFill="1" applyAlignment="1">
      <alignment horizontal="right"/>
    </xf>
    <xf numFmtId="210" fontId="20" fillId="0" borderId="0" xfId="0" applyNumberFormat="1" applyFont="1" applyFill="1" applyAlignment="1">
      <alignment horizontal="right"/>
    </xf>
    <xf numFmtId="210" fontId="21" fillId="0" borderId="0" xfId="0" quotePrefix="1" applyNumberFormat="1" applyFont="1" applyFill="1" applyAlignment="1">
      <alignment horizontal="right"/>
    </xf>
    <xf numFmtId="0" fontId="8" fillId="0" borderId="0" xfId="0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176" fontId="18" fillId="0" borderId="8" xfId="0" quotePrefix="1" applyNumberFormat="1" applyFont="1" applyFill="1" applyBorder="1" applyAlignment="1">
      <alignment horizontal="center" vertical="center"/>
    </xf>
    <xf numFmtId="49" fontId="8" fillId="0" borderId="8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10" fillId="0" borderId="10" xfId="0" applyFont="1" applyFill="1" applyBorder="1"/>
    <xf numFmtId="176" fontId="15" fillId="0" borderId="10" xfId="0" applyNumberFormat="1" applyFont="1" applyBorder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0" fontId="15" fillId="0" borderId="0" xfId="0" applyFont="1" applyFill="1"/>
    <xf numFmtId="176" fontId="14" fillId="0" borderId="0" xfId="0" applyNumberFormat="1" applyFont="1" applyFill="1" applyAlignment="1">
      <alignment vertical="center"/>
    </xf>
    <xf numFmtId="0" fontId="15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/>
    <xf numFmtId="0" fontId="10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5" xfId="0" applyFill="1" applyBorder="1"/>
    <xf numFmtId="49" fontId="10" fillId="0" borderId="4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176" fontId="0" fillId="0" borderId="0" xfId="0" applyNumberFormat="1" applyFill="1" applyAlignment="1">
      <alignment vertical="center"/>
    </xf>
    <xf numFmtId="176" fontId="15" fillId="0" borderId="0" xfId="0" applyNumberFormat="1" applyFont="1" applyFill="1" applyAlignment="1">
      <alignment horizontal="right" vertical="center"/>
    </xf>
    <xf numFmtId="49" fontId="17" fillId="0" borderId="4" xfId="0" applyNumberFormat="1" applyFont="1" applyFill="1" applyBorder="1" applyAlignment="1">
      <alignment horizontal="left" vertical="center"/>
    </xf>
    <xf numFmtId="176" fontId="14" fillId="0" borderId="0" xfId="0" applyNumberFormat="1" applyFont="1" applyFill="1" applyAlignment="1">
      <alignment horizontal="right" vertical="center"/>
    </xf>
    <xf numFmtId="178" fontId="1" fillId="0" borderId="0" xfId="1" quotePrefix="1" applyNumberFormat="1" applyFont="1" applyFill="1" applyBorder="1" applyAlignment="1">
      <alignment horizontal="right"/>
    </xf>
    <xf numFmtId="178" fontId="1" fillId="0" borderId="0" xfId="1" quotePrefix="1" applyNumberFormat="1" applyFont="1" applyFill="1" applyAlignment="1">
      <alignment horizontal="right"/>
    </xf>
    <xf numFmtId="0" fontId="14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0" fontId="0" fillId="0" borderId="2" xfId="0" applyFill="1" applyBorder="1"/>
    <xf numFmtId="176" fontId="1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/>
    </xf>
    <xf numFmtId="0" fontId="10" fillId="0" borderId="0" xfId="0" applyFont="1" applyFill="1" applyAlignment="1">
      <alignment vertical="top"/>
    </xf>
    <xf numFmtId="0" fontId="3" fillId="0" borderId="0" xfId="0" applyFont="1" applyFill="1"/>
    <xf numFmtId="0" fontId="8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4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8" xfId="0" quotePrefix="1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horizontal="right" vertical="top"/>
    </xf>
    <xf numFmtId="0" fontId="9" fillId="0" borderId="0" xfId="0" applyFont="1" applyFill="1"/>
    <xf numFmtId="0" fontId="3" fillId="0" borderId="1" xfId="0" applyFont="1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13" fillId="0" borderId="0" xfId="0" applyFont="1" applyFill="1"/>
    <xf numFmtId="0" fontId="0" fillId="0" borderId="10" xfId="0" applyFill="1" applyBorder="1"/>
    <xf numFmtId="176" fontId="3" fillId="0" borderId="0" xfId="0" quotePrefix="1" applyNumberFormat="1" applyFont="1" applyFill="1" applyAlignment="1">
      <alignment horizontal="right"/>
    </xf>
    <xf numFmtId="176" fontId="3" fillId="0" borderId="0" xfId="0" applyNumberFormat="1" applyFont="1" applyFill="1" applyAlignment="1">
      <alignment horizontal="right"/>
    </xf>
    <xf numFmtId="176" fontId="3" fillId="0" borderId="8" xfId="0" applyNumberFormat="1" applyFont="1" applyFill="1" applyBorder="1" applyAlignment="1">
      <alignment horizontal="center" vertical="center"/>
    </xf>
    <xf numFmtId="176" fontId="8" fillId="0" borderId="8" xfId="0" quotePrefix="1" applyNumberFormat="1" applyFont="1" applyFill="1" applyBorder="1" applyAlignment="1">
      <alignment horizontal="center" vertical="center"/>
    </xf>
    <xf numFmtId="176" fontId="13" fillId="0" borderId="8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176" fontId="9" fillId="0" borderId="0" xfId="0" applyNumberFormat="1" applyFont="1" applyAlignment="1">
      <alignment vertical="center"/>
    </xf>
    <xf numFmtId="176" fontId="3" fillId="0" borderId="8" xfId="0" quotePrefix="1" applyNumberFormat="1" applyFont="1" applyFill="1" applyBorder="1" applyAlignment="1">
      <alignment horizontal="center" vertical="center"/>
    </xf>
    <xf numFmtId="176" fontId="9" fillId="0" borderId="8" xfId="0" applyNumberFormat="1" applyFont="1" applyFill="1" applyBorder="1" applyAlignment="1">
      <alignment vertical="center"/>
    </xf>
    <xf numFmtId="176" fontId="15" fillId="0" borderId="0" xfId="0" applyNumberFormat="1" applyFont="1" applyFill="1"/>
    <xf numFmtId="176" fontId="0" fillId="0" borderId="0" xfId="0" applyNumberFormat="1"/>
    <xf numFmtId="176" fontId="11" fillId="0" borderId="0" xfId="0" applyNumberFormat="1" applyFont="1"/>
    <xf numFmtId="176" fontId="0" fillId="0" borderId="0" xfId="0" applyNumberFormat="1" applyAlignment="1">
      <alignment vertical="center"/>
    </xf>
    <xf numFmtId="176" fontId="1" fillId="0" borderId="0" xfId="1" quotePrefix="1" applyNumberFormat="1" applyFont="1" applyFill="1" applyAlignment="1">
      <alignment horizontal="right"/>
    </xf>
    <xf numFmtId="0" fontId="20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6" fontId="22" fillId="0" borderId="0" xfId="1" quotePrefix="1" applyNumberFormat="1" applyFont="1" applyFill="1" applyAlignment="1">
      <alignment horizontal="right"/>
    </xf>
    <xf numFmtId="176" fontId="22" fillId="0" borderId="0" xfId="1" quotePrefix="1" applyNumberFormat="1" applyFont="1" applyFill="1" applyBorder="1" applyAlignment="1">
      <alignment horizontal="right"/>
    </xf>
    <xf numFmtId="211" fontId="22" fillId="0" borderId="0" xfId="1" quotePrefix="1" applyNumberFormat="1" applyFont="1" applyFill="1" applyAlignment="1">
      <alignment horizontal="right"/>
    </xf>
    <xf numFmtId="210" fontId="22" fillId="0" borderId="0" xfId="1" quotePrefix="1" applyNumberFormat="1" applyFont="1" applyFill="1" applyBorder="1" applyAlignment="1">
      <alignment horizontal="right"/>
    </xf>
    <xf numFmtId="176" fontId="23" fillId="0" borderId="0" xfId="0" applyNumberFormat="1" applyFont="1" applyFill="1"/>
    <xf numFmtId="176" fontId="1" fillId="0" borderId="0" xfId="0" applyNumberFormat="1" applyFont="1" applyAlignment="1">
      <alignment vertical="center"/>
    </xf>
    <xf numFmtId="214" fontId="1" fillId="0" borderId="0" xfId="2" applyNumberFormat="1" applyFont="1" applyFill="1" applyBorder="1" applyAlignment="1">
      <alignment horizontal="right"/>
    </xf>
    <xf numFmtId="215" fontId="1" fillId="0" borderId="0" xfId="2" quotePrefix="1" applyNumberFormat="1" applyFont="1" applyFill="1" applyBorder="1" applyAlignment="1">
      <alignment horizontal="right"/>
    </xf>
    <xf numFmtId="178" fontId="1" fillId="0" borderId="0" xfId="2" quotePrefix="1" applyNumberFormat="1" applyFont="1" applyFill="1" applyAlignment="1">
      <alignment horizontal="right"/>
    </xf>
    <xf numFmtId="0" fontId="1" fillId="0" borderId="0" xfId="0" applyFont="1" applyFill="1"/>
    <xf numFmtId="214" fontId="15" fillId="0" borderId="0" xfId="2" quotePrefix="1" applyNumberFormat="1" applyFont="1" applyFill="1" applyBorder="1" applyAlignment="1">
      <alignment horizontal="right"/>
    </xf>
    <xf numFmtId="214" fontId="15" fillId="0" borderId="0" xfId="2" applyNumberFormat="1" applyFont="1" applyFill="1" applyBorder="1" applyAlignment="1">
      <alignment horizontal="right"/>
    </xf>
    <xf numFmtId="215" fontId="15" fillId="0" borderId="0" xfId="2" quotePrefix="1" applyNumberFormat="1" applyFont="1" applyFill="1" applyBorder="1" applyAlignment="1">
      <alignment horizontal="right"/>
    </xf>
    <xf numFmtId="178" fontId="15" fillId="0" borderId="0" xfId="2" applyNumberFormat="1" applyFont="1" applyFill="1" applyAlignment="1">
      <alignment horizontal="right"/>
    </xf>
    <xf numFmtId="176" fontId="15" fillId="0" borderId="0" xfId="2" quotePrefix="1" applyNumberFormat="1" applyFont="1" applyFill="1" applyBorder="1" applyAlignment="1">
      <alignment horizontal="right"/>
    </xf>
    <xf numFmtId="176" fontId="15" fillId="0" borderId="0" xfId="2" applyNumberFormat="1" applyFont="1" applyFill="1" applyBorder="1" applyAlignment="1">
      <alignment horizontal="right"/>
    </xf>
    <xf numFmtId="176" fontId="15" fillId="0" borderId="0" xfId="2" applyNumberFormat="1" applyFont="1" applyFill="1" applyAlignment="1">
      <alignment horizontal="right"/>
    </xf>
    <xf numFmtId="176" fontId="15" fillId="0" borderId="0" xfId="2" quotePrefix="1" applyNumberFormat="1" applyFont="1" applyFill="1" applyAlignment="1">
      <alignment horizontal="right"/>
    </xf>
    <xf numFmtId="176" fontId="1" fillId="0" borderId="0" xfId="2" quotePrefix="1" applyNumberFormat="1" applyFont="1" applyFill="1" applyBorder="1" applyAlignment="1">
      <alignment horizontal="right"/>
    </xf>
    <xf numFmtId="176" fontId="1" fillId="0" borderId="0" xfId="2" applyNumberFormat="1" applyFont="1" applyFill="1" applyBorder="1" applyAlignment="1">
      <alignment horizontal="right"/>
    </xf>
    <xf numFmtId="176" fontId="1" fillId="0" borderId="0" xfId="2" applyNumberFormat="1" applyFont="1" applyFill="1" applyAlignment="1">
      <alignment horizontal="right"/>
    </xf>
    <xf numFmtId="176" fontId="1" fillId="0" borderId="0" xfId="2" quotePrefix="1" applyNumberFormat="1" applyFont="1" applyFill="1" applyAlignment="1">
      <alignment horizontal="right"/>
    </xf>
    <xf numFmtId="176" fontId="1" fillId="0" borderId="0" xfId="0" applyNumberFormat="1" applyFont="1" applyFill="1"/>
    <xf numFmtId="176" fontId="14" fillId="0" borderId="0" xfId="2" applyNumberFormat="1" applyFont="1" applyFill="1" applyBorder="1" applyAlignment="1">
      <alignment horizontal="right"/>
    </xf>
    <xf numFmtId="176" fontId="13" fillId="0" borderId="0" xfId="3" quotePrefix="1" applyNumberFormat="1" applyFont="1" applyFill="1" applyBorder="1" applyAlignment="1">
      <alignment horizontal="right"/>
    </xf>
    <xf numFmtId="176" fontId="13" fillId="0" borderId="0" xfId="3" quotePrefix="1" applyNumberFormat="1" applyFont="1" applyFill="1" applyAlignment="1">
      <alignment horizontal="right"/>
    </xf>
    <xf numFmtId="176" fontId="13" fillId="0" borderId="4" xfId="3" quotePrefix="1" applyNumberFormat="1" applyFont="1" applyFill="1" applyBorder="1" applyAlignment="1">
      <alignment horizontal="right"/>
    </xf>
    <xf numFmtId="176" fontId="3" fillId="0" borderId="0" xfId="3" quotePrefix="1" applyNumberFormat="1" applyFont="1" applyFill="1" applyBorder="1" applyAlignment="1">
      <alignment horizontal="right"/>
    </xf>
    <xf numFmtId="176" fontId="3" fillId="0" borderId="0" xfId="3" quotePrefix="1" applyNumberFormat="1" applyFont="1" applyFill="1" applyAlignment="1">
      <alignment horizontal="right"/>
    </xf>
    <xf numFmtId="176" fontId="3" fillId="0" borderId="0" xfId="3" applyNumberFormat="1" applyFont="1" applyFill="1" applyBorder="1" applyAlignment="1">
      <alignment horizontal="right"/>
    </xf>
    <xf numFmtId="176" fontId="22" fillId="0" borderId="0" xfId="3" applyNumberFormat="1" applyFont="1" applyFill="1" applyBorder="1" applyAlignment="1">
      <alignment horizontal="right"/>
    </xf>
    <xf numFmtId="176" fontId="3" fillId="0" borderId="0" xfId="3" applyNumberFormat="1" applyFont="1" applyFill="1" applyAlignment="1">
      <alignment horizontal="right"/>
    </xf>
    <xf numFmtId="176" fontId="13" fillId="0" borderId="0" xfId="0" applyNumberFormat="1" applyFont="1" applyFill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78" fontId="14" fillId="0" borderId="0" xfId="1" quotePrefix="1" applyNumberFormat="1" applyFont="1" applyFill="1" applyBorder="1" applyAlignment="1">
      <alignment horizontal="right"/>
    </xf>
    <xf numFmtId="178" fontId="14" fillId="0" borderId="0" xfId="1" quotePrefix="1" applyNumberFormat="1" applyFont="1" applyFill="1" applyAlignment="1">
      <alignment horizontal="right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18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4" xfId="0" applyNumberFormat="1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8" fillId="0" borderId="15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top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 justifyLastLine="1"/>
    </xf>
    <xf numFmtId="0" fontId="10" fillId="0" borderId="23" xfId="0" applyFont="1" applyFill="1" applyBorder="1" applyAlignment="1">
      <alignment horizontal="distributed" vertical="center" justifyLastLine="1"/>
    </xf>
    <xf numFmtId="0" fontId="10" fillId="0" borderId="19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/>
    <xf numFmtId="0" fontId="8" fillId="0" borderId="17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distributed" vertical="center"/>
    </xf>
    <xf numFmtId="0" fontId="0" fillId="0" borderId="18" xfId="0" applyBorder="1" applyAlignment="1">
      <alignment vertical="center"/>
    </xf>
    <xf numFmtId="0" fontId="6" fillId="0" borderId="0" xfId="0" applyFont="1" applyAlignment="1">
      <alignment horizontal="right" vertical="top"/>
    </xf>
    <xf numFmtId="0" fontId="8" fillId="0" borderId="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8" fillId="0" borderId="22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4" fillId="0" borderId="1" xfId="0" applyFont="1" applyBorder="1" applyAlignment="1">
      <alignment horizontal="left" vertical="top"/>
    </xf>
    <xf numFmtId="0" fontId="10" fillId="0" borderId="0" xfId="0" applyFont="1" applyAlignment="1">
      <alignment horizontal="right" vertical="top"/>
    </xf>
    <xf numFmtId="0" fontId="1" fillId="0" borderId="0" xfId="0" applyFont="1" applyAlignment="1"/>
    <xf numFmtId="0" fontId="10" fillId="0" borderId="16" xfId="0" applyFont="1" applyFill="1" applyBorder="1" applyAlignment="1">
      <alignment horizontal="distributed" vertical="center" justifyLastLine="1"/>
    </xf>
    <xf numFmtId="0" fontId="0" fillId="0" borderId="15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25" xfId="0" applyFill="1" applyBorder="1"/>
    <xf numFmtId="0" fontId="0" fillId="0" borderId="14" xfId="0" applyFill="1" applyBorder="1"/>
    <xf numFmtId="0" fontId="1" fillId="0" borderId="0" xfId="0" applyFont="1" applyFill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top"/>
    </xf>
    <xf numFmtId="0" fontId="8" fillId="0" borderId="16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</cellXfs>
  <cellStyles count="4">
    <cellStyle name="標準" xfId="0" builtinId="0"/>
    <cellStyle name="標準_３５" xfId="1"/>
    <cellStyle name="標準_３６" xfId="2"/>
    <cellStyle name="標準_３７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776"/>
  <sheetViews>
    <sheetView tabSelected="1" topLeftCell="L1" zoomScale="120" zoomScaleNormal="120" zoomScaleSheetLayoutView="130" workbookViewId="0">
      <selection activeCell="V75" sqref="V75:AA77"/>
    </sheetView>
  </sheetViews>
  <sheetFormatPr defaultRowHeight="11.25"/>
  <cols>
    <col min="1" max="1" width="2.6640625" style="24" customWidth="1"/>
    <col min="2" max="2" width="10.33203125" style="24" customWidth="1"/>
    <col min="3" max="3" width="8.5" style="24" customWidth="1"/>
    <col min="4" max="4" width="9.6640625" style="24" customWidth="1"/>
    <col min="5" max="6" width="7.6640625" style="24" customWidth="1"/>
    <col min="7" max="7" width="8.6640625" style="24" customWidth="1"/>
    <col min="8" max="8" width="9.83203125" style="24" customWidth="1"/>
    <col min="9" max="11" width="7.6640625" style="24" customWidth="1"/>
    <col min="12" max="12" width="8.6640625" style="24" customWidth="1"/>
    <col min="13" max="13" width="7.6640625" style="24" customWidth="1"/>
    <col min="14" max="14" width="9.6640625" style="24" customWidth="1"/>
    <col min="15" max="17" width="7.83203125" style="24" customWidth="1"/>
    <col min="18" max="18" width="8.5" style="24" customWidth="1"/>
    <col min="19" max="19" width="7.83203125" style="24" customWidth="1"/>
    <col min="20" max="21" width="8.5" style="24" customWidth="1"/>
    <col min="22" max="22" width="9.6640625" style="24" customWidth="1"/>
    <col min="23" max="23" width="7.83203125" style="24" customWidth="1"/>
    <col min="24" max="24" width="9.83203125" style="24" customWidth="1"/>
    <col min="25" max="25" width="7.83203125" style="24" customWidth="1"/>
    <col min="26" max="26" width="8.1640625" style="24" customWidth="1"/>
    <col min="27" max="27" width="11.33203125" style="24" customWidth="1"/>
    <col min="28" max="28" width="2.6640625" style="24" customWidth="1"/>
    <col min="29" max="29" width="9.33203125" style="24"/>
    <col min="30" max="30" width="7.6640625" style="24" customWidth="1"/>
    <col min="31" max="31" width="8.5" style="24" customWidth="1"/>
    <col min="32" max="32" width="7.6640625" style="24" customWidth="1"/>
    <col min="33" max="33" width="8.5" style="24" customWidth="1"/>
    <col min="34" max="34" width="7.6640625" style="24" customWidth="1"/>
    <col min="35" max="35" width="8.5" style="24" customWidth="1"/>
    <col min="36" max="37" width="7.6640625" style="24" customWidth="1"/>
    <col min="38" max="39" width="8.5" style="24" customWidth="1"/>
    <col min="40" max="41" width="7.6640625" style="24" customWidth="1"/>
    <col min="42" max="43" width="9.33203125" style="24"/>
    <col min="44" max="44" width="11.33203125" style="24" bestFit="1" customWidth="1"/>
    <col min="45" max="83" width="4.83203125" style="24" customWidth="1"/>
    <col min="84" max="16384" width="9.33203125" style="24"/>
  </cols>
  <sheetData>
    <row r="1" spans="1:41" ht="24" customHeight="1">
      <c r="A1" s="218" t="s">
        <v>426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9" t="s">
        <v>427</v>
      </c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8" t="s">
        <v>428</v>
      </c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</row>
    <row r="2" spans="1:41" s="25" customFormat="1" ht="39.950000000000003" customHeight="1">
      <c r="A2" s="220" t="s">
        <v>22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 t="s">
        <v>84</v>
      </c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</row>
    <row r="3" spans="1:41" s="26" customFormat="1" ht="23.25" customHeight="1">
      <c r="A3" s="222" t="s">
        <v>148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3" t="s">
        <v>143</v>
      </c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2" t="s">
        <v>511</v>
      </c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</row>
    <row r="4" spans="1:41" s="28" customFormat="1" ht="8.1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</row>
    <row r="5" spans="1:41" s="28" customFormat="1" ht="8.1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1" s="28" customFormat="1" ht="12" customHeight="1" thickBot="1">
      <c r="A6" s="54" t="s">
        <v>491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P6" s="47"/>
      <c r="Q6" s="47"/>
      <c r="R6" s="47"/>
      <c r="S6" s="47"/>
      <c r="T6" s="47"/>
      <c r="U6" s="47"/>
      <c r="V6" s="47"/>
      <c r="X6" s="48"/>
      <c r="Y6" s="48"/>
      <c r="Z6" s="48"/>
      <c r="AA6" s="48"/>
      <c r="AB6" s="54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</row>
    <row r="7" spans="1:41" s="60" customFormat="1" ht="11.25" customHeight="1">
      <c r="A7" s="214" t="s">
        <v>85</v>
      </c>
      <c r="B7" s="215"/>
      <c r="C7" s="201" t="s">
        <v>126</v>
      </c>
      <c r="D7" s="202"/>
      <c r="E7" s="201" t="s">
        <v>127</v>
      </c>
      <c r="F7" s="202"/>
      <c r="G7" s="201" t="s">
        <v>128</v>
      </c>
      <c r="H7" s="202"/>
      <c r="I7" s="201" t="s">
        <v>129</v>
      </c>
      <c r="J7" s="202"/>
      <c r="K7" s="201" t="s">
        <v>130</v>
      </c>
      <c r="L7" s="202"/>
      <c r="M7" s="201" t="s">
        <v>131</v>
      </c>
      <c r="N7" s="202"/>
      <c r="O7" s="201" t="s">
        <v>132</v>
      </c>
      <c r="P7" s="202"/>
      <c r="Q7" s="201" t="s">
        <v>133</v>
      </c>
      <c r="R7" s="202"/>
      <c r="S7" s="201" t="s">
        <v>134</v>
      </c>
      <c r="T7" s="202"/>
      <c r="U7" s="201" t="s">
        <v>135</v>
      </c>
      <c r="V7" s="202"/>
      <c r="W7" s="201" t="s">
        <v>136</v>
      </c>
      <c r="X7" s="202"/>
      <c r="Y7" s="201" t="s">
        <v>137</v>
      </c>
      <c r="Z7" s="202"/>
      <c r="AA7" s="203" t="s">
        <v>86</v>
      </c>
      <c r="AB7" s="214" t="s">
        <v>85</v>
      </c>
      <c r="AC7" s="215"/>
      <c r="AD7" s="201" t="s">
        <v>75</v>
      </c>
      <c r="AE7" s="202"/>
      <c r="AF7" s="201" t="s">
        <v>138</v>
      </c>
      <c r="AG7" s="202"/>
      <c r="AH7" s="201" t="s">
        <v>139</v>
      </c>
      <c r="AI7" s="202"/>
      <c r="AJ7" s="201" t="s">
        <v>140</v>
      </c>
      <c r="AK7" s="202"/>
      <c r="AL7" s="201" t="s">
        <v>141</v>
      </c>
      <c r="AM7" s="202"/>
      <c r="AN7" s="201" t="s">
        <v>142</v>
      </c>
      <c r="AO7" s="202"/>
    </row>
    <row r="8" spans="1:41" s="28" customFormat="1" ht="12.95" customHeight="1">
      <c r="A8" s="206"/>
      <c r="B8" s="216"/>
      <c r="C8" s="204" t="s">
        <v>87</v>
      </c>
      <c r="D8" s="206"/>
      <c r="E8" s="204" t="s">
        <v>88</v>
      </c>
      <c r="F8" s="206"/>
      <c r="G8" s="204" t="s">
        <v>89</v>
      </c>
      <c r="H8" s="206"/>
      <c r="I8" s="204" t="s">
        <v>90</v>
      </c>
      <c r="J8" s="206"/>
      <c r="K8" s="204" t="s">
        <v>91</v>
      </c>
      <c r="L8" s="206"/>
      <c r="M8" s="204" t="s">
        <v>92</v>
      </c>
      <c r="N8" s="206"/>
      <c r="O8" s="212" t="s">
        <v>93</v>
      </c>
      <c r="P8" s="212"/>
      <c r="Q8" s="204" t="s">
        <v>94</v>
      </c>
      <c r="R8" s="206"/>
      <c r="S8" s="204" t="s">
        <v>95</v>
      </c>
      <c r="T8" s="206"/>
      <c r="U8" s="208" t="s">
        <v>96</v>
      </c>
      <c r="V8" s="209"/>
      <c r="W8" s="208" t="s">
        <v>97</v>
      </c>
      <c r="X8" s="209"/>
      <c r="Y8" s="208" t="s">
        <v>98</v>
      </c>
      <c r="Z8" s="209"/>
      <c r="AA8" s="204"/>
      <c r="AB8" s="206"/>
      <c r="AC8" s="216"/>
      <c r="AD8" s="212" t="s">
        <v>99</v>
      </c>
      <c r="AE8" s="212"/>
      <c r="AF8" s="204" t="s">
        <v>100</v>
      </c>
      <c r="AG8" s="206"/>
      <c r="AH8" s="212" t="s">
        <v>101</v>
      </c>
      <c r="AI8" s="212"/>
      <c r="AJ8" s="212" t="s">
        <v>102</v>
      </c>
      <c r="AK8" s="212"/>
      <c r="AL8" s="226" t="s">
        <v>103</v>
      </c>
      <c r="AM8" s="226"/>
      <c r="AN8" s="226" t="s">
        <v>104</v>
      </c>
      <c r="AO8" s="226"/>
    </row>
    <row r="9" spans="1:41" s="28" customFormat="1" ht="12.95" customHeight="1">
      <c r="A9" s="206"/>
      <c r="B9" s="216"/>
      <c r="C9" s="205"/>
      <c r="D9" s="207"/>
      <c r="E9" s="205"/>
      <c r="F9" s="207"/>
      <c r="G9" s="205"/>
      <c r="H9" s="207"/>
      <c r="I9" s="205"/>
      <c r="J9" s="207"/>
      <c r="K9" s="205"/>
      <c r="L9" s="207"/>
      <c r="M9" s="205" t="s">
        <v>105</v>
      </c>
      <c r="N9" s="207"/>
      <c r="O9" s="213" t="s">
        <v>106</v>
      </c>
      <c r="P9" s="213"/>
      <c r="Q9" s="205"/>
      <c r="R9" s="207"/>
      <c r="S9" s="205"/>
      <c r="T9" s="207"/>
      <c r="U9" s="210"/>
      <c r="V9" s="211"/>
      <c r="W9" s="210"/>
      <c r="X9" s="211"/>
      <c r="Y9" s="210" t="s">
        <v>107</v>
      </c>
      <c r="Z9" s="211"/>
      <c r="AA9" s="204"/>
      <c r="AB9" s="206"/>
      <c r="AC9" s="216"/>
      <c r="AD9" s="213" t="s">
        <v>108</v>
      </c>
      <c r="AE9" s="213"/>
      <c r="AF9" s="205"/>
      <c r="AG9" s="207"/>
      <c r="AH9" s="213" t="s">
        <v>109</v>
      </c>
      <c r="AI9" s="213"/>
      <c r="AJ9" s="213" t="s">
        <v>110</v>
      </c>
      <c r="AK9" s="213"/>
      <c r="AL9" s="227" t="s">
        <v>111</v>
      </c>
      <c r="AM9" s="227"/>
      <c r="AN9" s="227" t="s">
        <v>144</v>
      </c>
      <c r="AO9" s="227"/>
    </row>
    <row r="10" spans="1:41" s="59" customFormat="1" ht="12.95" customHeight="1">
      <c r="A10" s="207"/>
      <c r="B10" s="217"/>
      <c r="C10" s="58" t="s">
        <v>69</v>
      </c>
      <c r="D10" s="58" t="s">
        <v>112</v>
      </c>
      <c r="E10" s="58" t="s">
        <v>69</v>
      </c>
      <c r="F10" s="58" t="s">
        <v>112</v>
      </c>
      <c r="G10" s="58" t="s">
        <v>69</v>
      </c>
      <c r="H10" s="58" t="s">
        <v>112</v>
      </c>
      <c r="I10" s="58" t="s">
        <v>69</v>
      </c>
      <c r="J10" s="58" t="s">
        <v>112</v>
      </c>
      <c r="K10" s="58" t="s">
        <v>69</v>
      </c>
      <c r="L10" s="58" t="s">
        <v>112</v>
      </c>
      <c r="M10" s="58" t="s">
        <v>69</v>
      </c>
      <c r="N10" s="58" t="s">
        <v>112</v>
      </c>
      <c r="O10" s="58" t="s">
        <v>69</v>
      </c>
      <c r="P10" s="58" t="s">
        <v>112</v>
      </c>
      <c r="Q10" s="58" t="s">
        <v>69</v>
      </c>
      <c r="R10" s="58" t="s">
        <v>112</v>
      </c>
      <c r="S10" s="58" t="s">
        <v>69</v>
      </c>
      <c r="T10" s="58" t="s">
        <v>112</v>
      </c>
      <c r="U10" s="58" t="s">
        <v>69</v>
      </c>
      <c r="V10" s="58" t="s">
        <v>112</v>
      </c>
      <c r="W10" s="58" t="s">
        <v>69</v>
      </c>
      <c r="X10" s="58" t="s">
        <v>112</v>
      </c>
      <c r="Y10" s="58" t="s">
        <v>69</v>
      </c>
      <c r="Z10" s="58" t="s">
        <v>112</v>
      </c>
      <c r="AA10" s="205"/>
      <c r="AB10" s="207"/>
      <c r="AC10" s="217"/>
      <c r="AD10" s="58" t="s">
        <v>69</v>
      </c>
      <c r="AE10" s="58" t="s">
        <v>112</v>
      </c>
      <c r="AF10" s="58" t="s">
        <v>69</v>
      </c>
      <c r="AG10" s="58" t="s">
        <v>112</v>
      </c>
      <c r="AH10" s="58" t="s">
        <v>69</v>
      </c>
      <c r="AI10" s="58" t="s">
        <v>112</v>
      </c>
      <c r="AJ10" s="58" t="s">
        <v>69</v>
      </c>
      <c r="AK10" s="58" t="s">
        <v>112</v>
      </c>
      <c r="AL10" s="58" t="s">
        <v>69</v>
      </c>
      <c r="AM10" s="58" t="s">
        <v>112</v>
      </c>
      <c r="AN10" s="58" t="s">
        <v>69</v>
      </c>
      <c r="AO10" s="58" t="s">
        <v>112</v>
      </c>
    </row>
    <row r="11" spans="1:41" s="28" customFormat="1" ht="6" customHeight="1">
      <c r="A11" s="29"/>
      <c r="B11" s="30"/>
      <c r="AA11" s="31"/>
      <c r="AB11" s="29"/>
      <c r="AC11" s="30"/>
    </row>
    <row r="12" spans="1:41" s="28" customFormat="1" ht="11.85" customHeight="1">
      <c r="A12" s="224" t="s">
        <v>113</v>
      </c>
      <c r="B12" s="225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4"/>
      <c r="AB12" s="224" t="s">
        <v>113</v>
      </c>
      <c r="AC12" s="225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</row>
    <row r="13" spans="1:41" s="35" customFormat="1" ht="11.85" customHeight="1">
      <c r="A13" s="197" t="s">
        <v>424</v>
      </c>
      <c r="B13" s="198"/>
      <c r="C13" s="32">
        <v>90736</v>
      </c>
      <c r="D13" s="32">
        <v>798724</v>
      </c>
      <c r="E13" s="32">
        <v>315</v>
      </c>
      <c r="F13" s="32">
        <v>3218</v>
      </c>
      <c r="G13" s="32">
        <v>90421</v>
      </c>
      <c r="H13" s="32">
        <v>795506</v>
      </c>
      <c r="I13" s="32">
        <v>116</v>
      </c>
      <c r="J13" s="32">
        <v>1314</v>
      </c>
      <c r="K13" s="32">
        <v>9869</v>
      </c>
      <c r="L13" s="32">
        <v>80802</v>
      </c>
      <c r="M13" s="32">
        <v>9767</v>
      </c>
      <c r="N13" s="32">
        <v>195720</v>
      </c>
      <c r="O13" s="32">
        <v>42</v>
      </c>
      <c r="P13" s="32">
        <v>2956</v>
      </c>
      <c r="Q13" s="32">
        <v>577</v>
      </c>
      <c r="R13" s="32">
        <v>12223</v>
      </c>
      <c r="S13" s="32">
        <v>2164</v>
      </c>
      <c r="T13" s="32">
        <v>51670</v>
      </c>
      <c r="U13" s="32">
        <v>29331</v>
      </c>
      <c r="V13" s="32">
        <v>188770</v>
      </c>
      <c r="W13" s="32">
        <v>1563</v>
      </c>
      <c r="X13" s="32">
        <v>22402</v>
      </c>
      <c r="Y13" s="40">
        <v>4013</v>
      </c>
      <c r="Z13" s="40">
        <v>9177</v>
      </c>
      <c r="AA13" s="86">
        <v>11</v>
      </c>
      <c r="AB13" s="197" t="s">
        <v>424</v>
      </c>
      <c r="AC13" s="198"/>
      <c r="AD13" s="32">
        <v>10657</v>
      </c>
      <c r="AE13" s="32">
        <v>57288</v>
      </c>
      <c r="AF13" s="32">
        <v>3713</v>
      </c>
      <c r="AG13" s="32">
        <v>59536</v>
      </c>
      <c r="AH13" s="32">
        <v>1999</v>
      </c>
      <c r="AI13" s="32">
        <v>14539</v>
      </c>
      <c r="AJ13" s="32">
        <v>823</v>
      </c>
      <c r="AK13" s="32">
        <v>8169</v>
      </c>
      <c r="AL13" s="32">
        <v>15787</v>
      </c>
      <c r="AM13" s="32">
        <v>90940</v>
      </c>
      <c r="AN13" s="40" t="s">
        <v>512</v>
      </c>
      <c r="AO13" s="40" t="s">
        <v>512</v>
      </c>
    </row>
    <row r="14" spans="1:41" s="35" customFormat="1" ht="11.85" customHeight="1">
      <c r="A14" s="197" t="s">
        <v>425</v>
      </c>
      <c r="B14" s="198"/>
      <c r="C14" s="32">
        <v>92823</v>
      </c>
      <c r="D14" s="32">
        <v>868941</v>
      </c>
      <c r="E14" s="32">
        <v>347</v>
      </c>
      <c r="F14" s="32">
        <v>3582</v>
      </c>
      <c r="G14" s="32">
        <v>92476</v>
      </c>
      <c r="H14" s="32">
        <v>865359</v>
      </c>
      <c r="I14" s="32">
        <v>96</v>
      </c>
      <c r="J14" s="32">
        <v>1052</v>
      </c>
      <c r="K14" s="32">
        <v>9558</v>
      </c>
      <c r="L14" s="32">
        <v>74867</v>
      </c>
      <c r="M14" s="32">
        <v>9097</v>
      </c>
      <c r="N14" s="32">
        <v>185187</v>
      </c>
      <c r="O14" s="32">
        <v>193</v>
      </c>
      <c r="P14" s="32">
        <v>4826</v>
      </c>
      <c r="Q14" s="32">
        <v>717</v>
      </c>
      <c r="R14" s="32">
        <v>14022</v>
      </c>
      <c r="S14" s="32">
        <v>2116</v>
      </c>
      <c r="T14" s="32">
        <v>46099</v>
      </c>
      <c r="U14" s="32">
        <v>28452</v>
      </c>
      <c r="V14" s="32">
        <v>191183</v>
      </c>
      <c r="W14" s="32">
        <v>1553</v>
      </c>
      <c r="X14" s="32">
        <v>21161</v>
      </c>
      <c r="Y14" s="40">
        <v>4106</v>
      </c>
      <c r="Z14" s="40">
        <v>9664</v>
      </c>
      <c r="AA14" s="86">
        <v>13</v>
      </c>
      <c r="AB14" s="197" t="s">
        <v>425</v>
      </c>
      <c r="AC14" s="198"/>
      <c r="AD14" s="32">
        <v>10414</v>
      </c>
      <c r="AE14" s="32">
        <v>58091</v>
      </c>
      <c r="AF14" s="32">
        <v>4512</v>
      </c>
      <c r="AG14" s="32">
        <v>77038</v>
      </c>
      <c r="AH14" s="32">
        <v>3452</v>
      </c>
      <c r="AI14" s="32">
        <v>42433</v>
      </c>
      <c r="AJ14" s="32">
        <v>1272</v>
      </c>
      <c r="AK14" s="32">
        <v>13291</v>
      </c>
      <c r="AL14" s="32">
        <v>16047</v>
      </c>
      <c r="AM14" s="32">
        <v>99435</v>
      </c>
      <c r="AN14" s="32">
        <v>891</v>
      </c>
      <c r="AO14" s="32">
        <v>27010</v>
      </c>
    </row>
    <row r="15" spans="1:41" s="35" customFormat="1" ht="11.85" customHeight="1">
      <c r="A15" s="197" t="s">
        <v>496</v>
      </c>
      <c r="B15" s="198"/>
      <c r="C15" s="32">
        <v>82113</v>
      </c>
      <c r="D15" s="32">
        <v>753362</v>
      </c>
      <c r="E15" s="32">
        <v>294</v>
      </c>
      <c r="F15" s="32">
        <v>2991</v>
      </c>
      <c r="G15" s="32">
        <v>81819</v>
      </c>
      <c r="H15" s="32">
        <v>750371</v>
      </c>
      <c r="I15" s="32">
        <v>81</v>
      </c>
      <c r="J15" s="32">
        <v>865</v>
      </c>
      <c r="K15" s="32">
        <v>8877</v>
      </c>
      <c r="L15" s="32">
        <v>69572</v>
      </c>
      <c r="M15" s="32">
        <v>8069</v>
      </c>
      <c r="N15" s="32">
        <v>171464</v>
      </c>
      <c r="O15" s="32">
        <v>35</v>
      </c>
      <c r="P15" s="32">
        <v>2728</v>
      </c>
      <c r="Q15" s="32">
        <v>611</v>
      </c>
      <c r="R15" s="32">
        <v>12004</v>
      </c>
      <c r="S15" s="32">
        <v>1991</v>
      </c>
      <c r="T15" s="32">
        <v>47229</v>
      </c>
      <c r="U15" s="32">
        <v>25517</v>
      </c>
      <c r="V15" s="32">
        <v>175338</v>
      </c>
      <c r="W15" s="32">
        <v>1338</v>
      </c>
      <c r="X15" s="32">
        <v>19694</v>
      </c>
      <c r="Y15" s="32">
        <v>3950</v>
      </c>
      <c r="Z15" s="32">
        <v>9395</v>
      </c>
      <c r="AA15" s="67" t="s">
        <v>460</v>
      </c>
      <c r="AB15" s="197" t="s">
        <v>496</v>
      </c>
      <c r="AC15" s="198"/>
      <c r="AD15" s="32">
        <v>9438</v>
      </c>
      <c r="AE15" s="32">
        <v>54085</v>
      </c>
      <c r="AF15" s="32">
        <v>4093</v>
      </c>
      <c r="AG15" s="32">
        <v>73906</v>
      </c>
      <c r="AH15" s="32">
        <v>2003</v>
      </c>
      <c r="AI15" s="32">
        <v>15471</v>
      </c>
      <c r="AJ15" s="32">
        <v>651</v>
      </c>
      <c r="AK15" s="32">
        <v>7223</v>
      </c>
      <c r="AL15" s="32">
        <v>15165</v>
      </c>
      <c r="AM15" s="32">
        <v>91397</v>
      </c>
      <c r="AN15" s="40" t="s">
        <v>512</v>
      </c>
      <c r="AO15" s="40" t="s">
        <v>512</v>
      </c>
    </row>
    <row r="16" spans="1:41" s="35" customFormat="1" ht="11.85" customHeight="1">
      <c r="A16" s="197" t="s">
        <v>466</v>
      </c>
      <c r="B16" s="198"/>
      <c r="C16" s="32">
        <v>85427</v>
      </c>
      <c r="D16" s="32">
        <v>841669</v>
      </c>
      <c r="E16" s="32">
        <v>328</v>
      </c>
      <c r="F16" s="32">
        <v>3244</v>
      </c>
      <c r="G16" s="32">
        <v>85099</v>
      </c>
      <c r="H16" s="32">
        <v>838425</v>
      </c>
      <c r="I16" s="32">
        <v>79</v>
      </c>
      <c r="J16" s="32">
        <v>786</v>
      </c>
      <c r="K16" s="32">
        <v>8595</v>
      </c>
      <c r="L16" s="32">
        <v>64441</v>
      </c>
      <c r="M16" s="32">
        <v>7659</v>
      </c>
      <c r="N16" s="32">
        <v>167017</v>
      </c>
      <c r="O16" s="32">
        <v>158</v>
      </c>
      <c r="P16" s="32">
        <v>4415</v>
      </c>
      <c r="Q16" s="32">
        <v>641</v>
      </c>
      <c r="R16" s="32">
        <v>14535</v>
      </c>
      <c r="S16" s="32">
        <v>2003</v>
      </c>
      <c r="T16" s="32">
        <v>46635</v>
      </c>
      <c r="U16" s="32">
        <v>24816</v>
      </c>
      <c r="V16" s="32">
        <v>176362</v>
      </c>
      <c r="W16" s="32">
        <v>1311</v>
      </c>
      <c r="X16" s="32">
        <v>19286</v>
      </c>
      <c r="Y16" s="32">
        <v>3984</v>
      </c>
      <c r="Z16" s="32">
        <v>9636</v>
      </c>
      <c r="AA16" s="67" t="s">
        <v>485</v>
      </c>
      <c r="AB16" s="197" t="s">
        <v>466</v>
      </c>
      <c r="AC16" s="198"/>
      <c r="AD16" s="32">
        <v>9203</v>
      </c>
      <c r="AE16" s="32">
        <v>54690</v>
      </c>
      <c r="AF16" s="32">
        <v>5438</v>
      </c>
      <c r="AG16" s="32">
        <v>94440</v>
      </c>
      <c r="AH16" s="32">
        <v>3473</v>
      </c>
      <c r="AI16" s="32">
        <v>43245</v>
      </c>
      <c r="AJ16" s="32">
        <v>1023</v>
      </c>
      <c r="AK16" s="32">
        <v>11876</v>
      </c>
      <c r="AL16" s="32">
        <v>15936</v>
      </c>
      <c r="AM16" s="32">
        <v>105955</v>
      </c>
      <c r="AN16" s="32">
        <v>780</v>
      </c>
      <c r="AO16" s="32">
        <v>25106</v>
      </c>
    </row>
    <row r="17" spans="1:87" s="35" customFormat="1" ht="11.85" customHeight="1">
      <c r="A17" s="82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5"/>
      <c r="AB17" s="82"/>
      <c r="AC17" s="83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</row>
    <row r="18" spans="1:87" s="28" customFormat="1" ht="11.85" customHeight="1">
      <c r="A18" s="81">
        <v>1</v>
      </c>
      <c r="B18" s="36" t="s">
        <v>0</v>
      </c>
      <c r="C18" s="40">
        <v>30080</v>
      </c>
      <c r="D18" s="40">
        <v>321863</v>
      </c>
      <c r="E18" s="40">
        <v>48</v>
      </c>
      <c r="F18" s="40">
        <v>474</v>
      </c>
      <c r="G18" s="40">
        <v>30032</v>
      </c>
      <c r="H18" s="40">
        <v>321389</v>
      </c>
      <c r="I18" s="40">
        <v>17</v>
      </c>
      <c r="J18" s="40">
        <v>139</v>
      </c>
      <c r="K18" s="40">
        <v>2652</v>
      </c>
      <c r="L18" s="40">
        <v>22853</v>
      </c>
      <c r="M18" s="40">
        <v>1893</v>
      </c>
      <c r="N18" s="40">
        <v>35895</v>
      </c>
      <c r="O18" s="40">
        <v>29</v>
      </c>
      <c r="P18" s="40">
        <v>1725</v>
      </c>
      <c r="Q18" s="40">
        <v>372</v>
      </c>
      <c r="R18" s="40">
        <v>10793</v>
      </c>
      <c r="S18" s="40">
        <v>628</v>
      </c>
      <c r="T18" s="40">
        <v>18314</v>
      </c>
      <c r="U18" s="40">
        <v>8881</v>
      </c>
      <c r="V18" s="40">
        <v>77027</v>
      </c>
      <c r="W18" s="40">
        <v>572</v>
      </c>
      <c r="X18" s="40">
        <v>10629</v>
      </c>
      <c r="Y18" s="40">
        <v>1735</v>
      </c>
      <c r="Z18" s="40">
        <v>4951</v>
      </c>
      <c r="AA18" s="67">
        <v>1</v>
      </c>
      <c r="AB18" s="81">
        <v>1</v>
      </c>
      <c r="AC18" s="36" t="s">
        <v>0</v>
      </c>
      <c r="AD18" s="40">
        <v>3853</v>
      </c>
      <c r="AE18" s="40">
        <v>23936</v>
      </c>
      <c r="AF18" s="40">
        <v>2050</v>
      </c>
      <c r="AG18" s="40">
        <v>35292</v>
      </c>
      <c r="AH18" s="40">
        <v>1016</v>
      </c>
      <c r="AI18" s="40">
        <v>17867</v>
      </c>
      <c r="AJ18" s="40">
        <v>255</v>
      </c>
      <c r="AK18" s="40">
        <v>3180</v>
      </c>
      <c r="AL18" s="40">
        <v>5932</v>
      </c>
      <c r="AM18" s="40">
        <v>48562</v>
      </c>
      <c r="AN18" s="32">
        <v>147</v>
      </c>
      <c r="AO18" s="32">
        <v>10226</v>
      </c>
      <c r="AQ18" s="71"/>
      <c r="AR18" s="72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1"/>
    </row>
    <row r="19" spans="1:87" s="28" customFormat="1" ht="11.85" customHeight="1">
      <c r="A19" s="81">
        <v>2</v>
      </c>
      <c r="B19" s="36" t="s">
        <v>1</v>
      </c>
      <c r="C19" s="141">
        <v>18849</v>
      </c>
      <c r="D19" s="141">
        <v>204446</v>
      </c>
      <c r="E19" s="141">
        <v>20</v>
      </c>
      <c r="F19" s="141">
        <v>153</v>
      </c>
      <c r="G19" s="141">
        <v>18829</v>
      </c>
      <c r="H19" s="141">
        <v>204293</v>
      </c>
      <c r="I19" s="141">
        <v>7</v>
      </c>
      <c r="J19" s="141">
        <v>46</v>
      </c>
      <c r="K19" s="141">
        <v>1885</v>
      </c>
      <c r="L19" s="141">
        <v>16430</v>
      </c>
      <c r="M19" s="141">
        <v>1906</v>
      </c>
      <c r="N19" s="141">
        <v>44756</v>
      </c>
      <c r="O19" s="141">
        <v>31</v>
      </c>
      <c r="P19" s="141">
        <v>1306</v>
      </c>
      <c r="Q19" s="141">
        <v>114</v>
      </c>
      <c r="R19" s="141">
        <v>2272</v>
      </c>
      <c r="S19" s="141">
        <v>448</v>
      </c>
      <c r="T19" s="141">
        <v>13225</v>
      </c>
      <c r="U19" s="141">
        <v>5371</v>
      </c>
      <c r="V19" s="141">
        <v>41256</v>
      </c>
      <c r="W19" s="141">
        <v>314</v>
      </c>
      <c r="X19" s="141">
        <v>3911</v>
      </c>
      <c r="Y19" s="141">
        <v>1084</v>
      </c>
      <c r="Z19" s="141">
        <v>2381</v>
      </c>
      <c r="AA19" s="67">
        <v>2</v>
      </c>
      <c r="AB19" s="81">
        <v>2</v>
      </c>
      <c r="AC19" s="36" t="s">
        <v>486</v>
      </c>
      <c r="AD19" s="141">
        <v>2153</v>
      </c>
      <c r="AE19" s="141">
        <v>14809</v>
      </c>
      <c r="AF19" s="141">
        <v>1142</v>
      </c>
      <c r="AG19" s="141">
        <v>22449</v>
      </c>
      <c r="AH19" s="141">
        <v>693</v>
      </c>
      <c r="AI19" s="141">
        <v>9625</v>
      </c>
      <c r="AJ19" s="141">
        <v>128</v>
      </c>
      <c r="AK19" s="141">
        <v>1505</v>
      </c>
      <c r="AL19" s="141">
        <v>3466</v>
      </c>
      <c r="AM19" s="141">
        <v>26639</v>
      </c>
      <c r="AN19" s="141">
        <v>87</v>
      </c>
      <c r="AO19" s="141">
        <v>3683</v>
      </c>
      <c r="AP19" s="71"/>
      <c r="AQ19" s="71"/>
      <c r="AR19" s="72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1"/>
    </row>
    <row r="20" spans="1:87" s="28" customFormat="1" ht="11.85" customHeight="1">
      <c r="A20" s="81">
        <v>3</v>
      </c>
      <c r="B20" s="36" t="s">
        <v>2</v>
      </c>
      <c r="C20" s="141">
        <v>5584</v>
      </c>
      <c r="D20" s="141">
        <v>49057</v>
      </c>
      <c r="E20" s="141">
        <v>17</v>
      </c>
      <c r="F20" s="141">
        <v>158</v>
      </c>
      <c r="G20" s="141">
        <v>5567</v>
      </c>
      <c r="H20" s="141">
        <v>48899</v>
      </c>
      <c r="I20" s="141">
        <v>5</v>
      </c>
      <c r="J20" s="141">
        <v>42</v>
      </c>
      <c r="K20" s="141">
        <v>570</v>
      </c>
      <c r="L20" s="141">
        <v>4348</v>
      </c>
      <c r="M20" s="141">
        <v>409</v>
      </c>
      <c r="N20" s="141">
        <v>7827</v>
      </c>
      <c r="O20" s="141">
        <v>10</v>
      </c>
      <c r="P20" s="141">
        <v>473</v>
      </c>
      <c r="Q20" s="141">
        <v>34</v>
      </c>
      <c r="R20" s="141">
        <v>421</v>
      </c>
      <c r="S20" s="141">
        <v>91</v>
      </c>
      <c r="T20" s="141">
        <v>1546</v>
      </c>
      <c r="U20" s="141">
        <v>1655</v>
      </c>
      <c r="V20" s="141">
        <v>11570</v>
      </c>
      <c r="W20" s="141">
        <v>103</v>
      </c>
      <c r="X20" s="141">
        <v>1228</v>
      </c>
      <c r="Y20" s="141">
        <v>285</v>
      </c>
      <c r="Z20" s="141">
        <v>650</v>
      </c>
      <c r="AA20" s="67">
        <v>3</v>
      </c>
      <c r="AB20" s="81">
        <v>3</v>
      </c>
      <c r="AC20" s="36" t="s">
        <v>487</v>
      </c>
      <c r="AD20" s="141">
        <v>645</v>
      </c>
      <c r="AE20" s="141">
        <v>3588</v>
      </c>
      <c r="AF20" s="141">
        <v>346</v>
      </c>
      <c r="AG20" s="141">
        <v>6475</v>
      </c>
      <c r="AH20" s="141">
        <v>206</v>
      </c>
      <c r="AI20" s="141">
        <v>2318</v>
      </c>
      <c r="AJ20" s="141">
        <v>73</v>
      </c>
      <c r="AK20" s="141">
        <v>1022</v>
      </c>
      <c r="AL20" s="141">
        <v>1082</v>
      </c>
      <c r="AM20" s="141">
        <v>5687</v>
      </c>
      <c r="AN20" s="141">
        <v>53</v>
      </c>
      <c r="AO20" s="141">
        <v>1704</v>
      </c>
      <c r="AP20" s="71"/>
      <c r="AQ20" s="71"/>
      <c r="AR20" s="72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1"/>
    </row>
    <row r="21" spans="1:87" s="28" customFormat="1" ht="11.85" customHeight="1">
      <c r="A21" s="81">
        <v>4</v>
      </c>
      <c r="B21" s="36" t="s">
        <v>3</v>
      </c>
      <c r="C21" s="141">
        <v>2788</v>
      </c>
      <c r="D21" s="141">
        <v>25530</v>
      </c>
      <c r="E21" s="141">
        <v>4</v>
      </c>
      <c r="F21" s="141">
        <v>33</v>
      </c>
      <c r="G21" s="141">
        <v>2784</v>
      </c>
      <c r="H21" s="141">
        <v>25497</v>
      </c>
      <c r="I21" s="141">
        <v>1</v>
      </c>
      <c r="J21" s="141">
        <v>4</v>
      </c>
      <c r="K21" s="141">
        <v>296</v>
      </c>
      <c r="L21" s="141">
        <v>1796</v>
      </c>
      <c r="M21" s="141">
        <v>253</v>
      </c>
      <c r="N21" s="141">
        <v>7327</v>
      </c>
      <c r="O21" s="141">
        <v>4</v>
      </c>
      <c r="P21" s="141">
        <v>81</v>
      </c>
      <c r="Q21" s="141">
        <v>21</v>
      </c>
      <c r="R21" s="141">
        <v>354</v>
      </c>
      <c r="S21" s="141">
        <v>68</v>
      </c>
      <c r="T21" s="141">
        <v>1453</v>
      </c>
      <c r="U21" s="141">
        <v>788</v>
      </c>
      <c r="V21" s="141">
        <v>4069</v>
      </c>
      <c r="W21" s="141">
        <v>32</v>
      </c>
      <c r="X21" s="141">
        <v>360</v>
      </c>
      <c r="Y21" s="141">
        <v>147</v>
      </c>
      <c r="Z21" s="141">
        <v>272</v>
      </c>
      <c r="AA21" s="67">
        <v>4</v>
      </c>
      <c r="AB21" s="81">
        <v>4</v>
      </c>
      <c r="AC21" s="36" t="s">
        <v>488</v>
      </c>
      <c r="AD21" s="141">
        <v>275</v>
      </c>
      <c r="AE21" s="141">
        <v>1200</v>
      </c>
      <c r="AF21" s="141">
        <v>194</v>
      </c>
      <c r="AG21" s="141">
        <v>2825</v>
      </c>
      <c r="AH21" s="141">
        <v>116</v>
      </c>
      <c r="AI21" s="141">
        <v>1000</v>
      </c>
      <c r="AJ21" s="141">
        <v>29</v>
      </c>
      <c r="AK21" s="141">
        <v>301</v>
      </c>
      <c r="AL21" s="141">
        <v>533</v>
      </c>
      <c r="AM21" s="141">
        <v>3792</v>
      </c>
      <c r="AN21" s="141">
        <v>27</v>
      </c>
      <c r="AO21" s="141">
        <v>663</v>
      </c>
      <c r="AP21" s="71"/>
      <c r="AQ21" s="71"/>
      <c r="AR21" s="72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1"/>
    </row>
    <row r="22" spans="1:87" s="28" customFormat="1" ht="11.85" customHeight="1">
      <c r="A22" s="81">
        <v>5</v>
      </c>
      <c r="B22" s="36" t="s">
        <v>4</v>
      </c>
      <c r="C22" s="141">
        <v>2453</v>
      </c>
      <c r="D22" s="141">
        <v>20929</v>
      </c>
      <c r="E22" s="141">
        <v>6</v>
      </c>
      <c r="F22" s="141">
        <v>163</v>
      </c>
      <c r="G22" s="141">
        <v>2447</v>
      </c>
      <c r="H22" s="141">
        <v>20766</v>
      </c>
      <c r="I22" s="141">
        <v>7</v>
      </c>
      <c r="J22" s="141">
        <v>33</v>
      </c>
      <c r="K22" s="141">
        <v>199</v>
      </c>
      <c r="L22" s="141">
        <v>1394</v>
      </c>
      <c r="M22" s="141">
        <v>273</v>
      </c>
      <c r="N22" s="141">
        <v>5690</v>
      </c>
      <c r="O22" s="141">
        <v>5</v>
      </c>
      <c r="P22" s="141">
        <v>159</v>
      </c>
      <c r="Q22" s="141">
        <v>11</v>
      </c>
      <c r="R22" s="141">
        <v>84</v>
      </c>
      <c r="S22" s="141">
        <v>85</v>
      </c>
      <c r="T22" s="141">
        <v>1050</v>
      </c>
      <c r="U22" s="141">
        <v>714</v>
      </c>
      <c r="V22" s="141">
        <v>3732</v>
      </c>
      <c r="W22" s="141">
        <v>30</v>
      </c>
      <c r="X22" s="141">
        <v>575</v>
      </c>
      <c r="Y22" s="141">
        <v>83</v>
      </c>
      <c r="Z22" s="141">
        <v>156</v>
      </c>
      <c r="AA22" s="67">
        <v>5</v>
      </c>
      <c r="AB22" s="81">
        <v>5</v>
      </c>
      <c r="AC22" s="36" t="s">
        <v>489</v>
      </c>
      <c r="AD22" s="141">
        <v>237</v>
      </c>
      <c r="AE22" s="141">
        <v>903</v>
      </c>
      <c r="AF22" s="141">
        <v>152</v>
      </c>
      <c r="AG22" s="141">
        <v>2901</v>
      </c>
      <c r="AH22" s="141">
        <v>131</v>
      </c>
      <c r="AI22" s="141">
        <v>1049</v>
      </c>
      <c r="AJ22" s="141">
        <v>45</v>
      </c>
      <c r="AK22" s="141">
        <v>361</v>
      </c>
      <c r="AL22" s="141">
        <v>441</v>
      </c>
      <c r="AM22" s="141">
        <v>2005</v>
      </c>
      <c r="AN22" s="141">
        <v>34</v>
      </c>
      <c r="AO22" s="141">
        <v>674</v>
      </c>
      <c r="AP22" s="71"/>
      <c r="AQ22" s="71"/>
      <c r="AR22" s="72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1"/>
    </row>
    <row r="23" spans="1:87" s="28" customFormat="1" ht="11.85" customHeight="1">
      <c r="A23" s="81"/>
      <c r="B23" s="36"/>
      <c r="C23" s="40"/>
      <c r="D23" s="141"/>
      <c r="E23" s="40"/>
      <c r="F23" s="141"/>
      <c r="G23" s="40"/>
      <c r="H23" s="141"/>
      <c r="I23" s="40"/>
      <c r="J23" s="141"/>
      <c r="K23" s="40"/>
      <c r="L23" s="141"/>
      <c r="M23" s="40"/>
      <c r="N23" s="141"/>
      <c r="O23" s="40"/>
      <c r="P23" s="141"/>
      <c r="Q23" s="40"/>
      <c r="R23" s="141"/>
      <c r="S23" s="40"/>
      <c r="T23" s="141"/>
      <c r="U23" s="40"/>
      <c r="V23" s="141"/>
      <c r="W23" s="40"/>
      <c r="X23" s="141"/>
      <c r="Y23" s="40"/>
      <c r="Z23" s="141"/>
      <c r="AA23" s="67"/>
      <c r="AB23" s="81"/>
      <c r="AC23" s="36"/>
      <c r="AD23" s="40"/>
      <c r="AE23" s="141"/>
      <c r="AF23" s="40"/>
      <c r="AG23" s="141"/>
      <c r="AH23" s="40"/>
      <c r="AI23" s="141"/>
      <c r="AJ23" s="40"/>
      <c r="AK23" s="141"/>
      <c r="AL23" s="40"/>
      <c r="AM23" s="141"/>
      <c r="AN23" s="32"/>
      <c r="AO23" s="141"/>
      <c r="AQ23" s="71"/>
      <c r="AR23" s="72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1"/>
    </row>
    <row r="24" spans="1:87" s="28" customFormat="1" ht="11.85" customHeight="1">
      <c r="A24" s="81">
        <v>6</v>
      </c>
      <c r="B24" s="36" t="s">
        <v>5</v>
      </c>
      <c r="C24" s="141">
        <v>2090</v>
      </c>
      <c r="D24" s="141">
        <v>17144</v>
      </c>
      <c r="E24" s="141">
        <v>32</v>
      </c>
      <c r="F24" s="141">
        <v>154</v>
      </c>
      <c r="G24" s="141">
        <v>2058</v>
      </c>
      <c r="H24" s="141">
        <v>16990</v>
      </c>
      <c r="I24" s="141">
        <v>3</v>
      </c>
      <c r="J24" s="141">
        <v>36</v>
      </c>
      <c r="K24" s="141">
        <v>205</v>
      </c>
      <c r="L24" s="141">
        <v>1143</v>
      </c>
      <c r="M24" s="141">
        <v>351</v>
      </c>
      <c r="N24" s="141">
        <v>6980</v>
      </c>
      <c r="O24" s="141">
        <v>2</v>
      </c>
      <c r="P24" s="141">
        <v>30</v>
      </c>
      <c r="Q24" s="141">
        <v>8</v>
      </c>
      <c r="R24" s="141">
        <v>55</v>
      </c>
      <c r="S24" s="141">
        <v>35</v>
      </c>
      <c r="T24" s="141">
        <v>756</v>
      </c>
      <c r="U24" s="141">
        <v>611</v>
      </c>
      <c r="V24" s="141">
        <v>3057</v>
      </c>
      <c r="W24" s="141">
        <v>17</v>
      </c>
      <c r="X24" s="141">
        <v>196</v>
      </c>
      <c r="Y24" s="141">
        <v>63</v>
      </c>
      <c r="Z24" s="141">
        <v>90</v>
      </c>
      <c r="AA24" s="67">
        <v>6</v>
      </c>
      <c r="AB24" s="81">
        <v>6</v>
      </c>
      <c r="AC24" s="36" t="s">
        <v>5</v>
      </c>
      <c r="AD24" s="141">
        <v>130</v>
      </c>
      <c r="AE24" s="141">
        <v>476</v>
      </c>
      <c r="AF24" s="141">
        <v>116</v>
      </c>
      <c r="AG24" s="141">
        <v>1520</v>
      </c>
      <c r="AH24" s="141">
        <v>104</v>
      </c>
      <c r="AI24" s="141">
        <v>721</v>
      </c>
      <c r="AJ24" s="141">
        <v>27</v>
      </c>
      <c r="AK24" s="141">
        <v>317</v>
      </c>
      <c r="AL24" s="141">
        <v>365</v>
      </c>
      <c r="AM24" s="141">
        <v>1203</v>
      </c>
      <c r="AN24" s="141">
        <v>21</v>
      </c>
      <c r="AO24" s="141">
        <v>410</v>
      </c>
      <c r="AQ24" s="71"/>
      <c r="AR24" s="72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1"/>
    </row>
    <row r="25" spans="1:87" s="28" customFormat="1" ht="11.85" customHeight="1">
      <c r="A25" s="81">
        <v>7</v>
      </c>
      <c r="B25" s="36" t="s">
        <v>6</v>
      </c>
      <c r="C25" s="141">
        <v>2095</v>
      </c>
      <c r="D25" s="141">
        <v>24612</v>
      </c>
      <c r="E25" s="141">
        <v>7</v>
      </c>
      <c r="F25" s="141">
        <v>93</v>
      </c>
      <c r="G25" s="141">
        <v>2088</v>
      </c>
      <c r="H25" s="141">
        <v>24519</v>
      </c>
      <c r="I25" s="141">
        <v>3</v>
      </c>
      <c r="J25" s="141">
        <v>30</v>
      </c>
      <c r="K25" s="141">
        <v>210</v>
      </c>
      <c r="L25" s="141">
        <v>1306</v>
      </c>
      <c r="M25" s="141">
        <v>228</v>
      </c>
      <c r="N25" s="141">
        <v>10220</v>
      </c>
      <c r="O25" s="141">
        <v>5</v>
      </c>
      <c r="P25" s="141">
        <v>44</v>
      </c>
      <c r="Q25" s="141">
        <v>10</v>
      </c>
      <c r="R25" s="141">
        <v>53</v>
      </c>
      <c r="S25" s="141">
        <v>34</v>
      </c>
      <c r="T25" s="141">
        <v>718</v>
      </c>
      <c r="U25" s="141">
        <v>595</v>
      </c>
      <c r="V25" s="141">
        <v>3978</v>
      </c>
      <c r="W25" s="141">
        <v>28</v>
      </c>
      <c r="X25" s="141">
        <v>353</v>
      </c>
      <c r="Y25" s="141">
        <v>97</v>
      </c>
      <c r="Z25" s="141">
        <v>188</v>
      </c>
      <c r="AA25" s="67">
        <v>7</v>
      </c>
      <c r="AB25" s="81">
        <v>7</v>
      </c>
      <c r="AC25" s="36" t="s">
        <v>6</v>
      </c>
      <c r="AD25" s="141">
        <v>154</v>
      </c>
      <c r="AE25" s="141">
        <v>1227</v>
      </c>
      <c r="AF25" s="141">
        <v>153</v>
      </c>
      <c r="AG25" s="141">
        <v>2190</v>
      </c>
      <c r="AH25" s="141">
        <v>108</v>
      </c>
      <c r="AI25" s="141">
        <v>1331</v>
      </c>
      <c r="AJ25" s="141">
        <v>25</v>
      </c>
      <c r="AK25" s="141">
        <v>357</v>
      </c>
      <c r="AL25" s="141">
        <v>411</v>
      </c>
      <c r="AM25" s="141">
        <v>1946</v>
      </c>
      <c r="AN25" s="141">
        <v>27</v>
      </c>
      <c r="AO25" s="141">
        <v>578</v>
      </c>
      <c r="AQ25" s="71"/>
      <c r="AR25" s="72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1"/>
    </row>
    <row r="26" spans="1:87" s="28" customFormat="1" ht="11.85" customHeight="1">
      <c r="A26" s="81">
        <v>8</v>
      </c>
      <c r="B26" s="36" t="s">
        <v>7</v>
      </c>
      <c r="C26" s="141">
        <v>2247</v>
      </c>
      <c r="D26" s="141">
        <v>16409</v>
      </c>
      <c r="E26" s="141">
        <v>10</v>
      </c>
      <c r="F26" s="141">
        <v>81</v>
      </c>
      <c r="G26" s="141">
        <v>2237</v>
      </c>
      <c r="H26" s="141">
        <v>16328</v>
      </c>
      <c r="I26" s="141">
        <v>2</v>
      </c>
      <c r="J26" s="141">
        <v>17</v>
      </c>
      <c r="K26" s="141">
        <v>225</v>
      </c>
      <c r="L26" s="141">
        <v>1464</v>
      </c>
      <c r="M26" s="141">
        <v>219</v>
      </c>
      <c r="N26" s="141">
        <v>3753</v>
      </c>
      <c r="O26" s="141">
        <v>5</v>
      </c>
      <c r="P26" s="141">
        <v>179</v>
      </c>
      <c r="Q26" s="141">
        <v>7</v>
      </c>
      <c r="R26" s="141">
        <v>45</v>
      </c>
      <c r="S26" s="141">
        <v>42</v>
      </c>
      <c r="T26" s="141">
        <v>688</v>
      </c>
      <c r="U26" s="141">
        <v>649</v>
      </c>
      <c r="V26" s="141">
        <v>3007</v>
      </c>
      <c r="W26" s="141">
        <v>26</v>
      </c>
      <c r="X26" s="141">
        <v>237</v>
      </c>
      <c r="Y26" s="141">
        <v>178</v>
      </c>
      <c r="Z26" s="141">
        <v>321</v>
      </c>
      <c r="AA26" s="67">
        <v>8</v>
      </c>
      <c r="AB26" s="81">
        <v>8</v>
      </c>
      <c r="AC26" s="36" t="s">
        <v>7</v>
      </c>
      <c r="AD26" s="141">
        <v>176</v>
      </c>
      <c r="AE26" s="141">
        <v>798</v>
      </c>
      <c r="AF26" s="141">
        <v>118</v>
      </c>
      <c r="AG26" s="141">
        <v>1917</v>
      </c>
      <c r="AH26" s="141">
        <v>111</v>
      </c>
      <c r="AI26" s="141">
        <v>1162</v>
      </c>
      <c r="AJ26" s="141">
        <v>53</v>
      </c>
      <c r="AK26" s="141">
        <v>544</v>
      </c>
      <c r="AL26" s="141">
        <v>375</v>
      </c>
      <c r="AM26" s="141">
        <v>1439</v>
      </c>
      <c r="AN26" s="141">
        <v>51</v>
      </c>
      <c r="AO26" s="141">
        <v>757</v>
      </c>
      <c r="AQ26" s="71"/>
      <c r="AR26" s="72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1"/>
    </row>
    <row r="27" spans="1:87" s="28" customFormat="1" ht="11.85" customHeight="1">
      <c r="A27" s="81">
        <v>9</v>
      </c>
      <c r="B27" s="36" t="s">
        <v>8</v>
      </c>
      <c r="C27" s="141">
        <v>2102</v>
      </c>
      <c r="D27" s="141">
        <v>14349</v>
      </c>
      <c r="E27" s="141">
        <v>32</v>
      </c>
      <c r="F27" s="141">
        <v>209</v>
      </c>
      <c r="G27" s="141">
        <v>2070</v>
      </c>
      <c r="H27" s="141">
        <v>14140</v>
      </c>
      <c r="I27" s="141">
        <v>5</v>
      </c>
      <c r="J27" s="141">
        <v>84</v>
      </c>
      <c r="K27" s="141">
        <v>234</v>
      </c>
      <c r="L27" s="141">
        <v>1643</v>
      </c>
      <c r="M27" s="141">
        <v>165</v>
      </c>
      <c r="N27" s="141">
        <v>2789</v>
      </c>
      <c r="O27" s="141">
        <v>3</v>
      </c>
      <c r="P27" s="141">
        <v>41</v>
      </c>
      <c r="Q27" s="141">
        <v>11</v>
      </c>
      <c r="R27" s="141">
        <v>52</v>
      </c>
      <c r="S27" s="141">
        <v>48</v>
      </c>
      <c r="T27" s="141">
        <v>688</v>
      </c>
      <c r="U27" s="141">
        <v>595</v>
      </c>
      <c r="V27" s="141">
        <v>2939</v>
      </c>
      <c r="W27" s="141">
        <v>28</v>
      </c>
      <c r="X27" s="141">
        <v>190</v>
      </c>
      <c r="Y27" s="141">
        <v>52</v>
      </c>
      <c r="Z27" s="141">
        <v>97</v>
      </c>
      <c r="AA27" s="67">
        <v>9</v>
      </c>
      <c r="AB27" s="81">
        <v>9</v>
      </c>
      <c r="AC27" s="36" t="s">
        <v>8</v>
      </c>
      <c r="AD27" s="141">
        <v>177</v>
      </c>
      <c r="AE27" s="141">
        <v>600</v>
      </c>
      <c r="AF27" s="141">
        <v>109</v>
      </c>
      <c r="AG27" s="141">
        <v>1483</v>
      </c>
      <c r="AH27" s="141">
        <v>111</v>
      </c>
      <c r="AI27" s="141">
        <v>995</v>
      </c>
      <c r="AJ27" s="141">
        <v>62</v>
      </c>
      <c r="AK27" s="141">
        <v>572</v>
      </c>
      <c r="AL27" s="141">
        <v>418</v>
      </c>
      <c r="AM27" s="141">
        <v>1247</v>
      </c>
      <c r="AN27" s="141">
        <v>52</v>
      </c>
      <c r="AO27" s="141">
        <v>720</v>
      </c>
      <c r="AQ27" s="71"/>
      <c r="AR27" s="72"/>
      <c r="AS27" s="78"/>
      <c r="AT27" s="78"/>
      <c r="AU27" s="78"/>
      <c r="AV27" s="78"/>
      <c r="AW27" s="78"/>
      <c r="AX27" s="78"/>
      <c r="AY27" s="79"/>
      <c r="AZ27" s="79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5"/>
      <c r="BQ27" s="75"/>
      <c r="BR27" s="75"/>
      <c r="BS27" s="75"/>
      <c r="BT27" s="75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80"/>
      <c r="CG27" s="155"/>
      <c r="CH27" s="155"/>
      <c r="CI27" s="155"/>
    </row>
    <row r="28" spans="1:87" s="28" customFormat="1" ht="11.85" customHeight="1">
      <c r="A28" s="81">
        <v>10</v>
      </c>
      <c r="B28" s="36" t="s">
        <v>9</v>
      </c>
      <c r="C28" s="141">
        <v>2280</v>
      </c>
      <c r="D28" s="141">
        <v>19506</v>
      </c>
      <c r="E28" s="141">
        <v>5</v>
      </c>
      <c r="F28" s="141">
        <v>37</v>
      </c>
      <c r="G28" s="141">
        <v>2275</v>
      </c>
      <c r="H28" s="141">
        <v>19469</v>
      </c>
      <c r="I28" s="141">
        <v>8</v>
      </c>
      <c r="J28" s="141">
        <v>92</v>
      </c>
      <c r="K28" s="141">
        <v>193</v>
      </c>
      <c r="L28" s="141">
        <v>1044</v>
      </c>
      <c r="M28" s="141">
        <v>312</v>
      </c>
      <c r="N28" s="141">
        <v>6981</v>
      </c>
      <c r="O28" s="141">
        <v>9</v>
      </c>
      <c r="P28" s="141">
        <v>44</v>
      </c>
      <c r="Q28" s="141">
        <v>9</v>
      </c>
      <c r="R28" s="141">
        <v>123</v>
      </c>
      <c r="S28" s="141">
        <v>142</v>
      </c>
      <c r="T28" s="141">
        <v>1801</v>
      </c>
      <c r="U28" s="141">
        <v>694</v>
      </c>
      <c r="V28" s="141">
        <v>3238</v>
      </c>
      <c r="W28" s="141">
        <v>36</v>
      </c>
      <c r="X28" s="141">
        <v>401</v>
      </c>
      <c r="Y28" s="141">
        <v>46</v>
      </c>
      <c r="Z28" s="141">
        <v>79</v>
      </c>
      <c r="AA28" s="67">
        <v>10</v>
      </c>
      <c r="AB28" s="81">
        <v>10</v>
      </c>
      <c r="AC28" s="36" t="s">
        <v>9</v>
      </c>
      <c r="AD28" s="141">
        <v>180</v>
      </c>
      <c r="AE28" s="141">
        <v>788</v>
      </c>
      <c r="AF28" s="141">
        <v>118</v>
      </c>
      <c r="AG28" s="141">
        <v>1665</v>
      </c>
      <c r="AH28" s="141">
        <v>112</v>
      </c>
      <c r="AI28" s="141">
        <v>710</v>
      </c>
      <c r="AJ28" s="141">
        <v>32</v>
      </c>
      <c r="AK28" s="141">
        <v>268</v>
      </c>
      <c r="AL28" s="141">
        <v>357</v>
      </c>
      <c r="AM28" s="141">
        <v>1759</v>
      </c>
      <c r="AN28" s="141">
        <v>27</v>
      </c>
      <c r="AO28" s="141">
        <v>476</v>
      </c>
      <c r="AQ28" s="71"/>
      <c r="AR28" s="72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5"/>
      <c r="BQ28" s="75"/>
      <c r="BR28" s="75"/>
      <c r="BS28" s="75"/>
      <c r="BT28" s="75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80"/>
      <c r="CG28" s="155"/>
      <c r="CH28" s="155"/>
      <c r="CI28" s="155"/>
    </row>
    <row r="29" spans="1:87" s="28" customFormat="1" ht="11.85" customHeight="1">
      <c r="A29" s="87"/>
      <c r="B29" s="156"/>
      <c r="C29" s="40"/>
      <c r="D29" s="141"/>
      <c r="E29" s="40"/>
      <c r="F29" s="141"/>
      <c r="G29" s="40"/>
      <c r="H29" s="141"/>
      <c r="I29" s="40"/>
      <c r="J29" s="141"/>
      <c r="K29" s="40"/>
      <c r="L29" s="141"/>
      <c r="M29" s="40"/>
      <c r="N29" s="141"/>
      <c r="O29" s="40"/>
      <c r="P29" s="141"/>
      <c r="Q29" s="40"/>
      <c r="R29" s="141"/>
      <c r="S29" s="40"/>
      <c r="T29" s="141"/>
      <c r="U29" s="40"/>
      <c r="V29" s="141"/>
      <c r="W29" s="40"/>
      <c r="X29" s="141"/>
      <c r="Y29" s="40"/>
      <c r="Z29" s="141"/>
      <c r="AA29" s="67"/>
      <c r="AB29" s="87"/>
      <c r="AC29" s="156"/>
      <c r="AD29" s="40"/>
      <c r="AE29" s="141"/>
      <c r="AF29" s="40"/>
      <c r="AG29" s="141"/>
      <c r="AH29" s="40"/>
      <c r="AI29" s="141"/>
      <c r="AJ29" s="40"/>
      <c r="AK29" s="141"/>
      <c r="AL29" s="40"/>
      <c r="AM29" s="141"/>
      <c r="AN29" s="32"/>
      <c r="AO29" s="141"/>
      <c r="AQ29" s="71"/>
      <c r="AR29" s="72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5"/>
      <c r="BQ29" s="75"/>
      <c r="BR29" s="75"/>
      <c r="BS29" s="75"/>
      <c r="BT29" s="75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80"/>
      <c r="CG29" s="155"/>
      <c r="CH29" s="155"/>
      <c r="CI29" s="155"/>
    </row>
    <row r="30" spans="1:87" s="28" customFormat="1" ht="11.85" customHeight="1">
      <c r="A30" s="81">
        <v>11</v>
      </c>
      <c r="B30" s="36" t="s">
        <v>461</v>
      </c>
      <c r="C30" s="141">
        <v>1438</v>
      </c>
      <c r="D30" s="141">
        <v>14169</v>
      </c>
      <c r="E30" s="141">
        <v>11</v>
      </c>
      <c r="F30" s="141">
        <v>338</v>
      </c>
      <c r="G30" s="141">
        <v>1427</v>
      </c>
      <c r="H30" s="141">
        <v>13831</v>
      </c>
      <c r="I30" s="142" t="s">
        <v>146</v>
      </c>
      <c r="J30" s="142" t="s">
        <v>146</v>
      </c>
      <c r="K30" s="141">
        <v>163</v>
      </c>
      <c r="L30" s="141">
        <v>800</v>
      </c>
      <c r="M30" s="141">
        <v>182</v>
      </c>
      <c r="N30" s="141">
        <v>4210</v>
      </c>
      <c r="O30" s="141">
        <v>4</v>
      </c>
      <c r="P30" s="141">
        <v>40</v>
      </c>
      <c r="Q30" s="141">
        <v>3</v>
      </c>
      <c r="R30" s="141">
        <v>8</v>
      </c>
      <c r="S30" s="141">
        <v>57</v>
      </c>
      <c r="T30" s="141">
        <v>1557</v>
      </c>
      <c r="U30" s="141">
        <v>398</v>
      </c>
      <c r="V30" s="141">
        <v>2239</v>
      </c>
      <c r="W30" s="141">
        <v>11</v>
      </c>
      <c r="X30" s="141">
        <v>107</v>
      </c>
      <c r="Y30" s="141">
        <v>8</v>
      </c>
      <c r="Z30" s="141">
        <v>23</v>
      </c>
      <c r="AA30" s="67" t="s">
        <v>490</v>
      </c>
      <c r="AB30" s="81">
        <v>11</v>
      </c>
      <c r="AC30" s="36" t="s">
        <v>461</v>
      </c>
      <c r="AD30" s="141">
        <v>118</v>
      </c>
      <c r="AE30" s="141">
        <v>576</v>
      </c>
      <c r="AF30" s="141">
        <v>97</v>
      </c>
      <c r="AG30" s="141">
        <v>1978</v>
      </c>
      <c r="AH30" s="141">
        <v>88</v>
      </c>
      <c r="AI30" s="141">
        <v>627</v>
      </c>
      <c r="AJ30" s="141">
        <v>27</v>
      </c>
      <c r="AK30" s="141">
        <v>248</v>
      </c>
      <c r="AL30" s="141">
        <v>252</v>
      </c>
      <c r="AM30" s="141">
        <v>1054</v>
      </c>
      <c r="AN30" s="141">
        <v>19</v>
      </c>
      <c r="AO30" s="141">
        <v>364</v>
      </c>
      <c r="AQ30" s="71"/>
      <c r="AR30" s="72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5"/>
      <c r="BQ30" s="75"/>
      <c r="BR30" s="75"/>
      <c r="BS30" s="75"/>
      <c r="BT30" s="75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80"/>
      <c r="CG30" s="155"/>
      <c r="CH30" s="155"/>
      <c r="CI30" s="155"/>
    </row>
    <row r="31" spans="1:87" s="28" customFormat="1" ht="11.85" customHeight="1">
      <c r="A31" s="81">
        <v>12</v>
      </c>
      <c r="B31" s="36" t="s">
        <v>462</v>
      </c>
      <c r="C31" s="141">
        <v>1422</v>
      </c>
      <c r="D31" s="141">
        <v>12865</v>
      </c>
      <c r="E31" s="141">
        <v>6</v>
      </c>
      <c r="F31" s="141">
        <v>97</v>
      </c>
      <c r="G31" s="141">
        <v>1416</v>
      </c>
      <c r="H31" s="141">
        <v>12768</v>
      </c>
      <c r="I31" s="141">
        <v>3</v>
      </c>
      <c r="J31" s="141">
        <v>23</v>
      </c>
      <c r="K31" s="141">
        <v>193</v>
      </c>
      <c r="L31" s="141">
        <v>1110</v>
      </c>
      <c r="M31" s="141">
        <v>143</v>
      </c>
      <c r="N31" s="141">
        <v>3469</v>
      </c>
      <c r="O31" s="141">
        <v>11</v>
      </c>
      <c r="P31" s="141">
        <v>45</v>
      </c>
      <c r="Q31" s="141">
        <v>3</v>
      </c>
      <c r="R31" s="141">
        <v>5</v>
      </c>
      <c r="S31" s="141">
        <v>40</v>
      </c>
      <c r="T31" s="141">
        <v>444</v>
      </c>
      <c r="U31" s="141">
        <v>365</v>
      </c>
      <c r="V31" s="141">
        <v>2461</v>
      </c>
      <c r="W31" s="141">
        <v>12</v>
      </c>
      <c r="X31" s="141">
        <v>139</v>
      </c>
      <c r="Y31" s="141">
        <v>9</v>
      </c>
      <c r="Z31" s="141">
        <v>29</v>
      </c>
      <c r="AA31" s="67" t="s">
        <v>306</v>
      </c>
      <c r="AB31" s="81">
        <v>12</v>
      </c>
      <c r="AC31" s="36" t="s">
        <v>462</v>
      </c>
      <c r="AD31" s="141">
        <v>109</v>
      </c>
      <c r="AE31" s="141">
        <v>602</v>
      </c>
      <c r="AF31" s="141">
        <v>143</v>
      </c>
      <c r="AG31" s="141">
        <v>1766</v>
      </c>
      <c r="AH31" s="141">
        <v>99</v>
      </c>
      <c r="AI31" s="141">
        <v>693</v>
      </c>
      <c r="AJ31" s="141">
        <v>23</v>
      </c>
      <c r="AK31" s="141">
        <v>226</v>
      </c>
      <c r="AL31" s="141">
        <v>240</v>
      </c>
      <c r="AM31" s="141">
        <v>1321</v>
      </c>
      <c r="AN31" s="141">
        <v>23</v>
      </c>
      <c r="AO31" s="141">
        <v>435</v>
      </c>
      <c r="AQ31" s="71"/>
      <c r="AR31" s="72"/>
      <c r="AS31" s="78"/>
      <c r="AT31" s="78"/>
      <c r="AU31" s="78"/>
      <c r="AV31" s="78"/>
      <c r="AW31" s="78"/>
      <c r="AX31" s="78"/>
      <c r="AY31" s="79"/>
      <c r="AZ31" s="79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5"/>
      <c r="BQ31" s="75"/>
      <c r="BR31" s="75"/>
      <c r="BS31" s="75"/>
      <c r="BT31" s="75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80"/>
      <c r="CG31" s="155"/>
      <c r="CH31" s="155"/>
      <c r="CI31" s="155"/>
    </row>
    <row r="32" spans="1:87" s="28" customFormat="1" ht="11.85" customHeight="1">
      <c r="A32" s="81">
        <v>13</v>
      </c>
      <c r="B32" s="36" t="s">
        <v>463</v>
      </c>
      <c r="C32" s="141">
        <v>3030</v>
      </c>
      <c r="D32" s="141">
        <v>21450</v>
      </c>
      <c r="E32" s="141">
        <v>34</v>
      </c>
      <c r="F32" s="141">
        <v>203</v>
      </c>
      <c r="G32" s="141">
        <v>2996</v>
      </c>
      <c r="H32" s="141">
        <v>21247</v>
      </c>
      <c r="I32" s="141">
        <v>8</v>
      </c>
      <c r="J32" s="141">
        <v>95</v>
      </c>
      <c r="K32" s="141">
        <v>428</v>
      </c>
      <c r="L32" s="141">
        <v>2473</v>
      </c>
      <c r="M32" s="141">
        <v>249</v>
      </c>
      <c r="N32" s="141">
        <v>4314</v>
      </c>
      <c r="O32" s="141">
        <v>2</v>
      </c>
      <c r="P32" s="141">
        <v>18</v>
      </c>
      <c r="Q32" s="141">
        <v>12</v>
      </c>
      <c r="R32" s="141">
        <v>56</v>
      </c>
      <c r="S32" s="141">
        <v>73</v>
      </c>
      <c r="T32" s="141">
        <v>682</v>
      </c>
      <c r="U32" s="141">
        <v>914</v>
      </c>
      <c r="V32" s="141">
        <v>4365</v>
      </c>
      <c r="W32" s="141">
        <v>28</v>
      </c>
      <c r="X32" s="141">
        <v>228</v>
      </c>
      <c r="Y32" s="141">
        <v>54</v>
      </c>
      <c r="Z32" s="141">
        <v>108</v>
      </c>
      <c r="AA32" s="67" t="s">
        <v>308</v>
      </c>
      <c r="AB32" s="81">
        <v>13</v>
      </c>
      <c r="AC32" s="36" t="s">
        <v>463</v>
      </c>
      <c r="AD32" s="141">
        <v>300</v>
      </c>
      <c r="AE32" s="141">
        <v>1361</v>
      </c>
      <c r="AF32" s="141">
        <v>157</v>
      </c>
      <c r="AG32" s="141">
        <v>2707</v>
      </c>
      <c r="AH32" s="141">
        <v>137</v>
      </c>
      <c r="AI32" s="141">
        <v>976</v>
      </c>
      <c r="AJ32" s="141">
        <v>65</v>
      </c>
      <c r="AK32" s="141">
        <v>822</v>
      </c>
      <c r="AL32" s="141">
        <v>524</v>
      </c>
      <c r="AM32" s="141">
        <v>2131</v>
      </c>
      <c r="AN32" s="141">
        <v>45</v>
      </c>
      <c r="AO32" s="141">
        <v>911</v>
      </c>
      <c r="AQ32" s="71"/>
      <c r="AR32" s="72"/>
      <c r="AS32" s="78"/>
      <c r="AT32" s="78"/>
      <c r="AU32" s="78"/>
      <c r="AV32" s="78"/>
      <c r="AW32" s="78"/>
      <c r="AX32" s="78"/>
      <c r="AY32" s="79"/>
      <c r="AZ32" s="79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80"/>
    </row>
    <row r="33" spans="1:84" s="28" customFormat="1" ht="11.85" customHeight="1">
      <c r="A33" s="81">
        <v>14</v>
      </c>
      <c r="B33" s="36" t="s">
        <v>464</v>
      </c>
      <c r="C33" s="141">
        <v>1645</v>
      </c>
      <c r="D33" s="141">
        <v>12651</v>
      </c>
      <c r="E33" s="141">
        <v>12</v>
      </c>
      <c r="F33" s="141">
        <v>75</v>
      </c>
      <c r="G33" s="141">
        <v>1633</v>
      </c>
      <c r="H33" s="141">
        <v>12576</v>
      </c>
      <c r="I33" s="141">
        <v>2</v>
      </c>
      <c r="J33" s="141">
        <v>28</v>
      </c>
      <c r="K33" s="141">
        <v>227</v>
      </c>
      <c r="L33" s="141">
        <v>1384</v>
      </c>
      <c r="M33" s="141">
        <v>189</v>
      </c>
      <c r="N33" s="141">
        <v>2861</v>
      </c>
      <c r="O33" s="141">
        <v>2</v>
      </c>
      <c r="P33" s="141">
        <v>30</v>
      </c>
      <c r="Q33" s="141">
        <v>4</v>
      </c>
      <c r="R33" s="141">
        <v>28</v>
      </c>
      <c r="S33" s="141">
        <v>21</v>
      </c>
      <c r="T33" s="141">
        <v>211</v>
      </c>
      <c r="U33" s="141">
        <v>463</v>
      </c>
      <c r="V33" s="141">
        <v>2117</v>
      </c>
      <c r="W33" s="141">
        <v>7</v>
      </c>
      <c r="X33" s="141">
        <v>107</v>
      </c>
      <c r="Y33" s="141">
        <v>19</v>
      </c>
      <c r="Z33" s="141">
        <v>43</v>
      </c>
      <c r="AA33" s="67" t="s">
        <v>310</v>
      </c>
      <c r="AB33" s="81">
        <v>14</v>
      </c>
      <c r="AC33" s="36" t="s">
        <v>464</v>
      </c>
      <c r="AD33" s="141">
        <v>193</v>
      </c>
      <c r="AE33" s="141">
        <v>1403</v>
      </c>
      <c r="AF33" s="141">
        <v>74</v>
      </c>
      <c r="AG33" s="141">
        <v>1378</v>
      </c>
      <c r="AH33" s="141">
        <v>66</v>
      </c>
      <c r="AI33" s="141">
        <v>594</v>
      </c>
      <c r="AJ33" s="141">
        <v>40</v>
      </c>
      <c r="AK33" s="141">
        <v>502</v>
      </c>
      <c r="AL33" s="141">
        <v>299</v>
      </c>
      <c r="AM33" s="141">
        <v>1319</v>
      </c>
      <c r="AN33" s="141">
        <v>27</v>
      </c>
      <c r="AO33" s="141">
        <v>571</v>
      </c>
      <c r="AQ33" s="71"/>
      <c r="AR33" s="72"/>
      <c r="AS33" s="78"/>
      <c r="AT33" s="78"/>
      <c r="AU33" s="78"/>
      <c r="AV33" s="78"/>
      <c r="AW33" s="78"/>
      <c r="AX33" s="78"/>
      <c r="AY33" s="79"/>
      <c r="AZ33" s="79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80"/>
    </row>
    <row r="34" spans="1:84" s="28" customFormat="1" ht="11.85" customHeight="1">
      <c r="A34" s="81">
        <v>15</v>
      </c>
      <c r="B34" s="36" t="s">
        <v>465</v>
      </c>
      <c r="C34" s="141">
        <v>1194</v>
      </c>
      <c r="D34" s="141">
        <v>11050</v>
      </c>
      <c r="E34" s="141">
        <v>1</v>
      </c>
      <c r="F34" s="141">
        <v>12</v>
      </c>
      <c r="G34" s="141">
        <v>1193</v>
      </c>
      <c r="H34" s="141">
        <v>11038</v>
      </c>
      <c r="I34" s="142" t="s">
        <v>146</v>
      </c>
      <c r="J34" s="142" t="s">
        <v>146</v>
      </c>
      <c r="K34" s="141">
        <v>103</v>
      </c>
      <c r="L34" s="141">
        <v>612</v>
      </c>
      <c r="M34" s="141">
        <v>145</v>
      </c>
      <c r="N34" s="141">
        <v>3131</v>
      </c>
      <c r="O34" s="141">
        <v>5</v>
      </c>
      <c r="P34" s="141">
        <v>11</v>
      </c>
      <c r="Q34" s="141">
        <v>9</v>
      </c>
      <c r="R34" s="141">
        <v>65</v>
      </c>
      <c r="S34" s="141">
        <v>32</v>
      </c>
      <c r="T34" s="141">
        <v>664</v>
      </c>
      <c r="U34" s="141">
        <v>403</v>
      </c>
      <c r="V34" s="141">
        <v>2298</v>
      </c>
      <c r="W34" s="141">
        <v>13</v>
      </c>
      <c r="X34" s="141">
        <v>132</v>
      </c>
      <c r="Y34" s="141">
        <v>31</v>
      </c>
      <c r="Z34" s="141">
        <v>42</v>
      </c>
      <c r="AA34" s="67" t="s">
        <v>312</v>
      </c>
      <c r="AB34" s="81">
        <v>15</v>
      </c>
      <c r="AC34" s="36" t="s">
        <v>465</v>
      </c>
      <c r="AD34" s="141">
        <v>75</v>
      </c>
      <c r="AE34" s="141">
        <v>507</v>
      </c>
      <c r="AF34" s="141">
        <v>75</v>
      </c>
      <c r="AG34" s="141">
        <v>1218</v>
      </c>
      <c r="AH34" s="141">
        <v>64</v>
      </c>
      <c r="AI34" s="141">
        <v>589</v>
      </c>
      <c r="AJ34" s="141">
        <v>10</v>
      </c>
      <c r="AK34" s="141">
        <v>156</v>
      </c>
      <c r="AL34" s="141">
        <v>215</v>
      </c>
      <c r="AM34" s="141">
        <v>1270</v>
      </c>
      <c r="AN34" s="141">
        <v>13</v>
      </c>
      <c r="AO34" s="141">
        <v>343</v>
      </c>
      <c r="AQ34" s="71"/>
      <c r="AR34" s="72"/>
      <c r="AS34" s="78"/>
      <c r="AT34" s="78"/>
      <c r="AU34" s="78"/>
      <c r="AV34" s="78"/>
      <c r="AW34" s="78"/>
      <c r="AX34" s="78"/>
      <c r="AY34" s="79"/>
      <c r="AZ34" s="79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80"/>
    </row>
    <row r="35" spans="1:84" s="28" customFormat="1" ht="11.85" customHeight="1">
      <c r="A35" s="87"/>
      <c r="B35" s="156"/>
      <c r="C35" s="157"/>
      <c r="D35" s="76"/>
      <c r="E35" s="40"/>
      <c r="F35" s="76"/>
      <c r="G35" s="40"/>
      <c r="H35" s="76"/>
      <c r="I35" s="40"/>
      <c r="J35" s="77"/>
      <c r="K35" s="40"/>
      <c r="L35" s="76"/>
      <c r="M35" s="40"/>
      <c r="N35" s="76"/>
      <c r="O35" s="40"/>
      <c r="P35" s="76"/>
      <c r="Q35" s="40"/>
      <c r="R35" s="76"/>
      <c r="S35" s="40"/>
      <c r="T35" s="76"/>
      <c r="U35" s="40"/>
      <c r="V35" s="76"/>
      <c r="W35" s="40"/>
      <c r="X35" s="76"/>
      <c r="Y35" s="40"/>
      <c r="Z35" s="76"/>
      <c r="AA35" s="67"/>
      <c r="AB35" s="87"/>
      <c r="AC35" s="156"/>
      <c r="AD35" s="40"/>
      <c r="AE35" s="141"/>
      <c r="AF35" s="40"/>
      <c r="AG35" s="141"/>
      <c r="AH35" s="40"/>
      <c r="AI35" s="141"/>
      <c r="AJ35" s="40"/>
      <c r="AK35" s="141"/>
      <c r="AL35" s="40"/>
      <c r="AM35" s="141"/>
      <c r="AN35" s="32"/>
      <c r="AO35" s="141"/>
      <c r="AQ35" s="71"/>
      <c r="AR35" s="72"/>
      <c r="AS35" s="78"/>
      <c r="AT35" s="78"/>
      <c r="AU35" s="78"/>
      <c r="AV35" s="78"/>
      <c r="AW35" s="78"/>
      <c r="AX35" s="78"/>
      <c r="AY35" s="79"/>
      <c r="AZ35" s="79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80"/>
    </row>
    <row r="36" spans="1:84" s="28" customFormat="1" ht="11.85" customHeight="1">
      <c r="A36" s="199" t="s">
        <v>114</v>
      </c>
      <c r="B36" s="200"/>
      <c r="C36" s="141">
        <v>331</v>
      </c>
      <c r="D36" s="141">
        <v>2105</v>
      </c>
      <c r="E36" s="141">
        <v>7</v>
      </c>
      <c r="F36" s="141">
        <v>44</v>
      </c>
      <c r="G36" s="141">
        <v>324</v>
      </c>
      <c r="H36" s="141">
        <v>2061</v>
      </c>
      <c r="I36" s="142" t="s">
        <v>146</v>
      </c>
      <c r="J36" s="142" t="s">
        <v>146</v>
      </c>
      <c r="K36" s="141">
        <v>32</v>
      </c>
      <c r="L36" s="141">
        <v>167</v>
      </c>
      <c r="M36" s="141">
        <v>27</v>
      </c>
      <c r="N36" s="141">
        <v>271</v>
      </c>
      <c r="O36" s="141">
        <v>3</v>
      </c>
      <c r="P36" s="141">
        <v>32</v>
      </c>
      <c r="Q36" s="141">
        <v>1</v>
      </c>
      <c r="R36" s="141">
        <v>1</v>
      </c>
      <c r="S36" s="141">
        <v>5</v>
      </c>
      <c r="T36" s="141">
        <v>51</v>
      </c>
      <c r="U36" s="141">
        <v>104</v>
      </c>
      <c r="V36" s="141">
        <v>393</v>
      </c>
      <c r="W36" s="141">
        <v>4</v>
      </c>
      <c r="X36" s="141">
        <v>50</v>
      </c>
      <c r="Y36" s="141">
        <v>2</v>
      </c>
      <c r="Z36" s="141">
        <v>4</v>
      </c>
      <c r="AA36" s="67"/>
      <c r="AB36" s="199" t="s">
        <v>114</v>
      </c>
      <c r="AC36" s="200"/>
      <c r="AD36" s="141">
        <v>25</v>
      </c>
      <c r="AE36" s="141">
        <v>159</v>
      </c>
      <c r="AF36" s="141">
        <v>29</v>
      </c>
      <c r="AG36" s="141">
        <v>314</v>
      </c>
      <c r="AH36" s="141">
        <v>14</v>
      </c>
      <c r="AI36" s="141">
        <v>99</v>
      </c>
      <c r="AJ36" s="141">
        <v>7</v>
      </c>
      <c r="AK36" s="141">
        <v>60</v>
      </c>
      <c r="AL36" s="141">
        <v>61</v>
      </c>
      <c r="AM36" s="141">
        <v>343</v>
      </c>
      <c r="AN36" s="141">
        <v>10</v>
      </c>
      <c r="AO36" s="141">
        <v>117</v>
      </c>
      <c r="AQ36" s="73"/>
      <c r="AR36" s="74"/>
      <c r="AS36" s="78"/>
      <c r="AT36" s="78"/>
      <c r="AU36" s="78"/>
      <c r="AV36" s="78"/>
      <c r="AW36" s="78"/>
      <c r="AX36" s="78"/>
      <c r="AY36" s="79"/>
      <c r="AZ36" s="79"/>
      <c r="BA36" s="78"/>
      <c r="BB36" s="78"/>
      <c r="BC36" s="78"/>
      <c r="BD36" s="78"/>
      <c r="BE36" s="78"/>
      <c r="BF36" s="78"/>
      <c r="BG36" s="79"/>
      <c r="BH36" s="79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1"/>
    </row>
    <row r="37" spans="1:84" s="28" customFormat="1" ht="11.85" customHeight="1">
      <c r="A37" s="81">
        <v>16</v>
      </c>
      <c r="B37" s="36" t="s">
        <v>10</v>
      </c>
      <c r="C37" s="141">
        <v>331</v>
      </c>
      <c r="D37" s="141">
        <v>2105</v>
      </c>
      <c r="E37" s="141">
        <v>7</v>
      </c>
      <c r="F37" s="141">
        <v>44</v>
      </c>
      <c r="G37" s="141">
        <v>324</v>
      </c>
      <c r="H37" s="141">
        <v>2061</v>
      </c>
      <c r="I37" s="142" t="s">
        <v>146</v>
      </c>
      <c r="J37" s="142" t="s">
        <v>146</v>
      </c>
      <c r="K37" s="141">
        <v>32</v>
      </c>
      <c r="L37" s="141">
        <v>167</v>
      </c>
      <c r="M37" s="141">
        <v>27</v>
      </c>
      <c r="N37" s="141">
        <v>271</v>
      </c>
      <c r="O37" s="141">
        <v>3</v>
      </c>
      <c r="P37" s="141">
        <v>32</v>
      </c>
      <c r="Q37" s="141">
        <v>1</v>
      </c>
      <c r="R37" s="141">
        <v>1</v>
      </c>
      <c r="S37" s="141">
        <v>5</v>
      </c>
      <c r="T37" s="141">
        <v>51</v>
      </c>
      <c r="U37" s="141">
        <v>104</v>
      </c>
      <c r="V37" s="141">
        <v>393</v>
      </c>
      <c r="W37" s="141">
        <v>4</v>
      </c>
      <c r="X37" s="141">
        <v>50</v>
      </c>
      <c r="Y37" s="141">
        <v>2</v>
      </c>
      <c r="Z37" s="141">
        <v>4</v>
      </c>
      <c r="AA37" s="67" t="s">
        <v>497</v>
      </c>
      <c r="AB37" s="81">
        <v>16</v>
      </c>
      <c r="AC37" s="36" t="s">
        <v>10</v>
      </c>
      <c r="AD37" s="141">
        <v>25</v>
      </c>
      <c r="AE37" s="141">
        <v>159</v>
      </c>
      <c r="AF37" s="141">
        <v>29</v>
      </c>
      <c r="AG37" s="141">
        <v>314</v>
      </c>
      <c r="AH37" s="141">
        <v>14</v>
      </c>
      <c r="AI37" s="141">
        <v>99</v>
      </c>
      <c r="AJ37" s="141">
        <v>7</v>
      </c>
      <c r="AK37" s="141">
        <v>60</v>
      </c>
      <c r="AL37" s="141">
        <v>61</v>
      </c>
      <c r="AM37" s="141">
        <v>343</v>
      </c>
      <c r="AN37" s="141">
        <v>10</v>
      </c>
      <c r="AO37" s="141">
        <v>117</v>
      </c>
      <c r="AQ37" s="71"/>
      <c r="AR37" s="72"/>
      <c r="AS37" s="78"/>
      <c r="AT37" s="78"/>
      <c r="AU37" s="78"/>
      <c r="AV37" s="78"/>
      <c r="AW37" s="78"/>
      <c r="AX37" s="78"/>
      <c r="AY37" s="79"/>
      <c r="AZ37" s="79"/>
      <c r="BA37" s="78"/>
      <c r="BB37" s="78"/>
      <c r="BC37" s="78"/>
      <c r="BD37" s="78"/>
      <c r="BE37" s="78"/>
      <c r="BF37" s="78"/>
      <c r="BG37" s="79"/>
      <c r="BH37" s="79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1"/>
    </row>
    <row r="38" spans="1:84" s="28" customFormat="1" ht="11.85" customHeight="1">
      <c r="A38" s="87"/>
      <c r="B38" s="156"/>
      <c r="C38" s="40"/>
      <c r="D38" s="141"/>
      <c r="E38" s="40"/>
      <c r="F38" s="141"/>
      <c r="G38" s="40"/>
      <c r="H38" s="141"/>
      <c r="I38" s="40"/>
      <c r="J38" s="142"/>
      <c r="K38" s="40"/>
      <c r="L38" s="141"/>
      <c r="M38" s="40"/>
      <c r="N38" s="141"/>
      <c r="O38" s="40"/>
      <c r="P38" s="141"/>
      <c r="Q38" s="40"/>
      <c r="R38" s="141"/>
      <c r="S38" s="40"/>
      <c r="T38" s="141"/>
      <c r="U38" s="40"/>
      <c r="V38" s="141"/>
      <c r="W38" s="40"/>
      <c r="X38" s="141"/>
      <c r="Y38" s="40"/>
      <c r="Z38" s="141"/>
      <c r="AA38" s="67"/>
      <c r="AB38" s="87"/>
      <c r="AC38" s="156"/>
      <c r="AD38" s="40"/>
      <c r="AE38" s="141"/>
      <c r="AF38" s="40"/>
      <c r="AG38" s="141"/>
      <c r="AH38" s="40"/>
      <c r="AI38" s="141"/>
      <c r="AJ38" s="40"/>
      <c r="AK38" s="141"/>
      <c r="AL38" s="40"/>
      <c r="AM38" s="141"/>
      <c r="AN38" s="32"/>
      <c r="AO38" s="141"/>
      <c r="AQ38" s="71"/>
      <c r="AR38" s="72"/>
      <c r="AS38" s="78"/>
      <c r="AT38" s="78"/>
      <c r="AU38" s="79"/>
      <c r="AV38" s="79"/>
      <c r="AW38" s="78"/>
      <c r="AX38" s="78"/>
      <c r="AY38" s="79"/>
      <c r="AZ38" s="79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1"/>
    </row>
    <row r="39" spans="1:84" s="28" customFormat="1" ht="11.85" customHeight="1">
      <c r="A39" s="199" t="s">
        <v>115</v>
      </c>
      <c r="B39" s="200"/>
      <c r="C39" s="141">
        <v>475</v>
      </c>
      <c r="D39" s="141">
        <v>4831</v>
      </c>
      <c r="E39" s="141">
        <v>1</v>
      </c>
      <c r="F39" s="141">
        <v>1</v>
      </c>
      <c r="G39" s="141">
        <v>474</v>
      </c>
      <c r="H39" s="141">
        <v>4830</v>
      </c>
      <c r="I39" s="142" t="s">
        <v>146</v>
      </c>
      <c r="J39" s="142" t="s">
        <v>146</v>
      </c>
      <c r="K39" s="141">
        <v>43</v>
      </c>
      <c r="L39" s="141">
        <v>297</v>
      </c>
      <c r="M39" s="141">
        <v>54</v>
      </c>
      <c r="N39" s="141">
        <v>1361</v>
      </c>
      <c r="O39" s="141">
        <v>1</v>
      </c>
      <c r="P39" s="141">
        <v>9</v>
      </c>
      <c r="Q39" s="141">
        <v>1</v>
      </c>
      <c r="R39" s="141">
        <v>10</v>
      </c>
      <c r="S39" s="141">
        <v>16</v>
      </c>
      <c r="T39" s="141">
        <v>498</v>
      </c>
      <c r="U39" s="141">
        <v>146</v>
      </c>
      <c r="V39" s="141">
        <v>724</v>
      </c>
      <c r="W39" s="141">
        <v>7</v>
      </c>
      <c r="X39" s="141">
        <v>96</v>
      </c>
      <c r="Y39" s="141">
        <v>8</v>
      </c>
      <c r="Z39" s="141">
        <v>21</v>
      </c>
      <c r="AA39" s="67"/>
      <c r="AB39" s="199" t="s">
        <v>115</v>
      </c>
      <c r="AC39" s="200"/>
      <c r="AD39" s="141">
        <v>36</v>
      </c>
      <c r="AE39" s="141">
        <v>114</v>
      </c>
      <c r="AF39" s="141">
        <v>38</v>
      </c>
      <c r="AG39" s="141">
        <v>628</v>
      </c>
      <c r="AH39" s="141">
        <v>27</v>
      </c>
      <c r="AI39" s="141">
        <v>316</v>
      </c>
      <c r="AJ39" s="141">
        <v>5</v>
      </c>
      <c r="AK39" s="141">
        <v>183</v>
      </c>
      <c r="AL39" s="141">
        <v>85</v>
      </c>
      <c r="AM39" s="141">
        <v>378</v>
      </c>
      <c r="AN39" s="141">
        <v>7</v>
      </c>
      <c r="AO39" s="141">
        <v>195</v>
      </c>
      <c r="AQ39" s="71"/>
      <c r="AR39" s="72"/>
      <c r="AS39" s="78"/>
      <c r="AT39" s="78"/>
      <c r="AU39" s="79"/>
      <c r="AV39" s="79"/>
      <c r="AW39" s="78"/>
      <c r="AX39" s="78"/>
      <c r="AY39" s="79"/>
      <c r="AZ39" s="79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1"/>
    </row>
    <row r="40" spans="1:84" s="28" customFormat="1" ht="11.85" customHeight="1">
      <c r="A40" s="81">
        <v>17</v>
      </c>
      <c r="B40" s="36" t="s">
        <v>11</v>
      </c>
      <c r="C40" s="141">
        <v>475</v>
      </c>
      <c r="D40" s="141">
        <v>4831</v>
      </c>
      <c r="E40" s="141">
        <v>1</v>
      </c>
      <c r="F40" s="141">
        <v>1</v>
      </c>
      <c r="G40" s="141">
        <v>474</v>
      </c>
      <c r="H40" s="141">
        <v>4830</v>
      </c>
      <c r="I40" s="142" t="s">
        <v>146</v>
      </c>
      <c r="J40" s="142" t="s">
        <v>146</v>
      </c>
      <c r="K40" s="141">
        <v>43</v>
      </c>
      <c r="L40" s="141">
        <v>297</v>
      </c>
      <c r="M40" s="141">
        <v>54</v>
      </c>
      <c r="N40" s="141">
        <v>1361</v>
      </c>
      <c r="O40" s="141">
        <v>1</v>
      </c>
      <c r="P40" s="141">
        <v>9</v>
      </c>
      <c r="Q40" s="141">
        <v>1</v>
      </c>
      <c r="R40" s="141">
        <v>10</v>
      </c>
      <c r="S40" s="141">
        <v>16</v>
      </c>
      <c r="T40" s="141">
        <v>498</v>
      </c>
      <c r="U40" s="141">
        <v>146</v>
      </c>
      <c r="V40" s="141">
        <v>724</v>
      </c>
      <c r="W40" s="141">
        <v>7</v>
      </c>
      <c r="X40" s="141">
        <v>96</v>
      </c>
      <c r="Y40" s="141">
        <v>8</v>
      </c>
      <c r="Z40" s="141">
        <v>21</v>
      </c>
      <c r="AA40" s="67" t="s">
        <v>498</v>
      </c>
      <c r="AB40" s="81">
        <v>17</v>
      </c>
      <c r="AC40" s="36" t="s">
        <v>11</v>
      </c>
      <c r="AD40" s="141">
        <v>36</v>
      </c>
      <c r="AE40" s="141">
        <v>114</v>
      </c>
      <c r="AF40" s="141">
        <v>38</v>
      </c>
      <c r="AG40" s="141">
        <v>628</v>
      </c>
      <c r="AH40" s="141">
        <v>27</v>
      </c>
      <c r="AI40" s="141">
        <v>316</v>
      </c>
      <c r="AJ40" s="141">
        <v>5</v>
      </c>
      <c r="AK40" s="141">
        <v>183</v>
      </c>
      <c r="AL40" s="141">
        <v>85</v>
      </c>
      <c r="AM40" s="141">
        <v>378</v>
      </c>
      <c r="AN40" s="141">
        <v>7</v>
      </c>
      <c r="AO40" s="141">
        <v>195</v>
      </c>
      <c r="AQ40" s="71"/>
      <c r="AR40" s="72"/>
      <c r="AS40" s="78"/>
      <c r="AT40" s="78"/>
      <c r="AU40" s="79"/>
      <c r="AV40" s="79"/>
      <c r="AW40" s="78"/>
      <c r="AX40" s="78"/>
      <c r="AY40" s="79"/>
      <c r="AZ40" s="79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1"/>
    </row>
    <row r="41" spans="1:84" s="28" customFormat="1" ht="11.85" customHeight="1">
      <c r="A41" s="87"/>
      <c r="B41" s="36"/>
      <c r="C41" s="40"/>
      <c r="D41" s="141"/>
      <c r="E41" s="40"/>
      <c r="F41" s="141"/>
      <c r="G41" s="40"/>
      <c r="H41" s="141"/>
      <c r="I41" s="40"/>
      <c r="J41" s="142"/>
      <c r="K41" s="40"/>
      <c r="L41" s="141"/>
      <c r="M41" s="40"/>
      <c r="N41" s="141"/>
      <c r="O41" s="40"/>
      <c r="P41" s="141"/>
      <c r="Q41" s="40"/>
      <c r="R41" s="141"/>
      <c r="S41" s="40"/>
      <c r="T41" s="141"/>
      <c r="U41" s="40"/>
      <c r="V41" s="141"/>
      <c r="W41" s="40"/>
      <c r="X41" s="141"/>
      <c r="Y41" s="40"/>
      <c r="Z41" s="141"/>
      <c r="AA41" s="67"/>
      <c r="AB41" s="87"/>
      <c r="AC41" s="36"/>
      <c r="AD41" s="40"/>
      <c r="AE41" s="141"/>
      <c r="AF41" s="40"/>
      <c r="AG41" s="141"/>
      <c r="AH41" s="40"/>
      <c r="AI41" s="141"/>
      <c r="AJ41" s="40"/>
      <c r="AK41" s="141"/>
      <c r="AL41" s="40"/>
      <c r="AM41" s="141"/>
      <c r="AN41" s="32"/>
      <c r="AO41" s="141"/>
      <c r="AQ41" s="71"/>
      <c r="AR41" s="72"/>
      <c r="AS41" s="78"/>
      <c r="AT41" s="78"/>
      <c r="AU41" s="79"/>
      <c r="AV41" s="79"/>
      <c r="AW41" s="78"/>
      <c r="AX41" s="78"/>
      <c r="AY41" s="79"/>
      <c r="AZ41" s="79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1"/>
    </row>
    <row r="42" spans="1:84" s="28" customFormat="1" ht="11.85" customHeight="1">
      <c r="A42" s="199" t="s">
        <v>116</v>
      </c>
      <c r="B42" s="200"/>
      <c r="C42" s="141">
        <v>670</v>
      </c>
      <c r="D42" s="141">
        <v>5496</v>
      </c>
      <c r="E42" s="141">
        <v>7</v>
      </c>
      <c r="F42" s="141">
        <v>130</v>
      </c>
      <c r="G42" s="141">
        <v>663</v>
      </c>
      <c r="H42" s="141">
        <v>5366</v>
      </c>
      <c r="I42" s="142" t="s">
        <v>146</v>
      </c>
      <c r="J42" s="142" t="s">
        <v>146</v>
      </c>
      <c r="K42" s="141">
        <v>90</v>
      </c>
      <c r="L42" s="141">
        <v>357</v>
      </c>
      <c r="M42" s="141">
        <v>102</v>
      </c>
      <c r="N42" s="141">
        <v>1634</v>
      </c>
      <c r="O42" s="141">
        <v>1</v>
      </c>
      <c r="P42" s="141">
        <v>6</v>
      </c>
      <c r="Q42" s="142" t="s">
        <v>146</v>
      </c>
      <c r="R42" s="142" t="s">
        <v>146</v>
      </c>
      <c r="S42" s="141">
        <v>18</v>
      </c>
      <c r="T42" s="141">
        <v>186</v>
      </c>
      <c r="U42" s="141">
        <v>182</v>
      </c>
      <c r="V42" s="141">
        <v>827</v>
      </c>
      <c r="W42" s="141">
        <v>10</v>
      </c>
      <c r="X42" s="141">
        <v>87</v>
      </c>
      <c r="Y42" s="141">
        <v>11</v>
      </c>
      <c r="Z42" s="141">
        <v>19</v>
      </c>
      <c r="AA42" s="67"/>
      <c r="AB42" s="199" t="s">
        <v>116</v>
      </c>
      <c r="AC42" s="200"/>
      <c r="AD42" s="141">
        <v>50</v>
      </c>
      <c r="AE42" s="141">
        <v>313</v>
      </c>
      <c r="AF42" s="141">
        <v>43</v>
      </c>
      <c r="AG42" s="141">
        <v>813</v>
      </c>
      <c r="AH42" s="141">
        <v>30</v>
      </c>
      <c r="AI42" s="141">
        <v>333</v>
      </c>
      <c r="AJ42" s="141">
        <v>8</v>
      </c>
      <c r="AK42" s="141">
        <v>134</v>
      </c>
      <c r="AL42" s="141">
        <v>101</v>
      </c>
      <c r="AM42" s="141">
        <v>360</v>
      </c>
      <c r="AN42" s="141">
        <v>17</v>
      </c>
      <c r="AO42" s="141">
        <v>297</v>
      </c>
      <c r="AQ42" s="71"/>
      <c r="AR42" s="72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1"/>
    </row>
    <row r="43" spans="1:84" s="28" customFormat="1" ht="11.85" customHeight="1">
      <c r="A43" s="81">
        <v>18</v>
      </c>
      <c r="B43" s="36" t="s">
        <v>12</v>
      </c>
      <c r="C43" s="141">
        <v>670</v>
      </c>
      <c r="D43" s="141">
        <v>5496</v>
      </c>
      <c r="E43" s="141">
        <v>7</v>
      </c>
      <c r="F43" s="141">
        <v>130</v>
      </c>
      <c r="G43" s="141">
        <v>663</v>
      </c>
      <c r="H43" s="141">
        <v>5366</v>
      </c>
      <c r="I43" s="142" t="s">
        <v>146</v>
      </c>
      <c r="J43" s="142" t="s">
        <v>146</v>
      </c>
      <c r="K43" s="141">
        <v>90</v>
      </c>
      <c r="L43" s="141">
        <v>357</v>
      </c>
      <c r="M43" s="141">
        <v>102</v>
      </c>
      <c r="N43" s="141">
        <v>1634</v>
      </c>
      <c r="O43" s="141">
        <v>1</v>
      </c>
      <c r="P43" s="141">
        <v>6</v>
      </c>
      <c r="Q43" s="142" t="s">
        <v>146</v>
      </c>
      <c r="R43" s="142" t="s">
        <v>146</v>
      </c>
      <c r="S43" s="141">
        <v>18</v>
      </c>
      <c r="T43" s="141">
        <v>186</v>
      </c>
      <c r="U43" s="141">
        <v>182</v>
      </c>
      <c r="V43" s="141">
        <v>827</v>
      </c>
      <c r="W43" s="141">
        <v>10</v>
      </c>
      <c r="X43" s="141">
        <v>87</v>
      </c>
      <c r="Y43" s="141">
        <v>11</v>
      </c>
      <c r="Z43" s="141">
        <v>19</v>
      </c>
      <c r="AA43" s="67" t="s">
        <v>499</v>
      </c>
      <c r="AB43" s="81">
        <v>18</v>
      </c>
      <c r="AC43" s="36" t="s">
        <v>12</v>
      </c>
      <c r="AD43" s="141">
        <v>50</v>
      </c>
      <c r="AE43" s="141">
        <v>313</v>
      </c>
      <c r="AF43" s="141">
        <v>43</v>
      </c>
      <c r="AG43" s="141">
        <v>813</v>
      </c>
      <c r="AH43" s="141">
        <v>30</v>
      </c>
      <c r="AI43" s="141">
        <v>333</v>
      </c>
      <c r="AJ43" s="141">
        <v>8</v>
      </c>
      <c r="AK43" s="141">
        <v>134</v>
      </c>
      <c r="AL43" s="141">
        <v>101</v>
      </c>
      <c r="AM43" s="141">
        <v>360</v>
      </c>
      <c r="AN43" s="141">
        <v>17</v>
      </c>
      <c r="AO43" s="141">
        <v>297</v>
      </c>
      <c r="AQ43" s="71"/>
      <c r="AR43" s="72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1"/>
    </row>
    <row r="44" spans="1:84" s="28" customFormat="1" ht="11.85" customHeight="1">
      <c r="A44" s="87"/>
      <c r="B44" s="156"/>
      <c r="C44" s="40"/>
      <c r="D44" s="141"/>
      <c r="E44" s="40"/>
      <c r="F44" s="141"/>
      <c r="G44" s="40"/>
      <c r="H44" s="141"/>
      <c r="I44" s="40"/>
      <c r="J44" s="142"/>
      <c r="K44" s="40"/>
      <c r="L44" s="141"/>
      <c r="M44" s="40"/>
      <c r="N44" s="141"/>
      <c r="O44" s="40"/>
      <c r="P44" s="141"/>
      <c r="Q44" s="40"/>
      <c r="R44" s="142"/>
      <c r="S44" s="40"/>
      <c r="T44" s="141"/>
      <c r="U44" s="40"/>
      <c r="V44" s="141"/>
      <c r="W44" s="40"/>
      <c r="X44" s="141"/>
      <c r="Y44" s="40"/>
      <c r="Z44" s="141"/>
      <c r="AA44" s="67"/>
      <c r="AB44" s="87"/>
      <c r="AC44" s="156"/>
      <c r="AD44" s="40"/>
      <c r="AE44" s="141"/>
      <c r="AF44" s="40"/>
      <c r="AG44" s="141"/>
      <c r="AH44" s="40"/>
      <c r="AI44" s="141"/>
      <c r="AJ44" s="40"/>
      <c r="AK44" s="141"/>
      <c r="AL44" s="40"/>
      <c r="AM44" s="141"/>
      <c r="AN44" s="32"/>
      <c r="AO44" s="141"/>
      <c r="AQ44" s="71"/>
      <c r="AR44" s="72"/>
      <c r="AS44" s="78"/>
      <c r="AT44" s="78"/>
      <c r="AU44" s="78"/>
      <c r="AV44" s="78"/>
      <c r="AW44" s="78"/>
      <c r="AX44" s="78"/>
      <c r="AY44" s="79"/>
      <c r="AZ44" s="79"/>
      <c r="BA44" s="78"/>
      <c r="BB44" s="78"/>
      <c r="BC44" s="78"/>
      <c r="BD44" s="78"/>
      <c r="BE44" s="79"/>
      <c r="BF44" s="79"/>
      <c r="BG44" s="79"/>
      <c r="BH44" s="79"/>
      <c r="BI44" s="78"/>
      <c r="BJ44" s="78"/>
      <c r="BK44" s="78"/>
      <c r="BL44" s="78"/>
      <c r="BM44" s="79"/>
      <c r="BN44" s="79"/>
      <c r="BO44" s="79"/>
      <c r="BP44" s="79"/>
      <c r="BQ44" s="79"/>
      <c r="BR44" s="79"/>
      <c r="BS44" s="79"/>
      <c r="BT44" s="79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1"/>
    </row>
    <row r="45" spans="1:84" s="28" customFormat="1" ht="11.85" customHeight="1">
      <c r="A45" s="199" t="s">
        <v>117</v>
      </c>
      <c r="B45" s="200"/>
      <c r="C45" s="141">
        <v>412</v>
      </c>
      <c r="D45" s="141">
        <v>4363</v>
      </c>
      <c r="E45" s="142" t="s">
        <v>146</v>
      </c>
      <c r="F45" s="142" t="s">
        <v>146</v>
      </c>
      <c r="G45" s="141">
        <v>412</v>
      </c>
      <c r="H45" s="141">
        <v>4363</v>
      </c>
      <c r="I45" s="142" t="s">
        <v>146</v>
      </c>
      <c r="J45" s="142" t="s">
        <v>146</v>
      </c>
      <c r="K45" s="141">
        <v>46</v>
      </c>
      <c r="L45" s="141">
        <v>272</v>
      </c>
      <c r="M45" s="141">
        <v>39</v>
      </c>
      <c r="N45" s="141">
        <v>290</v>
      </c>
      <c r="O45" s="141">
        <v>2</v>
      </c>
      <c r="P45" s="141">
        <v>6</v>
      </c>
      <c r="Q45" s="141">
        <v>1</v>
      </c>
      <c r="R45" s="141">
        <v>9</v>
      </c>
      <c r="S45" s="141">
        <v>27</v>
      </c>
      <c r="T45" s="141">
        <v>546</v>
      </c>
      <c r="U45" s="141">
        <v>136</v>
      </c>
      <c r="V45" s="141">
        <v>1369</v>
      </c>
      <c r="W45" s="141">
        <v>4</v>
      </c>
      <c r="X45" s="141">
        <v>47</v>
      </c>
      <c r="Y45" s="141">
        <v>16</v>
      </c>
      <c r="Z45" s="141">
        <v>25</v>
      </c>
      <c r="AA45" s="67"/>
      <c r="AB45" s="199" t="s">
        <v>117</v>
      </c>
      <c r="AC45" s="200"/>
      <c r="AD45" s="141">
        <v>32</v>
      </c>
      <c r="AE45" s="141">
        <v>266</v>
      </c>
      <c r="AF45" s="141">
        <v>23</v>
      </c>
      <c r="AG45" s="141">
        <v>680</v>
      </c>
      <c r="AH45" s="141">
        <v>14</v>
      </c>
      <c r="AI45" s="141">
        <v>294</v>
      </c>
      <c r="AJ45" s="141">
        <v>2</v>
      </c>
      <c r="AK45" s="141">
        <v>45</v>
      </c>
      <c r="AL45" s="141">
        <v>67</v>
      </c>
      <c r="AM45" s="141">
        <v>415</v>
      </c>
      <c r="AN45" s="141">
        <v>3</v>
      </c>
      <c r="AO45" s="141">
        <v>99</v>
      </c>
      <c r="AQ45" s="71"/>
      <c r="AR45" s="72"/>
      <c r="AS45" s="78"/>
      <c r="AT45" s="78"/>
      <c r="AU45" s="78"/>
      <c r="AV45" s="78"/>
      <c r="AW45" s="78"/>
      <c r="AX45" s="78"/>
      <c r="AY45" s="79"/>
      <c r="AZ45" s="79"/>
      <c r="BA45" s="78"/>
      <c r="BB45" s="78"/>
      <c r="BC45" s="78"/>
      <c r="BD45" s="78"/>
      <c r="BE45" s="79"/>
      <c r="BF45" s="79"/>
      <c r="BG45" s="79"/>
      <c r="BH45" s="79"/>
      <c r="BI45" s="78"/>
      <c r="BJ45" s="78"/>
      <c r="BK45" s="78"/>
      <c r="BL45" s="78"/>
      <c r="BM45" s="79"/>
      <c r="BN45" s="79"/>
      <c r="BO45" s="79"/>
      <c r="BP45" s="79"/>
      <c r="BQ45" s="79"/>
      <c r="BR45" s="79"/>
      <c r="BS45" s="79"/>
      <c r="BT45" s="79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1"/>
    </row>
    <row r="46" spans="1:84" s="28" customFormat="1" ht="11.85" customHeight="1">
      <c r="A46" s="81">
        <v>19</v>
      </c>
      <c r="B46" s="36" t="s">
        <v>13</v>
      </c>
      <c r="C46" s="141">
        <v>412</v>
      </c>
      <c r="D46" s="141">
        <v>4363</v>
      </c>
      <c r="E46" s="142" t="s">
        <v>146</v>
      </c>
      <c r="F46" s="142" t="s">
        <v>146</v>
      </c>
      <c r="G46" s="141">
        <v>412</v>
      </c>
      <c r="H46" s="141">
        <v>4363</v>
      </c>
      <c r="I46" s="142" t="s">
        <v>146</v>
      </c>
      <c r="J46" s="142" t="s">
        <v>146</v>
      </c>
      <c r="K46" s="141">
        <v>46</v>
      </c>
      <c r="L46" s="141">
        <v>272</v>
      </c>
      <c r="M46" s="141">
        <v>39</v>
      </c>
      <c r="N46" s="141">
        <v>290</v>
      </c>
      <c r="O46" s="141">
        <v>2</v>
      </c>
      <c r="P46" s="141">
        <v>6</v>
      </c>
      <c r="Q46" s="141">
        <v>1</v>
      </c>
      <c r="R46" s="141">
        <v>9</v>
      </c>
      <c r="S46" s="141">
        <v>27</v>
      </c>
      <c r="T46" s="141">
        <v>546</v>
      </c>
      <c r="U46" s="141">
        <v>136</v>
      </c>
      <c r="V46" s="141">
        <v>1369</v>
      </c>
      <c r="W46" s="141">
        <v>4</v>
      </c>
      <c r="X46" s="141">
        <v>47</v>
      </c>
      <c r="Y46" s="141">
        <v>16</v>
      </c>
      <c r="Z46" s="141">
        <v>25</v>
      </c>
      <c r="AA46" s="67" t="s">
        <v>500</v>
      </c>
      <c r="AB46" s="81">
        <v>19</v>
      </c>
      <c r="AC46" s="36" t="s">
        <v>13</v>
      </c>
      <c r="AD46" s="141">
        <v>32</v>
      </c>
      <c r="AE46" s="141">
        <v>266</v>
      </c>
      <c r="AF46" s="141">
        <v>23</v>
      </c>
      <c r="AG46" s="141">
        <v>680</v>
      </c>
      <c r="AH46" s="141">
        <v>14</v>
      </c>
      <c r="AI46" s="141">
        <v>294</v>
      </c>
      <c r="AJ46" s="141">
        <v>2</v>
      </c>
      <c r="AK46" s="141">
        <v>45</v>
      </c>
      <c r="AL46" s="141">
        <v>67</v>
      </c>
      <c r="AM46" s="141">
        <v>415</v>
      </c>
      <c r="AN46" s="141">
        <v>3</v>
      </c>
      <c r="AO46" s="141">
        <v>99</v>
      </c>
      <c r="AQ46" s="71"/>
      <c r="AR46" s="72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9"/>
      <c r="BH46" s="79"/>
      <c r="BI46" s="78"/>
      <c r="BJ46" s="78"/>
      <c r="BK46" s="78"/>
      <c r="BL46" s="78"/>
      <c r="BM46" s="78"/>
      <c r="BN46" s="78"/>
      <c r="BO46" s="78"/>
      <c r="BP46" s="75"/>
      <c r="BQ46" s="75"/>
      <c r="BR46" s="75"/>
      <c r="BS46" s="75"/>
      <c r="BT46" s="75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1"/>
    </row>
    <row r="47" spans="1:84" s="28" customFormat="1" ht="11.85" customHeight="1">
      <c r="A47" s="87"/>
      <c r="B47" s="156"/>
      <c r="C47" s="40"/>
      <c r="D47" s="141"/>
      <c r="E47" s="40"/>
      <c r="F47" s="142"/>
      <c r="G47" s="40"/>
      <c r="H47" s="141"/>
      <c r="I47" s="40"/>
      <c r="J47" s="142"/>
      <c r="K47" s="40"/>
      <c r="L47" s="141"/>
      <c r="M47" s="40"/>
      <c r="N47" s="141"/>
      <c r="O47" s="40"/>
      <c r="P47" s="141"/>
      <c r="Q47" s="40"/>
      <c r="R47" s="141"/>
      <c r="S47" s="40"/>
      <c r="T47" s="141"/>
      <c r="U47" s="40"/>
      <c r="V47" s="141"/>
      <c r="W47" s="40"/>
      <c r="X47" s="141"/>
      <c r="Y47" s="40"/>
      <c r="Z47" s="141"/>
      <c r="AA47" s="67"/>
      <c r="AB47" s="87"/>
      <c r="AC47" s="156"/>
      <c r="AD47" s="40"/>
      <c r="AE47" s="141"/>
      <c r="AF47" s="40"/>
      <c r="AG47" s="141"/>
      <c r="AH47" s="40"/>
      <c r="AI47" s="141"/>
      <c r="AJ47" s="40"/>
      <c r="AK47" s="141"/>
      <c r="AL47" s="40"/>
      <c r="AM47" s="141"/>
      <c r="AN47" s="32"/>
      <c r="AO47" s="141"/>
      <c r="AQ47" s="71"/>
      <c r="AR47" s="72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79"/>
      <c r="BI47" s="78"/>
      <c r="BJ47" s="78"/>
      <c r="BK47" s="78"/>
      <c r="BL47" s="78"/>
      <c r="BM47" s="78"/>
      <c r="BN47" s="78"/>
      <c r="BO47" s="78"/>
      <c r="BP47" s="75"/>
      <c r="BQ47" s="75"/>
      <c r="BR47" s="75"/>
      <c r="BS47" s="75"/>
      <c r="BT47" s="75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1"/>
    </row>
    <row r="48" spans="1:84" s="28" customFormat="1" ht="11.85" customHeight="1">
      <c r="A48" s="199" t="s">
        <v>118</v>
      </c>
      <c r="B48" s="200"/>
      <c r="C48" s="141">
        <v>398</v>
      </c>
      <c r="D48" s="141">
        <v>5359</v>
      </c>
      <c r="E48" s="142" t="s">
        <v>146</v>
      </c>
      <c r="F48" s="142" t="s">
        <v>146</v>
      </c>
      <c r="G48" s="141">
        <v>398</v>
      </c>
      <c r="H48" s="141">
        <v>5359</v>
      </c>
      <c r="I48" s="142" t="s">
        <v>146</v>
      </c>
      <c r="J48" s="142" t="s">
        <v>146</v>
      </c>
      <c r="K48" s="141">
        <v>25</v>
      </c>
      <c r="L48" s="141">
        <v>115</v>
      </c>
      <c r="M48" s="141">
        <v>55</v>
      </c>
      <c r="N48" s="141">
        <v>3135</v>
      </c>
      <c r="O48" s="141">
        <v>3</v>
      </c>
      <c r="P48" s="141">
        <v>22</v>
      </c>
      <c r="Q48" s="141">
        <v>2</v>
      </c>
      <c r="R48" s="141">
        <v>32</v>
      </c>
      <c r="S48" s="141">
        <v>11</v>
      </c>
      <c r="T48" s="141">
        <v>215</v>
      </c>
      <c r="U48" s="141">
        <v>110</v>
      </c>
      <c r="V48" s="141">
        <v>657</v>
      </c>
      <c r="W48" s="141">
        <v>5</v>
      </c>
      <c r="X48" s="141">
        <v>35</v>
      </c>
      <c r="Y48" s="141">
        <v>27</v>
      </c>
      <c r="Z48" s="141">
        <v>45</v>
      </c>
      <c r="AA48" s="67"/>
      <c r="AB48" s="199" t="s">
        <v>118</v>
      </c>
      <c r="AC48" s="200"/>
      <c r="AD48" s="141">
        <v>38</v>
      </c>
      <c r="AE48" s="141">
        <v>202</v>
      </c>
      <c r="AF48" s="141">
        <v>29</v>
      </c>
      <c r="AG48" s="141">
        <v>422</v>
      </c>
      <c r="AH48" s="141">
        <v>25</v>
      </c>
      <c r="AI48" s="141">
        <v>139</v>
      </c>
      <c r="AJ48" s="141">
        <v>3</v>
      </c>
      <c r="AK48" s="141">
        <v>48</v>
      </c>
      <c r="AL48" s="141">
        <v>60</v>
      </c>
      <c r="AM48" s="141">
        <v>221</v>
      </c>
      <c r="AN48" s="141">
        <v>5</v>
      </c>
      <c r="AO48" s="141">
        <v>71</v>
      </c>
      <c r="AQ48" s="71"/>
      <c r="AR48" s="72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9"/>
      <c r="BH48" s="79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1"/>
    </row>
    <row r="49" spans="1:84" s="28" customFormat="1" ht="11.85" customHeight="1">
      <c r="A49" s="81">
        <v>20</v>
      </c>
      <c r="B49" s="36" t="s">
        <v>14</v>
      </c>
      <c r="C49" s="141">
        <v>398</v>
      </c>
      <c r="D49" s="141">
        <v>5359</v>
      </c>
      <c r="E49" s="142" t="s">
        <v>146</v>
      </c>
      <c r="F49" s="142" t="s">
        <v>146</v>
      </c>
      <c r="G49" s="141">
        <v>398</v>
      </c>
      <c r="H49" s="141">
        <v>5359</v>
      </c>
      <c r="I49" s="142" t="s">
        <v>146</v>
      </c>
      <c r="J49" s="142" t="s">
        <v>146</v>
      </c>
      <c r="K49" s="141">
        <v>25</v>
      </c>
      <c r="L49" s="141">
        <v>115</v>
      </c>
      <c r="M49" s="141">
        <v>55</v>
      </c>
      <c r="N49" s="141">
        <v>3135</v>
      </c>
      <c r="O49" s="141">
        <v>3</v>
      </c>
      <c r="P49" s="141">
        <v>22</v>
      </c>
      <c r="Q49" s="141">
        <v>2</v>
      </c>
      <c r="R49" s="141">
        <v>32</v>
      </c>
      <c r="S49" s="141">
        <v>11</v>
      </c>
      <c r="T49" s="141">
        <v>215</v>
      </c>
      <c r="U49" s="141">
        <v>110</v>
      </c>
      <c r="V49" s="141">
        <v>657</v>
      </c>
      <c r="W49" s="141">
        <v>5</v>
      </c>
      <c r="X49" s="141">
        <v>35</v>
      </c>
      <c r="Y49" s="141">
        <v>27</v>
      </c>
      <c r="Z49" s="141">
        <v>45</v>
      </c>
      <c r="AA49" s="67" t="s">
        <v>501</v>
      </c>
      <c r="AB49" s="81">
        <v>20</v>
      </c>
      <c r="AC49" s="36" t="s">
        <v>14</v>
      </c>
      <c r="AD49" s="141">
        <v>38</v>
      </c>
      <c r="AE49" s="141">
        <v>202</v>
      </c>
      <c r="AF49" s="141">
        <v>29</v>
      </c>
      <c r="AG49" s="141">
        <v>422</v>
      </c>
      <c r="AH49" s="141">
        <v>25</v>
      </c>
      <c r="AI49" s="141">
        <v>139</v>
      </c>
      <c r="AJ49" s="141">
        <v>3</v>
      </c>
      <c r="AK49" s="141">
        <v>48</v>
      </c>
      <c r="AL49" s="141">
        <v>60</v>
      </c>
      <c r="AM49" s="141">
        <v>221</v>
      </c>
      <c r="AN49" s="141">
        <v>5</v>
      </c>
      <c r="AO49" s="141">
        <v>71</v>
      </c>
      <c r="AQ49" s="71"/>
      <c r="AR49" s="72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9"/>
      <c r="BH49" s="79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1"/>
    </row>
    <row r="50" spans="1:84" s="87" customFormat="1" ht="11.25" customHeight="1">
      <c r="B50" s="156"/>
      <c r="C50" s="158"/>
      <c r="D50" s="141"/>
      <c r="E50" s="158"/>
      <c r="F50" s="142"/>
      <c r="G50" s="158"/>
      <c r="H50" s="141"/>
      <c r="I50" s="158"/>
      <c r="J50" s="142"/>
      <c r="K50" s="158"/>
      <c r="L50" s="141"/>
      <c r="M50" s="158"/>
      <c r="N50" s="141"/>
      <c r="O50" s="158"/>
      <c r="P50" s="141"/>
      <c r="Q50" s="158"/>
      <c r="R50" s="141"/>
      <c r="S50" s="158"/>
      <c r="T50" s="141"/>
      <c r="U50" s="158"/>
      <c r="V50" s="141"/>
      <c r="W50" s="158"/>
      <c r="X50" s="141"/>
      <c r="Y50" s="158"/>
      <c r="Z50" s="141"/>
      <c r="AA50" s="88"/>
      <c r="AC50" s="156"/>
      <c r="AD50" s="158"/>
      <c r="AE50" s="141"/>
      <c r="AF50" s="158"/>
      <c r="AG50" s="141"/>
      <c r="AH50" s="158"/>
      <c r="AI50" s="141"/>
      <c r="AJ50" s="158"/>
      <c r="AK50" s="141"/>
      <c r="AL50" s="158"/>
      <c r="AM50" s="141"/>
      <c r="AN50" s="158"/>
      <c r="AO50" s="141"/>
      <c r="AQ50" s="71"/>
      <c r="AR50" s="72"/>
      <c r="AS50" s="78"/>
      <c r="AT50" s="78"/>
      <c r="AU50" s="78"/>
      <c r="AV50" s="78"/>
      <c r="AW50" s="78"/>
      <c r="AX50" s="78"/>
      <c r="AY50" s="79"/>
      <c r="AZ50" s="79"/>
      <c r="BA50" s="78"/>
      <c r="BB50" s="78"/>
      <c r="BC50" s="78"/>
      <c r="BD50" s="78"/>
      <c r="BE50" s="78"/>
      <c r="BF50" s="78"/>
      <c r="BG50" s="79"/>
      <c r="BH50" s="79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1"/>
    </row>
    <row r="51" spans="1:84" s="28" customFormat="1" ht="11.1" customHeight="1">
      <c r="A51" s="199" t="s">
        <v>120</v>
      </c>
      <c r="B51" s="200"/>
      <c r="C51" s="141">
        <v>773</v>
      </c>
      <c r="D51" s="141">
        <v>6288</v>
      </c>
      <c r="E51" s="141">
        <v>6</v>
      </c>
      <c r="F51" s="141">
        <v>131</v>
      </c>
      <c r="G51" s="141">
        <v>767</v>
      </c>
      <c r="H51" s="141">
        <v>6157</v>
      </c>
      <c r="I51" s="141">
        <v>1</v>
      </c>
      <c r="J51" s="141">
        <v>10</v>
      </c>
      <c r="K51" s="141">
        <v>89</v>
      </c>
      <c r="L51" s="141">
        <v>814</v>
      </c>
      <c r="M51" s="141">
        <v>123</v>
      </c>
      <c r="N51" s="141">
        <v>2209</v>
      </c>
      <c r="O51" s="141">
        <v>4</v>
      </c>
      <c r="P51" s="141">
        <v>27</v>
      </c>
      <c r="Q51" s="141">
        <v>2</v>
      </c>
      <c r="R51" s="141">
        <v>9</v>
      </c>
      <c r="S51" s="141">
        <v>16</v>
      </c>
      <c r="T51" s="141">
        <v>261</v>
      </c>
      <c r="U51" s="141">
        <v>232</v>
      </c>
      <c r="V51" s="141">
        <v>1078</v>
      </c>
      <c r="W51" s="141">
        <v>7</v>
      </c>
      <c r="X51" s="141">
        <v>53</v>
      </c>
      <c r="Y51" s="141">
        <v>14</v>
      </c>
      <c r="Z51" s="141">
        <v>18</v>
      </c>
      <c r="AA51" s="33"/>
      <c r="AB51" s="199" t="s">
        <v>120</v>
      </c>
      <c r="AC51" s="200"/>
      <c r="AD51" s="141">
        <v>30</v>
      </c>
      <c r="AE51" s="141">
        <v>99</v>
      </c>
      <c r="AF51" s="141">
        <v>42</v>
      </c>
      <c r="AG51" s="141">
        <v>630</v>
      </c>
      <c r="AH51" s="141">
        <v>56</v>
      </c>
      <c r="AI51" s="141">
        <v>270</v>
      </c>
      <c r="AJ51" s="141">
        <v>11</v>
      </c>
      <c r="AK51" s="141">
        <v>145</v>
      </c>
      <c r="AL51" s="141">
        <v>129</v>
      </c>
      <c r="AM51" s="141">
        <v>398</v>
      </c>
      <c r="AN51" s="141">
        <v>11</v>
      </c>
      <c r="AO51" s="141">
        <v>136</v>
      </c>
      <c r="AQ51" s="71"/>
      <c r="AR51" s="72"/>
      <c r="AS51" s="78"/>
      <c r="AT51" s="78"/>
      <c r="AU51" s="78"/>
      <c r="AV51" s="78"/>
      <c r="AW51" s="78"/>
      <c r="AX51" s="78"/>
      <c r="AY51" s="79"/>
      <c r="AZ51" s="79"/>
      <c r="BA51" s="78"/>
      <c r="BB51" s="78"/>
      <c r="BC51" s="78"/>
      <c r="BD51" s="78"/>
      <c r="BE51" s="78"/>
      <c r="BF51" s="78"/>
      <c r="BG51" s="79"/>
      <c r="BH51" s="79"/>
      <c r="BI51" s="78"/>
      <c r="BJ51" s="78"/>
      <c r="BK51" s="78"/>
      <c r="BL51" s="78"/>
      <c r="BM51" s="79"/>
      <c r="BN51" s="79"/>
      <c r="BO51" s="79"/>
      <c r="BP51" s="79"/>
      <c r="BQ51" s="79"/>
      <c r="BR51" s="79"/>
      <c r="BS51" s="79"/>
      <c r="BT51" s="79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1"/>
    </row>
    <row r="52" spans="1:84" s="28" customFormat="1" ht="11.1" customHeight="1">
      <c r="A52" s="81">
        <v>21</v>
      </c>
      <c r="B52" s="36" t="s">
        <v>15</v>
      </c>
      <c r="C52" s="141">
        <v>773</v>
      </c>
      <c r="D52" s="141">
        <v>6288</v>
      </c>
      <c r="E52" s="141">
        <v>6</v>
      </c>
      <c r="F52" s="141">
        <v>131</v>
      </c>
      <c r="G52" s="141">
        <v>767</v>
      </c>
      <c r="H52" s="141">
        <v>6157</v>
      </c>
      <c r="I52" s="141">
        <v>1</v>
      </c>
      <c r="J52" s="141">
        <v>10</v>
      </c>
      <c r="K52" s="141">
        <v>89</v>
      </c>
      <c r="L52" s="141">
        <v>814</v>
      </c>
      <c r="M52" s="141">
        <v>123</v>
      </c>
      <c r="N52" s="141">
        <v>2209</v>
      </c>
      <c r="O52" s="141">
        <v>4</v>
      </c>
      <c r="P52" s="141">
        <v>27</v>
      </c>
      <c r="Q52" s="141">
        <v>2</v>
      </c>
      <c r="R52" s="141">
        <v>9</v>
      </c>
      <c r="S52" s="141">
        <v>16</v>
      </c>
      <c r="T52" s="141">
        <v>261</v>
      </c>
      <c r="U52" s="141">
        <v>232</v>
      </c>
      <c r="V52" s="141">
        <v>1078</v>
      </c>
      <c r="W52" s="141">
        <v>7</v>
      </c>
      <c r="X52" s="141">
        <v>53</v>
      </c>
      <c r="Y52" s="141">
        <v>14</v>
      </c>
      <c r="Z52" s="141">
        <v>18</v>
      </c>
      <c r="AA52" s="67" t="s">
        <v>502</v>
      </c>
      <c r="AB52" s="81">
        <v>21</v>
      </c>
      <c r="AC52" s="36" t="s">
        <v>15</v>
      </c>
      <c r="AD52" s="141">
        <v>30</v>
      </c>
      <c r="AE52" s="141">
        <v>99</v>
      </c>
      <c r="AF52" s="141">
        <v>42</v>
      </c>
      <c r="AG52" s="141">
        <v>630</v>
      </c>
      <c r="AH52" s="141">
        <v>56</v>
      </c>
      <c r="AI52" s="141">
        <v>270</v>
      </c>
      <c r="AJ52" s="141">
        <v>11</v>
      </c>
      <c r="AK52" s="141">
        <v>145</v>
      </c>
      <c r="AL52" s="141">
        <v>129</v>
      </c>
      <c r="AM52" s="141">
        <v>398</v>
      </c>
      <c r="AN52" s="141">
        <v>11</v>
      </c>
      <c r="AO52" s="141">
        <v>136</v>
      </c>
      <c r="AQ52" s="71"/>
      <c r="AR52" s="72"/>
      <c r="AS52" s="78"/>
      <c r="AT52" s="78"/>
      <c r="AU52" s="78"/>
      <c r="AV52" s="78"/>
      <c r="AW52" s="78"/>
      <c r="AX52" s="78"/>
      <c r="AY52" s="79"/>
      <c r="AZ52" s="79"/>
      <c r="BA52" s="78"/>
      <c r="BB52" s="78"/>
      <c r="BC52" s="78"/>
      <c r="BD52" s="78"/>
      <c r="BE52" s="78"/>
      <c r="BF52" s="78"/>
      <c r="BG52" s="79"/>
      <c r="BH52" s="79"/>
      <c r="BI52" s="78"/>
      <c r="BJ52" s="78"/>
      <c r="BK52" s="78"/>
      <c r="BL52" s="78"/>
      <c r="BM52" s="79"/>
      <c r="BN52" s="79"/>
      <c r="BO52" s="79"/>
      <c r="BP52" s="79"/>
      <c r="BQ52" s="79"/>
      <c r="BR52" s="79"/>
      <c r="BS52" s="79"/>
      <c r="BT52" s="79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1"/>
    </row>
    <row r="53" spans="1:84" s="28" customFormat="1" ht="11.1" customHeight="1">
      <c r="A53" s="87"/>
      <c r="B53" s="156"/>
      <c r="C53" s="40"/>
      <c r="D53" s="141"/>
      <c r="E53" s="40"/>
      <c r="F53" s="141"/>
      <c r="G53" s="40"/>
      <c r="H53" s="141"/>
      <c r="I53" s="40"/>
      <c r="J53" s="141"/>
      <c r="K53" s="40"/>
      <c r="L53" s="141"/>
      <c r="M53" s="40"/>
      <c r="N53" s="141"/>
      <c r="O53" s="40"/>
      <c r="P53" s="141"/>
      <c r="Q53" s="40"/>
      <c r="R53" s="141"/>
      <c r="S53" s="40"/>
      <c r="T53" s="141"/>
      <c r="U53" s="40"/>
      <c r="V53" s="141"/>
      <c r="W53" s="40"/>
      <c r="X53" s="141"/>
      <c r="Y53" s="32"/>
      <c r="Z53" s="141"/>
      <c r="AA53" s="67"/>
      <c r="AB53" s="87"/>
      <c r="AC53" s="156"/>
      <c r="AD53" s="40"/>
      <c r="AE53" s="141"/>
      <c r="AF53" s="40"/>
      <c r="AG53" s="141"/>
      <c r="AH53" s="40"/>
      <c r="AI53" s="141"/>
      <c r="AJ53" s="40"/>
      <c r="AK53" s="141"/>
      <c r="AL53" s="40"/>
      <c r="AM53" s="141"/>
      <c r="AN53" s="40"/>
      <c r="AO53" s="141"/>
      <c r="AQ53" s="71"/>
      <c r="AR53" s="72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1"/>
    </row>
    <row r="54" spans="1:84" s="28" customFormat="1" ht="11.1" customHeight="1">
      <c r="A54" s="199" t="s">
        <v>121</v>
      </c>
      <c r="B54" s="200"/>
      <c r="C54" s="141">
        <v>67</v>
      </c>
      <c r="D54" s="141">
        <v>275</v>
      </c>
      <c r="E54" s="141">
        <v>2</v>
      </c>
      <c r="F54" s="141">
        <v>9</v>
      </c>
      <c r="G54" s="141">
        <v>65</v>
      </c>
      <c r="H54" s="141">
        <v>266</v>
      </c>
      <c r="I54" s="142" t="s">
        <v>146</v>
      </c>
      <c r="J54" s="142" t="s">
        <v>146</v>
      </c>
      <c r="K54" s="141">
        <v>9</v>
      </c>
      <c r="L54" s="141">
        <v>44</v>
      </c>
      <c r="M54" s="141">
        <v>7</v>
      </c>
      <c r="N54" s="141">
        <v>20</v>
      </c>
      <c r="O54" s="142" t="s">
        <v>146</v>
      </c>
      <c r="P54" s="142" t="s">
        <v>146</v>
      </c>
      <c r="Q54" s="142" t="s">
        <v>146</v>
      </c>
      <c r="R54" s="142" t="s">
        <v>146</v>
      </c>
      <c r="S54" s="141">
        <v>2</v>
      </c>
      <c r="T54" s="141">
        <v>9</v>
      </c>
      <c r="U54" s="141">
        <v>17</v>
      </c>
      <c r="V54" s="141">
        <v>56</v>
      </c>
      <c r="W54" s="142" t="s">
        <v>146</v>
      </c>
      <c r="X54" s="142" t="s">
        <v>146</v>
      </c>
      <c r="Y54" s="142" t="s">
        <v>146</v>
      </c>
      <c r="Z54" s="142" t="s">
        <v>146</v>
      </c>
      <c r="AA54" s="67"/>
      <c r="AB54" s="199" t="s">
        <v>121</v>
      </c>
      <c r="AC54" s="200"/>
      <c r="AD54" s="141">
        <v>7</v>
      </c>
      <c r="AE54" s="141">
        <v>20</v>
      </c>
      <c r="AF54" s="141">
        <v>5</v>
      </c>
      <c r="AG54" s="141">
        <v>26</v>
      </c>
      <c r="AH54" s="141">
        <v>4</v>
      </c>
      <c r="AI54" s="141">
        <v>33</v>
      </c>
      <c r="AJ54" s="141">
        <v>2</v>
      </c>
      <c r="AK54" s="141">
        <v>15</v>
      </c>
      <c r="AL54" s="141">
        <v>9</v>
      </c>
      <c r="AM54" s="141">
        <v>12</v>
      </c>
      <c r="AN54" s="141">
        <v>3</v>
      </c>
      <c r="AO54" s="141">
        <v>31</v>
      </c>
      <c r="AQ54" s="71"/>
      <c r="AR54" s="72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9"/>
      <c r="BH54" s="79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1"/>
    </row>
    <row r="55" spans="1:84" s="28" customFormat="1" ht="11.1" customHeight="1">
      <c r="A55" s="81">
        <v>22</v>
      </c>
      <c r="B55" s="36" t="s">
        <v>16</v>
      </c>
      <c r="C55" s="141">
        <v>67</v>
      </c>
      <c r="D55" s="141">
        <v>275</v>
      </c>
      <c r="E55" s="141">
        <v>2</v>
      </c>
      <c r="F55" s="141">
        <v>9</v>
      </c>
      <c r="G55" s="141">
        <v>65</v>
      </c>
      <c r="H55" s="141">
        <v>266</v>
      </c>
      <c r="I55" s="142" t="s">
        <v>146</v>
      </c>
      <c r="J55" s="142" t="s">
        <v>146</v>
      </c>
      <c r="K55" s="141">
        <v>9</v>
      </c>
      <c r="L55" s="141">
        <v>44</v>
      </c>
      <c r="M55" s="141">
        <v>7</v>
      </c>
      <c r="N55" s="141">
        <v>20</v>
      </c>
      <c r="O55" s="142" t="s">
        <v>146</v>
      </c>
      <c r="P55" s="142" t="s">
        <v>146</v>
      </c>
      <c r="Q55" s="142" t="s">
        <v>146</v>
      </c>
      <c r="R55" s="142" t="s">
        <v>146</v>
      </c>
      <c r="S55" s="141">
        <v>2</v>
      </c>
      <c r="T55" s="141">
        <v>9</v>
      </c>
      <c r="U55" s="141">
        <v>17</v>
      </c>
      <c r="V55" s="141">
        <v>56</v>
      </c>
      <c r="W55" s="142" t="s">
        <v>146</v>
      </c>
      <c r="X55" s="142" t="s">
        <v>146</v>
      </c>
      <c r="Y55" s="142" t="s">
        <v>146</v>
      </c>
      <c r="Z55" s="142" t="s">
        <v>146</v>
      </c>
      <c r="AA55" s="67" t="s">
        <v>503</v>
      </c>
      <c r="AB55" s="81">
        <v>22</v>
      </c>
      <c r="AC55" s="36" t="s">
        <v>16</v>
      </c>
      <c r="AD55" s="141">
        <v>7</v>
      </c>
      <c r="AE55" s="141">
        <v>20</v>
      </c>
      <c r="AF55" s="141">
        <v>5</v>
      </c>
      <c r="AG55" s="141">
        <v>26</v>
      </c>
      <c r="AH55" s="141">
        <v>4</v>
      </c>
      <c r="AI55" s="141">
        <v>33</v>
      </c>
      <c r="AJ55" s="141">
        <v>2</v>
      </c>
      <c r="AK55" s="141">
        <v>15</v>
      </c>
      <c r="AL55" s="141">
        <v>9</v>
      </c>
      <c r="AM55" s="141">
        <v>12</v>
      </c>
      <c r="AN55" s="141">
        <v>3</v>
      </c>
      <c r="AO55" s="141">
        <v>31</v>
      </c>
      <c r="AQ55" s="73"/>
      <c r="AR55" s="74"/>
      <c r="AS55" s="78"/>
      <c r="AT55" s="78"/>
      <c r="AU55" s="78"/>
      <c r="AV55" s="78"/>
      <c r="AW55" s="78"/>
      <c r="AX55" s="78"/>
      <c r="AY55" s="79"/>
      <c r="AZ55" s="79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1"/>
    </row>
    <row r="56" spans="1:84" s="28" customFormat="1" ht="11.1" customHeight="1">
      <c r="A56" s="87"/>
      <c r="B56" s="156"/>
      <c r="C56" s="40"/>
      <c r="D56" s="141"/>
      <c r="E56" s="40"/>
      <c r="F56" s="141"/>
      <c r="G56" s="40"/>
      <c r="H56" s="141"/>
      <c r="I56" s="40"/>
      <c r="J56" s="142"/>
      <c r="K56" s="40"/>
      <c r="L56" s="141"/>
      <c r="M56" s="40"/>
      <c r="N56" s="141"/>
      <c r="O56" s="40"/>
      <c r="P56" s="142"/>
      <c r="Q56" s="40"/>
      <c r="R56" s="142"/>
      <c r="S56" s="40"/>
      <c r="T56" s="141"/>
      <c r="U56" s="40"/>
      <c r="V56" s="141"/>
      <c r="W56" s="40"/>
      <c r="X56" s="142"/>
      <c r="Y56" s="32"/>
      <c r="Z56" s="142"/>
      <c r="AA56" s="67"/>
      <c r="AB56" s="87"/>
      <c r="AC56" s="156"/>
      <c r="AD56" s="40"/>
      <c r="AE56" s="141"/>
      <c r="AF56" s="40"/>
      <c r="AG56" s="141"/>
      <c r="AH56" s="40"/>
      <c r="AI56" s="141"/>
      <c r="AJ56" s="40"/>
      <c r="AK56" s="141"/>
      <c r="AL56" s="40"/>
      <c r="AM56" s="141"/>
      <c r="AN56" s="40"/>
      <c r="AO56" s="141"/>
      <c r="AQ56" s="71"/>
      <c r="AR56" s="72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1"/>
    </row>
    <row r="57" spans="1:84" s="28" customFormat="1" ht="11.1" customHeight="1">
      <c r="A57" s="199" t="s">
        <v>122</v>
      </c>
      <c r="B57" s="200"/>
      <c r="C57" s="141">
        <v>619</v>
      </c>
      <c r="D57" s="141">
        <v>5370</v>
      </c>
      <c r="E57" s="141">
        <v>16</v>
      </c>
      <c r="F57" s="141">
        <v>121</v>
      </c>
      <c r="G57" s="141">
        <v>603</v>
      </c>
      <c r="H57" s="141">
        <v>5249</v>
      </c>
      <c r="I57" s="141">
        <v>2</v>
      </c>
      <c r="J57" s="141">
        <v>18</v>
      </c>
      <c r="K57" s="141">
        <v>102</v>
      </c>
      <c r="L57" s="141">
        <v>658</v>
      </c>
      <c r="M57" s="141">
        <v>53</v>
      </c>
      <c r="N57" s="141">
        <v>789</v>
      </c>
      <c r="O57" s="141">
        <v>5</v>
      </c>
      <c r="P57" s="141">
        <v>21</v>
      </c>
      <c r="Q57" s="142" t="s">
        <v>146</v>
      </c>
      <c r="R57" s="142" t="s">
        <v>146</v>
      </c>
      <c r="S57" s="141">
        <v>13</v>
      </c>
      <c r="T57" s="141">
        <v>390</v>
      </c>
      <c r="U57" s="141">
        <v>143</v>
      </c>
      <c r="V57" s="141">
        <v>1150</v>
      </c>
      <c r="W57" s="141">
        <v>2</v>
      </c>
      <c r="X57" s="141">
        <v>10</v>
      </c>
      <c r="Y57" s="141">
        <v>6</v>
      </c>
      <c r="Z57" s="141">
        <v>6</v>
      </c>
      <c r="AA57" s="67"/>
      <c r="AB57" s="199" t="s">
        <v>122</v>
      </c>
      <c r="AC57" s="200"/>
      <c r="AD57" s="141">
        <v>44</v>
      </c>
      <c r="AE57" s="141">
        <v>149</v>
      </c>
      <c r="AF57" s="141">
        <v>43</v>
      </c>
      <c r="AG57" s="141">
        <v>703</v>
      </c>
      <c r="AH57" s="141">
        <v>36</v>
      </c>
      <c r="AI57" s="141">
        <v>252</v>
      </c>
      <c r="AJ57" s="141">
        <v>26</v>
      </c>
      <c r="AK57" s="141">
        <v>196</v>
      </c>
      <c r="AL57" s="141">
        <v>111</v>
      </c>
      <c r="AM57" s="141">
        <v>703</v>
      </c>
      <c r="AN57" s="141">
        <v>17</v>
      </c>
      <c r="AO57" s="141">
        <v>204</v>
      </c>
      <c r="AQ57" s="71"/>
      <c r="AR57" s="72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5"/>
      <c r="CA57" s="75"/>
      <c r="CB57" s="75"/>
      <c r="CC57" s="75"/>
      <c r="CD57" s="75"/>
      <c r="CE57" s="75"/>
    </row>
    <row r="58" spans="1:84" s="28" customFormat="1" ht="11.1" customHeight="1">
      <c r="A58" s="81">
        <v>23</v>
      </c>
      <c r="B58" s="36" t="s">
        <v>17</v>
      </c>
      <c r="C58" s="141">
        <v>619</v>
      </c>
      <c r="D58" s="141">
        <v>5370</v>
      </c>
      <c r="E58" s="141">
        <v>16</v>
      </c>
      <c r="F58" s="141">
        <v>121</v>
      </c>
      <c r="G58" s="141">
        <v>603</v>
      </c>
      <c r="H58" s="141">
        <v>5249</v>
      </c>
      <c r="I58" s="141">
        <v>2</v>
      </c>
      <c r="J58" s="141">
        <v>18</v>
      </c>
      <c r="K58" s="141">
        <v>102</v>
      </c>
      <c r="L58" s="141">
        <v>658</v>
      </c>
      <c r="M58" s="141">
        <v>53</v>
      </c>
      <c r="N58" s="141">
        <v>789</v>
      </c>
      <c r="O58" s="141">
        <v>5</v>
      </c>
      <c r="P58" s="141">
        <v>21</v>
      </c>
      <c r="Q58" s="142" t="s">
        <v>146</v>
      </c>
      <c r="R58" s="142" t="s">
        <v>146</v>
      </c>
      <c r="S58" s="141">
        <v>13</v>
      </c>
      <c r="T58" s="141">
        <v>390</v>
      </c>
      <c r="U58" s="141">
        <v>143</v>
      </c>
      <c r="V58" s="141">
        <v>1150</v>
      </c>
      <c r="W58" s="141">
        <v>2</v>
      </c>
      <c r="X58" s="141">
        <v>10</v>
      </c>
      <c r="Y58" s="141">
        <v>6</v>
      </c>
      <c r="Z58" s="141">
        <v>6</v>
      </c>
      <c r="AA58" s="67" t="s">
        <v>504</v>
      </c>
      <c r="AB58" s="81">
        <v>23</v>
      </c>
      <c r="AC58" s="36" t="s">
        <v>17</v>
      </c>
      <c r="AD58" s="141">
        <v>44</v>
      </c>
      <c r="AE58" s="141">
        <v>149</v>
      </c>
      <c r="AF58" s="141">
        <v>43</v>
      </c>
      <c r="AG58" s="141">
        <v>703</v>
      </c>
      <c r="AH58" s="141">
        <v>36</v>
      </c>
      <c r="AI58" s="141">
        <v>252</v>
      </c>
      <c r="AJ58" s="141">
        <v>26</v>
      </c>
      <c r="AK58" s="141">
        <v>196</v>
      </c>
      <c r="AL58" s="141">
        <v>111</v>
      </c>
      <c r="AM58" s="141">
        <v>703</v>
      </c>
      <c r="AN58" s="141">
        <v>17</v>
      </c>
      <c r="AO58" s="141">
        <v>204</v>
      </c>
      <c r="AQ58" s="71"/>
      <c r="AR58" s="72"/>
      <c r="CF58" s="72"/>
    </row>
    <row r="59" spans="1:84" s="28" customFormat="1" ht="11.1" customHeight="1">
      <c r="A59" s="87"/>
      <c r="B59" s="156"/>
      <c r="C59" s="40"/>
      <c r="D59" s="141"/>
      <c r="E59" s="40"/>
      <c r="F59" s="141"/>
      <c r="G59" s="40"/>
      <c r="H59" s="141"/>
      <c r="I59" s="40"/>
      <c r="J59" s="141"/>
      <c r="K59" s="40"/>
      <c r="L59" s="141"/>
      <c r="M59" s="40"/>
      <c r="N59" s="141"/>
      <c r="O59" s="40"/>
      <c r="P59" s="141"/>
      <c r="Q59" s="40"/>
      <c r="R59" s="142"/>
      <c r="S59" s="40"/>
      <c r="T59" s="141"/>
      <c r="U59" s="40"/>
      <c r="V59" s="141"/>
      <c r="W59" s="40"/>
      <c r="X59" s="141"/>
      <c r="Y59" s="32"/>
      <c r="Z59" s="141"/>
      <c r="AA59" s="67"/>
      <c r="AB59" s="87"/>
      <c r="AC59" s="156"/>
      <c r="AD59" s="40"/>
      <c r="AE59" s="141"/>
      <c r="AF59" s="40"/>
      <c r="AG59" s="141"/>
      <c r="AH59" s="40"/>
      <c r="AI59" s="141"/>
      <c r="AJ59" s="40"/>
      <c r="AK59" s="141"/>
      <c r="AL59" s="40"/>
      <c r="AM59" s="141"/>
      <c r="AN59" s="40"/>
      <c r="AO59" s="141"/>
      <c r="AQ59" s="71"/>
      <c r="AR59" s="72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2"/>
    </row>
    <row r="60" spans="1:84" s="28" customFormat="1" ht="11.1" customHeight="1">
      <c r="A60" s="199" t="s">
        <v>123</v>
      </c>
      <c r="B60" s="200"/>
      <c r="C60" s="141">
        <v>739</v>
      </c>
      <c r="D60" s="141">
        <v>9264</v>
      </c>
      <c r="E60" s="141">
        <v>11</v>
      </c>
      <c r="F60" s="141">
        <v>112</v>
      </c>
      <c r="G60" s="141">
        <v>728</v>
      </c>
      <c r="H60" s="141">
        <v>9152</v>
      </c>
      <c r="I60" s="141">
        <v>2</v>
      </c>
      <c r="J60" s="141">
        <v>39</v>
      </c>
      <c r="K60" s="141">
        <v>95</v>
      </c>
      <c r="L60" s="141">
        <v>536</v>
      </c>
      <c r="M60" s="141">
        <v>106</v>
      </c>
      <c r="N60" s="141">
        <v>3883</v>
      </c>
      <c r="O60" s="141">
        <v>3</v>
      </c>
      <c r="P60" s="141">
        <v>22</v>
      </c>
      <c r="Q60" s="142" t="s">
        <v>146</v>
      </c>
      <c r="R60" s="142" t="s">
        <v>146</v>
      </c>
      <c r="S60" s="141">
        <v>19</v>
      </c>
      <c r="T60" s="141">
        <v>401</v>
      </c>
      <c r="U60" s="141">
        <v>198</v>
      </c>
      <c r="V60" s="141">
        <v>1044</v>
      </c>
      <c r="W60" s="141">
        <v>6</v>
      </c>
      <c r="X60" s="141">
        <v>57</v>
      </c>
      <c r="Y60" s="141">
        <v>4</v>
      </c>
      <c r="Z60" s="141">
        <v>52</v>
      </c>
      <c r="AA60" s="67"/>
      <c r="AB60" s="199" t="s">
        <v>123</v>
      </c>
      <c r="AC60" s="200"/>
      <c r="AD60" s="141">
        <v>66</v>
      </c>
      <c r="AE60" s="141">
        <v>215</v>
      </c>
      <c r="AF60" s="141">
        <v>42</v>
      </c>
      <c r="AG60" s="141">
        <v>711</v>
      </c>
      <c r="AH60" s="141">
        <v>36</v>
      </c>
      <c r="AI60" s="141">
        <v>394</v>
      </c>
      <c r="AJ60" s="141">
        <v>13</v>
      </c>
      <c r="AK60" s="141">
        <v>185</v>
      </c>
      <c r="AL60" s="141">
        <v>127</v>
      </c>
      <c r="AM60" s="141">
        <v>701</v>
      </c>
      <c r="AN60" s="141">
        <v>11</v>
      </c>
      <c r="AO60" s="141">
        <v>912</v>
      </c>
      <c r="AQ60" s="71"/>
      <c r="AR60" s="72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2"/>
    </row>
    <row r="61" spans="1:84" s="28" customFormat="1" ht="11.1" customHeight="1">
      <c r="A61" s="81">
        <v>24</v>
      </c>
      <c r="B61" s="36" t="s">
        <v>18</v>
      </c>
      <c r="C61" s="141">
        <v>458</v>
      </c>
      <c r="D61" s="141">
        <v>6118</v>
      </c>
      <c r="E61" s="141">
        <v>2</v>
      </c>
      <c r="F61" s="141">
        <v>8</v>
      </c>
      <c r="G61" s="141">
        <v>456</v>
      </c>
      <c r="H61" s="141">
        <v>6110</v>
      </c>
      <c r="I61" s="141">
        <v>2</v>
      </c>
      <c r="J61" s="141">
        <v>39</v>
      </c>
      <c r="K61" s="141">
        <v>65</v>
      </c>
      <c r="L61" s="141">
        <v>351</v>
      </c>
      <c r="M61" s="141">
        <v>67</v>
      </c>
      <c r="N61" s="141">
        <v>2840</v>
      </c>
      <c r="O61" s="141">
        <v>1</v>
      </c>
      <c r="P61" s="141">
        <v>15</v>
      </c>
      <c r="Q61" s="142" t="s">
        <v>146</v>
      </c>
      <c r="R61" s="142" t="s">
        <v>146</v>
      </c>
      <c r="S61" s="141">
        <v>14</v>
      </c>
      <c r="T61" s="141">
        <v>360</v>
      </c>
      <c r="U61" s="141">
        <v>111</v>
      </c>
      <c r="V61" s="141">
        <v>667</v>
      </c>
      <c r="W61" s="141">
        <v>4</v>
      </c>
      <c r="X61" s="141">
        <v>46</v>
      </c>
      <c r="Y61" s="141">
        <v>3</v>
      </c>
      <c r="Z61" s="141">
        <v>51</v>
      </c>
      <c r="AA61" s="67" t="s">
        <v>505</v>
      </c>
      <c r="AB61" s="81">
        <v>24</v>
      </c>
      <c r="AC61" s="36" t="s">
        <v>18</v>
      </c>
      <c r="AD61" s="141">
        <v>42</v>
      </c>
      <c r="AE61" s="141">
        <v>129</v>
      </c>
      <c r="AF61" s="141">
        <v>25</v>
      </c>
      <c r="AG61" s="141">
        <v>533</v>
      </c>
      <c r="AH61" s="141">
        <v>23</v>
      </c>
      <c r="AI61" s="141">
        <v>309</v>
      </c>
      <c r="AJ61" s="141">
        <v>8</v>
      </c>
      <c r="AK61" s="141">
        <v>107</v>
      </c>
      <c r="AL61" s="141">
        <v>85</v>
      </c>
      <c r="AM61" s="141">
        <v>574</v>
      </c>
      <c r="AN61" s="141">
        <v>6</v>
      </c>
      <c r="AO61" s="141">
        <v>89</v>
      </c>
      <c r="AQ61" s="71"/>
      <c r="AR61" s="72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2"/>
    </row>
    <row r="62" spans="1:84" s="28" customFormat="1" ht="11.1" customHeight="1">
      <c r="A62" s="81">
        <v>25</v>
      </c>
      <c r="B62" s="36" t="s">
        <v>19</v>
      </c>
      <c r="C62" s="141">
        <v>281</v>
      </c>
      <c r="D62" s="141">
        <v>3146</v>
      </c>
      <c r="E62" s="141">
        <v>9</v>
      </c>
      <c r="F62" s="141">
        <v>104</v>
      </c>
      <c r="G62" s="141">
        <v>272</v>
      </c>
      <c r="H62" s="141">
        <v>3042</v>
      </c>
      <c r="I62" s="142" t="s">
        <v>146</v>
      </c>
      <c r="J62" s="142" t="s">
        <v>146</v>
      </c>
      <c r="K62" s="141">
        <v>30</v>
      </c>
      <c r="L62" s="141">
        <v>185</v>
      </c>
      <c r="M62" s="141">
        <v>39</v>
      </c>
      <c r="N62" s="141">
        <v>1043</v>
      </c>
      <c r="O62" s="141">
        <v>2</v>
      </c>
      <c r="P62" s="141">
        <v>7</v>
      </c>
      <c r="Q62" s="142" t="s">
        <v>146</v>
      </c>
      <c r="R62" s="142" t="s">
        <v>146</v>
      </c>
      <c r="S62" s="141">
        <v>5</v>
      </c>
      <c r="T62" s="141">
        <v>41</v>
      </c>
      <c r="U62" s="141">
        <v>87</v>
      </c>
      <c r="V62" s="141">
        <v>377</v>
      </c>
      <c r="W62" s="141">
        <v>2</v>
      </c>
      <c r="X62" s="141">
        <v>11</v>
      </c>
      <c r="Y62" s="141">
        <v>1</v>
      </c>
      <c r="Z62" s="141">
        <v>1</v>
      </c>
      <c r="AA62" s="67" t="s">
        <v>506</v>
      </c>
      <c r="AB62" s="81">
        <v>25</v>
      </c>
      <c r="AC62" s="36" t="s">
        <v>19</v>
      </c>
      <c r="AD62" s="141">
        <v>24</v>
      </c>
      <c r="AE62" s="141">
        <v>86</v>
      </c>
      <c r="AF62" s="141">
        <v>17</v>
      </c>
      <c r="AG62" s="141">
        <v>178</v>
      </c>
      <c r="AH62" s="141">
        <v>13</v>
      </c>
      <c r="AI62" s="141">
        <v>85</v>
      </c>
      <c r="AJ62" s="141">
        <v>5</v>
      </c>
      <c r="AK62" s="141">
        <v>78</v>
      </c>
      <c r="AL62" s="141">
        <v>42</v>
      </c>
      <c r="AM62" s="141">
        <v>127</v>
      </c>
      <c r="AN62" s="141">
        <v>5</v>
      </c>
      <c r="AO62" s="141">
        <v>823</v>
      </c>
      <c r="AQ62" s="71"/>
      <c r="AR62" s="72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2"/>
    </row>
    <row r="63" spans="1:84" s="28" customFormat="1" ht="11.1" customHeight="1">
      <c r="A63" s="87"/>
      <c r="B63" s="156"/>
      <c r="C63" s="40"/>
      <c r="D63" s="141"/>
      <c r="E63" s="40"/>
      <c r="F63" s="141"/>
      <c r="G63" s="40"/>
      <c r="H63" s="141"/>
      <c r="I63" s="40"/>
      <c r="J63" s="142"/>
      <c r="K63" s="40"/>
      <c r="L63" s="141"/>
      <c r="M63" s="40"/>
      <c r="N63" s="141"/>
      <c r="O63" s="40"/>
      <c r="P63" s="141"/>
      <c r="Q63" s="40"/>
      <c r="R63" s="142"/>
      <c r="S63" s="40"/>
      <c r="T63" s="141"/>
      <c r="U63" s="40"/>
      <c r="V63" s="141"/>
      <c r="W63" s="40"/>
      <c r="X63" s="141"/>
      <c r="Y63" s="32"/>
      <c r="Z63" s="141"/>
      <c r="AA63" s="67"/>
      <c r="AB63" s="87"/>
      <c r="AC63" s="156"/>
      <c r="AD63" s="40"/>
      <c r="AE63" s="141"/>
      <c r="AF63" s="40"/>
      <c r="AG63" s="141"/>
      <c r="AH63" s="40"/>
      <c r="AI63" s="141"/>
      <c r="AJ63" s="40"/>
      <c r="AK63" s="141"/>
      <c r="AL63" s="40"/>
      <c r="AM63" s="141"/>
      <c r="AN63" s="40"/>
      <c r="AO63" s="141"/>
      <c r="AQ63" s="71"/>
      <c r="AR63" s="72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2"/>
    </row>
    <row r="64" spans="1:84" s="28" customFormat="1" ht="11.1" customHeight="1">
      <c r="A64" s="199" t="s">
        <v>124</v>
      </c>
      <c r="B64" s="200"/>
      <c r="C64" s="141">
        <v>96</v>
      </c>
      <c r="D64" s="141">
        <v>488</v>
      </c>
      <c r="E64" s="141">
        <v>1</v>
      </c>
      <c r="F64" s="141">
        <v>6</v>
      </c>
      <c r="G64" s="141">
        <v>95</v>
      </c>
      <c r="H64" s="141">
        <v>482</v>
      </c>
      <c r="I64" s="142" t="s">
        <v>146</v>
      </c>
      <c r="J64" s="142" t="s">
        <v>146</v>
      </c>
      <c r="K64" s="141">
        <v>30</v>
      </c>
      <c r="L64" s="141">
        <v>93</v>
      </c>
      <c r="M64" s="141">
        <v>11</v>
      </c>
      <c r="N64" s="141">
        <v>102</v>
      </c>
      <c r="O64" s="141">
        <v>1</v>
      </c>
      <c r="P64" s="141">
        <v>1</v>
      </c>
      <c r="Q64" s="142" t="s">
        <v>146</v>
      </c>
      <c r="R64" s="142" t="s">
        <v>146</v>
      </c>
      <c r="S64" s="141">
        <v>2</v>
      </c>
      <c r="T64" s="141">
        <v>12</v>
      </c>
      <c r="U64" s="141">
        <v>18</v>
      </c>
      <c r="V64" s="141">
        <v>73</v>
      </c>
      <c r="W64" s="142" t="s">
        <v>146</v>
      </c>
      <c r="X64" s="142" t="s">
        <v>146</v>
      </c>
      <c r="Y64" s="142" t="s">
        <v>146</v>
      </c>
      <c r="Z64" s="142" t="s">
        <v>146</v>
      </c>
      <c r="AA64" s="67"/>
      <c r="AB64" s="199" t="s">
        <v>124</v>
      </c>
      <c r="AC64" s="200"/>
      <c r="AD64" s="141">
        <v>8</v>
      </c>
      <c r="AE64" s="141">
        <v>29</v>
      </c>
      <c r="AF64" s="141">
        <v>6</v>
      </c>
      <c r="AG64" s="141">
        <v>61</v>
      </c>
      <c r="AH64" s="141">
        <v>4</v>
      </c>
      <c r="AI64" s="141">
        <v>37</v>
      </c>
      <c r="AJ64" s="141">
        <v>2</v>
      </c>
      <c r="AK64" s="141">
        <v>15</v>
      </c>
      <c r="AL64" s="141">
        <v>10</v>
      </c>
      <c r="AM64" s="141">
        <v>18</v>
      </c>
      <c r="AN64" s="141">
        <v>3</v>
      </c>
      <c r="AO64" s="141">
        <v>41</v>
      </c>
      <c r="AQ64" s="71"/>
      <c r="AR64" s="72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2"/>
    </row>
    <row r="65" spans="1:84" s="28" customFormat="1" ht="11.1" customHeight="1">
      <c r="A65" s="81">
        <v>26</v>
      </c>
      <c r="B65" s="36" t="s">
        <v>20</v>
      </c>
      <c r="C65" s="141">
        <v>96</v>
      </c>
      <c r="D65" s="141">
        <v>488</v>
      </c>
      <c r="E65" s="141">
        <v>1</v>
      </c>
      <c r="F65" s="141">
        <v>6</v>
      </c>
      <c r="G65" s="141">
        <v>95</v>
      </c>
      <c r="H65" s="141">
        <v>482</v>
      </c>
      <c r="I65" s="142" t="s">
        <v>146</v>
      </c>
      <c r="J65" s="142" t="s">
        <v>146</v>
      </c>
      <c r="K65" s="141">
        <v>30</v>
      </c>
      <c r="L65" s="141">
        <v>93</v>
      </c>
      <c r="M65" s="141">
        <v>11</v>
      </c>
      <c r="N65" s="141">
        <v>102</v>
      </c>
      <c r="O65" s="141">
        <v>1</v>
      </c>
      <c r="P65" s="141">
        <v>1</v>
      </c>
      <c r="Q65" s="142" t="s">
        <v>146</v>
      </c>
      <c r="R65" s="142" t="s">
        <v>146</v>
      </c>
      <c r="S65" s="141">
        <v>2</v>
      </c>
      <c r="T65" s="141">
        <v>12</v>
      </c>
      <c r="U65" s="141">
        <v>18</v>
      </c>
      <c r="V65" s="141">
        <v>73</v>
      </c>
      <c r="W65" s="142" t="s">
        <v>146</v>
      </c>
      <c r="X65" s="142" t="s">
        <v>146</v>
      </c>
      <c r="Y65" s="142" t="s">
        <v>146</v>
      </c>
      <c r="Z65" s="142" t="s">
        <v>146</v>
      </c>
      <c r="AA65" s="67" t="s">
        <v>507</v>
      </c>
      <c r="AB65" s="81">
        <v>26</v>
      </c>
      <c r="AC65" s="36" t="s">
        <v>20</v>
      </c>
      <c r="AD65" s="141">
        <v>8</v>
      </c>
      <c r="AE65" s="141">
        <v>29</v>
      </c>
      <c r="AF65" s="141">
        <v>6</v>
      </c>
      <c r="AG65" s="141">
        <v>61</v>
      </c>
      <c r="AH65" s="141">
        <v>4</v>
      </c>
      <c r="AI65" s="141">
        <v>37</v>
      </c>
      <c r="AJ65" s="141">
        <v>2</v>
      </c>
      <c r="AK65" s="141">
        <v>15</v>
      </c>
      <c r="AL65" s="141">
        <v>10</v>
      </c>
      <c r="AM65" s="141">
        <v>18</v>
      </c>
      <c r="AN65" s="141">
        <v>3</v>
      </c>
      <c r="AO65" s="141">
        <v>41</v>
      </c>
      <c r="AQ65" s="71"/>
      <c r="AR65" s="72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2"/>
    </row>
    <row r="66" spans="1:84" s="28" customFormat="1" ht="11.1" customHeight="1">
      <c r="A66" s="87"/>
      <c r="B66" s="156"/>
      <c r="C66" s="40"/>
      <c r="D66" s="141"/>
      <c r="E66" s="40"/>
      <c r="F66" s="141"/>
      <c r="G66" s="40"/>
      <c r="H66" s="141"/>
      <c r="I66" s="40"/>
      <c r="J66" s="142"/>
      <c r="K66" s="40"/>
      <c r="L66" s="141"/>
      <c r="M66" s="40"/>
      <c r="N66" s="141"/>
      <c r="O66" s="40"/>
      <c r="P66" s="141"/>
      <c r="Q66" s="40"/>
      <c r="R66" s="142"/>
      <c r="S66" s="40"/>
      <c r="T66" s="141"/>
      <c r="U66" s="40"/>
      <c r="V66" s="141"/>
      <c r="W66" s="40"/>
      <c r="X66" s="142"/>
      <c r="Y66" s="32"/>
      <c r="Z66" s="142"/>
      <c r="AA66" s="67"/>
      <c r="AB66" s="87"/>
      <c r="AC66" s="156"/>
      <c r="AD66" s="40"/>
      <c r="AE66" s="141"/>
      <c r="AF66" s="40"/>
      <c r="AG66" s="141"/>
      <c r="AH66" s="40"/>
      <c r="AI66" s="141"/>
      <c r="AJ66" s="40"/>
      <c r="AK66" s="141"/>
      <c r="AL66" s="40"/>
      <c r="AM66" s="141"/>
      <c r="AN66" s="40"/>
      <c r="AO66" s="141"/>
      <c r="AQ66" s="71"/>
      <c r="AR66" s="72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2"/>
    </row>
    <row r="67" spans="1:84" s="28" customFormat="1" ht="11.1" customHeight="1">
      <c r="A67" s="199" t="s">
        <v>125</v>
      </c>
      <c r="B67" s="200"/>
      <c r="C67" s="141">
        <v>930</v>
      </c>
      <c r="D67" s="141">
        <v>7017</v>
      </c>
      <c r="E67" s="141">
        <v>13</v>
      </c>
      <c r="F67" s="141">
        <v>255</v>
      </c>
      <c r="G67" s="141">
        <v>917</v>
      </c>
      <c r="H67" s="141">
        <v>6762</v>
      </c>
      <c r="I67" s="141">
        <v>2</v>
      </c>
      <c r="J67" s="141">
        <v>45</v>
      </c>
      <c r="K67" s="141">
        <v>160</v>
      </c>
      <c r="L67" s="141">
        <v>777</v>
      </c>
      <c r="M67" s="141">
        <v>111</v>
      </c>
      <c r="N67" s="141">
        <v>1742</v>
      </c>
      <c r="O67" s="141">
        <v>7</v>
      </c>
      <c r="P67" s="141">
        <v>27</v>
      </c>
      <c r="Q67" s="141">
        <v>3</v>
      </c>
      <c r="R67" s="141">
        <v>50</v>
      </c>
      <c r="S67" s="141">
        <v>18</v>
      </c>
      <c r="T67" s="141">
        <v>194</v>
      </c>
      <c r="U67" s="141">
        <v>242</v>
      </c>
      <c r="V67" s="141">
        <v>1030</v>
      </c>
      <c r="W67" s="141">
        <v>6</v>
      </c>
      <c r="X67" s="141">
        <v>32</v>
      </c>
      <c r="Y67" s="141">
        <v>2</v>
      </c>
      <c r="Z67" s="141">
        <v>3</v>
      </c>
      <c r="AA67" s="67"/>
      <c r="AB67" s="199" t="s">
        <v>125</v>
      </c>
      <c r="AC67" s="200"/>
      <c r="AD67" s="141">
        <v>53</v>
      </c>
      <c r="AE67" s="141">
        <v>173</v>
      </c>
      <c r="AF67" s="141">
        <v>54</v>
      </c>
      <c r="AG67" s="141">
        <v>856</v>
      </c>
      <c r="AH67" s="141">
        <v>30</v>
      </c>
      <c r="AI67" s="141">
        <v>455</v>
      </c>
      <c r="AJ67" s="141">
        <v>33</v>
      </c>
      <c r="AK67" s="141">
        <v>279</v>
      </c>
      <c r="AL67" s="141">
        <v>171</v>
      </c>
      <c r="AM67" s="141">
        <v>783</v>
      </c>
      <c r="AN67" s="141">
        <v>25</v>
      </c>
      <c r="AO67" s="141">
        <v>316</v>
      </c>
      <c r="AQ67" s="71"/>
      <c r="AR67" s="72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2"/>
    </row>
    <row r="68" spans="1:84" s="28" customFormat="1" ht="11.1" customHeight="1">
      <c r="A68" s="81">
        <v>27</v>
      </c>
      <c r="B68" s="36" t="s">
        <v>21</v>
      </c>
      <c r="C68" s="141">
        <v>258</v>
      </c>
      <c r="D68" s="141">
        <v>1754</v>
      </c>
      <c r="E68" s="141">
        <v>5</v>
      </c>
      <c r="F68" s="141">
        <v>38</v>
      </c>
      <c r="G68" s="141">
        <v>253</v>
      </c>
      <c r="H68" s="141">
        <v>1716</v>
      </c>
      <c r="I68" s="141">
        <v>2</v>
      </c>
      <c r="J68" s="141">
        <v>45</v>
      </c>
      <c r="K68" s="141">
        <v>31</v>
      </c>
      <c r="L68" s="141">
        <v>154</v>
      </c>
      <c r="M68" s="141">
        <v>22</v>
      </c>
      <c r="N68" s="141">
        <v>355</v>
      </c>
      <c r="O68" s="141">
        <v>2</v>
      </c>
      <c r="P68" s="141">
        <v>7</v>
      </c>
      <c r="Q68" s="142" t="s">
        <v>146</v>
      </c>
      <c r="R68" s="142" t="s">
        <v>146</v>
      </c>
      <c r="S68" s="141">
        <v>6</v>
      </c>
      <c r="T68" s="141">
        <v>21</v>
      </c>
      <c r="U68" s="141">
        <v>81</v>
      </c>
      <c r="V68" s="141">
        <v>373</v>
      </c>
      <c r="W68" s="141">
        <v>1</v>
      </c>
      <c r="X68" s="141">
        <v>8</v>
      </c>
      <c r="Y68" s="141">
        <v>1</v>
      </c>
      <c r="Z68" s="141">
        <v>1</v>
      </c>
      <c r="AA68" s="67" t="s">
        <v>508</v>
      </c>
      <c r="AB68" s="81">
        <v>27</v>
      </c>
      <c r="AC68" s="36" t="s">
        <v>21</v>
      </c>
      <c r="AD68" s="141">
        <v>18</v>
      </c>
      <c r="AE68" s="141">
        <v>40</v>
      </c>
      <c r="AF68" s="141">
        <v>18</v>
      </c>
      <c r="AG68" s="141">
        <v>215</v>
      </c>
      <c r="AH68" s="141">
        <v>10</v>
      </c>
      <c r="AI68" s="141">
        <v>236</v>
      </c>
      <c r="AJ68" s="141">
        <v>6</v>
      </c>
      <c r="AK68" s="141">
        <v>56</v>
      </c>
      <c r="AL68" s="141">
        <v>48</v>
      </c>
      <c r="AM68" s="141">
        <v>129</v>
      </c>
      <c r="AN68" s="141">
        <v>7</v>
      </c>
      <c r="AO68" s="141">
        <v>76</v>
      </c>
      <c r="AQ68" s="71"/>
      <c r="AR68" s="72"/>
      <c r="AS68" s="76"/>
      <c r="AT68" s="76"/>
      <c r="AU68" s="76"/>
      <c r="AV68" s="76"/>
      <c r="AW68" s="76"/>
      <c r="AX68" s="76"/>
      <c r="AY68" s="77"/>
      <c r="AZ68" s="77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2"/>
    </row>
    <row r="69" spans="1:84" s="28" customFormat="1" ht="11.1" customHeight="1">
      <c r="A69" s="81">
        <v>28</v>
      </c>
      <c r="B69" s="36" t="s">
        <v>468</v>
      </c>
      <c r="C69" s="141">
        <v>672</v>
      </c>
      <c r="D69" s="141">
        <v>5263</v>
      </c>
      <c r="E69" s="141">
        <v>8</v>
      </c>
      <c r="F69" s="141">
        <v>217</v>
      </c>
      <c r="G69" s="141">
        <v>664</v>
      </c>
      <c r="H69" s="141">
        <v>5046</v>
      </c>
      <c r="I69" s="142" t="s">
        <v>146</v>
      </c>
      <c r="J69" s="142" t="s">
        <v>146</v>
      </c>
      <c r="K69" s="141">
        <v>129</v>
      </c>
      <c r="L69" s="141">
        <v>623</v>
      </c>
      <c r="M69" s="141">
        <v>89</v>
      </c>
      <c r="N69" s="141">
        <v>1387</v>
      </c>
      <c r="O69" s="141">
        <v>5</v>
      </c>
      <c r="P69" s="141">
        <v>20</v>
      </c>
      <c r="Q69" s="141">
        <v>3</v>
      </c>
      <c r="R69" s="141">
        <v>50</v>
      </c>
      <c r="S69" s="141">
        <v>12</v>
      </c>
      <c r="T69" s="141">
        <v>173</v>
      </c>
      <c r="U69" s="141">
        <v>161</v>
      </c>
      <c r="V69" s="141">
        <v>657</v>
      </c>
      <c r="W69" s="141">
        <v>5</v>
      </c>
      <c r="X69" s="141">
        <v>24</v>
      </c>
      <c r="Y69" s="141">
        <v>1</v>
      </c>
      <c r="Z69" s="141">
        <v>2</v>
      </c>
      <c r="AA69" s="67" t="s">
        <v>509</v>
      </c>
      <c r="AB69" s="81">
        <v>28</v>
      </c>
      <c r="AC69" s="36" t="s">
        <v>520</v>
      </c>
      <c r="AD69" s="141">
        <v>35</v>
      </c>
      <c r="AE69" s="141">
        <v>133</v>
      </c>
      <c r="AF69" s="141">
        <v>36</v>
      </c>
      <c r="AG69" s="141">
        <v>641</v>
      </c>
      <c r="AH69" s="141">
        <v>20</v>
      </c>
      <c r="AI69" s="141">
        <v>219</v>
      </c>
      <c r="AJ69" s="141">
        <v>27</v>
      </c>
      <c r="AK69" s="141">
        <v>223</v>
      </c>
      <c r="AL69" s="141">
        <v>123</v>
      </c>
      <c r="AM69" s="141">
        <v>654</v>
      </c>
      <c r="AN69" s="141">
        <v>18</v>
      </c>
      <c r="AO69" s="141">
        <v>240</v>
      </c>
      <c r="AQ69" s="71"/>
      <c r="AR69" s="72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2"/>
    </row>
    <row r="70" spans="1:84" s="28" customFormat="1" ht="11.1" customHeight="1">
      <c r="A70" s="81"/>
      <c r="B70" s="36"/>
      <c r="C70" s="40"/>
      <c r="D70" s="141"/>
      <c r="E70" s="40"/>
      <c r="F70" s="141"/>
      <c r="G70" s="40"/>
      <c r="H70" s="141"/>
      <c r="I70" s="40"/>
      <c r="J70" s="142"/>
      <c r="K70" s="40"/>
      <c r="L70" s="141"/>
      <c r="M70" s="40"/>
      <c r="N70" s="141"/>
      <c r="O70" s="40"/>
      <c r="P70" s="141"/>
      <c r="Q70" s="40"/>
      <c r="R70" s="141"/>
      <c r="S70" s="40"/>
      <c r="T70" s="141"/>
      <c r="U70" s="40"/>
      <c r="V70" s="141"/>
      <c r="W70" s="40"/>
      <c r="X70" s="141"/>
      <c r="Y70" s="32"/>
      <c r="Z70" s="141"/>
      <c r="AA70" s="67"/>
      <c r="AB70" s="81"/>
      <c r="AC70" s="36"/>
      <c r="AD70" s="40"/>
      <c r="AE70" s="141"/>
      <c r="AF70" s="40"/>
      <c r="AG70" s="141"/>
      <c r="AH70" s="40"/>
      <c r="AI70" s="141"/>
      <c r="AJ70" s="40"/>
      <c r="AK70" s="141"/>
      <c r="AL70" s="40"/>
      <c r="AM70" s="141"/>
      <c r="AN70" s="40"/>
      <c r="AO70" s="141"/>
      <c r="AQ70" s="71"/>
      <c r="AR70" s="72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2"/>
    </row>
    <row r="71" spans="1:84" s="28" customFormat="1" ht="11.1" customHeight="1">
      <c r="A71" s="199" t="s">
        <v>470</v>
      </c>
      <c r="B71" s="200"/>
      <c r="C71" s="141">
        <v>620</v>
      </c>
      <c r="D71" s="141">
        <v>4783</v>
      </c>
      <c r="E71" s="141">
        <v>19</v>
      </c>
      <c r="F71" s="141">
        <v>155</v>
      </c>
      <c r="G71" s="141">
        <v>601</v>
      </c>
      <c r="H71" s="141">
        <v>4628</v>
      </c>
      <c r="I71" s="141">
        <v>1</v>
      </c>
      <c r="J71" s="141">
        <v>5</v>
      </c>
      <c r="K71" s="141">
        <v>91</v>
      </c>
      <c r="L71" s="141">
        <v>511</v>
      </c>
      <c r="M71" s="141">
        <v>54</v>
      </c>
      <c r="N71" s="141">
        <v>1378</v>
      </c>
      <c r="O71" s="141">
        <v>1</v>
      </c>
      <c r="P71" s="141">
        <v>16</v>
      </c>
      <c r="Q71" s="141">
        <v>3</v>
      </c>
      <c r="R71" s="141">
        <v>10</v>
      </c>
      <c r="S71" s="141">
        <v>12</v>
      </c>
      <c r="T71" s="141">
        <v>75</v>
      </c>
      <c r="U71" s="141">
        <v>192</v>
      </c>
      <c r="V71" s="141">
        <v>608</v>
      </c>
      <c r="W71" s="141">
        <v>3</v>
      </c>
      <c r="X71" s="141">
        <v>26</v>
      </c>
      <c r="Y71" s="141">
        <v>3</v>
      </c>
      <c r="Z71" s="141">
        <v>13</v>
      </c>
      <c r="AA71" s="67"/>
      <c r="AB71" s="199" t="s">
        <v>470</v>
      </c>
      <c r="AC71" s="200"/>
      <c r="AD71" s="141">
        <v>39</v>
      </c>
      <c r="AE71" s="141">
        <v>177</v>
      </c>
      <c r="AF71" s="141">
        <v>40</v>
      </c>
      <c r="AG71" s="141">
        <v>832</v>
      </c>
      <c r="AH71" s="141">
        <v>35</v>
      </c>
      <c r="AI71" s="141">
        <v>366</v>
      </c>
      <c r="AJ71" s="141">
        <v>17</v>
      </c>
      <c r="AK71" s="141">
        <v>190</v>
      </c>
      <c r="AL71" s="141">
        <v>95</v>
      </c>
      <c r="AM71" s="141">
        <v>249</v>
      </c>
      <c r="AN71" s="141">
        <v>15</v>
      </c>
      <c r="AO71" s="141">
        <v>172</v>
      </c>
      <c r="AQ71" s="71"/>
      <c r="AR71" s="72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2"/>
    </row>
    <row r="72" spans="1:84" s="28" customFormat="1" ht="11.1" customHeight="1">
      <c r="A72" s="81">
        <v>29</v>
      </c>
      <c r="B72" s="38" t="s">
        <v>469</v>
      </c>
      <c r="C72" s="141">
        <v>620</v>
      </c>
      <c r="D72" s="141">
        <v>4783</v>
      </c>
      <c r="E72" s="141">
        <v>19</v>
      </c>
      <c r="F72" s="141">
        <v>155</v>
      </c>
      <c r="G72" s="141">
        <v>601</v>
      </c>
      <c r="H72" s="141">
        <v>4628</v>
      </c>
      <c r="I72" s="141">
        <v>1</v>
      </c>
      <c r="J72" s="141">
        <v>5</v>
      </c>
      <c r="K72" s="141">
        <v>91</v>
      </c>
      <c r="L72" s="141">
        <v>511</v>
      </c>
      <c r="M72" s="141">
        <v>54</v>
      </c>
      <c r="N72" s="141">
        <v>1378</v>
      </c>
      <c r="O72" s="141">
        <v>1</v>
      </c>
      <c r="P72" s="141">
        <v>16</v>
      </c>
      <c r="Q72" s="141">
        <v>3</v>
      </c>
      <c r="R72" s="141">
        <v>10</v>
      </c>
      <c r="S72" s="141">
        <v>12</v>
      </c>
      <c r="T72" s="141">
        <v>75</v>
      </c>
      <c r="U72" s="141">
        <v>192</v>
      </c>
      <c r="V72" s="141">
        <v>608</v>
      </c>
      <c r="W72" s="141">
        <v>3</v>
      </c>
      <c r="X72" s="141">
        <v>26</v>
      </c>
      <c r="Y72" s="141">
        <v>3</v>
      </c>
      <c r="Z72" s="141">
        <v>13</v>
      </c>
      <c r="AA72" s="67" t="s">
        <v>510</v>
      </c>
      <c r="AB72" s="81">
        <v>29</v>
      </c>
      <c r="AC72" s="38" t="s">
        <v>469</v>
      </c>
      <c r="AD72" s="141">
        <v>39</v>
      </c>
      <c r="AE72" s="141">
        <v>177</v>
      </c>
      <c r="AF72" s="141">
        <v>40</v>
      </c>
      <c r="AG72" s="141">
        <v>832</v>
      </c>
      <c r="AH72" s="141">
        <v>35</v>
      </c>
      <c r="AI72" s="141">
        <v>366</v>
      </c>
      <c r="AJ72" s="141">
        <v>17</v>
      </c>
      <c r="AK72" s="141">
        <v>190</v>
      </c>
      <c r="AL72" s="141">
        <v>95</v>
      </c>
      <c r="AM72" s="141">
        <v>249</v>
      </c>
      <c r="AN72" s="141">
        <v>15</v>
      </c>
      <c r="AO72" s="141">
        <v>172</v>
      </c>
      <c r="AQ72" s="71"/>
      <c r="AR72" s="72"/>
      <c r="AS72" s="76"/>
      <c r="AT72" s="76"/>
      <c r="AU72" s="76"/>
      <c r="AV72" s="76"/>
      <c r="AW72" s="76"/>
      <c r="AX72" s="76"/>
      <c r="AY72" s="77"/>
      <c r="AZ72" s="77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2"/>
    </row>
    <row r="73" spans="1:84" s="28" customFormat="1" ht="11.1" customHeight="1">
      <c r="A73" s="81"/>
      <c r="B73" s="36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32"/>
      <c r="Z73" s="159"/>
      <c r="AA73" s="67"/>
      <c r="AB73" s="81"/>
      <c r="AC73" s="36"/>
      <c r="AD73" s="40"/>
      <c r="AE73" s="157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Q73" s="71"/>
      <c r="AR73" s="72"/>
      <c r="AS73" s="76"/>
      <c r="AT73" s="76"/>
      <c r="AU73" s="76"/>
      <c r="AV73" s="76"/>
      <c r="AW73" s="76"/>
      <c r="AX73" s="76"/>
      <c r="AY73" s="77"/>
      <c r="AZ73" s="77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2"/>
    </row>
    <row r="74" spans="1:84" ht="6" customHeight="1" thickBot="1">
      <c r="A74" s="44"/>
      <c r="B74" s="116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89"/>
      <c r="AB74" s="44"/>
      <c r="AC74" s="116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Q74" s="73"/>
      <c r="AR74" s="74"/>
      <c r="AS74" s="76"/>
      <c r="AT74" s="76"/>
      <c r="AU74" s="76"/>
      <c r="AV74" s="76"/>
      <c r="AW74" s="76"/>
      <c r="AX74" s="76"/>
      <c r="AY74" s="77"/>
      <c r="AZ74" s="77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2"/>
    </row>
    <row r="75" spans="1:84" s="28" customFormat="1" ht="11.25" customHeight="1">
      <c r="A75" s="55" t="s">
        <v>79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228" t="s">
        <v>119</v>
      </c>
      <c r="W75" s="228"/>
      <c r="X75" s="228"/>
      <c r="Y75" s="228"/>
      <c r="Z75" s="228"/>
      <c r="AA75" s="228"/>
      <c r="AB75" s="55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71"/>
      <c r="AR75" s="72"/>
      <c r="AS75" s="76"/>
      <c r="AT75" s="76"/>
      <c r="AU75" s="76"/>
      <c r="AV75" s="76"/>
      <c r="AW75" s="76"/>
      <c r="AX75" s="76"/>
      <c r="AY75" s="77"/>
      <c r="AZ75" s="77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2"/>
    </row>
    <row r="76" spans="1:84" s="28" customFormat="1" ht="11.25" customHeight="1">
      <c r="A76" s="55" t="s">
        <v>76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229"/>
      <c r="W76" s="229"/>
      <c r="X76" s="229"/>
      <c r="Y76" s="229"/>
      <c r="Z76" s="229"/>
      <c r="AA76" s="229"/>
      <c r="AB76" s="55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71"/>
      <c r="AR76" s="72"/>
      <c r="AS76" s="76"/>
      <c r="AT76" s="76"/>
      <c r="AU76" s="76"/>
      <c r="AV76" s="76"/>
      <c r="AW76" s="76"/>
      <c r="AX76" s="76"/>
      <c r="AY76" s="77"/>
      <c r="AZ76" s="77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2"/>
    </row>
    <row r="77" spans="1:84" s="28" customFormat="1" ht="11.25" customHeight="1">
      <c r="A77" s="55" t="s">
        <v>77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229"/>
      <c r="W77" s="229"/>
      <c r="X77" s="229"/>
      <c r="Y77" s="229"/>
      <c r="Z77" s="229"/>
      <c r="AA77" s="229"/>
      <c r="AB77" s="55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71"/>
      <c r="AR77" s="72"/>
      <c r="AS77" s="76"/>
      <c r="AT77" s="76"/>
      <c r="AU77" s="76"/>
      <c r="AV77" s="76"/>
      <c r="AW77" s="76"/>
      <c r="AX77" s="76"/>
      <c r="AY77" s="77"/>
      <c r="AZ77" s="77"/>
      <c r="BA77" s="76"/>
      <c r="BB77" s="76"/>
      <c r="BC77" s="76"/>
      <c r="BD77" s="76"/>
      <c r="BE77" s="76"/>
      <c r="BF77" s="76"/>
      <c r="BG77" s="77"/>
      <c r="BH77" s="77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2"/>
    </row>
    <row r="78" spans="1:84" s="28" customFormat="1" ht="11.25" customHeight="1">
      <c r="A78" s="56" t="s">
        <v>80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5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71"/>
      <c r="AR78" s="72"/>
      <c r="AS78" s="76"/>
      <c r="AT78" s="76"/>
      <c r="AU78" s="76"/>
      <c r="AV78" s="76"/>
      <c r="AW78" s="76"/>
      <c r="AX78" s="76"/>
      <c r="AY78" s="77"/>
      <c r="AZ78" s="77"/>
      <c r="BA78" s="76"/>
      <c r="BB78" s="76"/>
      <c r="BC78" s="76"/>
      <c r="BD78" s="76"/>
      <c r="BE78" s="76"/>
      <c r="BF78" s="76"/>
      <c r="BG78" s="77"/>
      <c r="BH78" s="77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2"/>
    </row>
    <row r="79" spans="1:84" s="28" customFormat="1" ht="11.25" customHeight="1">
      <c r="A79" s="56" t="s">
        <v>467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71"/>
      <c r="AR79" s="72"/>
      <c r="AS79" s="76"/>
      <c r="AT79" s="76"/>
      <c r="AU79" s="77"/>
      <c r="AV79" s="77"/>
      <c r="AW79" s="76"/>
      <c r="AX79" s="76"/>
      <c r="AY79" s="77"/>
      <c r="AZ79" s="77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2"/>
    </row>
    <row r="80" spans="1:84" ht="12">
      <c r="AQ80" s="71"/>
      <c r="AR80" s="72"/>
      <c r="AS80" s="76"/>
      <c r="AT80" s="76"/>
      <c r="AU80" s="77"/>
      <c r="AV80" s="77"/>
      <c r="AW80" s="76"/>
      <c r="AX80" s="76"/>
      <c r="AY80" s="77"/>
      <c r="AZ80" s="77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2"/>
    </row>
    <row r="81" spans="43:84" ht="12">
      <c r="AQ81" s="71"/>
      <c r="AR81" s="72"/>
      <c r="AS81" s="76"/>
      <c r="AT81" s="76"/>
      <c r="AU81" s="77"/>
      <c r="AV81" s="77"/>
      <c r="AW81" s="76"/>
      <c r="AX81" s="76"/>
      <c r="AY81" s="77"/>
      <c r="AZ81" s="77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2"/>
    </row>
    <row r="82" spans="43:84" ht="12">
      <c r="AQ82" s="71"/>
      <c r="AR82" s="72"/>
      <c r="AS82" s="76"/>
      <c r="AT82" s="76"/>
      <c r="AU82" s="77"/>
      <c r="AV82" s="77"/>
      <c r="AW82" s="76"/>
      <c r="AX82" s="76"/>
      <c r="AY82" s="77"/>
      <c r="AZ82" s="77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2"/>
    </row>
    <row r="83" spans="43:84" ht="12">
      <c r="AQ83" s="71"/>
      <c r="AR83" s="72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2"/>
    </row>
    <row r="84" spans="43:84" ht="12">
      <c r="AQ84" s="71"/>
      <c r="AR84" s="72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2"/>
    </row>
    <row r="85" spans="43:84" ht="12">
      <c r="AQ85" s="71"/>
      <c r="AR85" s="72"/>
      <c r="AS85" s="76"/>
      <c r="AT85" s="76"/>
      <c r="AU85" s="76"/>
      <c r="AV85" s="76"/>
      <c r="AW85" s="76"/>
      <c r="AX85" s="76"/>
      <c r="AY85" s="77"/>
      <c r="AZ85" s="77"/>
      <c r="BA85" s="76"/>
      <c r="BB85" s="76"/>
      <c r="BC85" s="76"/>
      <c r="BD85" s="76"/>
      <c r="BE85" s="77"/>
      <c r="BF85" s="77"/>
      <c r="BG85" s="77"/>
      <c r="BH85" s="77"/>
      <c r="BI85" s="76"/>
      <c r="BJ85" s="76"/>
      <c r="BK85" s="76"/>
      <c r="BL85" s="76"/>
      <c r="BM85" s="77"/>
      <c r="BN85" s="77"/>
      <c r="BO85" s="77"/>
      <c r="BP85" s="77"/>
      <c r="BQ85" s="77"/>
      <c r="BR85" s="77"/>
      <c r="BS85" s="77"/>
      <c r="BT85" s="77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2"/>
    </row>
    <row r="86" spans="43:84" ht="12">
      <c r="AQ86" s="71"/>
      <c r="AR86" s="72"/>
      <c r="AS86" s="76"/>
      <c r="AT86" s="76"/>
      <c r="AU86" s="76"/>
      <c r="AV86" s="76"/>
      <c r="AW86" s="76"/>
      <c r="AX86" s="76"/>
      <c r="AY86" s="77"/>
      <c r="AZ86" s="77"/>
      <c r="BA86" s="76"/>
      <c r="BB86" s="76"/>
      <c r="BC86" s="76"/>
      <c r="BD86" s="76"/>
      <c r="BE86" s="77"/>
      <c r="BF86" s="77"/>
      <c r="BG86" s="77"/>
      <c r="BH86" s="77"/>
      <c r="BI86" s="76"/>
      <c r="BJ86" s="76"/>
      <c r="BK86" s="76"/>
      <c r="BL86" s="76"/>
      <c r="BM86" s="77"/>
      <c r="BN86" s="77"/>
      <c r="BO86" s="77"/>
      <c r="BP86" s="77"/>
      <c r="BQ86" s="77"/>
      <c r="BR86" s="77"/>
      <c r="BS86" s="77"/>
      <c r="BT86" s="77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2"/>
    </row>
    <row r="87" spans="43:84" ht="12">
      <c r="AQ87" s="71"/>
      <c r="AR87" s="72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7"/>
      <c r="BH87" s="77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2"/>
    </row>
    <row r="88" spans="43:84" ht="12">
      <c r="AQ88" s="71"/>
      <c r="AR88" s="72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7"/>
      <c r="BH88" s="77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2"/>
    </row>
    <row r="89" spans="43:84" ht="12">
      <c r="AQ89" s="71"/>
      <c r="AR89" s="72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7"/>
      <c r="BH89" s="77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2"/>
    </row>
    <row r="90" spans="43:84" ht="12">
      <c r="AQ90" s="71"/>
      <c r="AR90" s="72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7"/>
      <c r="BH90" s="77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2"/>
    </row>
    <row r="91" spans="43:84" ht="12">
      <c r="AQ91" s="71"/>
      <c r="AR91" s="72"/>
      <c r="AS91" s="76"/>
      <c r="AT91" s="76"/>
      <c r="AU91" s="76"/>
      <c r="AV91" s="76"/>
      <c r="AW91" s="76"/>
      <c r="AX91" s="76"/>
      <c r="AY91" s="77"/>
      <c r="AZ91" s="77"/>
      <c r="BA91" s="76"/>
      <c r="BB91" s="76"/>
      <c r="BC91" s="76"/>
      <c r="BD91" s="76"/>
      <c r="BE91" s="76"/>
      <c r="BF91" s="76"/>
      <c r="BG91" s="77"/>
      <c r="BH91" s="77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2"/>
    </row>
    <row r="92" spans="43:84" ht="12">
      <c r="AQ92" s="71"/>
      <c r="AR92" s="72"/>
      <c r="AS92" s="76"/>
      <c r="AT92" s="76"/>
      <c r="AU92" s="76"/>
      <c r="AV92" s="76"/>
      <c r="AW92" s="76"/>
      <c r="AX92" s="76"/>
      <c r="AY92" s="77"/>
      <c r="AZ92" s="77"/>
      <c r="BA92" s="76"/>
      <c r="BB92" s="76"/>
      <c r="BC92" s="76"/>
      <c r="BD92" s="76"/>
      <c r="BE92" s="76"/>
      <c r="BF92" s="76"/>
      <c r="BG92" s="77"/>
      <c r="BH92" s="77"/>
      <c r="BI92" s="76"/>
      <c r="BJ92" s="76"/>
      <c r="BK92" s="76"/>
      <c r="BL92" s="76"/>
      <c r="BM92" s="77"/>
      <c r="BN92" s="77"/>
      <c r="BO92" s="77"/>
      <c r="BP92" s="77"/>
      <c r="BQ92" s="77"/>
      <c r="BR92" s="77"/>
      <c r="BS92" s="77"/>
      <c r="BT92" s="77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2"/>
    </row>
    <row r="93" spans="43:84" ht="12">
      <c r="AQ93" s="73"/>
      <c r="AR93" s="74"/>
      <c r="AS93" s="76"/>
      <c r="AT93" s="76"/>
      <c r="AU93" s="76"/>
      <c r="AV93" s="76"/>
      <c r="AW93" s="76"/>
      <c r="AX93" s="76"/>
      <c r="AY93" s="77"/>
      <c r="AZ93" s="77"/>
      <c r="BA93" s="76"/>
      <c r="BB93" s="76"/>
      <c r="BC93" s="76"/>
      <c r="BD93" s="76"/>
      <c r="BE93" s="76"/>
      <c r="BF93" s="76"/>
      <c r="BG93" s="77"/>
      <c r="BH93" s="77"/>
      <c r="BI93" s="76"/>
      <c r="BJ93" s="76"/>
      <c r="BK93" s="76"/>
      <c r="BL93" s="76"/>
      <c r="BM93" s="77"/>
      <c r="BN93" s="77"/>
      <c r="BO93" s="77"/>
      <c r="BP93" s="77"/>
      <c r="BQ93" s="77"/>
      <c r="BR93" s="77"/>
      <c r="BS93" s="77"/>
      <c r="BT93" s="77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2"/>
    </row>
    <row r="94" spans="43:84" ht="12">
      <c r="AQ94" s="71"/>
      <c r="AR94" s="72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2"/>
    </row>
    <row r="95" spans="43:84" ht="12">
      <c r="AQ95" s="71"/>
      <c r="AR95" s="72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7"/>
      <c r="BH95" s="77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2"/>
    </row>
    <row r="96" spans="43:84" ht="12">
      <c r="AQ96" s="71"/>
      <c r="AR96" s="72"/>
      <c r="AS96" s="76"/>
      <c r="AT96" s="76"/>
      <c r="AU96" s="76"/>
      <c r="AV96" s="76"/>
      <c r="AW96" s="76"/>
      <c r="AX96" s="76"/>
      <c r="AY96" s="77"/>
      <c r="AZ96" s="77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2"/>
    </row>
    <row r="97" spans="43:84" ht="12">
      <c r="AQ97" s="71"/>
      <c r="AR97" s="72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2"/>
    </row>
    <row r="98" spans="43:84" ht="12">
      <c r="AQ98" s="71"/>
      <c r="AR98" s="72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</row>
    <row r="99" spans="43:84" ht="12">
      <c r="AQ99" s="71"/>
      <c r="AR99" s="72"/>
    </row>
    <row r="100" spans="43:84" ht="12">
      <c r="AQ100" s="71"/>
      <c r="AR100" s="72"/>
    </row>
    <row r="101" spans="43:84" ht="12">
      <c r="AQ101" s="71"/>
      <c r="AR101" s="72"/>
    </row>
    <row r="102" spans="43:84" ht="12">
      <c r="AQ102" s="71"/>
      <c r="AR102" s="72"/>
    </row>
    <row r="103" spans="43:84" ht="12">
      <c r="AQ103" s="71"/>
      <c r="AR103" s="72"/>
    </row>
    <row r="104" spans="43:84" ht="12">
      <c r="AQ104" s="71"/>
      <c r="AR104" s="72"/>
    </row>
    <row r="105" spans="43:84" ht="12">
      <c r="AQ105" s="71"/>
      <c r="AR105" s="72"/>
    </row>
    <row r="106" spans="43:84" ht="12">
      <c r="AQ106" s="71"/>
      <c r="AR106" s="72"/>
    </row>
    <row r="107" spans="43:84" ht="12">
      <c r="AQ107" s="71"/>
      <c r="AR107" s="72"/>
    </row>
    <row r="108" spans="43:84" ht="12">
      <c r="AQ108" s="71"/>
      <c r="AR108" s="72"/>
    </row>
    <row r="109" spans="43:84" ht="12">
      <c r="AQ109" s="71"/>
      <c r="AR109" s="72"/>
    </row>
    <row r="110" spans="43:84" ht="12">
      <c r="AQ110" s="71"/>
      <c r="AR110" s="72"/>
    </row>
    <row r="111" spans="43:84" ht="12">
      <c r="AQ111" s="71"/>
      <c r="AR111" s="72"/>
    </row>
    <row r="112" spans="43:84" ht="12">
      <c r="AQ112" s="73"/>
      <c r="AR112" s="74"/>
    </row>
    <row r="113" spans="43:44" ht="12">
      <c r="AQ113" s="71"/>
      <c r="AR113" s="72"/>
    </row>
    <row r="114" spans="43:44" ht="12">
      <c r="AQ114" s="71"/>
      <c r="AR114" s="72"/>
    </row>
    <row r="115" spans="43:44" ht="12">
      <c r="AQ115" s="71"/>
      <c r="AR115" s="72"/>
    </row>
    <row r="116" spans="43:44" ht="12">
      <c r="AQ116" s="71"/>
      <c r="AR116" s="72"/>
    </row>
    <row r="117" spans="43:44" ht="12">
      <c r="AQ117" s="71"/>
      <c r="AR117" s="72"/>
    </row>
    <row r="118" spans="43:44" ht="12">
      <c r="AQ118" s="71"/>
      <c r="AR118" s="72"/>
    </row>
    <row r="119" spans="43:44" ht="12">
      <c r="AQ119" s="71"/>
      <c r="AR119" s="72"/>
    </row>
    <row r="120" spans="43:44" ht="12">
      <c r="AQ120" s="71"/>
      <c r="AR120" s="72"/>
    </row>
    <row r="121" spans="43:44" ht="12">
      <c r="AQ121" s="71"/>
      <c r="AR121" s="72"/>
    </row>
    <row r="122" spans="43:44" ht="12">
      <c r="AQ122" s="71"/>
      <c r="AR122" s="72"/>
    </row>
    <row r="123" spans="43:44" ht="12">
      <c r="AQ123" s="71"/>
      <c r="AR123" s="72"/>
    </row>
    <row r="124" spans="43:44" ht="12">
      <c r="AQ124" s="71"/>
      <c r="AR124" s="72"/>
    </row>
    <row r="125" spans="43:44" ht="12">
      <c r="AQ125" s="71"/>
      <c r="AR125" s="72"/>
    </row>
    <row r="126" spans="43:44" ht="12">
      <c r="AQ126" s="71"/>
      <c r="AR126" s="72"/>
    </row>
    <row r="127" spans="43:44" ht="12">
      <c r="AQ127" s="71"/>
      <c r="AR127" s="72"/>
    </row>
    <row r="128" spans="43:44" ht="12">
      <c r="AQ128" s="71"/>
      <c r="AR128" s="72"/>
    </row>
    <row r="129" spans="43:44" ht="12">
      <c r="AQ129" s="71"/>
      <c r="AR129" s="72"/>
    </row>
    <row r="130" spans="43:44" ht="12">
      <c r="AQ130" s="71"/>
      <c r="AR130" s="72"/>
    </row>
    <row r="131" spans="43:44" ht="12">
      <c r="AQ131" s="73"/>
      <c r="AR131" s="74"/>
    </row>
    <row r="132" spans="43:44" ht="12">
      <c r="AQ132" s="71"/>
      <c r="AR132" s="72"/>
    </row>
    <row r="133" spans="43:44" ht="12">
      <c r="AQ133" s="71"/>
      <c r="AR133" s="72"/>
    </row>
    <row r="134" spans="43:44" ht="12">
      <c r="AQ134" s="71"/>
      <c r="AR134" s="72"/>
    </row>
    <row r="135" spans="43:44" ht="12">
      <c r="AQ135" s="71"/>
      <c r="AR135" s="72"/>
    </row>
    <row r="136" spans="43:44" ht="12">
      <c r="AQ136" s="71"/>
      <c r="AR136" s="72"/>
    </row>
    <row r="137" spans="43:44" ht="12">
      <c r="AQ137" s="71"/>
      <c r="AR137" s="72"/>
    </row>
    <row r="138" spans="43:44" ht="12">
      <c r="AQ138" s="71"/>
      <c r="AR138" s="72"/>
    </row>
    <row r="139" spans="43:44" ht="12">
      <c r="AQ139" s="71"/>
      <c r="AR139" s="72"/>
    </row>
    <row r="140" spans="43:44" ht="12">
      <c r="AQ140" s="71"/>
      <c r="AR140" s="72"/>
    </row>
    <row r="141" spans="43:44" ht="12">
      <c r="AQ141" s="71"/>
      <c r="AR141" s="72"/>
    </row>
    <row r="142" spans="43:44" ht="12">
      <c r="AQ142" s="71"/>
      <c r="AR142" s="72"/>
    </row>
    <row r="143" spans="43:44" ht="12">
      <c r="AQ143" s="71"/>
      <c r="AR143" s="72"/>
    </row>
    <row r="144" spans="43:44" ht="12">
      <c r="AQ144" s="71"/>
      <c r="AR144" s="72"/>
    </row>
    <row r="145" spans="43:44" ht="12">
      <c r="AQ145" s="71"/>
      <c r="AR145" s="72"/>
    </row>
    <row r="146" spans="43:44" ht="12">
      <c r="AQ146" s="71"/>
      <c r="AR146" s="72"/>
    </row>
    <row r="147" spans="43:44" ht="12">
      <c r="AQ147" s="71"/>
      <c r="AR147" s="72"/>
    </row>
    <row r="148" spans="43:44" ht="12">
      <c r="AQ148" s="71"/>
      <c r="AR148" s="72"/>
    </row>
    <row r="149" spans="43:44" ht="12">
      <c r="AQ149" s="71"/>
      <c r="AR149" s="72"/>
    </row>
    <row r="150" spans="43:44" ht="12">
      <c r="AQ150" s="73"/>
      <c r="AR150" s="74"/>
    </row>
    <row r="151" spans="43:44" ht="12">
      <c r="AQ151" s="71"/>
      <c r="AR151" s="72"/>
    </row>
    <row r="152" spans="43:44" ht="12">
      <c r="AQ152" s="71"/>
      <c r="AR152" s="72"/>
    </row>
    <row r="153" spans="43:44" ht="12">
      <c r="AQ153" s="71"/>
      <c r="AR153" s="72"/>
    </row>
    <row r="154" spans="43:44" ht="12">
      <c r="AQ154" s="71"/>
      <c r="AR154" s="72"/>
    </row>
    <row r="155" spans="43:44" ht="12">
      <c r="AQ155" s="71"/>
      <c r="AR155" s="72"/>
    </row>
    <row r="156" spans="43:44" ht="12">
      <c r="AQ156" s="71"/>
      <c r="AR156" s="72"/>
    </row>
    <row r="157" spans="43:44" ht="12">
      <c r="AQ157" s="71"/>
      <c r="AR157" s="72"/>
    </row>
    <row r="158" spans="43:44" ht="12">
      <c r="AQ158" s="71"/>
      <c r="AR158" s="72"/>
    </row>
    <row r="159" spans="43:44" ht="12">
      <c r="AQ159" s="71"/>
      <c r="AR159" s="72"/>
    </row>
    <row r="160" spans="43:44" ht="12">
      <c r="AQ160" s="71"/>
      <c r="AR160" s="72"/>
    </row>
    <row r="161" spans="43:44" ht="12">
      <c r="AQ161" s="71"/>
      <c r="AR161" s="72"/>
    </row>
    <row r="162" spans="43:44" ht="12">
      <c r="AQ162" s="71"/>
      <c r="AR162" s="72"/>
    </row>
    <row r="163" spans="43:44" ht="12">
      <c r="AQ163" s="71"/>
      <c r="AR163" s="72"/>
    </row>
    <row r="164" spans="43:44" ht="12">
      <c r="AQ164" s="71"/>
      <c r="AR164" s="72"/>
    </row>
    <row r="165" spans="43:44" ht="12">
      <c r="AQ165" s="71"/>
      <c r="AR165" s="72"/>
    </row>
    <row r="166" spans="43:44" ht="12">
      <c r="AQ166" s="71"/>
      <c r="AR166" s="72"/>
    </row>
    <row r="167" spans="43:44" ht="12">
      <c r="AQ167" s="71"/>
      <c r="AR167" s="72"/>
    </row>
    <row r="168" spans="43:44" ht="12">
      <c r="AQ168" s="71"/>
      <c r="AR168" s="72"/>
    </row>
    <row r="169" spans="43:44" ht="12">
      <c r="AQ169" s="73"/>
      <c r="AR169" s="74"/>
    </row>
    <row r="170" spans="43:44" ht="12">
      <c r="AQ170" s="71"/>
      <c r="AR170" s="72"/>
    </row>
    <row r="171" spans="43:44" ht="12">
      <c r="AQ171" s="71"/>
      <c r="AR171" s="72"/>
    </row>
    <row r="172" spans="43:44" ht="12">
      <c r="AQ172" s="71"/>
      <c r="AR172" s="72"/>
    </row>
    <row r="173" spans="43:44" ht="12">
      <c r="AQ173" s="71"/>
      <c r="AR173" s="72"/>
    </row>
    <row r="174" spans="43:44" ht="12">
      <c r="AQ174" s="71"/>
      <c r="AR174" s="72"/>
    </row>
    <row r="175" spans="43:44" ht="12">
      <c r="AQ175" s="71"/>
      <c r="AR175" s="72"/>
    </row>
    <row r="176" spans="43:44" ht="12">
      <c r="AQ176" s="71"/>
      <c r="AR176" s="72"/>
    </row>
    <row r="177" spans="43:44" ht="12">
      <c r="AQ177" s="71"/>
      <c r="AR177" s="72"/>
    </row>
    <row r="178" spans="43:44" ht="12">
      <c r="AQ178" s="71"/>
      <c r="AR178" s="72"/>
    </row>
    <row r="179" spans="43:44" ht="12">
      <c r="AQ179" s="71"/>
      <c r="AR179" s="72"/>
    </row>
    <row r="180" spans="43:44" ht="12">
      <c r="AQ180" s="71"/>
      <c r="AR180" s="72"/>
    </row>
    <row r="181" spans="43:44" ht="12">
      <c r="AQ181" s="71"/>
      <c r="AR181" s="72"/>
    </row>
    <row r="182" spans="43:44" ht="12">
      <c r="AQ182" s="71"/>
      <c r="AR182" s="72"/>
    </row>
    <row r="183" spans="43:44" ht="12">
      <c r="AQ183" s="71"/>
      <c r="AR183" s="72"/>
    </row>
    <row r="184" spans="43:44" ht="12">
      <c r="AQ184" s="71"/>
      <c r="AR184" s="72"/>
    </row>
    <row r="185" spans="43:44" ht="12">
      <c r="AQ185" s="71"/>
      <c r="AR185" s="72"/>
    </row>
    <row r="186" spans="43:44" ht="12">
      <c r="AQ186" s="71"/>
      <c r="AR186" s="72"/>
    </row>
    <row r="187" spans="43:44" ht="12">
      <c r="AQ187" s="71"/>
      <c r="AR187" s="72"/>
    </row>
    <row r="188" spans="43:44" ht="12">
      <c r="AQ188" s="73"/>
      <c r="AR188" s="74"/>
    </row>
    <row r="189" spans="43:44" ht="12">
      <c r="AQ189" s="71"/>
      <c r="AR189" s="72"/>
    </row>
    <row r="190" spans="43:44" ht="12">
      <c r="AQ190" s="71"/>
      <c r="AR190" s="72"/>
    </row>
    <row r="191" spans="43:44" ht="12">
      <c r="AQ191" s="71"/>
      <c r="AR191" s="72"/>
    </row>
    <row r="192" spans="43:44" ht="12">
      <c r="AQ192" s="73"/>
      <c r="AR192" s="74"/>
    </row>
    <row r="193" spans="43:44" ht="12">
      <c r="AQ193" s="71"/>
      <c r="AR193" s="72"/>
    </row>
    <row r="194" spans="43:44" ht="12">
      <c r="AQ194" s="71"/>
      <c r="AR194" s="72"/>
    </row>
    <row r="195" spans="43:44" ht="12">
      <c r="AQ195" s="71"/>
      <c r="AR195" s="72"/>
    </row>
    <row r="196" spans="43:44" ht="12">
      <c r="AQ196" s="71"/>
      <c r="AR196" s="72"/>
    </row>
    <row r="197" spans="43:44" ht="12">
      <c r="AQ197" s="71"/>
      <c r="AR197" s="72"/>
    </row>
    <row r="198" spans="43:44" ht="12">
      <c r="AQ198" s="71"/>
      <c r="AR198" s="72"/>
    </row>
    <row r="199" spans="43:44" ht="12">
      <c r="AQ199" s="71"/>
      <c r="AR199" s="72"/>
    </row>
    <row r="200" spans="43:44" ht="12">
      <c r="AQ200" s="71"/>
      <c r="AR200" s="72"/>
    </row>
    <row r="201" spans="43:44" ht="12">
      <c r="AQ201" s="71"/>
      <c r="AR201" s="72"/>
    </row>
    <row r="202" spans="43:44" ht="12">
      <c r="AQ202" s="71"/>
      <c r="AR202" s="72"/>
    </row>
    <row r="203" spans="43:44" ht="12">
      <c r="AQ203" s="71"/>
      <c r="AR203" s="72"/>
    </row>
    <row r="204" spans="43:44" ht="12">
      <c r="AQ204" s="71"/>
      <c r="AR204" s="72"/>
    </row>
    <row r="205" spans="43:44" ht="12">
      <c r="AQ205" s="71"/>
      <c r="AR205" s="72"/>
    </row>
    <row r="206" spans="43:44" ht="12">
      <c r="AQ206" s="71"/>
      <c r="AR206" s="72"/>
    </row>
    <row r="207" spans="43:44" ht="12">
      <c r="AQ207" s="73"/>
      <c r="AR207" s="74"/>
    </row>
    <row r="208" spans="43:44" ht="12">
      <c r="AQ208" s="71"/>
      <c r="AR208" s="72"/>
    </row>
    <row r="209" spans="43:44" ht="12">
      <c r="AQ209" s="71"/>
      <c r="AR209" s="72"/>
    </row>
    <row r="210" spans="43:44" ht="12">
      <c r="AQ210" s="71"/>
      <c r="AR210" s="72"/>
    </row>
    <row r="211" spans="43:44" ht="12">
      <c r="AQ211" s="71"/>
      <c r="AR211" s="72"/>
    </row>
    <row r="212" spans="43:44" ht="12">
      <c r="AQ212" s="71"/>
      <c r="AR212" s="72"/>
    </row>
    <row r="213" spans="43:44" ht="12">
      <c r="AQ213" s="71"/>
      <c r="AR213" s="72"/>
    </row>
    <row r="214" spans="43:44" ht="12">
      <c r="AQ214" s="71"/>
      <c r="AR214" s="72"/>
    </row>
    <row r="215" spans="43:44" ht="12">
      <c r="AQ215" s="71"/>
      <c r="AR215" s="72"/>
    </row>
    <row r="216" spans="43:44" ht="12">
      <c r="AQ216" s="71"/>
      <c r="AR216" s="72"/>
    </row>
    <row r="217" spans="43:44" ht="12">
      <c r="AQ217" s="71"/>
      <c r="AR217" s="72"/>
    </row>
    <row r="218" spans="43:44" ht="12">
      <c r="AQ218" s="71"/>
      <c r="AR218" s="72"/>
    </row>
    <row r="219" spans="43:44" ht="12">
      <c r="AQ219" s="71"/>
      <c r="AR219" s="72"/>
    </row>
    <row r="220" spans="43:44" ht="12">
      <c r="AQ220" s="71"/>
      <c r="AR220" s="72"/>
    </row>
    <row r="221" spans="43:44" ht="12">
      <c r="AQ221" s="71"/>
      <c r="AR221" s="72"/>
    </row>
    <row r="222" spans="43:44" ht="12">
      <c r="AQ222" s="71"/>
      <c r="AR222" s="72"/>
    </row>
    <row r="223" spans="43:44" ht="12">
      <c r="AQ223" s="71"/>
      <c r="AR223" s="72"/>
    </row>
    <row r="224" spans="43:44" ht="12">
      <c r="AQ224" s="71"/>
      <c r="AR224" s="72"/>
    </row>
    <row r="225" spans="43:44" ht="12">
      <c r="AQ225" s="71"/>
      <c r="AR225" s="72"/>
    </row>
    <row r="226" spans="43:44" ht="12">
      <c r="AQ226" s="73"/>
      <c r="AR226" s="74"/>
    </row>
    <row r="227" spans="43:44" ht="12">
      <c r="AQ227" s="71"/>
      <c r="AR227" s="72"/>
    </row>
    <row r="228" spans="43:44" ht="12">
      <c r="AQ228" s="71"/>
      <c r="AR228" s="72"/>
    </row>
    <row r="229" spans="43:44" ht="12">
      <c r="AQ229" s="71"/>
      <c r="AR229" s="72"/>
    </row>
    <row r="230" spans="43:44" ht="12">
      <c r="AQ230" s="71"/>
      <c r="AR230" s="72"/>
    </row>
    <row r="231" spans="43:44" ht="12">
      <c r="AQ231" s="71"/>
      <c r="AR231" s="72"/>
    </row>
    <row r="232" spans="43:44" ht="12">
      <c r="AQ232" s="71"/>
      <c r="AR232" s="72"/>
    </row>
    <row r="233" spans="43:44" ht="12">
      <c r="AQ233" s="71"/>
      <c r="AR233" s="72"/>
    </row>
    <row r="234" spans="43:44" ht="12">
      <c r="AQ234" s="71"/>
      <c r="AR234" s="72"/>
    </row>
    <row r="235" spans="43:44" ht="12">
      <c r="AQ235" s="71"/>
      <c r="AR235" s="72"/>
    </row>
    <row r="236" spans="43:44" ht="12">
      <c r="AQ236" s="71"/>
      <c r="AR236" s="72"/>
    </row>
    <row r="237" spans="43:44" ht="12">
      <c r="AQ237" s="71"/>
      <c r="AR237" s="72"/>
    </row>
    <row r="238" spans="43:44" ht="12">
      <c r="AQ238" s="71"/>
      <c r="AR238" s="72"/>
    </row>
    <row r="239" spans="43:44" ht="12">
      <c r="AQ239" s="71"/>
      <c r="AR239" s="72"/>
    </row>
    <row r="240" spans="43:44" ht="12">
      <c r="AQ240" s="71"/>
      <c r="AR240" s="72"/>
    </row>
    <row r="241" spans="43:44" ht="12">
      <c r="AQ241" s="71"/>
      <c r="AR241" s="72"/>
    </row>
    <row r="242" spans="43:44" ht="12">
      <c r="AQ242" s="71"/>
      <c r="AR242" s="72"/>
    </row>
    <row r="243" spans="43:44" ht="12">
      <c r="AQ243" s="71"/>
      <c r="AR243" s="72"/>
    </row>
    <row r="244" spans="43:44" ht="12">
      <c r="AQ244" s="71"/>
      <c r="AR244" s="72"/>
    </row>
    <row r="245" spans="43:44" ht="12">
      <c r="AQ245" s="73"/>
      <c r="AR245" s="74"/>
    </row>
    <row r="246" spans="43:44" ht="12">
      <c r="AQ246" s="71"/>
      <c r="AR246" s="72"/>
    </row>
    <row r="247" spans="43:44" ht="12">
      <c r="AQ247" s="71"/>
      <c r="AR247" s="72"/>
    </row>
    <row r="248" spans="43:44" ht="12">
      <c r="AQ248" s="71"/>
      <c r="AR248" s="72"/>
    </row>
    <row r="249" spans="43:44" ht="12">
      <c r="AQ249" s="71"/>
      <c r="AR249" s="72"/>
    </row>
    <row r="250" spans="43:44" ht="12">
      <c r="AQ250" s="71"/>
      <c r="AR250" s="72"/>
    </row>
    <row r="251" spans="43:44" ht="12">
      <c r="AQ251" s="71"/>
      <c r="AR251" s="72"/>
    </row>
    <row r="252" spans="43:44" ht="12">
      <c r="AQ252" s="71"/>
      <c r="AR252" s="72"/>
    </row>
    <row r="253" spans="43:44" ht="12">
      <c r="AQ253" s="71"/>
      <c r="AR253" s="72"/>
    </row>
    <row r="254" spans="43:44" ht="12">
      <c r="AQ254" s="71"/>
      <c r="AR254" s="72"/>
    </row>
    <row r="255" spans="43:44" ht="12">
      <c r="AQ255" s="71"/>
      <c r="AR255" s="72"/>
    </row>
    <row r="256" spans="43:44" ht="12">
      <c r="AQ256" s="71"/>
      <c r="AR256" s="72"/>
    </row>
    <row r="257" spans="43:44" ht="12">
      <c r="AQ257" s="71"/>
      <c r="AR257" s="72"/>
    </row>
    <row r="258" spans="43:44" ht="12">
      <c r="AQ258" s="71"/>
      <c r="AR258" s="72"/>
    </row>
    <row r="259" spans="43:44" ht="12">
      <c r="AQ259" s="71"/>
      <c r="AR259" s="72"/>
    </row>
    <row r="260" spans="43:44" ht="12">
      <c r="AQ260" s="71"/>
      <c r="AR260" s="72"/>
    </row>
    <row r="261" spans="43:44" ht="12">
      <c r="AQ261" s="71"/>
      <c r="AR261" s="72"/>
    </row>
    <row r="262" spans="43:44" ht="12">
      <c r="AQ262" s="71"/>
      <c r="AR262" s="72"/>
    </row>
    <row r="263" spans="43:44" ht="12">
      <c r="AQ263" s="71"/>
      <c r="AR263" s="72"/>
    </row>
    <row r="264" spans="43:44" ht="12">
      <c r="AQ264" s="73"/>
      <c r="AR264" s="74"/>
    </row>
    <row r="265" spans="43:44" ht="12">
      <c r="AQ265" s="71"/>
      <c r="AR265" s="72"/>
    </row>
    <row r="266" spans="43:44" ht="12">
      <c r="AQ266" s="71"/>
      <c r="AR266" s="72"/>
    </row>
    <row r="267" spans="43:44" ht="12">
      <c r="AQ267" s="71"/>
      <c r="AR267" s="72"/>
    </row>
    <row r="268" spans="43:44" ht="12">
      <c r="AQ268" s="73"/>
      <c r="AR268" s="74"/>
    </row>
    <row r="269" spans="43:44" ht="12">
      <c r="AQ269" s="71"/>
      <c r="AR269" s="72"/>
    </row>
    <row r="270" spans="43:44" ht="12">
      <c r="AQ270" s="71"/>
      <c r="AR270" s="72"/>
    </row>
    <row r="271" spans="43:44" ht="12">
      <c r="AQ271" s="71"/>
      <c r="AR271" s="72"/>
    </row>
    <row r="272" spans="43:44" ht="12">
      <c r="AQ272" s="71"/>
      <c r="AR272" s="72"/>
    </row>
    <row r="273" spans="43:44" ht="12">
      <c r="AQ273" s="71"/>
      <c r="AR273" s="72"/>
    </row>
    <row r="274" spans="43:44" ht="12">
      <c r="AQ274" s="71"/>
      <c r="AR274" s="72"/>
    </row>
    <row r="275" spans="43:44" ht="12">
      <c r="AQ275" s="71"/>
      <c r="AR275" s="72"/>
    </row>
    <row r="276" spans="43:44" ht="12">
      <c r="AQ276" s="71"/>
      <c r="AR276" s="72"/>
    </row>
    <row r="277" spans="43:44" ht="12">
      <c r="AQ277" s="71"/>
      <c r="AR277" s="72"/>
    </row>
    <row r="278" spans="43:44" ht="12">
      <c r="AQ278" s="71"/>
      <c r="AR278" s="72"/>
    </row>
    <row r="279" spans="43:44" ht="12">
      <c r="AQ279" s="71"/>
      <c r="AR279" s="72"/>
    </row>
    <row r="280" spans="43:44" ht="12">
      <c r="AQ280" s="71"/>
      <c r="AR280" s="72"/>
    </row>
    <row r="281" spans="43:44" ht="12">
      <c r="AQ281" s="71"/>
      <c r="AR281" s="72"/>
    </row>
    <row r="282" spans="43:44" ht="12">
      <c r="AQ282" s="71"/>
      <c r="AR282" s="72"/>
    </row>
    <row r="283" spans="43:44" ht="12">
      <c r="AQ283" s="73"/>
      <c r="AR283" s="74"/>
    </row>
    <row r="284" spans="43:44" ht="12">
      <c r="AQ284" s="71"/>
      <c r="AR284" s="72"/>
    </row>
    <row r="285" spans="43:44" ht="12">
      <c r="AQ285" s="71"/>
      <c r="AR285" s="72"/>
    </row>
    <row r="286" spans="43:44" ht="12">
      <c r="AQ286" s="71"/>
      <c r="AR286" s="72"/>
    </row>
    <row r="287" spans="43:44" ht="12">
      <c r="AQ287" s="73"/>
      <c r="AR287" s="74"/>
    </row>
    <row r="288" spans="43:44" ht="12">
      <c r="AQ288" s="71"/>
      <c r="AR288" s="72"/>
    </row>
    <row r="289" spans="43:44" ht="12">
      <c r="AQ289" s="71"/>
      <c r="AR289" s="72"/>
    </row>
    <row r="290" spans="43:44" ht="12">
      <c r="AQ290" s="71"/>
      <c r="AR290" s="72"/>
    </row>
    <row r="291" spans="43:44" ht="12">
      <c r="AQ291" s="71"/>
      <c r="AR291" s="72"/>
    </row>
    <row r="292" spans="43:44" ht="12">
      <c r="AQ292" s="71"/>
      <c r="AR292" s="72"/>
    </row>
    <row r="293" spans="43:44" ht="12">
      <c r="AQ293" s="71"/>
      <c r="AR293" s="72"/>
    </row>
    <row r="294" spans="43:44" ht="12">
      <c r="AQ294" s="71"/>
      <c r="AR294" s="72"/>
    </row>
    <row r="295" spans="43:44" ht="12">
      <c r="AQ295" s="71"/>
      <c r="AR295" s="72"/>
    </row>
    <row r="296" spans="43:44" ht="12">
      <c r="AQ296" s="71"/>
      <c r="AR296" s="72"/>
    </row>
    <row r="297" spans="43:44" ht="12">
      <c r="AQ297" s="71"/>
      <c r="AR297" s="72"/>
    </row>
    <row r="298" spans="43:44" ht="12">
      <c r="AQ298" s="71"/>
      <c r="AR298" s="72"/>
    </row>
    <row r="299" spans="43:44" ht="12">
      <c r="AQ299" s="71"/>
      <c r="AR299" s="72"/>
    </row>
    <row r="300" spans="43:44" ht="12">
      <c r="AQ300" s="71"/>
      <c r="AR300" s="72"/>
    </row>
    <row r="301" spans="43:44" ht="12">
      <c r="AQ301" s="71"/>
      <c r="AR301" s="72"/>
    </row>
    <row r="302" spans="43:44" ht="12">
      <c r="AQ302" s="73"/>
      <c r="AR302" s="74"/>
    </row>
    <row r="303" spans="43:44" ht="12">
      <c r="AQ303" s="71"/>
      <c r="AR303" s="72"/>
    </row>
    <row r="304" spans="43:44" ht="12">
      <c r="AQ304" s="71"/>
      <c r="AR304" s="72"/>
    </row>
    <row r="305" spans="43:44" ht="12">
      <c r="AQ305" s="71"/>
      <c r="AR305" s="72"/>
    </row>
    <row r="306" spans="43:44" ht="12">
      <c r="AQ306" s="73"/>
      <c r="AR306" s="74"/>
    </row>
    <row r="307" spans="43:44" ht="12">
      <c r="AQ307" s="71"/>
      <c r="AR307" s="72"/>
    </row>
    <row r="308" spans="43:44" ht="12">
      <c r="AQ308" s="71"/>
      <c r="AR308" s="72"/>
    </row>
    <row r="309" spans="43:44" ht="12">
      <c r="AQ309" s="71"/>
      <c r="AR309" s="72"/>
    </row>
    <row r="310" spans="43:44" ht="12">
      <c r="AQ310" s="71"/>
      <c r="AR310" s="72"/>
    </row>
    <row r="311" spans="43:44" ht="12">
      <c r="AQ311" s="71"/>
      <c r="AR311" s="72"/>
    </row>
    <row r="312" spans="43:44" ht="12">
      <c r="AQ312" s="71"/>
      <c r="AR312" s="72"/>
    </row>
    <row r="313" spans="43:44" ht="12">
      <c r="AQ313" s="71"/>
      <c r="AR313" s="72"/>
    </row>
    <row r="314" spans="43:44" ht="12">
      <c r="AQ314" s="71"/>
      <c r="AR314" s="72"/>
    </row>
    <row r="315" spans="43:44" ht="12">
      <c r="AQ315" s="71"/>
      <c r="AR315" s="72"/>
    </row>
    <row r="316" spans="43:44" ht="12">
      <c r="AQ316" s="71"/>
      <c r="AR316" s="72"/>
    </row>
    <row r="317" spans="43:44" ht="12">
      <c r="AQ317" s="71"/>
      <c r="AR317" s="72"/>
    </row>
    <row r="318" spans="43:44" ht="12">
      <c r="AQ318" s="71"/>
      <c r="AR318" s="72"/>
    </row>
    <row r="319" spans="43:44" ht="12">
      <c r="AQ319" s="71"/>
      <c r="AR319" s="72"/>
    </row>
    <row r="320" spans="43:44" ht="12">
      <c r="AQ320" s="71"/>
      <c r="AR320" s="72"/>
    </row>
    <row r="321" spans="43:44" ht="12">
      <c r="AQ321" s="73"/>
      <c r="AR321" s="74"/>
    </row>
    <row r="322" spans="43:44" ht="12">
      <c r="AQ322" s="71"/>
      <c r="AR322" s="72"/>
    </row>
    <row r="323" spans="43:44" ht="12">
      <c r="AQ323" s="71"/>
      <c r="AR323" s="72"/>
    </row>
    <row r="324" spans="43:44" ht="12">
      <c r="AQ324" s="71"/>
      <c r="AR324" s="72"/>
    </row>
    <row r="325" spans="43:44" ht="12">
      <c r="AQ325" s="73"/>
      <c r="AR325" s="74"/>
    </row>
    <row r="326" spans="43:44" ht="12">
      <c r="AQ326" s="71"/>
      <c r="AR326" s="72"/>
    </row>
    <row r="327" spans="43:44" ht="12">
      <c r="AQ327" s="71"/>
      <c r="AR327" s="72"/>
    </row>
    <row r="328" spans="43:44" ht="12">
      <c r="AQ328" s="71"/>
      <c r="AR328" s="72"/>
    </row>
    <row r="329" spans="43:44" ht="12">
      <c r="AQ329" s="71"/>
      <c r="AR329" s="72"/>
    </row>
    <row r="330" spans="43:44" ht="12">
      <c r="AQ330" s="71"/>
      <c r="AR330" s="72"/>
    </row>
    <row r="331" spans="43:44" ht="12">
      <c r="AQ331" s="71"/>
      <c r="AR331" s="72"/>
    </row>
    <row r="332" spans="43:44" ht="12">
      <c r="AQ332" s="71"/>
      <c r="AR332" s="72"/>
    </row>
    <row r="333" spans="43:44" ht="12">
      <c r="AQ333" s="71"/>
      <c r="AR333" s="72"/>
    </row>
    <row r="334" spans="43:44" ht="12">
      <c r="AQ334" s="71"/>
      <c r="AR334" s="72"/>
    </row>
    <row r="335" spans="43:44" ht="12">
      <c r="AQ335" s="71"/>
      <c r="AR335" s="72"/>
    </row>
    <row r="336" spans="43:44" ht="12">
      <c r="AQ336" s="71"/>
      <c r="AR336" s="72"/>
    </row>
    <row r="337" spans="43:44" ht="12">
      <c r="AQ337" s="71"/>
      <c r="AR337" s="72"/>
    </row>
    <row r="338" spans="43:44" ht="12">
      <c r="AQ338" s="71"/>
      <c r="AR338" s="72"/>
    </row>
    <row r="339" spans="43:44" ht="12">
      <c r="AQ339" s="71"/>
      <c r="AR339" s="72"/>
    </row>
    <row r="340" spans="43:44" ht="12">
      <c r="AQ340" s="73"/>
      <c r="AR340" s="74"/>
    </row>
    <row r="341" spans="43:44" ht="12">
      <c r="AQ341" s="71"/>
      <c r="AR341" s="72"/>
    </row>
    <row r="342" spans="43:44" ht="12">
      <c r="AQ342" s="71"/>
      <c r="AR342" s="72"/>
    </row>
    <row r="343" spans="43:44" ht="12">
      <c r="AQ343" s="71"/>
      <c r="AR343" s="72"/>
    </row>
    <row r="344" spans="43:44" ht="12">
      <c r="AQ344" s="73"/>
      <c r="AR344" s="74"/>
    </row>
    <row r="345" spans="43:44" ht="12">
      <c r="AQ345" s="71"/>
      <c r="AR345" s="72"/>
    </row>
    <row r="346" spans="43:44" ht="12">
      <c r="AQ346" s="71"/>
      <c r="AR346" s="72"/>
    </row>
    <row r="347" spans="43:44" ht="12">
      <c r="AQ347" s="71"/>
      <c r="AR347" s="72"/>
    </row>
    <row r="348" spans="43:44" ht="12">
      <c r="AQ348" s="71"/>
      <c r="AR348" s="72"/>
    </row>
    <row r="349" spans="43:44" ht="12">
      <c r="AQ349" s="71"/>
      <c r="AR349" s="72"/>
    </row>
    <row r="350" spans="43:44" ht="12">
      <c r="AQ350" s="71"/>
      <c r="AR350" s="72"/>
    </row>
    <row r="351" spans="43:44" ht="12">
      <c r="AQ351" s="71"/>
      <c r="AR351" s="72"/>
    </row>
    <row r="352" spans="43:44" ht="12">
      <c r="AQ352" s="71"/>
      <c r="AR352" s="72"/>
    </row>
    <row r="353" spans="43:44" ht="12">
      <c r="AQ353" s="71"/>
      <c r="AR353" s="72"/>
    </row>
    <row r="354" spans="43:44" ht="12">
      <c r="AQ354" s="71"/>
      <c r="AR354" s="72"/>
    </row>
    <row r="355" spans="43:44" ht="12">
      <c r="AQ355" s="71"/>
      <c r="AR355" s="72"/>
    </row>
    <row r="356" spans="43:44" ht="12">
      <c r="AQ356" s="71"/>
      <c r="AR356" s="72"/>
    </row>
    <row r="357" spans="43:44" ht="12">
      <c r="AQ357" s="71"/>
      <c r="AR357" s="72"/>
    </row>
    <row r="358" spans="43:44" ht="12">
      <c r="AQ358" s="71"/>
      <c r="AR358" s="72"/>
    </row>
    <row r="359" spans="43:44" ht="12">
      <c r="AQ359" s="73"/>
      <c r="AR359" s="74"/>
    </row>
    <row r="360" spans="43:44" ht="12">
      <c r="AQ360" s="71"/>
      <c r="AR360" s="72"/>
    </row>
    <row r="361" spans="43:44" ht="12">
      <c r="AQ361" s="71"/>
      <c r="AR361" s="72"/>
    </row>
    <row r="362" spans="43:44" ht="12">
      <c r="AQ362" s="71"/>
      <c r="AR362" s="72"/>
    </row>
    <row r="363" spans="43:44" ht="12">
      <c r="AQ363" s="73"/>
      <c r="AR363" s="74"/>
    </row>
    <row r="364" spans="43:44" ht="12">
      <c r="AQ364" s="71"/>
      <c r="AR364" s="72"/>
    </row>
    <row r="365" spans="43:44" ht="12">
      <c r="AQ365" s="71"/>
      <c r="AR365" s="72"/>
    </row>
    <row r="366" spans="43:44" ht="12">
      <c r="AQ366" s="71"/>
      <c r="AR366" s="72"/>
    </row>
    <row r="367" spans="43:44" ht="12">
      <c r="AQ367" s="73"/>
      <c r="AR367" s="74"/>
    </row>
    <row r="368" spans="43:44" ht="12">
      <c r="AQ368" s="71"/>
      <c r="AR368" s="72"/>
    </row>
    <row r="369" spans="43:44" ht="12">
      <c r="AQ369" s="71"/>
      <c r="AR369" s="72"/>
    </row>
    <row r="370" spans="43:44" ht="12">
      <c r="AQ370" s="71"/>
      <c r="AR370" s="72"/>
    </row>
    <row r="371" spans="43:44" ht="12">
      <c r="AQ371" s="71"/>
      <c r="AR371" s="72"/>
    </row>
    <row r="372" spans="43:44" ht="12">
      <c r="AQ372" s="71"/>
      <c r="AR372" s="72"/>
    </row>
    <row r="373" spans="43:44" ht="12">
      <c r="AQ373" s="71"/>
      <c r="AR373" s="72"/>
    </row>
    <row r="374" spans="43:44" ht="12">
      <c r="AQ374" s="71"/>
      <c r="AR374" s="72"/>
    </row>
    <row r="375" spans="43:44" ht="12">
      <c r="AQ375" s="71"/>
      <c r="AR375" s="72"/>
    </row>
    <row r="376" spans="43:44" ht="12">
      <c r="AQ376" s="71"/>
      <c r="AR376" s="72"/>
    </row>
    <row r="377" spans="43:44" ht="12">
      <c r="AQ377" s="71"/>
      <c r="AR377" s="72"/>
    </row>
    <row r="378" spans="43:44" ht="12">
      <c r="AQ378" s="73"/>
      <c r="AR378" s="74"/>
    </row>
    <row r="379" spans="43:44" ht="12">
      <c r="AQ379" s="71"/>
      <c r="AR379" s="72"/>
    </row>
    <row r="380" spans="43:44" ht="12">
      <c r="AQ380" s="71"/>
      <c r="AR380" s="72"/>
    </row>
    <row r="381" spans="43:44" ht="12">
      <c r="AQ381" s="71"/>
      <c r="AR381" s="72"/>
    </row>
    <row r="382" spans="43:44" ht="12">
      <c r="AQ382" s="73"/>
      <c r="AR382" s="74"/>
    </row>
    <row r="383" spans="43:44" ht="12">
      <c r="AQ383" s="71"/>
      <c r="AR383" s="72"/>
    </row>
    <row r="384" spans="43:44" ht="12">
      <c r="AQ384" s="71"/>
      <c r="AR384" s="72"/>
    </row>
    <row r="385" spans="43:44" ht="12">
      <c r="AQ385" s="71"/>
      <c r="AR385" s="72"/>
    </row>
    <row r="386" spans="43:44" ht="12">
      <c r="AQ386" s="73"/>
      <c r="AR386" s="74"/>
    </row>
    <row r="387" spans="43:44" ht="12">
      <c r="AQ387" s="71"/>
      <c r="AR387" s="72"/>
    </row>
    <row r="388" spans="43:44" ht="12">
      <c r="AQ388" s="71"/>
      <c r="AR388" s="72"/>
    </row>
    <row r="389" spans="43:44" ht="12">
      <c r="AQ389" s="71"/>
      <c r="AR389" s="72"/>
    </row>
    <row r="390" spans="43:44" ht="12">
      <c r="AQ390" s="71"/>
      <c r="AR390" s="72"/>
    </row>
    <row r="391" spans="43:44" ht="12">
      <c r="AQ391" s="71"/>
      <c r="AR391" s="72"/>
    </row>
    <row r="392" spans="43:44" ht="12">
      <c r="AQ392" s="71"/>
      <c r="AR392" s="72"/>
    </row>
    <row r="393" spans="43:44" ht="12">
      <c r="AQ393" s="71"/>
      <c r="AR393" s="72"/>
    </row>
    <row r="394" spans="43:44" ht="12">
      <c r="AQ394" s="71"/>
      <c r="AR394" s="72"/>
    </row>
    <row r="395" spans="43:44" ht="12">
      <c r="AQ395" s="71"/>
      <c r="AR395" s="72"/>
    </row>
    <row r="396" spans="43:44" ht="12">
      <c r="AQ396" s="71"/>
      <c r="AR396" s="72"/>
    </row>
    <row r="397" spans="43:44" ht="12">
      <c r="AQ397" s="73"/>
      <c r="AR397" s="74"/>
    </row>
    <row r="398" spans="43:44" ht="12">
      <c r="AQ398" s="71"/>
      <c r="AR398" s="72"/>
    </row>
    <row r="399" spans="43:44" ht="12">
      <c r="AQ399" s="73"/>
      <c r="AR399" s="74"/>
    </row>
    <row r="400" spans="43:44" ht="12">
      <c r="AQ400" s="71"/>
      <c r="AR400" s="72"/>
    </row>
    <row r="401" spans="43:44" ht="12">
      <c r="AQ401" s="73"/>
      <c r="AR401" s="74"/>
    </row>
    <row r="402" spans="43:44" ht="12">
      <c r="AQ402" s="71"/>
      <c r="AR402" s="72"/>
    </row>
    <row r="403" spans="43:44" ht="12">
      <c r="AQ403" s="71"/>
      <c r="AR403" s="72"/>
    </row>
    <row r="404" spans="43:44" ht="12">
      <c r="AQ404" s="71"/>
      <c r="AR404" s="72"/>
    </row>
    <row r="405" spans="43:44" ht="12">
      <c r="AQ405" s="71"/>
      <c r="AR405" s="72"/>
    </row>
    <row r="406" spans="43:44" ht="12">
      <c r="AQ406" s="71"/>
      <c r="AR406" s="72"/>
    </row>
    <row r="407" spans="43:44" ht="12">
      <c r="AQ407" s="71"/>
      <c r="AR407" s="72"/>
    </row>
    <row r="408" spans="43:44" ht="12">
      <c r="AQ408" s="71"/>
      <c r="AR408" s="72"/>
    </row>
    <row r="409" spans="43:44" ht="12">
      <c r="AQ409" s="71"/>
      <c r="AR409" s="72"/>
    </row>
    <row r="410" spans="43:44" ht="12">
      <c r="AQ410" s="71"/>
      <c r="AR410" s="72"/>
    </row>
    <row r="411" spans="43:44" ht="12">
      <c r="AQ411" s="71"/>
      <c r="AR411" s="72"/>
    </row>
    <row r="412" spans="43:44" ht="12">
      <c r="AQ412" s="71"/>
      <c r="AR412" s="72"/>
    </row>
    <row r="413" spans="43:44" ht="12">
      <c r="AQ413" s="71"/>
      <c r="AR413" s="72"/>
    </row>
    <row r="414" spans="43:44" ht="12">
      <c r="AQ414" s="71"/>
      <c r="AR414" s="72"/>
    </row>
    <row r="415" spans="43:44" ht="12">
      <c r="AQ415" s="71"/>
      <c r="AR415" s="72"/>
    </row>
    <row r="416" spans="43:44" ht="12">
      <c r="AQ416" s="73"/>
      <c r="AR416" s="74"/>
    </row>
    <row r="417" spans="43:44" ht="12">
      <c r="AQ417" s="71"/>
      <c r="AR417" s="72"/>
    </row>
    <row r="418" spans="43:44" ht="12">
      <c r="AQ418" s="73"/>
      <c r="AR418" s="74"/>
    </row>
    <row r="419" spans="43:44" ht="12">
      <c r="AQ419" s="71"/>
      <c r="AR419" s="72"/>
    </row>
    <row r="420" spans="43:44" ht="12">
      <c r="AQ420" s="73"/>
      <c r="AR420" s="74"/>
    </row>
    <row r="421" spans="43:44" ht="12">
      <c r="AQ421" s="71"/>
      <c r="AR421" s="72"/>
    </row>
    <row r="422" spans="43:44" ht="12">
      <c r="AQ422" s="71"/>
      <c r="AR422" s="72"/>
    </row>
    <row r="423" spans="43:44" ht="12">
      <c r="AQ423" s="71"/>
      <c r="AR423" s="72"/>
    </row>
    <row r="424" spans="43:44" ht="12">
      <c r="AQ424" s="71"/>
      <c r="AR424" s="72"/>
    </row>
    <row r="425" spans="43:44" ht="12">
      <c r="AQ425" s="71"/>
      <c r="AR425" s="72"/>
    </row>
    <row r="426" spans="43:44" ht="12">
      <c r="AQ426" s="71"/>
      <c r="AR426" s="72"/>
    </row>
    <row r="427" spans="43:44" ht="12">
      <c r="AQ427" s="71"/>
      <c r="AR427" s="72"/>
    </row>
    <row r="428" spans="43:44" ht="12">
      <c r="AQ428" s="71"/>
      <c r="AR428" s="72"/>
    </row>
    <row r="429" spans="43:44" ht="12">
      <c r="AQ429" s="71"/>
      <c r="AR429" s="72"/>
    </row>
    <row r="430" spans="43:44" ht="12">
      <c r="AQ430" s="71"/>
      <c r="AR430" s="72"/>
    </row>
    <row r="431" spans="43:44" ht="12">
      <c r="AQ431" s="71"/>
      <c r="AR431" s="72"/>
    </row>
    <row r="432" spans="43:44" ht="12">
      <c r="AQ432" s="71"/>
      <c r="AR432" s="72"/>
    </row>
    <row r="433" spans="43:44" ht="12">
      <c r="AQ433" s="71"/>
      <c r="AR433" s="72"/>
    </row>
    <row r="434" spans="43:44" ht="12">
      <c r="AQ434" s="71"/>
      <c r="AR434" s="72"/>
    </row>
    <row r="435" spans="43:44" ht="12">
      <c r="AQ435" s="73"/>
      <c r="AR435" s="74"/>
    </row>
    <row r="436" spans="43:44" ht="12">
      <c r="AQ436" s="71"/>
      <c r="AR436" s="72"/>
    </row>
    <row r="437" spans="43:44" ht="12">
      <c r="AQ437" s="73"/>
      <c r="AR437" s="74"/>
    </row>
    <row r="438" spans="43:44" ht="12">
      <c r="AQ438" s="71"/>
      <c r="AR438" s="72"/>
    </row>
    <row r="439" spans="43:44" ht="12">
      <c r="AQ439" s="73"/>
      <c r="AR439" s="74"/>
    </row>
    <row r="440" spans="43:44" ht="12">
      <c r="AQ440" s="71"/>
      <c r="AR440" s="72"/>
    </row>
    <row r="441" spans="43:44" ht="12">
      <c r="AQ441" s="71"/>
      <c r="AR441" s="72"/>
    </row>
    <row r="442" spans="43:44" ht="12">
      <c r="AQ442" s="71"/>
      <c r="AR442" s="72"/>
    </row>
    <row r="443" spans="43:44" ht="12">
      <c r="AQ443" s="71"/>
      <c r="AR443" s="72"/>
    </row>
    <row r="444" spans="43:44" ht="12">
      <c r="AQ444" s="71"/>
      <c r="AR444" s="72"/>
    </row>
    <row r="445" spans="43:44" ht="12">
      <c r="AQ445" s="71"/>
      <c r="AR445" s="72"/>
    </row>
    <row r="446" spans="43:44" ht="12">
      <c r="AQ446" s="71"/>
      <c r="AR446" s="72"/>
    </row>
    <row r="447" spans="43:44" ht="12">
      <c r="AQ447" s="71"/>
      <c r="AR447" s="72"/>
    </row>
    <row r="448" spans="43:44" ht="12">
      <c r="AQ448" s="71"/>
      <c r="AR448" s="72"/>
    </row>
    <row r="449" spans="43:44" ht="12">
      <c r="AQ449" s="71"/>
      <c r="AR449" s="72"/>
    </row>
    <row r="450" spans="43:44" ht="12">
      <c r="AQ450" s="71"/>
      <c r="AR450" s="72"/>
    </row>
    <row r="451" spans="43:44" ht="12">
      <c r="AQ451" s="71"/>
      <c r="AR451" s="72"/>
    </row>
    <row r="452" spans="43:44" ht="12">
      <c r="AQ452" s="71"/>
      <c r="AR452" s="72"/>
    </row>
    <row r="453" spans="43:44" ht="12">
      <c r="AQ453" s="71"/>
      <c r="AR453" s="72"/>
    </row>
    <row r="454" spans="43:44" ht="12">
      <c r="AQ454" s="73"/>
      <c r="AR454" s="74"/>
    </row>
    <row r="455" spans="43:44" ht="12">
      <c r="AQ455" s="71"/>
      <c r="AR455" s="72"/>
    </row>
    <row r="456" spans="43:44" ht="12">
      <c r="AQ456" s="73"/>
      <c r="AR456" s="74"/>
    </row>
    <row r="457" spans="43:44" ht="12">
      <c r="AQ457" s="71"/>
      <c r="AR457" s="72"/>
    </row>
    <row r="458" spans="43:44" ht="12">
      <c r="AQ458" s="73"/>
      <c r="AR458" s="74"/>
    </row>
    <row r="459" spans="43:44" ht="12">
      <c r="AQ459" s="71"/>
      <c r="AR459" s="72"/>
    </row>
    <row r="460" spans="43:44" ht="12">
      <c r="AQ460" s="71"/>
      <c r="AR460" s="72"/>
    </row>
    <row r="461" spans="43:44" ht="12">
      <c r="AQ461" s="71"/>
      <c r="AR461" s="72"/>
    </row>
    <row r="462" spans="43:44" ht="12">
      <c r="AQ462" s="71"/>
      <c r="AR462" s="72"/>
    </row>
    <row r="463" spans="43:44" ht="12">
      <c r="AQ463" s="71"/>
      <c r="AR463" s="72"/>
    </row>
    <row r="464" spans="43:44" ht="12">
      <c r="AQ464" s="71"/>
      <c r="AR464" s="72"/>
    </row>
    <row r="465" spans="43:44" ht="12">
      <c r="AQ465" s="71"/>
      <c r="AR465" s="72"/>
    </row>
    <row r="466" spans="43:44" ht="12">
      <c r="AQ466" s="71"/>
      <c r="AR466" s="72"/>
    </row>
    <row r="467" spans="43:44" ht="12">
      <c r="AQ467" s="71"/>
      <c r="AR467" s="72"/>
    </row>
    <row r="468" spans="43:44" ht="12">
      <c r="AQ468" s="71"/>
      <c r="AR468" s="72"/>
    </row>
    <row r="469" spans="43:44" ht="12">
      <c r="AQ469" s="71"/>
      <c r="AR469" s="72"/>
    </row>
    <row r="470" spans="43:44" ht="12">
      <c r="AQ470" s="71"/>
      <c r="AR470" s="72"/>
    </row>
    <row r="471" spans="43:44" ht="12">
      <c r="AQ471" s="71"/>
      <c r="AR471" s="72"/>
    </row>
    <row r="472" spans="43:44" ht="12">
      <c r="AQ472" s="71"/>
      <c r="AR472" s="72"/>
    </row>
    <row r="473" spans="43:44" ht="12">
      <c r="AQ473" s="73"/>
      <c r="AR473" s="74"/>
    </row>
    <row r="474" spans="43:44" ht="12">
      <c r="AQ474" s="71"/>
      <c r="AR474" s="72"/>
    </row>
    <row r="475" spans="43:44" ht="12">
      <c r="AQ475" s="71"/>
      <c r="AR475" s="72"/>
    </row>
    <row r="476" spans="43:44" ht="12">
      <c r="AQ476" s="71"/>
      <c r="AR476" s="72"/>
    </row>
    <row r="477" spans="43:44" ht="12">
      <c r="AQ477" s="71"/>
      <c r="AR477" s="72"/>
    </row>
    <row r="478" spans="43:44" ht="12">
      <c r="AQ478" s="71"/>
      <c r="AR478" s="72"/>
    </row>
    <row r="479" spans="43:44" ht="12">
      <c r="AQ479" s="71"/>
      <c r="AR479" s="72"/>
    </row>
    <row r="480" spans="43:44" ht="12">
      <c r="AQ480" s="71"/>
      <c r="AR480" s="72"/>
    </row>
    <row r="481" spans="43:44" ht="12">
      <c r="AQ481" s="71"/>
      <c r="AR481" s="72"/>
    </row>
    <row r="482" spans="43:44" ht="12">
      <c r="AQ482" s="71"/>
      <c r="AR482" s="72"/>
    </row>
    <row r="483" spans="43:44" ht="12">
      <c r="AQ483" s="71"/>
      <c r="AR483" s="72"/>
    </row>
    <row r="484" spans="43:44" ht="12">
      <c r="AQ484" s="71"/>
      <c r="AR484" s="72"/>
    </row>
    <row r="485" spans="43:44" ht="12">
      <c r="AQ485" s="71"/>
      <c r="AR485" s="72"/>
    </row>
    <row r="486" spans="43:44" ht="12">
      <c r="AQ486" s="71"/>
      <c r="AR486" s="72"/>
    </row>
    <row r="487" spans="43:44" ht="12">
      <c r="AQ487" s="71"/>
      <c r="AR487" s="72"/>
    </row>
    <row r="488" spans="43:44" ht="12">
      <c r="AQ488" s="71"/>
      <c r="AR488" s="72"/>
    </row>
    <row r="489" spans="43:44" ht="12">
      <c r="AQ489" s="71"/>
      <c r="AR489" s="72"/>
    </row>
    <row r="490" spans="43:44" ht="12">
      <c r="AQ490" s="71"/>
      <c r="AR490" s="72"/>
    </row>
    <row r="491" spans="43:44" ht="12">
      <c r="AQ491" s="71"/>
      <c r="AR491" s="72"/>
    </row>
    <row r="492" spans="43:44" ht="12">
      <c r="AQ492" s="73"/>
      <c r="AR492" s="74"/>
    </row>
    <row r="493" spans="43:44" ht="12">
      <c r="AQ493" s="71"/>
      <c r="AR493" s="72"/>
    </row>
    <row r="494" spans="43:44" ht="12">
      <c r="AQ494" s="71"/>
      <c r="AR494" s="72"/>
    </row>
    <row r="495" spans="43:44" ht="12">
      <c r="AQ495" s="71"/>
      <c r="AR495" s="72"/>
    </row>
    <row r="496" spans="43:44" ht="12">
      <c r="AQ496" s="71"/>
      <c r="AR496" s="72"/>
    </row>
    <row r="497" spans="43:44" ht="12">
      <c r="AQ497" s="71"/>
      <c r="AR497" s="72"/>
    </row>
    <row r="498" spans="43:44" ht="12">
      <c r="AQ498" s="71"/>
      <c r="AR498" s="72"/>
    </row>
    <row r="499" spans="43:44" ht="12">
      <c r="AQ499" s="71"/>
      <c r="AR499" s="72"/>
    </row>
    <row r="500" spans="43:44" ht="12">
      <c r="AQ500" s="71"/>
      <c r="AR500" s="72"/>
    </row>
    <row r="501" spans="43:44" ht="12">
      <c r="AQ501" s="71"/>
      <c r="AR501" s="72"/>
    </row>
    <row r="502" spans="43:44" ht="12">
      <c r="AQ502" s="71"/>
      <c r="AR502" s="72"/>
    </row>
    <row r="503" spans="43:44" ht="12">
      <c r="AQ503" s="71"/>
      <c r="AR503" s="72"/>
    </row>
    <row r="504" spans="43:44" ht="12">
      <c r="AQ504" s="71"/>
      <c r="AR504" s="72"/>
    </row>
    <row r="505" spans="43:44" ht="12">
      <c r="AQ505" s="71"/>
      <c r="AR505" s="72"/>
    </row>
    <row r="506" spans="43:44" ht="12">
      <c r="AQ506" s="71"/>
      <c r="AR506" s="72"/>
    </row>
    <row r="507" spans="43:44" ht="12">
      <c r="AQ507" s="71"/>
      <c r="AR507" s="72"/>
    </row>
    <row r="508" spans="43:44" ht="12">
      <c r="AQ508" s="71"/>
      <c r="AR508" s="72"/>
    </row>
    <row r="509" spans="43:44" ht="12">
      <c r="AQ509" s="71"/>
      <c r="AR509" s="72"/>
    </row>
    <row r="510" spans="43:44" ht="12">
      <c r="AQ510" s="71"/>
      <c r="AR510" s="72"/>
    </row>
    <row r="511" spans="43:44" ht="12">
      <c r="AQ511" s="73"/>
      <c r="AR511" s="74"/>
    </row>
    <row r="512" spans="43:44" ht="12">
      <c r="AQ512" s="71"/>
      <c r="AR512" s="72"/>
    </row>
    <row r="513" spans="43:44" ht="12">
      <c r="AQ513" s="71"/>
      <c r="AR513" s="72"/>
    </row>
    <row r="514" spans="43:44" ht="12">
      <c r="AQ514" s="71"/>
      <c r="AR514" s="72"/>
    </row>
    <row r="515" spans="43:44" ht="12">
      <c r="AQ515" s="73"/>
      <c r="AR515" s="74"/>
    </row>
    <row r="516" spans="43:44" ht="12">
      <c r="AQ516" s="71"/>
      <c r="AR516" s="72"/>
    </row>
    <row r="517" spans="43:44" ht="12">
      <c r="AQ517" s="71"/>
      <c r="AR517" s="72"/>
    </row>
    <row r="518" spans="43:44" ht="12">
      <c r="AQ518" s="73"/>
      <c r="AR518" s="74"/>
    </row>
    <row r="519" spans="43:44" ht="12">
      <c r="AQ519" s="73"/>
      <c r="AR519" s="74"/>
    </row>
    <row r="520" spans="43:44" ht="12">
      <c r="AQ520" s="71"/>
      <c r="AR520" s="72"/>
    </row>
    <row r="521" spans="43:44" ht="12">
      <c r="AQ521" s="71"/>
      <c r="AR521" s="72"/>
    </row>
    <row r="522" spans="43:44" ht="12">
      <c r="AQ522" s="73"/>
      <c r="AR522" s="74"/>
    </row>
    <row r="523" spans="43:44" ht="12">
      <c r="AQ523" s="73"/>
      <c r="AR523" s="74"/>
    </row>
    <row r="524" spans="43:44" ht="12">
      <c r="AQ524" s="71"/>
      <c r="AR524" s="72"/>
    </row>
    <row r="525" spans="43:44" ht="12">
      <c r="AQ525" s="71"/>
      <c r="AR525" s="72"/>
    </row>
    <row r="526" spans="43:44" ht="12">
      <c r="AQ526" s="71"/>
      <c r="AR526" s="72"/>
    </row>
    <row r="527" spans="43:44" ht="12">
      <c r="AQ527" s="71"/>
      <c r="AR527" s="72"/>
    </row>
    <row r="528" spans="43:44" ht="12">
      <c r="AQ528" s="71"/>
      <c r="AR528" s="72"/>
    </row>
    <row r="529" spans="43:44" ht="12">
      <c r="AQ529" s="71"/>
      <c r="AR529" s="72"/>
    </row>
    <row r="530" spans="43:44" ht="12">
      <c r="AQ530" s="73"/>
      <c r="AR530" s="74"/>
    </row>
    <row r="531" spans="43:44" ht="12">
      <c r="AQ531" s="71"/>
      <c r="AR531" s="72"/>
    </row>
    <row r="532" spans="43:44" ht="12">
      <c r="AQ532" s="71"/>
      <c r="AR532" s="72"/>
    </row>
    <row r="533" spans="43:44" ht="12">
      <c r="AQ533" s="71"/>
      <c r="AR533" s="72"/>
    </row>
    <row r="534" spans="43:44" ht="12">
      <c r="AQ534" s="73"/>
      <c r="AR534" s="74"/>
    </row>
    <row r="535" spans="43:44" ht="12">
      <c r="AQ535" s="71"/>
      <c r="AR535" s="72"/>
    </row>
    <row r="536" spans="43:44" ht="12">
      <c r="AQ536" s="71"/>
      <c r="AR536" s="72"/>
    </row>
    <row r="537" spans="43:44" ht="12">
      <c r="AQ537" s="73"/>
      <c r="AR537" s="74"/>
    </row>
    <row r="538" spans="43:44" ht="12">
      <c r="AQ538" s="73"/>
      <c r="AR538" s="74"/>
    </row>
    <row r="539" spans="43:44" ht="12">
      <c r="AQ539" s="71"/>
      <c r="AR539" s="72"/>
    </row>
    <row r="540" spans="43:44" ht="12">
      <c r="AQ540" s="71"/>
      <c r="AR540" s="72"/>
    </row>
    <row r="541" spans="43:44" ht="12">
      <c r="AQ541" s="73"/>
      <c r="AR541" s="74"/>
    </row>
    <row r="542" spans="43:44" ht="12">
      <c r="AQ542" s="73"/>
      <c r="AR542" s="74"/>
    </row>
    <row r="543" spans="43:44" ht="12">
      <c r="AQ543" s="71"/>
      <c r="AR543" s="72"/>
    </row>
    <row r="544" spans="43:44" ht="12">
      <c r="AQ544" s="71"/>
      <c r="AR544" s="72"/>
    </row>
    <row r="545" spans="43:44" ht="12">
      <c r="AQ545" s="71"/>
      <c r="AR545" s="72"/>
    </row>
    <row r="546" spans="43:44" ht="12">
      <c r="AQ546" s="71"/>
      <c r="AR546" s="72"/>
    </row>
    <row r="547" spans="43:44" ht="12">
      <c r="AQ547" s="71"/>
      <c r="AR547" s="72"/>
    </row>
    <row r="548" spans="43:44" ht="12">
      <c r="AQ548" s="71"/>
      <c r="AR548" s="72"/>
    </row>
    <row r="549" spans="43:44" ht="12">
      <c r="AQ549" s="73"/>
      <c r="AR549" s="74"/>
    </row>
    <row r="550" spans="43:44" ht="12">
      <c r="AQ550" s="71"/>
      <c r="AR550" s="72"/>
    </row>
    <row r="551" spans="43:44" ht="12">
      <c r="AQ551" s="71"/>
      <c r="AR551" s="72"/>
    </row>
    <row r="552" spans="43:44" ht="12">
      <c r="AQ552" s="71"/>
      <c r="AR552" s="72"/>
    </row>
    <row r="553" spans="43:44" ht="12">
      <c r="AQ553" s="71"/>
      <c r="AR553" s="72"/>
    </row>
    <row r="554" spans="43:44" ht="12">
      <c r="AQ554" s="71"/>
      <c r="AR554" s="72"/>
    </row>
    <row r="555" spans="43:44" ht="12">
      <c r="AQ555" s="71"/>
      <c r="AR555" s="72"/>
    </row>
    <row r="556" spans="43:44" ht="12">
      <c r="AQ556" s="71"/>
      <c r="AR556" s="72"/>
    </row>
    <row r="557" spans="43:44" ht="12">
      <c r="AQ557" s="73"/>
      <c r="AR557" s="74"/>
    </row>
    <row r="558" spans="43:44" ht="12">
      <c r="AQ558" s="71"/>
      <c r="AR558" s="72"/>
    </row>
    <row r="559" spans="43:44" ht="12">
      <c r="AQ559" s="71"/>
      <c r="AR559" s="72"/>
    </row>
    <row r="560" spans="43:44" ht="12">
      <c r="AQ560" s="71"/>
      <c r="AR560" s="72"/>
    </row>
    <row r="561" spans="43:44" ht="12">
      <c r="AQ561" s="71"/>
      <c r="AR561" s="72"/>
    </row>
    <row r="562" spans="43:44" ht="12">
      <c r="AQ562" s="71"/>
      <c r="AR562" s="72"/>
    </row>
    <row r="563" spans="43:44" ht="12">
      <c r="AQ563" s="71"/>
      <c r="AR563" s="72"/>
    </row>
    <row r="564" spans="43:44" ht="12">
      <c r="AQ564" s="71"/>
      <c r="AR564" s="72"/>
    </row>
    <row r="565" spans="43:44" ht="12">
      <c r="AQ565" s="71"/>
      <c r="AR565" s="72"/>
    </row>
    <row r="566" spans="43:44" ht="12">
      <c r="AQ566" s="71"/>
      <c r="AR566" s="72"/>
    </row>
    <row r="567" spans="43:44" ht="12">
      <c r="AQ567" s="71"/>
      <c r="AR567" s="72"/>
    </row>
    <row r="568" spans="43:44" ht="12">
      <c r="AQ568" s="73"/>
      <c r="AR568" s="74"/>
    </row>
    <row r="569" spans="43:44" ht="12">
      <c r="AQ569" s="71"/>
      <c r="AR569" s="72"/>
    </row>
    <row r="570" spans="43:44" ht="12">
      <c r="AQ570" s="71"/>
      <c r="AR570" s="72"/>
    </row>
    <row r="571" spans="43:44" ht="12">
      <c r="AQ571" s="71"/>
      <c r="AR571" s="72"/>
    </row>
    <row r="572" spans="43:44" ht="12">
      <c r="AQ572" s="71"/>
      <c r="AR572" s="72"/>
    </row>
    <row r="573" spans="43:44" ht="12">
      <c r="AQ573" s="71"/>
      <c r="AR573" s="72"/>
    </row>
    <row r="574" spans="43:44" ht="12">
      <c r="AQ574" s="71"/>
      <c r="AR574" s="72"/>
    </row>
    <row r="575" spans="43:44" ht="12">
      <c r="AQ575" s="71"/>
      <c r="AR575" s="72"/>
    </row>
    <row r="576" spans="43:44" ht="12">
      <c r="AQ576" s="73"/>
      <c r="AR576" s="74"/>
    </row>
    <row r="577" spans="43:44" ht="12">
      <c r="AQ577" s="71"/>
      <c r="AR577" s="72"/>
    </row>
    <row r="578" spans="43:44" ht="12">
      <c r="AQ578" s="71"/>
      <c r="AR578" s="72"/>
    </row>
    <row r="579" spans="43:44" ht="12">
      <c r="AQ579" s="71"/>
      <c r="AR579" s="72"/>
    </row>
    <row r="580" spans="43:44" ht="12">
      <c r="AQ580" s="71"/>
      <c r="AR580" s="72"/>
    </row>
    <row r="581" spans="43:44" ht="12">
      <c r="AQ581" s="71"/>
      <c r="AR581" s="72"/>
    </row>
    <row r="582" spans="43:44" ht="12">
      <c r="AQ582" s="71"/>
      <c r="AR582" s="72"/>
    </row>
    <row r="583" spans="43:44" ht="12">
      <c r="AQ583" s="71"/>
      <c r="AR583" s="72"/>
    </row>
    <row r="584" spans="43:44" ht="12">
      <c r="AQ584" s="71"/>
      <c r="AR584" s="72"/>
    </row>
    <row r="585" spans="43:44" ht="12">
      <c r="AQ585" s="71"/>
      <c r="AR585" s="72"/>
    </row>
    <row r="586" spans="43:44" ht="12">
      <c r="AQ586" s="71"/>
      <c r="AR586" s="72"/>
    </row>
    <row r="587" spans="43:44" ht="12">
      <c r="AQ587" s="73"/>
      <c r="AR587" s="74"/>
    </row>
    <row r="588" spans="43:44" ht="12">
      <c r="AQ588" s="71"/>
      <c r="AR588" s="72"/>
    </row>
    <row r="589" spans="43:44" ht="12">
      <c r="AQ589" s="71"/>
      <c r="AR589" s="72"/>
    </row>
    <row r="590" spans="43:44" ht="12">
      <c r="AQ590" s="71"/>
      <c r="AR590" s="72"/>
    </row>
    <row r="591" spans="43:44" ht="12">
      <c r="AQ591" s="71"/>
      <c r="AR591" s="72"/>
    </row>
    <row r="592" spans="43:44" ht="12">
      <c r="AQ592" s="71"/>
      <c r="AR592" s="72"/>
    </row>
    <row r="593" spans="43:44" ht="12">
      <c r="AQ593" s="71"/>
      <c r="AR593" s="72"/>
    </row>
    <row r="594" spans="43:44" ht="12">
      <c r="AQ594" s="71"/>
      <c r="AR594" s="72"/>
    </row>
    <row r="595" spans="43:44" ht="12">
      <c r="AQ595" s="73"/>
      <c r="AR595" s="74"/>
    </row>
    <row r="596" spans="43:44" ht="12">
      <c r="AQ596" s="71"/>
      <c r="AR596" s="72"/>
    </row>
    <row r="597" spans="43:44" ht="12">
      <c r="AQ597" s="71"/>
      <c r="AR597" s="72"/>
    </row>
    <row r="598" spans="43:44" ht="12">
      <c r="AQ598" s="71"/>
      <c r="AR598" s="72"/>
    </row>
    <row r="599" spans="43:44" ht="12">
      <c r="AQ599" s="71"/>
      <c r="AR599" s="72"/>
    </row>
    <row r="600" spans="43:44" ht="12">
      <c r="AQ600" s="71"/>
      <c r="AR600" s="72"/>
    </row>
    <row r="601" spans="43:44" ht="12">
      <c r="AQ601" s="71"/>
      <c r="AR601" s="72"/>
    </row>
    <row r="602" spans="43:44" ht="12">
      <c r="AQ602" s="71"/>
      <c r="AR602" s="72"/>
    </row>
    <row r="603" spans="43:44" ht="12">
      <c r="AQ603" s="71"/>
      <c r="AR603" s="72"/>
    </row>
    <row r="604" spans="43:44" ht="12">
      <c r="AQ604" s="71"/>
      <c r="AR604" s="72"/>
    </row>
    <row r="605" spans="43:44" ht="12">
      <c r="AQ605" s="71"/>
      <c r="AR605" s="72"/>
    </row>
    <row r="606" spans="43:44" ht="12">
      <c r="AQ606" s="73"/>
      <c r="AR606" s="74"/>
    </row>
    <row r="607" spans="43:44" ht="12">
      <c r="AQ607" s="71"/>
      <c r="AR607" s="72"/>
    </row>
    <row r="608" spans="43:44" ht="12">
      <c r="AQ608" s="71"/>
      <c r="AR608" s="72"/>
    </row>
    <row r="609" spans="43:44" ht="12">
      <c r="AQ609" s="71"/>
      <c r="AR609" s="72"/>
    </row>
    <row r="610" spans="43:44" ht="12">
      <c r="AQ610" s="71"/>
      <c r="AR610" s="72"/>
    </row>
    <row r="611" spans="43:44" ht="12">
      <c r="AQ611" s="71"/>
      <c r="AR611" s="72"/>
    </row>
    <row r="612" spans="43:44" ht="12">
      <c r="AQ612" s="71"/>
      <c r="AR612" s="72"/>
    </row>
    <row r="613" spans="43:44" ht="12">
      <c r="AQ613" s="71"/>
      <c r="AR613" s="72"/>
    </row>
    <row r="614" spans="43:44" ht="12">
      <c r="AQ614" s="73"/>
      <c r="AR614" s="74"/>
    </row>
    <row r="615" spans="43:44" ht="12">
      <c r="AQ615" s="71"/>
      <c r="AR615" s="72"/>
    </row>
    <row r="616" spans="43:44" ht="12">
      <c r="AQ616" s="71"/>
      <c r="AR616" s="72"/>
    </row>
    <row r="617" spans="43:44" ht="12">
      <c r="AQ617" s="71"/>
      <c r="AR617" s="72"/>
    </row>
    <row r="618" spans="43:44" ht="12">
      <c r="AQ618" s="71"/>
      <c r="AR618" s="72"/>
    </row>
    <row r="619" spans="43:44" ht="12">
      <c r="AQ619" s="71"/>
      <c r="AR619" s="72"/>
    </row>
    <row r="620" spans="43:44" ht="12">
      <c r="AQ620" s="71"/>
      <c r="AR620" s="72"/>
    </row>
    <row r="621" spans="43:44" ht="12">
      <c r="AQ621" s="71"/>
      <c r="AR621" s="72"/>
    </row>
    <row r="622" spans="43:44" ht="12">
      <c r="AQ622" s="71"/>
      <c r="AR622" s="72"/>
    </row>
    <row r="623" spans="43:44" ht="12">
      <c r="AQ623" s="71"/>
      <c r="AR623" s="72"/>
    </row>
    <row r="624" spans="43:44" ht="12">
      <c r="AQ624" s="71"/>
      <c r="AR624" s="72"/>
    </row>
    <row r="625" spans="43:44" ht="12">
      <c r="AQ625" s="73"/>
      <c r="AR625" s="74"/>
    </row>
    <row r="626" spans="43:44" ht="12">
      <c r="AQ626" s="71"/>
      <c r="AR626" s="72"/>
    </row>
    <row r="627" spans="43:44" ht="12">
      <c r="AQ627" s="71"/>
      <c r="AR627" s="72"/>
    </row>
    <row r="628" spans="43:44" ht="12">
      <c r="AQ628" s="71"/>
      <c r="AR628" s="72"/>
    </row>
    <row r="629" spans="43:44" ht="12">
      <c r="AQ629" s="73"/>
      <c r="AR629" s="74"/>
    </row>
    <row r="630" spans="43:44" ht="12">
      <c r="AQ630" s="71"/>
      <c r="AR630" s="72"/>
    </row>
    <row r="631" spans="43:44" ht="12">
      <c r="AQ631" s="71"/>
      <c r="AR631" s="72"/>
    </row>
    <row r="632" spans="43:44" ht="12">
      <c r="AQ632" s="71"/>
      <c r="AR632" s="72"/>
    </row>
    <row r="633" spans="43:44" ht="12">
      <c r="AQ633" s="73"/>
      <c r="AR633" s="74"/>
    </row>
    <row r="634" spans="43:44" ht="12">
      <c r="AQ634" s="71"/>
      <c r="AR634" s="72"/>
    </row>
    <row r="635" spans="43:44" ht="12">
      <c r="AQ635" s="71"/>
      <c r="AR635" s="72"/>
    </row>
    <row r="636" spans="43:44" ht="12">
      <c r="AQ636" s="71"/>
      <c r="AR636" s="72"/>
    </row>
    <row r="637" spans="43:44" ht="12">
      <c r="AQ637" s="71"/>
      <c r="AR637" s="72"/>
    </row>
    <row r="638" spans="43:44" ht="12">
      <c r="AQ638" s="71"/>
      <c r="AR638" s="72"/>
    </row>
    <row r="639" spans="43:44" ht="12">
      <c r="AQ639" s="71"/>
      <c r="AR639" s="72"/>
    </row>
    <row r="640" spans="43:44" ht="12">
      <c r="AQ640" s="71"/>
      <c r="AR640" s="72"/>
    </row>
    <row r="641" spans="43:44" ht="12">
      <c r="AQ641" s="71"/>
      <c r="AR641" s="72"/>
    </row>
    <row r="642" spans="43:44" ht="12">
      <c r="AQ642" s="71"/>
      <c r="AR642" s="72"/>
    </row>
    <row r="643" spans="43:44" ht="12">
      <c r="AQ643" s="71"/>
      <c r="AR643" s="72"/>
    </row>
    <row r="644" spans="43:44" ht="12">
      <c r="AQ644" s="73"/>
      <c r="AR644" s="74"/>
    </row>
    <row r="645" spans="43:44" ht="12">
      <c r="AQ645" s="71"/>
      <c r="AR645" s="72"/>
    </row>
    <row r="646" spans="43:44" ht="12">
      <c r="AQ646" s="71"/>
      <c r="AR646" s="72"/>
    </row>
    <row r="647" spans="43:44" ht="12">
      <c r="AQ647" s="71"/>
      <c r="AR647" s="72"/>
    </row>
    <row r="648" spans="43:44" ht="12">
      <c r="AQ648" s="73"/>
      <c r="AR648" s="74"/>
    </row>
    <row r="649" spans="43:44" ht="12">
      <c r="AQ649" s="71"/>
      <c r="AR649" s="72"/>
    </row>
    <row r="650" spans="43:44" ht="12">
      <c r="AQ650" s="71"/>
      <c r="AR650" s="72"/>
    </row>
    <row r="651" spans="43:44" ht="12">
      <c r="AQ651" s="71"/>
      <c r="AR651" s="72"/>
    </row>
    <row r="652" spans="43:44" ht="12">
      <c r="AQ652" s="73"/>
      <c r="AR652" s="74"/>
    </row>
    <row r="653" spans="43:44" ht="12">
      <c r="AQ653" s="71"/>
      <c r="AR653" s="72"/>
    </row>
    <row r="654" spans="43:44" ht="12">
      <c r="AQ654" s="71"/>
      <c r="AR654" s="72"/>
    </row>
    <row r="655" spans="43:44" ht="12">
      <c r="AQ655" s="73"/>
      <c r="AR655" s="74"/>
    </row>
    <row r="656" spans="43:44" ht="12">
      <c r="AQ656" s="73"/>
      <c r="AR656" s="74"/>
    </row>
    <row r="657" spans="43:44" ht="12">
      <c r="AQ657" s="71"/>
      <c r="AR657" s="72"/>
    </row>
    <row r="658" spans="43:44" ht="12">
      <c r="AQ658" s="71"/>
      <c r="AR658" s="72"/>
    </row>
    <row r="659" spans="43:44" ht="12">
      <c r="AQ659" s="71"/>
      <c r="AR659" s="72"/>
    </row>
    <row r="660" spans="43:44" ht="12">
      <c r="AQ660" s="71"/>
      <c r="AR660" s="72"/>
    </row>
    <row r="661" spans="43:44" ht="12">
      <c r="AQ661" s="71"/>
      <c r="AR661" s="72"/>
    </row>
    <row r="662" spans="43:44" ht="12">
      <c r="AQ662" s="71"/>
      <c r="AR662" s="72"/>
    </row>
    <row r="663" spans="43:44" ht="12">
      <c r="AQ663" s="73"/>
      <c r="AR663" s="74"/>
    </row>
    <row r="664" spans="43:44" ht="12">
      <c r="AQ664" s="71"/>
      <c r="AR664" s="72"/>
    </row>
    <row r="665" spans="43:44" ht="12">
      <c r="AQ665" s="71"/>
      <c r="AR665" s="72"/>
    </row>
    <row r="666" spans="43:44" ht="12">
      <c r="AQ666" s="71"/>
      <c r="AR666" s="72"/>
    </row>
    <row r="667" spans="43:44" ht="12">
      <c r="AQ667" s="73"/>
      <c r="AR667" s="74"/>
    </row>
    <row r="668" spans="43:44" ht="12">
      <c r="AQ668" s="71"/>
      <c r="AR668" s="72"/>
    </row>
    <row r="669" spans="43:44" ht="12">
      <c r="AQ669" s="71"/>
      <c r="AR669" s="72"/>
    </row>
    <row r="670" spans="43:44" ht="12">
      <c r="AQ670" s="71"/>
      <c r="AR670" s="72"/>
    </row>
    <row r="671" spans="43:44" ht="12">
      <c r="AQ671" s="73"/>
      <c r="AR671" s="74"/>
    </row>
    <row r="672" spans="43:44" ht="12">
      <c r="AQ672" s="71"/>
      <c r="AR672" s="72"/>
    </row>
    <row r="673" spans="43:44" ht="12">
      <c r="AQ673" s="71"/>
      <c r="AR673" s="72"/>
    </row>
    <row r="674" spans="43:44" ht="12">
      <c r="AQ674" s="73"/>
      <c r="AR674" s="74"/>
    </row>
    <row r="675" spans="43:44" ht="12">
      <c r="AQ675" s="73"/>
      <c r="AR675" s="74"/>
    </row>
    <row r="676" spans="43:44" ht="12">
      <c r="AQ676" s="71"/>
      <c r="AR676" s="72"/>
    </row>
    <row r="677" spans="43:44" ht="12">
      <c r="AQ677" s="71"/>
      <c r="AR677" s="72"/>
    </row>
    <row r="678" spans="43:44" ht="12">
      <c r="AQ678" s="71"/>
      <c r="AR678" s="72"/>
    </row>
    <row r="679" spans="43:44" ht="12">
      <c r="AQ679" s="71"/>
      <c r="AR679" s="72"/>
    </row>
    <row r="680" spans="43:44" ht="12">
      <c r="AQ680" s="71"/>
      <c r="AR680" s="72"/>
    </row>
    <row r="681" spans="43:44" ht="12">
      <c r="AQ681" s="71"/>
      <c r="AR681" s="72"/>
    </row>
    <row r="682" spans="43:44" ht="12">
      <c r="AQ682" s="73"/>
      <c r="AR682" s="74"/>
    </row>
    <row r="683" spans="43:44" ht="12">
      <c r="AQ683" s="71"/>
      <c r="AR683" s="72"/>
    </row>
    <row r="684" spans="43:44" ht="12">
      <c r="AQ684" s="71"/>
      <c r="AR684" s="72"/>
    </row>
    <row r="685" spans="43:44" ht="12">
      <c r="AQ685" s="71"/>
      <c r="AR685" s="72"/>
    </row>
    <row r="686" spans="43:44" ht="12">
      <c r="AQ686" s="71"/>
      <c r="AR686" s="72"/>
    </row>
    <row r="687" spans="43:44" ht="12">
      <c r="AQ687" s="71"/>
      <c r="AR687" s="72"/>
    </row>
    <row r="688" spans="43:44" ht="12">
      <c r="AQ688" s="71"/>
      <c r="AR688" s="72"/>
    </row>
    <row r="689" spans="43:44" ht="12">
      <c r="AQ689" s="71"/>
      <c r="AR689" s="72"/>
    </row>
    <row r="690" spans="43:44" ht="12">
      <c r="AQ690" s="71"/>
      <c r="AR690" s="72"/>
    </row>
    <row r="691" spans="43:44" ht="12">
      <c r="AQ691" s="71"/>
      <c r="AR691" s="72"/>
    </row>
    <row r="692" spans="43:44" ht="12">
      <c r="AQ692" s="71"/>
      <c r="AR692" s="72"/>
    </row>
    <row r="693" spans="43:44" ht="12">
      <c r="AQ693" s="71"/>
      <c r="AR693" s="72"/>
    </row>
    <row r="694" spans="43:44" ht="12">
      <c r="AQ694" s="71"/>
      <c r="AR694" s="72"/>
    </row>
    <row r="695" spans="43:44" ht="12">
      <c r="AQ695" s="71"/>
      <c r="AR695" s="72"/>
    </row>
    <row r="696" spans="43:44" ht="12">
      <c r="AQ696" s="71"/>
      <c r="AR696" s="72"/>
    </row>
    <row r="697" spans="43:44" ht="12">
      <c r="AQ697" s="71"/>
      <c r="AR697" s="72"/>
    </row>
    <row r="698" spans="43:44" ht="12">
      <c r="AQ698" s="71"/>
      <c r="AR698" s="72"/>
    </row>
    <row r="699" spans="43:44" ht="12">
      <c r="AQ699" s="71"/>
      <c r="AR699" s="72"/>
    </row>
    <row r="700" spans="43:44" ht="12">
      <c r="AQ700" s="71"/>
      <c r="AR700" s="72"/>
    </row>
    <row r="701" spans="43:44" ht="12">
      <c r="AQ701" s="73"/>
      <c r="AR701" s="74"/>
    </row>
    <row r="702" spans="43:44" ht="12">
      <c r="AQ702" s="71"/>
      <c r="AR702" s="72"/>
    </row>
    <row r="703" spans="43:44" ht="12">
      <c r="AQ703" s="71"/>
      <c r="AR703" s="72"/>
    </row>
    <row r="704" spans="43:44" ht="12">
      <c r="AQ704" s="71"/>
      <c r="AR704" s="72"/>
    </row>
    <row r="705" spans="43:44" ht="12">
      <c r="AQ705" s="71"/>
      <c r="AR705" s="72"/>
    </row>
    <row r="706" spans="43:44" ht="12">
      <c r="AQ706" s="71"/>
      <c r="AR706" s="72"/>
    </row>
    <row r="707" spans="43:44" ht="12">
      <c r="AQ707" s="71"/>
      <c r="AR707" s="72"/>
    </row>
    <row r="708" spans="43:44" ht="12">
      <c r="AQ708" s="71"/>
      <c r="AR708" s="72"/>
    </row>
    <row r="709" spans="43:44" ht="12">
      <c r="AQ709" s="73"/>
      <c r="AR709" s="74"/>
    </row>
    <row r="710" spans="43:44" ht="12">
      <c r="AQ710" s="71"/>
      <c r="AR710" s="72"/>
    </row>
    <row r="711" spans="43:44" ht="12">
      <c r="AQ711" s="71"/>
      <c r="AR711" s="72"/>
    </row>
    <row r="712" spans="43:44" ht="12">
      <c r="AQ712" s="71"/>
      <c r="AR712" s="72"/>
    </row>
    <row r="713" spans="43:44" ht="12">
      <c r="AQ713" s="71"/>
      <c r="AR713" s="72"/>
    </row>
    <row r="714" spans="43:44" ht="12">
      <c r="AQ714" s="71"/>
      <c r="AR714" s="72"/>
    </row>
    <row r="715" spans="43:44" ht="12">
      <c r="AQ715" s="71"/>
      <c r="AR715" s="72"/>
    </row>
    <row r="716" spans="43:44" ht="12">
      <c r="AQ716" s="71"/>
      <c r="AR716" s="72"/>
    </row>
    <row r="717" spans="43:44" ht="12">
      <c r="AQ717" s="71"/>
      <c r="AR717" s="72"/>
    </row>
    <row r="718" spans="43:44" ht="12">
      <c r="AQ718" s="71"/>
      <c r="AR718" s="72"/>
    </row>
    <row r="719" spans="43:44" ht="12">
      <c r="AQ719" s="71"/>
      <c r="AR719" s="72"/>
    </row>
    <row r="720" spans="43:44" ht="12">
      <c r="AQ720" s="73"/>
      <c r="AR720" s="74"/>
    </row>
    <row r="721" spans="43:44" ht="12">
      <c r="AQ721" s="71"/>
      <c r="AR721" s="72"/>
    </row>
    <row r="722" spans="43:44" ht="12">
      <c r="AQ722" s="71"/>
      <c r="AR722" s="72"/>
    </row>
    <row r="723" spans="43:44" ht="12">
      <c r="AQ723" s="71"/>
      <c r="AR723" s="72"/>
    </row>
    <row r="724" spans="43:44" ht="12">
      <c r="AQ724" s="73"/>
      <c r="AR724" s="74"/>
    </row>
    <row r="725" spans="43:44" ht="12">
      <c r="AQ725" s="71"/>
      <c r="AR725" s="72"/>
    </row>
    <row r="726" spans="43:44" ht="12">
      <c r="AQ726" s="71"/>
      <c r="AR726" s="72"/>
    </row>
    <row r="727" spans="43:44" ht="12">
      <c r="AQ727" s="71"/>
      <c r="AR727" s="72"/>
    </row>
    <row r="728" spans="43:44" ht="12">
      <c r="AQ728" s="71"/>
      <c r="AR728" s="72"/>
    </row>
    <row r="729" spans="43:44" ht="12">
      <c r="AQ729" s="71"/>
      <c r="AR729" s="72"/>
    </row>
    <row r="730" spans="43:44" ht="12">
      <c r="AQ730" s="71"/>
      <c r="AR730" s="72"/>
    </row>
    <row r="731" spans="43:44" ht="12">
      <c r="AQ731" s="71"/>
      <c r="AR731" s="72"/>
    </row>
    <row r="732" spans="43:44" ht="12">
      <c r="AQ732" s="71"/>
      <c r="AR732" s="72"/>
    </row>
    <row r="733" spans="43:44" ht="12">
      <c r="AQ733" s="71"/>
      <c r="AR733" s="72"/>
    </row>
    <row r="734" spans="43:44" ht="12">
      <c r="AQ734" s="71"/>
      <c r="AR734" s="72"/>
    </row>
    <row r="735" spans="43:44" ht="12">
      <c r="AQ735" s="71"/>
      <c r="AR735" s="72"/>
    </row>
    <row r="736" spans="43:44" ht="12">
      <c r="AQ736" s="71"/>
      <c r="AR736" s="72"/>
    </row>
    <row r="737" spans="43:44" ht="12">
      <c r="AQ737" s="71"/>
      <c r="AR737" s="72"/>
    </row>
    <row r="738" spans="43:44" ht="12">
      <c r="AQ738" s="71"/>
      <c r="AR738" s="72"/>
    </row>
    <row r="739" spans="43:44" ht="12">
      <c r="AQ739" s="73"/>
      <c r="AR739" s="74"/>
    </row>
    <row r="740" spans="43:44" ht="12">
      <c r="AQ740" s="71"/>
      <c r="AR740" s="72"/>
    </row>
    <row r="741" spans="43:44" ht="12">
      <c r="AQ741" s="71"/>
      <c r="AR741" s="72"/>
    </row>
    <row r="742" spans="43:44" ht="12">
      <c r="AQ742" s="71"/>
      <c r="AR742" s="72"/>
    </row>
    <row r="743" spans="43:44" ht="12">
      <c r="AQ743" s="71"/>
      <c r="AR743" s="72"/>
    </row>
    <row r="744" spans="43:44" ht="12">
      <c r="AQ744" s="71"/>
      <c r="AR744" s="72"/>
    </row>
    <row r="745" spans="43:44" ht="12">
      <c r="AQ745" s="71"/>
      <c r="AR745" s="72"/>
    </row>
    <row r="746" spans="43:44" ht="12">
      <c r="AQ746" s="71"/>
      <c r="AR746" s="72"/>
    </row>
    <row r="747" spans="43:44" ht="12">
      <c r="AQ747" s="71"/>
      <c r="AR747" s="72"/>
    </row>
    <row r="748" spans="43:44" ht="12">
      <c r="AQ748" s="71"/>
      <c r="AR748" s="72"/>
    </row>
    <row r="749" spans="43:44" ht="12">
      <c r="AQ749" s="71"/>
      <c r="AR749" s="72"/>
    </row>
    <row r="750" spans="43:44" ht="12">
      <c r="AQ750" s="71"/>
      <c r="AR750" s="72"/>
    </row>
    <row r="751" spans="43:44" ht="12">
      <c r="AQ751" s="71"/>
      <c r="AR751" s="72"/>
    </row>
    <row r="752" spans="43:44" ht="12">
      <c r="AQ752" s="71"/>
      <c r="AR752" s="72"/>
    </row>
    <row r="753" spans="43:44" ht="12">
      <c r="AQ753" s="71"/>
      <c r="AR753" s="72"/>
    </row>
    <row r="754" spans="43:44" ht="12">
      <c r="AQ754" s="71"/>
      <c r="AR754" s="72"/>
    </row>
    <row r="755" spans="43:44" ht="12">
      <c r="AQ755" s="71"/>
      <c r="AR755" s="72"/>
    </row>
    <row r="756" spans="43:44" ht="12">
      <c r="AQ756" s="71"/>
      <c r="AR756" s="72"/>
    </row>
    <row r="757" spans="43:44" ht="12">
      <c r="AQ757" s="71"/>
      <c r="AR757" s="72"/>
    </row>
    <row r="758" spans="43:44" ht="12">
      <c r="AQ758" s="73"/>
      <c r="AR758" s="74"/>
    </row>
    <row r="759" spans="43:44" ht="12">
      <c r="AQ759" s="71"/>
      <c r="AR759" s="72"/>
    </row>
    <row r="760" spans="43:44" ht="12">
      <c r="AQ760" s="71"/>
      <c r="AR760" s="72"/>
    </row>
    <row r="761" spans="43:44" ht="12">
      <c r="AQ761" s="71"/>
      <c r="AR761" s="72"/>
    </row>
    <row r="762" spans="43:44" ht="12">
      <c r="AQ762" s="71"/>
      <c r="AR762" s="72"/>
    </row>
    <row r="763" spans="43:44" ht="12">
      <c r="AQ763" s="71"/>
      <c r="AR763" s="72"/>
    </row>
    <row r="764" spans="43:44" ht="12">
      <c r="AQ764" s="71"/>
      <c r="AR764" s="72"/>
    </row>
    <row r="765" spans="43:44" ht="12">
      <c r="AQ765" s="71"/>
      <c r="AR765" s="72"/>
    </row>
    <row r="766" spans="43:44" ht="12">
      <c r="AQ766" s="71"/>
      <c r="AR766" s="72"/>
    </row>
    <row r="767" spans="43:44" ht="12">
      <c r="AQ767" s="71"/>
      <c r="AR767" s="72"/>
    </row>
    <row r="768" spans="43:44" ht="12">
      <c r="AQ768" s="71"/>
      <c r="AR768" s="72"/>
    </row>
    <row r="769" spans="43:44" ht="12">
      <c r="AQ769" s="71"/>
      <c r="AR769" s="72"/>
    </row>
    <row r="770" spans="43:44" ht="12">
      <c r="AQ770" s="71"/>
      <c r="AR770" s="72"/>
    </row>
    <row r="771" spans="43:44" ht="12">
      <c r="AQ771" s="71"/>
      <c r="AR771" s="72"/>
    </row>
    <row r="772" spans="43:44" ht="12">
      <c r="AQ772" s="71"/>
      <c r="AR772" s="72"/>
    </row>
    <row r="773" spans="43:44" ht="12">
      <c r="AQ773" s="71"/>
      <c r="AR773" s="72"/>
    </row>
    <row r="774" spans="43:44" ht="12">
      <c r="AQ774" s="71"/>
      <c r="AR774" s="72"/>
    </row>
    <row r="775" spans="43:44" ht="12">
      <c r="AQ775" s="71"/>
      <c r="AR775" s="72"/>
    </row>
    <row r="776" spans="43:44" ht="12">
      <c r="AQ776" s="71"/>
      <c r="AR776" s="72"/>
    </row>
  </sheetData>
  <mergeCells count="89">
    <mergeCell ref="V75:AA77"/>
    <mergeCell ref="AB67:AC67"/>
    <mergeCell ref="AB54:AC54"/>
    <mergeCell ref="AB57:AC57"/>
    <mergeCell ref="AD7:AE7"/>
    <mergeCell ref="AB51:AC51"/>
    <mergeCell ref="AB13:AC13"/>
    <mergeCell ref="AB14:AC14"/>
    <mergeCell ref="AB15:AC15"/>
    <mergeCell ref="AB16:AC16"/>
    <mergeCell ref="AB39:AC39"/>
    <mergeCell ref="AB42:AC42"/>
    <mergeCell ref="AB45:AC45"/>
    <mergeCell ref="AB48:AC48"/>
    <mergeCell ref="AN8:AO8"/>
    <mergeCell ref="AN9:AO9"/>
    <mergeCell ref="AJ8:AK8"/>
    <mergeCell ref="AJ9:AK9"/>
    <mergeCell ref="AL8:AM8"/>
    <mergeCell ref="AL9:AM9"/>
    <mergeCell ref="AB1:AO1"/>
    <mergeCell ref="AB2:AO2"/>
    <mergeCell ref="AB3:AO3"/>
    <mergeCell ref="AB7:AC10"/>
    <mergeCell ref="AF7:AG7"/>
    <mergeCell ref="AH7:AI7"/>
    <mergeCell ref="AJ7:AK7"/>
    <mergeCell ref="AL7:AM7"/>
    <mergeCell ref="AN7:AO7"/>
    <mergeCell ref="AH8:AI8"/>
    <mergeCell ref="A13:B13"/>
    <mergeCell ref="A14:B14"/>
    <mergeCell ref="AH9:AI9"/>
    <mergeCell ref="AD8:AE8"/>
    <mergeCell ref="AD9:AE9"/>
    <mergeCell ref="AF8:AG9"/>
    <mergeCell ref="AB12:AC12"/>
    <mergeCell ref="A64:B64"/>
    <mergeCell ref="A67:B67"/>
    <mergeCell ref="A54:B54"/>
    <mergeCell ref="C7:D7"/>
    <mergeCell ref="A60:B60"/>
    <mergeCell ref="A45:B45"/>
    <mergeCell ref="A48:B48"/>
    <mergeCell ref="A51:B51"/>
    <mergeCell ref="A12:B12"/>
    <mergeCell ref="A15:B15"/>
    <mergeCell ref="A1:N1"/>
    <mergeCell ref="O1:AA1"/>
    <mergeCell ref="A2:N2"/>
    <mergeCell ref="O2:AA2"/>
    <mergeCell ref="A3:N3"/>
    <mergeCell ref="O3:AA3"/>
    <mergeCell ref="I8:J9"/>
    <mergeCell ref="G8:H9"/>
    <mergeCell ref="A7:B10"/>
    <mergeCell ref="E8:F9"/>
    <mergeCell ref="C8:D9"/>
    <mergeCell ref="E7:F7"/>
    <mergeCell ref="G7:H7"/>
    <mergeCell ref="I7:J7"/>
    <mergeCell ref="Y8:Z9"/>
    <mergeCell ref="M8:N9"/>
    <mergeCell ref="O8:P8"/>
    <mergeCell ref="O9:P9"/>
    <mergeCell ref="W8:X9"/>
    <mergeCell ref="U8:V9"/>
    <mergeCell ref="S8:T9"/>
    <mergeCell ref="Q8:R9"/>
    <mergeCell ref="K7:L7"/>
    <mergeCell ref="AA7:AA10"/>
    <mergeCell ref="M7:N7"/>
    <mergeCell ref="O7:P7"/>
    <mergeCell ref="K8:L9"/>
    <mergeCell ref="Y7:Z7"/>
    <mergeCell ref="Q7:R7"/>
    <mergeCell ref="S7:T7"/>
    <mergeCell ref="U7:V7"/>
    <mergeCell ref="W7:X7"/>
    <mergeCell ref="A16:B16"/>
    <mergeCell ref="A71:B71"/>
    <mergeCell ref="AB71:AC71"/>
    <mergeCell ref="A57:B57"/>
    <mergeCell ref="AB36:AC36"/>
    <mergeCell ref="A36:B36"/>
    <mergeCell ref="A39:B39"/>
    <mergeCell ref="A42:B42"/>
    <mergeCell ref="AB64:AC64"/>
    <mergeCell ref="AB60:AC60"/>
  </mergeCells>
  <phoneticPr fontId="2"/>
  <pageMargins left="0.78740157480314965" right="0.25" top="7.874015748031496E-2" bottom="0.19685039370078741" header="0" footer="0"/>
  <pageSetup paperSize="9" scale="93" orientation="portrait" horizontalDpi="300" verticalDpi="300" r:id="rId1"/>
  <headerFooter alignWithMargins="0"/>
  <colBreaks count="2" manualBreakCount="2">
    <brk id="14" max="1048575" man="1"/>
    <brk id="27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O80"/>
  <sheetViews>
    <sheetView topLeftCell="A28" zoomScale="130" zoomScaleNormal="130" workbookViewId="0">
      <selection activeCell="B73" sqref="B73"/>
    </sheetView>
  </sheetViews>
  <sheetFormatPr defaultRowHeight="11.25"/>
  <cols>
    <col min="1" max="1" width="12.33203125" style="24" customWidth="1"/>
    <col min="2" max="2" width="13" style="24" bestFit="1" customWidth="1"/>
    <col min="3" max="3" width="14.6640625" style="24" bestFit="1" customWidth="1"/>
    <col min="4" max="6" width="13" style="24" bestFit="1" customWidth="1"/>
    <col min="7" max="7" width="14.6640625" style="24" bestFit="1" customWidth="1"/>
    <col min="8" max="8" width="11.5" style="24" bestFit="1" customWidth="1"/>
    <col min="9" max="9" width="14.6640625" style="24" bestFit="1" customWidth="1"/>
    <col min="10" max="10" width="10.33203125" style="24" customWidth="1"/>
    <col min="11" max="11" width="12.6640625" style="24" customWidth="1"/>
  </cols>
  <sheetData>
    <row r="1" spans="1:11" ht="24" customHeight="1">
      <c r="A1" s="218" t="s">
        <v>513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30" customHeight="1">
      <c r="A2" s="231" t="s">
        <v>479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ht="12" customHeight="1" thickBot="1">
      <c r="A3" s="98" t="s">
        <v>492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12" customHeight="1">
      <c r="A4" s="232" t="s">
        <v>38</v>
      </c>
      <c r="B4" s="238" t="s">
        <v>33</v>
      </c>
      <c r="C4" s="239"/>
      <c r="D4" s="239"/>
      <c r="E4" s="239"/>
      <c r="F4" s="239"/>
      <c r="G4" s="239"/>
      <c r="H4" s="239"/>
      <c r="I4" s="240"/>
      <c r="J4" s="234" t="s">
        <v>54</v>
      </c>
      <c r="K4" s="235"/>
    </row>
    <row r="5" spans="1:11" ht="12" customHeight="1">
      <c r="A5" s="233"/>
      <c r="B5" s="230" t="s">
        <v>34</v>
      </c>
      <c r="C5" s="230"/>
      <c r="D5" s="230" t="s">
        <v>35</v>
      </c>
      <c r="E5" s="230"/>
      <c r="F5" s="230" t="s">
        <v>36</v>
      </c>
      <c r="G5" s="230"/>
      <c r="H5" s="230" t="s">
        <v>37</v>
      </c>
      <c r="I5" s="230"/>
      <c r="J5" s="236"/>
      <c r="K5" s="237"/>
    </row>
    <row r="6" spans="1:11" s="61" customFormat="1" ht="12" customHeight="1">
      <c r="A6" s="233"/>
      <c r="B6" s="99" t="s">
        <v>23</v>
      </c>
      <c r="C6" s="99" t="s">
        <v>55</v>
      </c>
      <c r="D6" s="99" t="s">
        <v>23</v>
      </c>
      <c r="E6" s="99" t="s">
        <v>56</v>
      </c>
      <c r="F6" s="99" t="s">
        <v>23</v>
      </c>
      <c r="G6" s="99" t="s">
        <v>57</v>
      </c>
      <c r="H6" s="99" t="s">
        <v>23</v>
      </c>
      <c r="I6" s="99" t="s">
        <v>58</v>
      </c>
      <c r="J6" s="99" t="s">
        <v>23</v>
      </c>
      <c r="K6" s="101" t="s">
        <v>59</v>
      </c>
    </row>
    <row r="7" spans="1:11" ht="3" customHeight="1">
      <c r="A7" s="102"/>
    </row>
    <row r="8" spans="1:11" s="21" customFormat="1" ht="11.1" customHeight="1">
      <c r="A8" s="103" t="s">
        <v>471</v>
      </c>
      <c r="B8" s="104">
        <v>90736</v>
      </c>
      <c r="C8" s="104">
        <v>798724</v>
      </c>
      <c r="D8" s="104">
        <v>44618</v>
      </c>
      <c r="E8" s="104">
        <v>115270</v>
      </c>
      <c r="F8" s="104">
        <v>39884</v>
      </c>
      <c r="G8" s="104">
        <v>592962</v>
      </c>
      <c r="H8" s="105">
        <f>B8-D8-F8</f>
        <v>6234</v>
      </c>
      <c r="I8" s="105">
        <f>C8-E8-G8</f>
        <v>90492</v>
      </c>
      <c r="J8" s="105" t="s">
        <v>60</v>
      </c>
      <c r="K8" s="105" t="s">
        <v>60</v>
      </c>
    </row>
    <row r="9" spans="1:11" s="8" customFormat="1" ht="9" customHeight="1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</row>
    <row r="10" spans="1:11" s="8" customFormat="1" ht="9" customHeight="1">
      <c r="A10" s="106" t="s">
        <v>145</v>
      </c>
      <c r="B10" s="107">
        <v>88770</v>
      </c>
      <c r="C10" s="107">
        <v>786440</v>
      </c>
      <c r="D10" s="107">
        <v>42688</v>
      </c>
      <c r="E10" s="107">
        <v>116693</v>
      </c>
      <c r="F10" s="107">
        <v>39875</v>
      </c>
      <c r="G10" s="107">
        <v>577575</v>
      </c>
      <c r="H10" s="107">
        <v>6207</v>
      </c>
      <c r="I10" s="107">
        <v>92172</v>
      </c>
      <c r="J10" s="107">
        <v>3801</v>
      </c>
      <c r="K10" s="107">
        <v>435783</v>
      </c>
    </row>
    <row r="11" spans="1:11" s="8" customFormat="1" ht="9" customHeight="1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</row>
    <row r="12" spans="1:11" s="68" customFormat="1" ht="11.1" customHeight="1">
      <c r="A12" s="103" t="s">
        <v>433</v>
      </c>
      <c r="B12" s="92">
        <v>82113</v>
      </c>
      <c r="C12" s="92">
        <v>753362</v>
      </c>
      <c r="D12" s="92">
        <v>38603</v>
      </c>
      <c r="E12" s="92">
        <v>102915</v>
      </c>
      <c r="F12" s="92">
        <v>37587</v>
      </c>
      <c r="G12" s="92">
        <v>551863</v>
      </c>
      <c r="H12" s="92">
        <v>5923</v>
      </c>
      <c r="I12" s="92">
        <v>98584</v>
      </c>
      <c r="J12" s="108" t="s">
        <v>147</v>
      </c>
      <c r="K12" s="108" t="s">
        <v>147</v>
      </c>
    </row>
    <row r="13" spans="1:11" s="8" customFormat="1" ht="11.1" customHeight="1">
      <c r="A13" s="109"/>
      <c r="B13" s="94"/>
      <c r="C13" s="94"/>
      <c r="D13" s="94"/>
      <c r="E13" s="94"/>
      <c r="F13" s="94"/>
      <c r="G13" s="94"/>
      <c r="H13" s="94"/>
      <c r="I13" s="94"/>
      <c r="J13" s="110"/>
      <c r="K13" s="110"/>
    </row>
    <row r="14" spans="1:11" s="69" customFormat="1" ht="11.1" customHeight="1">
      <c r="A14" s="109" t="s">
        <v>493</v>
      </c>
      <c r="B14" s="195">
        <v>81596</v>
      </c>
      <c r="C14" s="196">
        <v>774909</v>
      </c>
      <c r="D14" s="196">
        <v>36729</v>
      </c>
      <c r="E14" s="196">
        <v>95592</v>
      </c>
      <c r="F14" s="196">
        <v>38264</v>
      </c>
      <c r="G14" s="196">
        <v>563955</v>
      </c>
      <c r="H14" s="110">
        <f>B14-D14-F14</f>
        <v>6603</v>
      </c>
      <c r="I14" s="110">
        <f>C14-E14-G14</f>
        <v>115362</v>
      </c>
      <c r="J14" s="94">
        <v>3831</v>
      </c>
      <c r="K14" s="94">
        <v>66760</v>
      </c>
    </row>
    <row r="15" spans="1:11" s="8" customFormat="1" ht="11.1" customHeight="1">
      <c r="A15" s="109"/>
      <c r="B15" s="94"/>
      <c r="C15" s="94"/>
      <c r="D15" s="94"/>
      <c r="E15" s="94"/>
      <c r="F15" s="94"/>
      <c r="G15" s="94"/>
      <c r="H15" s="94"/>
      <c r="I15" s="94"/>
      <c r="J15" s="110"/>
      <c r="K15" s="110"/>
    </row>
    <row r="16" spans="1:11" s="8" customFormat="1" ht="11.1" customHeight="1">
      <c r="A16" s="113"/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41" s="8" customFormat="1" ht="11.1" customHeight="1">
      <c r="A17" s="113" t="s">
        <v>149</v>
      </c>
      <c r="B17" s="94">
        <f>SUM(B22:B38)</f>
        <v>75977</v>
      </c>
      <c r="C17" s="94">
        <f t="shared" ref="C17:K17" si="0">SUM(C22:C38)</f>
        <v>726197</v>
      </c>
      <c r="D17" s="94">
        <f t="shared" si="0"/>
        <v>33888</v>
      </c>
      <c r="E17" s="94">
        <f t="shared" si="0"/>
        <v>88761</v>
      </c>
      <c r="F17" s="94">
        <f t="shared" si="0"/>
        <v>36087</v>
      </c>
      <c r="G17" s="94">
        <f t="shared" si="0"/>
        <v>530170</v>
      </c>
      <c r="H17" s="94">
        <f t="shared" si="0"/>
        <v>6002</v>
      </c>
      <c r="I17" s="94">
        <f t="shared" si="0"/>
        <v>107266</v>
      </c>
      <c r="J17" s="94">
        <f t="shared" si="0"/>
        <v>3320</v>
      </c>
      <c r="K17" s="94">
        <f t="shared" si="0"/>
        <v>59833</v>
      </c>
    </row>
    <row r="18" spans="1:41" s="8" customFormat="1" ht="11.1" customHeight="1">
      <c r="A18" s="113"/>
      <c r="B18" s="94"/>
      <c r="C18" s="94"/>
      <c r="D18" s="94"/>
      <c r="E18" s="94"/>
      <c r="F18" s="94"/>
      <c r="G18" s="94"/>
      <c r="H18" s="94"/>
      <c r="I18" s="94"/>
      <c r="J18" s="94"/>
      <c r="K18" s="94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</row>
    <row r="19" spans="1:41" s="8" customFormat="1" ht="11.1" customHeight="1">
      <c r="A19" s="113" t="s">
        <v>150</v>
      </c>
      <c r="B19" s="94">
        <f>SUM(B41:B77)/2</f>
        <v>5619</v>
      </c>
      <c r="C19" s="94">
        <f t="shared" ref="C19:K19" si="1">SUM(C41:C77)/2</f>
        <v>48712</v>
      </c>
      <c r="D19" s="94">
        <f t="shared" si="1"/>
        <v>2841</v>
      </c>
      <c r="E19" s="94">
        <f t="shared" si="1"/>
        <v>6831</v>
      </c>
      <c r="F19" s="94">
        <f t="shared" si="1"/>
        <v>2177</v>
      </c>
      <c r="G19" s="94">
        <f t="shared" si="1"/>
        <v>33785</v>
      </c>
      <c r="H19" s="94">
        <f t="shared" si="1"/>
        <v>601</v>
      </c>
      <c r="I19" s="94">
        <f t="shared" si="1"/>
        <v>8096</v>
      </c>
      <c r="J19" s="94">
        <f t="shared" si="1"/>
        <v>511</v>
      </c>
      <c r="K19" s="94">
        <f t="shared" si="1"/>
        <v>6927</v>
      </c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</row>
    <row r="20" spans="1:41" s="8" customFormat="1" ht="11.1" customHeight="1">
      <c r="A20" s="114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</row>
    <row r="21" spans="1:41" s="8" customFormat="1" ht="11.1" customHeight="1">
      <c r="A21" s="114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</row>
    <row r="22" spans="1:41" s="8" customFormat="1" ht="15.75" customHeight="1">
      <c r="A22" s="114" t="s">
        <v>151</v>
      </c>
      <c r="B22" s="111">
        <v>29198</v>
      </c>
      <c r="C22" s="154">
        <v>299383</v>
      </c>
      <c r="D22" s="154">
        <v>11502</v>
      </c>
      <c r="E22" s="154">
        <v>31502</v>
      </c>
      <c r="F22" s="154">
        <v>15642</v>
      </c>
      <c r="G22" s="154">
        <v>222176</v>
      </c>
      <c r="H22" s="105">
        <f t="shared" ref="H22:H77" si="2">B22-D22-F22</f>
        <v>2054</v>
      </c>
      <c r="I22" s="105">
        <f>C22-E22-G22</f>
        <v>45705</v>
      </c>
      <c r="J22" s="160">
        <v>882</v>
      </c>
      <c r="K22" s="161">
        <v>22480</v>
      </c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D22" s="153"/>
      <c r="AE22" s="153"/>
      <c r="AF22" s="153"/>
      <c r="AG22" s="153"/>
      <c r="AH22" s="153"/>
      <c r="AI22" s="153"/>
      <c r="AJ22" s="153"/>
      <c r="AK22" s="153"/>
      <c r="AL22" s="153"/>
      <c r="AM22" s="153"/>
      <c r="AN22" s="153"/>
      <c r="AO22" s="153"/>
    </row>
    <row r="23" spans="1:41" s="8" customFormat="1" ht="15.75" customHeight="1">
      <c r="A23" s="114" t="s">
        <v>152</v>
      </c>
      <c r="B23" s="111">
        <v>18298</v>
      </c>
      <c r="C23" s="154">
        <v>192585</v>
      </c>
      <c r="D23" s="154">
        <v>8238</v>
      </c>
      <c r="E23" s="154">
        <v>22129</v>
      </c>
      <c r="F23" s="154">
        <v>8937</v>
      </c>
      <c r="G23" s="154">
        <v>144909</v>
      </c>
      <c r="H23" s="105">
        <f t="shared" si="2"/>
        <v>1123</v>
      </c>
      <c r="I23" s="105">
        <f>C23-E23-G23</f>
        <v>25547</v>
      </c>
      <c r="J23" s="160">
        <v>551</v>
      </c>
      <c r="K23" s="161">
        <v>11861</v>
      </c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</row>
    <row r="24" spans="1:41" s="8" customFormat="1" ht="15.75" customHeight="1">
      <c r="A24" s="114" t="s">
        <v>153</v>
      </c>
      <c r="B24" s="111">
        <v>5351</v>
      </c>
      <c r="C24" s="154">
        <v>45076</v>
      </c>
      <c r="D24" s="154">
        <v>2372</v>
      </c>
      <c r="E24" s="154">
        <v>6098</v>
      </c>
      <c r="F24" s="154">
        <v>2519</v>
      </c>
      <c r="G24" s="154">
        <v>30982</v>
      </c>
      <c r="H24" s="105">
        <f t="shared" si="2"/>
        <v>460</v>
      </c>
      <c r="I24" s="105">
        <f>C24-E24-G24</f>
        <v>7996</v>
      </c>
      <c r="J24" s="160">
        <v>233</v>
      </c>
      <c r="K24" s="161">
        <v>3981</v>
      </c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  <c r="AN24" s="153"/>
      <c r="AO24" s="153"/>
    </row>
    <row r="25" spans="1:41" s="8" customFormat="1" ht="15.75" customHeight="1">
      <c r="A25" s="114" t="s">
        <v>154</v>
      </c>
      <c r="B25" s="111">
        <v>2665</v>
      </c>
      <c r="C25" s="154">
        <v>23280</v>
      </c>
      <c r="D25" s="154">
        <v>1356</v>
      </c>
      <c r="E25" s="154">
        <v>3294</v>
      </c>
      <c r="F25" s="154">
        <v>1089</v>
      </c>
      <c r="G25" s="154">
        <v>17149</v>
      </c>
      <c r="H25" s="105">
        <f t="shared" si="2"/>
        <v>220</v>
      </c>
      <c r="I25" s="105">
        <f>C25-E25-G25</f>
        <v>2837</v>
      </c>
      <c r="J25" s="160">
        <v>123</v>
      </c>
      <c r="K25" s="161">
        <v>2250</v>
      </c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</row>
    <row r="26" spans="1:41" s="8" customFormat="1" ht="15.75" customHeight="1">
      <c r="A26" s="114" t="s">
        <v>155</v>
      </c>
      <c r="B26" s="111">
        <v>2299</v>
      </c>
      <c r="C26" s="154">
        <v>18786</v>
      </c>
      <c r="D26" s="154">
        <v>1203</v>
      </c>
      <c r="E26" s="154">
        <v>3231</v>
      </c>
      <c r="F26" s="154">
        <v>880</v>
      </c>
      <c r="G26" s="154">
        <v>12213</v>
      </c>
      <c r="H26" s="105">
        <f t="shared" si="2"/>
        <v>216</v>
      </c>
      <c r="I26" s="105">
        <f>C26-E26-G26</f>
        <v>3342</v>
      </c>
      <c r="J26" s="160">
        <v>154</v>
      </c>
      <c r="K26" s="161">
        <v>2143</v>
      </c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</row>
    <row r="27" spans="1:41" s="8" customFormat="1" ht="15.75" customHeight="1">
      <c r="A27" s="114"/>
      <c r="B27" s="107"/>
      <c r="C27" s="154"/>
      <c r="D27" s="154"/>
      <c r="E27" s="154"/>
      <c r="F27" s="154"/>
      <c r="G27" s="154"/>
      <c r="H27" s="105"/>
      <c r="I27" s="107"/>
      <c r="J27" s="160"/>
      <c r="K27" s="161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  <c r="AN27" s="153"/>
      <c r="AO27" s="153"/>
    </row>
    <row r="28" spans="1:41" s="8" customFormat="1" ht="15.75" customHeight="1">
      <c r="A28" s="114" t="s">
        <v>156</v>
      </c>
      <c r="B28" s="111">
        <v>1979</v>
      </c>
      <c r="C28" s="154">
        <v>15777</v>
      </c>
      <c r="D28" s="154">
        <v>1065</v>
      </c>
      <c r="E28" s="154">
        <v>2435</v>
      </c>
      <c r="F28" s="154">
        <v>722</v>
      </c>
      <c r="G28" s="154">
        <v>11632</v>
      </c>
      <c r="H28" s="105">
        <f t="shared" si="2"/>
        <v>192</v>
      </c>
      <c r="I28" s="105">
        <f>C28-E28-G28</f>
        <v>1710</v>
      </c>
      <c r="J28" s="160">
        <v>111</v>
      </c>
      <c r="K28" s="161">
        <v>1367</v>
      </c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</row>
    <row r="29" spans="1:41" s="8" customFormat="1" ht="15.75" customHeight="1">
      <c r="A29" s="114" t="s">
        <v>157</v>
      </c>
      <c r="B29" s="111">
        <v>1952</v>
      </c>
      <c r="C29" s="154">
        <v>22622</v>
      </c>
      <c r="D29" s="154">
        <v>873</v>
      </c>
      <c r="E29" s="154">
        <v>2373</v>
      </c>
      <c r="F29" s="154">
        <v>899</v>
      </c>
      <c r="G29" s="154">
        <v>17600</v>
      </c>
      <c r="H29" s="105">
        <f t="shared" si="2"/>
        <v>180</v>
      </c>
      <c r="I29" s="105">
        <f>C29-E29-G29</f>
        <v>2649</v>
      </c>
      <c r="J29" s="160">
        <v>143</v>
      </c>
      <c r="K29" s="161">
        <v>1990</v>
      </c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  <c r="AN29" s="153"/>
      <c r="AO29" s="153"/>
    </row>
    <row r="30" spans="1:41" s="8" customFormat="1" ht="15.75" customHeight="1">
      <c r="A30" s="114" t="s">
        <v>158</v>
      </c>
      <c r="B30" s="111">
        <v>2059</v>
      </c>
      <c r="C30" s="154">
        <v>14362</v>
      </c>
      <c r="D30" s="154">
        <v>1123</v>
      </c>
      <c r="E30" s="154">
        <v>2481</v>
      </c>
      <c r="F30" s="154">
        <v>691</v>
      </c>
      <c r="G30" s="154">
        <v>9129</v>
      </c>
      <c r="H30" s="105">
        <f t="shared" si="2"/>
        <v>245</v>
      </c>
      <c r="I30" s="105">
        <f>C30-E30-G30</f>
        <v>2752</v>
      </c>
      <c r="J30" s="160">
        <v>188</v>
      </c>
      <c r="K30" s="161">
        <v>2047</v>
      </c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</row>
    <row r="31" spans="1:41" s="8" customFormat="1" ht="15.75" customHeight="1">
      <c r="A31" s="114" t="s">
        <v>159</v>
      </c>
      <c r="B31" s="111">
        <v>1903</v>
      </c>
      <c r="C31" s="154">
        <v>12439</v>
      </c>
      <c r="D31" s="154">
        <v>939</v>
      </c>
      <c r="E31" s="154">
        <v>2252</v>
      </c>
      <c r="F31" s="154">
        <v>683</v>
      </c>
      <c r="G31" s="154">
        <v>7853</v>
      </c>
      <c r="H31" s="105">
        <f t="shared" si="2"/>
        <v>281</v>
      </c>
      <c r="I31" s="105">
        <f>C31-E31-G31</f>
        <v>2334</v>
      </c>
      <c r="J31" s="160">
        <v>199</v>
      </c>
      <c r="K31" s="161">
        <v>1910</v>
      </c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</row>
    <row r="32" spans="1:41" s="8" customFormat="1" ht="15.75" customHeight="1">
      <c r="A32" s="114" t="s">
        <v>160</v>
      </c>
      <c r="B32" s="111">
        <v>2123</v>
      </c>
      <c r="C32" s="154">
        <v>17744</v>
      </c>
      <c r="D32" s="154">
        <v>1034</v>
      </c>
      <c r="E32" s="154">
        <v>2554</v>
      </c>
      <c r="F32" s="154">
        <v>947</v>
      </c>
      <c r="G32" s="154">
        <v>13683</v>
      </c>
      <c r="H32" s="105">
        <f t="shared" si="2"/>
        <v>142</v>
      </c>
      <c r="I32" s="105">
        <f>C32-E32-G32</f>
        <v>1507</v>
      </c>
      <c r="J32" s="160">
        <v>157</v>
      </c>
      <c r="K32" s="161">
        <v>1762</v>
      </c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</row>
    <row r="33" spans="1:41" s="8" customFormat="1" ht="15.75" customHeight="1">
      <c r="A33" s="114"/>
      <c r="B33" s="107"/>
      <c r="C33" s="154"/>
      <c r="D33" s="154"/>
      <c r="E33" s="154"/>
      <c r="F33" s="154"/>
      <c r="G33" s="154"/>
      <c r="H33" s="105"/>
      <c r="I33" s="107"/>
      <c r="J33" s="160"/>
      <c r="K33" s="161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</row>
    <row r="34" spans="1:41" s="8" customFormat="1" ht="15.75" customHeight="1">
      <c r="A34" s="114" t="s">
        <v>461</v>
      </c>
      <c r="B34" s="111">
        <v>1331</v>
      </c>
      <c r="C34" s="154">
        <v>11987</v>
      </c>
      <c r="D34" s="154">
        <v>636</v>
      </c>
      <c r="E34" s="154">
        <v>1668</v>
      </c>
      <c r="F34" s="154">
        <v>540</v>
      </c>
      <c r="G34" s="154">
        <v>9077</v>
      </c>
      <c r="H34" s="105">
        <f t="shared" si="2"/>
        <v>155</v>
      </c>
      <c r="I34" s="105">
        <f>C34-E34-G34</f>
        <v>1242</v>
      </c>
      <c r="J34" s="160">
        <v>107</v>
      </c>
      <c r="K34" s="161">
        <v>2182</v>
      </c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</row>
    <row r="35" spans="1:41" s="8" customFormat="1" ht="15.75" customHeight="1">
      <c r="A35" s="114" t="s">
        <v>472</v>
      </c>
      <c r="B35" s="111">
        <v>1306</v>
      </c>
      <c r="C35" s="112">
        <v>11417</v>
      </c>
      <c r="D35" s="112">
        <v>579</v>
      </c>
      <c r="E35" s="112">
        <v>1480</v>
      </c>
      <c r="F35" s="112">
        <v>582</v>
      </c>
      <c r="G35" s="112">
        <v>8061</v>
      </c>
      <c r="H35" s="105">
        <f t="shared" si="2"/>
        <v>145</v>
      </c>
      <c r="I35" s="105">
        <f>C35-E35-G35</f>
        <v>1876</v>
      </c>
      <c r="J35" s="162">
        <v>116</v>
      </c>
      <c r="K35" s="163">
        <v>1448</v>
      </c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</row>
    <row r="36" spans="1:41" s="8" customFormat="1" ht="15.75" customHeight="1">
      <c r="A36" s="114" t="s">
        <v>473</v>
      </c>
      <c r="B36" s="111">
        <v>2829</v>
      </c>
      <c r="C36" s="154">
        <v>19183</v>
      </c>
      <c r="D36" s="154">
        <v>1508</v>
      </c>
      <c r="E36" s="154">
        <v>3508</v>
      </c>
      <c r="F36" s="154">
        <v>1000</v>
      </c>
      <c r="G36" s="154">
        <v>11933</v>
      </c>
      <c r="H36" s="105">
        <f t="shared" si="2"/>
        <v>321</v>
      </c>
      <c r="I36" s="105">
        <f>C36-E36-G36</f>
        <v>3742</v>
      </c>
      <c r="J36" s="160">
        <v>201</v>
      </c>
      <c r="K36" s="161">
        <v>2267</v>
      </c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</row>
    <row r="37" spans="1:41" s="8" customFormat="1" ht="15.75" customHeight="1">
      <c r="A37" s="114" t="s">
        <v>474</v>
      </c>
      <c r="B37" s="111">
        <v>1544</v>
      </c>
      <c r="C37" s="154">
        <v>11130</v>
      </c>
      <c r="D37" s="154">
        <v>832</v>
      </c>
      <c r="E37" s="154">
        <v>2061</v>
      </c>
      <c r="F37" s="154">
        <v>561</v>
      </c>
      <c r="G37" s="154">
        <v>7248</v>
      </c>
      <c r="H37" s="105">
        <f t="shared" si="2"/>
        <v>151</v>
      </c>
      <c r="I37" s="105">
        <f>C37-E37-G37</f>
        <v>1821</v>
      </c>
      <c r="J37" s="160">
        <v>101</v>
      </c>
      <c r="K37" s="161">
        <v>1521</v>
      </c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D37" s="153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</row>
    <row r="38" spans="1:41" s="8" customFormat="1" ht="15.75" customHeight="1">
      <c r="A38" s="114" t="s">
        <v>475</v>
      </c>
      <c r="B38" s="111">
        <v>1140</v>
      </c>
      <c r="C38" s="154">
        <v>10426</v>
      </c>
      <c r="D38" s="154">
        <v>628</v>
      </c>
      <c r="E38" s="154">
        <v>1695</v>
      </c>
      <c r="F38" s="154">
        <v>395</v>
      </c>
      <c r="G38" s="154">
        <v>6525</v>
      </c>
      <c r="H38" s="105">
        <f t="shared" si="2"/>
        <v>117</v>
      </c>
      <c r="I38" s="105">
        <f>C38-E38-G38</f>
        <v>2206</v>
      </c>
      <c r="J38" s="160">
        <v>54</v>
      </c>
      <c r="K38" s="161">
        <v>624</v>
      </c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</row>
    <row r="39" spans="1:41" s="8" customFormat="1" ht="15.75" customHeight="1">
      <c r="A39" s="114"/>
      <c r="B39" s="107"/>
      <c r="C39" s="154"/>
      <c r="D39" s="154"/>
      <c r="E39" s="154"/>
      <c r="F39" s="154"/>
      <c r="G39" s="154"/>
      <c r="H39" s="105"/>
      <c r="I39" s="107"/>
      <c r="J39" s="164"/>
      <c r="K39" s="164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</row>
    <row r="40" spans="1:41" s="8" customFormat="1" ht="15.75" customHeight="1">
      <c r="A40" s="114"/>
      <c r="B40" s="107"/>
      <c r="C40" s="154"/>
      <c r="D40" s="154"/>
      <c r="E40" s="154"/>
      <c r="F40" s="154"/>
      <c r="G40" s="154"/>
      <c r="H40" s="105"/>
      <c r="I40" s="107"/>
      <c r="J40" s="164"/>
      <c r="K40" s="164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</row>
    <row r="41" spans="1:41" s="8" customFormat="1" ht="15.75" customHeight="1">
      <c r="A41" s="115" t="s">
        <v>161</v>
      </c>
      <c r="B41" s="111">
        <v>289</v>
      </c>
      <c r="C41" s="154">
        <v>1701</v>
      </c>
      <c r="D41" s="154">
        <v>143</v>
      </c>
      <c r="E41" s="154">
        <v>295</v>
      </c>
      <c r="F41" s="154">
        <v>104</v>
      </c>
      <c r="G41" s="154">
        <v>1077</v>
      </c>
      <c r="H41" s="105">
        <f t="shared" si="2"/>
        <v>42</v>
      </c>
      <c r="I41" s="105">
        <f>C41-E41-G41</f>
        <v>329</v>
      </c>
      <c r="J41" s="160">
        <v>42</v>
      </c>
      <c r="K41" s="161">
        <v>404</v>
      </c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</row>
    <row r="42" spans="1:41" s="8" customFormat="1" ht="15.75" customHeight="1">
      <c r="A42" s="114" t="s">
        <v>162</v>
      </c>
      <c r="B42" s="111">
        <v>289</v>
      </c>
      <c r="C42" s="154">
        <v>1701</v>
      </c>
      <c r="D42" s="154">
        <v>143</v>
      </c>
      <c r="E42" s="154">
        <v>295</v>
      </c>
      <c r="F42" s="154">
        <v>104</v>
      </c>
      <c r="G42" s="154">
        <v>1077</v>
      </c>
      <c r="H42" s="105">
        <f t="shared" si="2"/>
        <v>42</v>
      </c>
      <c r="I42" s="105">
        <f>C42-E42-G42</f>
        <v>329</v>
      </c>
      <c r="J42" s="160">
        <v>42</v>
      </c>
      <c r="K42" s="161">
        <v>404</v>
      </c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</row>
    <row r="43" spans="1:41" s="8" customFormat="1" ht="15.75" customHeight="1">
      <c r="A43" s="114"/>
      <c r="B43" s="107"/>
      <c r="C43" s="154"/>
      <c r="D43" s="154"/>
      <c r="E43" s="154"/>
      <c r="F43" s="154"/>
      <c r="G43" s="154"/>
      <c r="H43" s="105"/>
      <c r="I43" s="107"/>
      <c r="J43" s="160"/>
      <c r="K43" s="161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</row>
    <row r="44" spans="1:41" s="8" customFormat="1" ht="15.75" customHeight="1">
      <c r="A44" s="115" t="s">
        <v>163</v>
      </c>
      <c r="B44" s="111">
        <v>446</v>
      </c>
      <c r="C44" s="154">
        <v>4297</v>
      </c>
      <c r="D44" s="154">
        <v>224</v>
      </c>
      <c r="E44" s="154">
        <v>570</v>
      </c>
      <c r="F44" s="154">
        <v>189</v>
      </c>
      <c r="G44" s="154">
        <v>3006</v>
      </c>
      <c r="H44" s="105">
        <f t="shared" si="2"/>
        <v>33</v>
      </c>
      <c r="I44" s="105">
        <f>C44-E44-G44</f>
        <v>721</v>
      </c>
      <c r="J44" s="160">
        <v>29</v>
      </c>
      <c r="K44" s="161">
        <v>534</v>
      </c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</row>
    <row r="45" spans="1:41" s="8" customFormat="1" ht="15.75" customHeight="1">
      <c r="A45" s="114" t="s">
        <v>164</v>
      </c>
      <c r="B45" s="111">
        <v>446</v>
      </c>
      <c r="C45" s="154">
        <v>4297</v>
      </c>
      <c r="D45" s="154">
        <v>224</v>
      </c>
      <c r="E45" s="154">
        <v>570</v>
      </c>
      <c r="F45" s="154">
        <v>189</v>
      </c>
      <c r="G45" s="154">
        <v>3006</v>
      </c>
      <c r="H45" s="105">
        <f t="shared" si="2"/>
        <v>33</v>
      </c>
      <c r="I45" s="105">
        <f>C45-E45-G45</f>
        <v>721</v>
      </c>
      <c r="J45" s="160">
        <v>29</v>
      </c>
      <c r="K45" s="161">
        <v>534</v>
      </c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</row>
    <row r="46" spans="1:41" s="8" customFormat="1" ht="15.75" customHeight="1">
      <c r="A46" s="114"/>
      <c r="B46" s="111"/>
      <c r="C46" s="154"/>
      <c r="D46" s="154"/>
      <c r="E46" s="154"/>
      <c r="F46" s="154"/>
      <c r="G46" s="154"/>
      <c r="H46" s="105"/>
      <c r="I46" s="107"/>
      <c r="J46" s="160"/>
      <c r="K46" s="161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</row>
    <row r="47" spans="1:41" s="8" customFormat="1" ht="15.75" customHeight="1">
      <c r="A47" s="115" t="s">
        <v>165</v>
      </c>
      <c r="B47" s="111">
        <v>609</v>
      </c>
      <c r="C47" s="154">
        <v>4658</v>
      </c>
      <c r="D47" s="154">
        <v>315</v>
      </c>
      <c r="E47" s="154">
        <v>730</v>
      </c>
      <c r="F47" s="154">
        <v>241</v>
      </c>
      <c r="G47" s="154">
        <v>3038</v>
      </c>
      <c r="H47" s="105">
        <f t="shared" si="2"/>
        <v>53</v>
      </c>
      <c r="I47" s="105">
        <f>C47-E47-G47</f>
        <v>890</v>
      </c>
      <c r="J47" s="160">
        <v>61</v>
      </c>
      <c r="K47" s="161">
        <v>838</v>
      </c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</row>
    <row r="48" spans="1:41" s="8" customFormat="1" ht="15.75" customHeight="1">
      <c r="A48" s="114" t="s">
        <v>166</v>
      </c>
      <c r="B48" s="111">
        <v>609</v>
      </c>
      <c r="C48" s="154">
        <v>4658</v>
      </c>
      <c r="D48" s="154">
        <v>315</v>
      </c>
      <c r="E48" s="154">
        <v>730</v>
      </c>
      <c r="F48" s="154">
        <v>241</v>
      </c>
      <c r="G48" s="154">
        <v>3038</v>
      </c>
      <c r="H48" s="105">
        <f t="shared" si="2"/>
        <v>53</v>
      </c>
      <c r="I48" s="105">
        <f>C48-E48-G48</f>
        <v>890</v>
      </c>
      <c r="J48" s="160">
        <v>61</v>
      </c>
      <c r="K48" s="161">
        <v>838</v>
      </c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D48" s="153"/>
      <c r="AE48" s="153"/>
      <c r="AF48" s="153"/>
      <c r="AG48" s="153"/>
      <c r="AH48" s="153"/>
      <c r="AI48" s="153"/>
      <c r="AJ48" s="153"/>
      <c r="AK48" s="153"/>
      <c r="AL48" s="153"/>
      <c r="AM48" s="153"/>
      <c r="AN48" s="153"/>
      <c r="AO48" s="153"/>
    </row>
    <row r="49" spans="1:41" s="8" customFormat="1" ht="15.75" customHeight="1">
      <c r="A49" s="114"/>
      <c r="B49" s="111"/>
      <c r="C49" s="154"/>
      <c r="D49" s="154"/>
      <c r="E49" s="154"/>
      <c r="F49" s="154"/>
      <c r="G49" s="154"/>
      <c r="H49" s="105"/>
      <c r="I49" s="107"/>
      <c r="J49" s="160"/>
      <c r="K49" s="161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D49" s="153"/>
      <c r="AE49" s="153"/>
      <c r="AF49" s="153"/>
      <c r="AG49" s="153"/>
      <c r="AH49" s="153"/>
      <c r="AI49" s="153"/>
      <c r="AJ49" s="153"/>
      <c r="AK49" s="153"/>
      <c r="AL49" s="153"/>
      <c r="AM49" s="153"/>
      <c r="AN49" s="153"/>
      <c r="AO49" s="153"/>
    </row>
    <row r="50" spans="1:41" s="8" customFormat="1" ht="15.75" customHeight="1">
      <c r="A50" s="115" t="s">
        <v>167</v>
      </c>
      <c r="B50" s="111">
        <v>398</v>
      </c>
      <c r="C50" s="154">
        <v>4003</v>
      </c>
      <c r="D50" s="154">
        <v>170</v>
      </c>
      <c r="E50" s="154">
        <v>421</v>
      </c>
      <c r="F50" s="154">
        <v>202</v>
      </c>
      <c r="G50" s="154">
        <v>2907</v>
      </c>
      <c r="H50" s="105">
        <f t="shared" si="2"/>
        <v>26</v>
      </c>
      <c r="I50" s="105">
        <f>C50-E50-G50</f>
        <v>675</v>
      </c>
      <c r="J50" s="160">
        <v>14</v>
      </c>
      <c r="K50" s="161">
        <v>360</v>
      </c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D50" s="153"/>
      <c r="AE50" s="153"/>
      <c r="AF50" s="153"/>
      <c r="AG50" s="153"/>
      <c r="AH50" s="153"/>
      <c r="AI50" s="153"/>
      <c r="AJ50" s="153"/>
      <c r="AK50" s="153"/>
      <c r="AL50" s="153"/>
      <c r="AM50" s="153"/>
      <c r="AN50" s="153"/>
      <c r="AO50" s="153"/>
    </row>
    <row r="51" spans="1:41" s="8" customFormat="1" ht="15.75" customHeight="1">
      <c r="A51" s="114" t="s">
        <v>168</v>
      </c>
      <c r="B51" s="111">
        <v>398</v>
      </c>
      <c r="C51" s="154">
        <v>4003</v>
      </c>
      <c r="D51" s="154">
        <v>170</v>
      </c>
      <c r="E51" s="154">
        <v>421</v>
      </c>
      <c r="F51" s="154">
        <v>202</v>
      </c>
      <c r="G51" s="154">
        <v>2907</v>
      </c>
      <c r="H51" s="105">
        <f t="shared" si="2"/>
        <v>26</v>
      </c>
      <c r="I51" s="105">
        <f>C51-E51-G51</f>
        <v>675</v>
      </c>
      <c r="J51" s="160">
        <v>14</v>
      </c>
      <c r="K51" s="161">
        <v>360</v>
      </c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D51" s="153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</row>
    <row r="52" spans="1:41" s="8" customFormat="1" ht="15.75" customHeight="1">
      <c r="A52" s="114"/>
      <c r="B52" s="111"/>
      <c r="C52" s="154"/>
      <c r="D52" s="154"/>
      <c r="E52" s="154"/>
      <c r="F52" s="154"/>
      <c r="G52" s="154"/>
      <c r="H52" s="105"/>
      <c r="I52" s="107"/>
      <c r="J52" s="160"/>
      <c r="K52" s="161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</row>
    <row r="53" spans="1:41" s="8" customFormat="1" ht="15.75" customHeight="1">
      <c r="A53" s="115" t="s">
        <v>169</v>
      </c>
      <c r="B53" s="111">
        <v>378</v>
      </c>
      <c r="C53" s="154">
        <v>5144</v>
      </c>
      <c r="D53" s="154">
        <v>201</v>
      </c>
      <c r="E53" s="154">
        <v>538</v>
      </c>
      <c r="F53" s="154">
        <v>154</v>
      </c>
      <c r="G53" s="154">
        <v>4168</v>
      </c>
      <c r="H53" s="105">
        <f t="shared" si="2"/>
        <v>23</v>
      </c>
      <c r="I53" s="105">
        <f>C53-E53-G53</f>
        <v>438</v>
      </c>
      <c r="J53" s="160">
        <v>20</v>
      </c>
      <c r="K53" s="161">
        <v>215</v>
      </c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D53" s="153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</row>
    <row r="54" spans="1:41" s="8" customFormat="1" ht="15.75" customHeight="1">
      <c r="A54" s="114" t="s">
        <v>170</v>
      </c>
      <c r="B54" s="111">
        <v>378</v>
      </c>
      <c r="C54" s="154">
        <v>5144</v>
      </c>
      <c r="D54" s="154">
        <v>201</v>
      </c>
      <c r="E54" s="154">
        <v>538</v>
      </c>
      <c r="F54" s="154">
        <v>154</v>
      </c>
      <c r="G54" s="154">
        <v>4168</v>
      </c>
      <c r="H54" s="105">
        <f t="shared" si="2"/>
        <v>23</v>
      </c>
      <c r="I54" s="105">
        <f>C54-E54-G54</f>
        <v>438</v>
      </c>
      <c r="J54" s="160">
        <v>20</v>
      </c>
      <c r="K54" s="161">
        <v>215</v>
      </c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</row>
    <row r="55" spans="1:41" s="8" customFormat="1" ht="15.75" customHeight="1">
      <c r="A55" s="114"/>
      <c r="B55" s="111"/>
      <c r="C55" s="154"/>
      <c r="D55" s="154"/>
      <c r="E55" s="154"/>
      <c r="F55" s="154"/>
      <c r="G55" s="154"/>
      <c r="H55" s="105"/>
      <c r="I55" s="107"/>
      <c r="J55" s="160"/>
      <c r="K55" s="161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</row>
    <row r="56" spans="1:41" s="8" customFormat="1" ht="15.75" customHeight="1">
      <c r="A56" s="115" t="s">
        <v>171</v>
      </c>
      <c r="B56" s="111">
        <v>718</v>
      </c>
      <c r="C56" s="154">
        <v>5637</v>
      </c>
      <c r="D56" s="154">
        <v>388</v>
      </c>
      <c r="E56" s="154">
        <v>922</v>
      </c>
      <c r="F56" s="154">
        <v>269</v>
      </c>
      <c r="G56" s="154">
        <v>4241</v>
      </c>
      <c r="H56" s="105">
        <f t="shared" si="2"/>
        <v>61</v>
      </c>
      <c r="I56" s="105">
        <f>C56-E56-G56</f>
        <v>474</v>
      </c>
      <c r="J56" s="160">
        <v>55</v>
      </c>
      <c r="K56" s="161">
        <v>651</v>
      </c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</row>
    <row r="57" spans="1:41" s="8" customFormat="1" ht="15.75" customHeight="1">
      <c r="A57" s="114" t="s">
        <v>172</v>
      </c>
      <c r="B57" s="111">
        <v>718</v>
      </c>
      <c r="C57" s="154">
        <v>5637</v>
      </c>
      <c r="D57" s="154">
        <v>388</v>
      </c>
      <c r="E57" s="154">
        <v>922</v>
      </c>
      <c r="F57" s="154">
        <v>269</v>
      </c>
      <c r="G57" s="154">
        <v>4241</v>
      </c>
      <c r="H57" s="105">
        <f t="shared" si="2"/>
        <v>61</v>
      </c>
      <c r="I57" s="105">
        <f>C57-E57-G57</f>
        <v>474</v>
      </c>
      <c r="J57" s="160">
        <v>55</v>
      </c>
      <c r="K57" s="161">
        <v>651</v>
      </c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</row>
    <row r="58" spans="1:41" s="8" customFormat="1" ht="15.75" customHeight="1">
      <c r="A58" s="114"/>
      <c r="B58" s="111"/>
      <c r="C58" s="154"/>
      <c r="D58" s="154"/>
      <c r="E58" s="154"/>
      <c r="F58" s="154"/>
      <c r="G58" s="154"/>
      <c r="H58" s="105"/>
      <c r="I58" s="107"/>
      <c r="J58" s="160"/>
      <c r="K58" s="161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</row>
    <row r="59" spans="1:41" s="8" customFormat="1" ht="15.75" customHeight="1">
      <c r="A59" s="115" t="s">
        <v>173</v>
      </c>
      <c r="B59" s="111">
        <v>56</v>
      </c>
      <c r="C59" s="154">
        <v>184</v>
      </c>
      <c r="D59" s="154">
        <v>33</v>
      </c>
      <c r="E59" s="154">
        <v>75</v>
      </c>
      <c r="F59" s="154">
        <v>16</v>
      </c>
      <c r="G59" s="154">
        <v>88</v>
      </c>
      <c r="H59" s="105">
        <f t="shared" si="2"/>
        <v>7</v>
      </c>
      <c r="I59" s="105">
        <f>C59-E59-G59</f>
        <v>21</v>
      </c>
      <c r="J59" s="160">
        <v>11</v>
      </c>
      <c r="K59" s="161">
        <v>91</v>
      </c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153"/>
      <c r="AN59" s="153"/>
      <c r="AO59" s="153"/>
    </row>
    <row r="60" spans="1:41" s="8" customFormat="1" ht="15.75" customHeight="1">
      <c r="A60" s="114" t="s">
        <v>174</v>
      </c>
      <c r="B60" s="111">
        <v>56</v>
      </c>
      <c r="C60" s="154">
        <v>184</v>
      </c>
      <c r="D60" s="154">
        <v>33</v>
      </c>
      <c r="E60" s="154">
        <v>75</v>
      </c>
      <c r="F60" s="154">
        <v>16</v>
      </c>
      <c r="G60" s="154">
        <v>88</v>
      </c>
      <c r="H60" s="105">
        <f t="shared" si="2"/>
        <v>7</v>
      </c>
      <c r="I60" s="105">
        <f>C60-E60-G60</f>
        <v>21</v>
      </c>
      <c r="J60" s="160">
        <v>11</v>
      </c>
      <c r="K60" s="161">
        <v>91</v>
      </c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D60" s="153"/>
      <c r="AE60" s="153"/>
      <c r="AF60" s="153"/>
      <c r="AG60" s="153"/>
      <c r="AH60" s="153"/>
      <c r="AI60" s="153"/>
      <c r="AJ60" s="153"/>
      <c r="AK60" s="153"/>
      <c r="AL60" s="153"/>
      <c r="AM60" s="153"/>
      <c r="AN60" s="153"/>
      <c r="AO60" s="153"/>
    </row>
    <row r="61" spans="1:41" s="8" customFormat="1" ht="15.75" customHeight="1">
      <c r="A61" s="114"/>
      <c r="B61" s="111"/>
      <c r="C61" s="154"/>
      <c r="D61" s="154"/>
      <c r="E61" s="154"/>
      <c r="F61" s="154"/>
      <c r="G61" s="154"/>
      <c r="H61" s="105"/>
      <c r="I61" s="107"/>
      <c r="J61" s="160"/>
      <c r="K61" s="161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D61" s="153"/>
      <c r="AE61" s="153"/>
      <c r="AF61" s="153"/>
      <c r="AG61" s="153"/>
      <c r="AH61" s="153"/>
      <c r="AI61" s="153"/>
      <c r="AJ61" s="153"/>
      <c r="AK61" s="153"/>
      <c r="AL61" s="153"/>
      <c r="AM61" s="153"/>
      <c r="AN61" s="153"/>
      <c r="AO61" s="153"/>
    </row>
    <row r="62" spans="1:41" s="8" customFormat="1" ht="15.75" customHeight="1">
      <c r="A62" s="115" t="s">
        <v>175</v>
      </c>
      <c r="B62" s="111">
        <v>537</v>
      </c>
      <c r="C62" s="154">
        <v>4690</v>
      </c>
      <c r="D62" s="154">
        <v>253</v>
      </c>
      <c r="E62" s="154">
        <v>591</v>
      </c>
      <c r="F62" s="154">
        <v>197</v>
      </c>
      <c r="G62" s="154">
        <v>2957</v>
      </c>
      <c r="H62" s="105">
        <f t="shared" si="2"/>
        <v>87</v>
      </c>
      <c r="I62" s="105">
        <f>C62-E62-G62</f>
        <v>1142</v>
      </c>
      <c r="J62" s="160">
        <v>82</v>
      </c>
      <c r="K62" s="161">
        <v>680</v>
      </c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D62" s="153"/>
      <c r="AE62" s="153"/>
      <c r="AF62" s="153"/>
      <c r="AG62" s="153"/>
      <c r="AH62" s="153"/>
      <c r="AI62" s="153"/>
      <c r="AJ62" s="153"/>
      <c r="AK62" s="153"/>
      <c r="AL62" s="153"/>
      <c r="AM62" s="153"/>
      <c r="AN62" s="153"/>
      <c r="AO62" s="153"/>
    </row>
    <row r="63" spans="1:41" s="8" customFormat="1" ht="15.75" customHeight="1">
      <c r="A63" s="114" t="s">
        <v>176</v>
      </c>
      <c r="B63" s="111">
        <v>537</v>
      </c>
      <c r="C63" s="154">
        <v>4690</v>
      </c>
      <c r="D63" s="154">
        <v>253</v>
      </c>
      <c r="E63" s="154">
        <v>591</v>
      </c>
      <c r="F63" s="154">
        <v>197</v>
      </c>
      <c r="G63" s="154">
        <v>2957</v>
      </c>
      <c r="H63" s="105">
        <f t="shared" si="2"/>
        <v>87</v>
      </c>
      <c r="I63" s="105">
        <f>C63-E63-G63</f>
        <v>1142</v>
      </c>
      <c r="J63" s="160">
        <v>82</v>
      </c>
      <c r="K63" s="161">
        <v>680</v>
      </c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D63" s="153"/>
      <c r="AE63" s="153"/>
      <c r="AF63" s="153"/>
      <c r="AG63" s="153"/>
      <c r="AH63" s="153"/>
      <c r="AI63" s="153"/>
      <c r="AJ63" s="153"/>
      <c r="AK63" s="153"/>
      <c r="AL63" s="153"/>
      <c r="AM63" s="153"/>
      <c r="AN63" s="153"/>
      <c r="AO63" s="153"/>
    </row>
    <row r="64" spans="1:41" s="8" customFormat="1" ht="15.75" customHeight="1">
      <c r="A64" s="114"/>
      <c r="B64" s="111"/>
      <c r="C64" s="154"/>
      <c r="D64" s="154"/>
      <c r="E64" s="154"/>
      <c r="F64" s="154"/>
      <c r="G64" s="154"/>
      <c r="H64" s="105"/>
      <c r="I64" s="107"/>
      <c r="J64" s="160"/>
      <c r="K64" s="161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D64" s="153"/>
      <c r="AE64" s="153"/>
      <c r="AF64" s="153"/>
      <c r="AG64" s="153"/>
      <c r="AH64" s="153"/>
      <c r="AI64" s="153"/>
      <c r="AJ64" s="153"/>
      <c r="AK64" s="153"/>
      <c r="AL64" s="153"/>
      <c r="AM64" s="153"/>
      <c r="AN64" s="153"/>
      <c r="AO64" s="153"/>
    </row>
    <row r="65" spans="1:41" s="8" customFormat="1" ht="15.75" customHeight="1">
      <c r="A65" s="115" t="s">
        <v>177</v>
      </c>
      <c r="B65" s="111">
        <v>685</v>
      </c>
      <c r="C65" s="154">
        <v>7862</v>
      </c>
      <c r="D65" s="154">
        <v>331</v>
      </c>
      <c r="E65" s="154">
        <v>817</v>
      </c>
      <c r="F65" s="154">
        <v>291</v>
      </c>
      <c r="G65" s="154">
        <v>6079</v>
      </c>
      <c r="H65" s="105">
        <f t="shared" si="2"/>
        <v>63</v>
      </c>
      <c r="I65" s="105">
        <f>C65-E65-G65</f>
        <v>966</v>
      </c>
      <c r="J65" s="160">
        <v>54</v>
      </c>
      <c r="K65" s="161">
        <v>1402</v>
      </c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53"/>
    </row>
    <row r="66" spans="1:41" s="8" customFormat="1" ht="15.75" customHeight="1">
      <c r="A66" s="114" t="s">
        <v>178</v>
      </c>
      <c r="B66" s="111">
        <v>430</v>
      </c>
      <c r="C66" s="154">
        <v>5703</v>
      </c>
      <c r="D66" s="154">
        <v>203</v>
      </c>
      <c r="E66" s="154">
        <v>487</v>
      </c>
      <c r="F66" s="154">
        <v>190</v>
      </c>
      <c r="G66" s="154">
        <v>4551</v>
      </c>
      <c r="H66" s="105">
        <f t="shared" si="2"/>
        <v>37</v>
      </c>
      <c r="I66" s="105">
        <f>C66-E66-G66</f>
        <v>665</v>
      </c>
      <c r="J66" s="160">
        <v>28</v>
      </c>
      <c r="K66" s="161">
        <v>415</v>
      </c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D66" s="153"/>
      <c r="AE66" s="153"/>
      <c r="AF66" s="153"/>
      <c r="AG66" s="153"/>
      <c r="AH66" s="153"/>
      <c r="AI66" s="153"/>
      <c r="AJ66" s="153"/>
      <c r="AK66" s="153"/>
      <c r="AL66" s="153"/>
      <c r="AM66" s="153"/>
      <c r="AN66" s="153"/>
      <c r="AO66" s="153"/>
    </row>
    <row r="67" spans="1:41" s="8" customFormat="1" ht="15.75" customHeight="1">
      <c r="A67" s="114" t="s">
        <v>179</v>
      </c>
      <c r="B67" s="111">
        <v>255</v>
      </c>
      <c r="C67" s="154">
        <v>2159</v>
      </c>
      <c r="D67" s="154">
        <v>128</v>
      </c>
      <c r="E67" s="154">
        <v>330</v>
      </c>
      <c r="F67" s="154">
        <v>101</v>
      </c>
      <c r="G67" s="154">
        <v>1528</v>
      </c>
      <c r="H67" s="105">
        <f t="shared" si="2"/>
        <v>26</v>
      </c>
      <c r="I67" s="105">
        <f>C67-E67-G67</f>
        <v>301</v>
      </c>
      <c r="J67" s="160">
        <v>26</v>
      </c>
      <c r="K67" s="161">
        <v>987</v>
      </c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</row>
    <row r="68" spans="1:41" s="8" customFormat="1" ht="15.75" customHeight="1">
      <c r="A68" s="114"/>
      <c r="B68" s="111"/>
      <c r="C68" s="154"/>
      <c r="D68" s="154"/>
      <c r="E68" s="154"/>
      <c r="F68" s="154"/>
      <c r="G68" s="154"/>
      <c r="H68" s="105"/>
      <c r="I68" s="107"/>
      <c r="J68" s="160"/>
      <c r="K68" s="161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</row>
    <row r="69" spans="1:41" s="8" customFormat="1" ht="15.75" customHeight="1">
      <c r="A69" s="115" t="s">
        <v>180</v>
      </c>
      <c r="B69" s="111">
        <v>87</v>
      </c>
      <c r="C69" s="154">
        <v>377</v>
      </c>
      <c r="D69" s="154">
        <v>54</v>
      </c>
      <c r="E69" s="154">
        <v>113</v>
      </c>
      <c r="F69" s="154">
        <v>16</v>
      </c>
      <c r="G69" s="154">
        <v>143</v>
      </c>
      <c r="H69" s="105">
        <f t="shared" si="2"/>
        <v>17</v>
      </c>
      <c r="I69" s="105">
        <f>C69-E69-G69</f>
        <v>121</v>
      </c>
      <c r="J69" s="160">
        <v>9</v>
      </c>
      <c r="K69" s="161">
        <v>111</v>
      </c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D69" s="153"/>
      <c r="AE69" s="153"/>
      <c r="AF69" s="153"/>
      <c r="AG69" s="153"/>
      <c r="AH69" s="153"/>
      <c r="AI69" s="153"/>
      <c r="AJ69" s="153"/>
      <c r="AK69" s="153"/>
      <c r="AL69" s="153"/>
      <c r="AM69" s="153"/>
      <c r="AN69" s="153"/>
      <c r="AO69" s="153"/>
    </row>
    <row r="70" spans="1:41" s="8" customFormat="1" ht="15.75" customHeight="1">
      <c r="A70" s="114" t="s">
        <v>20</v>
      </c>
      <c r="B70" s="111">
        <v>87</v>
      </c>
      <c r="C70" s="154">
        <v>377</v>
      </c>
      <c r="D70" s="154">
        <v>54</v>
      </c>
      <c r="E70" s="154">
        <v>113</v>
      </c>
      <c r="F70" s="154">
        <v>16</v>
      </c>
      <c r="G70" s="154">
        <v>143</v>
      </c>
      <c r="H70" s="105">
        <f t="shared" si="2"/>
        <v>17</v>
      </c>
      <c r="I70" s="105">
        <f>C70-E70-G70</f>
        <v>121</v>
      </c>
      <c r="J70" s="160">
        <v>9</v>
      </c>
      <c r="K70" s="161">
        <v>111</v>
      </c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D70" s="153"/>
      <c r="AE70" s="153"/>
      <c r="AF70" s="153"/>
      <c r="AG70" s="153"/>
      <c r="AH70" s="153"/>
      <c r="AI70" s="153"/>
      <c r="AJ70" s="153"/>
      <c r="AK70" s="153"/>
      <c r="AL70" s="153"/>
      <c r="AM70" s="153"/>
      <c r="AN70" s="153"/>
      <c r="AO70" s="153"/>
    </row>
    <row r="71" spans="1:41" s="8" customFormat="1" ht="15.75" customHeight="1">
      <c r="A71" s="114"/>
      <c r="B71" s="111"/>
      <c r="C71" s="154"/>
      <c r="D71" s="154"/>
      <c r="E71" s="154"/>
      <c r="F71" s="154"/>
      <c r="G71" s="154"/>
      <c r="H71" s="105"/>
      <c r="I71" s="107"/>
      <c r="J71" s="160"/>
      <c r="K71" s="161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</row>
    <row r="72" spans="1:41" s="8" customFormat="1" ht="15.75" customHeight="1">
      <c r="A72" s="115" t="s">
        <v>181</v>
      </c>
      <c r="B72" s="111">
        <v>851</v>
      </c>
      <c r="C72" s="154">
        <v>5934</v>
      </c>
      <c r="D72" s="154">
        <v>449</v>
      </c>
      <c r="E72" s="154">
        <v>1155</v>
      </c>
      <c r="F72" s="154">
        <v>302</v>
      </c>
      <c r="G72" s="154">
        <v>3718</v>
      </c>
      <c r="H72" s="105">
        <f t="shared" si="2"/>
        <v>100</v>
      </c>
      <c r="I72" s="105">
        <f>C72-E72-G72</f>
        <v>1061</v>
      </c>
      <c r="J72" s="160">
        <v>79</v>
      </c>
      <c r="K72" s="161">
        <v>1083</v>
      </c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D72" s="153"/>
      <c r="AE72" s="153"/>
      <c r="AF72" s="153"/>
      <c r="AG72" s="153"/>
      <c r="AH72" s="153"/>
      <c r="AI72" s="153"/>
      <c r="AJ72" s="153"/>
      <c r="AK72" s="153"/>
      <c r="AL72" s="153"/>
      <c r="AM72" s="153"/>
      <c r="AN72" s="153"/>
      <c r="AO72" s="153"/>
    </row>
    <row r="73" spans="1:41" s="8" customFormat="1" ht="15.75" customHeight="1">
      <c r="A73" s="114" t="s">
        <v>21</v>
      </c>
      <c r="B73" s="111">
        <v>230</v>
      </c>
      <c r="C73" s="112">
        <v>1382</v>
      </c>
      <c r="D73" s="112">
        <v>112</v>
      </c>
      <c r="E73" s="112">
        <v>281</v>
      </c>
      <c r="F73" s="112">
        <v>91</v>
      </c>
      <c r="G73" s="112">
        <v>898</v>
      </c>
      <c r="H73" s="105">
        <f t="shared" si="2"/>
        <v>27</v>
      </c>
      <c r="I73" s="105">
        <f>C73-E73-G73</f>
        <v>203</v>
      </c>
      <c r="J73" s="162">
        <v>28</v>
      </c>
      <c r="K73" s="163">
        <v>372</v>
      </c>
    </row>
    <row r="74" spans="1:41" s="8" customFormat="1" ht="15.75" customHeight="1">
      <c r="A74" s="114" t="s">
        <v>476</v>
      </c>
      <c r="B74" s="111">
        <v>621</v>
      </c>
      <c r="C74" s="112">
        <v>4552</v>
      </c>
      <c r="D74" s="112">
        <v>337</v>
      </c>
      <c r="E74" s="112">
        <v>874</v>
      </c>
      <c r="F74" s="112">
        <v>211</v>
      </c>
      <c r="G74" s="112">
        <v>2820</v>
      </c>
      <c r="H74" s="105">
        <f t="shared" si="2"/>
        <v>73</v>
      </c>
      <c r="I74" s="105">
        <f>C74-E74-G74</f>
        <v>858</v>
      </c>
      <c r="J74" s="162">
        <v>51</v>
      </c>
      <c r="K74" s="163">
        <v>711</v>
      </c>
    </row>
    <row r="75" spans="1:41" s="8" customFormat="1" ht="15.75" customHeight="1">
      <c r="A75" s="114"/>
      <c r="B75" s="111"/>
      <c r="C75" s="112"/>
      <c r="D75" s="112"/>
      <c r="E75" s="112"/>
      <c r="F75" s="112"/>
      <c r="G75" s="112"/>
      <c r="H75" s="105"/>
      <c r="I75" s="107"/>
      <c r="J75" s="162"/>
      <c r="K75" s="163"/>
    </row>
    <row r="76" spans="1:41" s="8" customFormat="1" ht="15.75" customHeight="1">
      <c r="A76" s="115" t="s">
        <v>477</v>
      </c>
      <c r="B76" s="111">
        <v>565</v>
      </c>
      <c r="C76" s="112">
        <v>4225</v>
      </c>
      <c r="D76" s="112">
        <v>280</v>
      </c>
      <c r="E76" s="112">
        <v>604</v>
      </c>
      <c r="F76" s="112">
        <v>196</v>
      </c>
      <c r="G76" s="112">
        <v>2363</v>
      </c>
      <c r="H76" s="105">
        <f t="shared" si="2"/>
        <v>89</v>
      </c>
      <c r="I76" s="105">
        <f>C76-E76-G76</f>
        <v>1258</v>
      </c>
      <c r="J76" s="162">
        <v>55</v>
      </c>
      <c r="K76" s="163">
        <v>558</v>
      </c>
    </row>
    <row r="77" spans="1:41" s="8" customFormat="1" ht="15.75" customHeight="1">
      <c r="A77" s="114" t="s">
        <v>478</v>
      </c>
      <c r="B77" s="111">
        <v>565</v>
      </c>
      <c r="C77" s="112">
        <v>4225</v>
      </c>
      <c r="D77" s="112">
        <v>280</v>
      </c>
      <c r="E77" s="112">
        <v>604</v>
      </c>
      <c r="F77" s="112">
        <v>196</v>
      </c>
      <c r="G77" s="112">
        <v>2363</v>
      </c>
      <c r="H77" s="105">
        <f t="shared" si="2"/>
        <v>89</v>
      </c>
      <c r="I77" s="105">
        <f>C77-E77-G77</f>
        <v>1258</v>
      </c>
      <c r="J77" s="162">
        <v>55</v>
      </c>
      <c r="K77" s="163">
        <v>558</v>
      </c>
    </row>
    <row r="78" spans="1:41" ht="6" customHeight="1" thickBot="1">
      <c r="A78" s="116"/>
      <c r="B78" s="44"/>
      <c r="C78" s="44"/>
      <c r="D78" s="44"/>
      <c r="E78" s="44"/>
      <c r="F78" s="44"/>
      <c r="G78" s="44"/>
      <c r="H78" s="117"/>
      <c r="I78" s="44"/>
      <c r="J78" s="117"/>
      <c r="K78" s="44"/>
    </row>
    <row r="79" spans="1:41" s="8" customFormat="1" ht="13.5" customHeight="1">
      <c r="A79" s="119" t="s">
        <v>81</v>
      </c>
      <c r="B79" s="118"/>
      <c r="C79" s="118"/>
      <c r="D79" s="118"/>
      <c r="E79" s="118"/>
      <c r="F79" s="118"/>
      <c r="G79" s="118"/>
      <c r="H79" s="194" t="s">
        <v>521</v>
      </c>
      <c r="I79" s="118"/>
      <c r="J79" s="24"/>
      <c r="K79" s="24"/>
    </row>
    <row r="80" spans="1:41">
      <c r="A80" s="120" t="s">
        <v>480</v>
      </c>
    </row>
  </sheetData>
  <mergeCells count="9">
    <mergeCell ref="H5:I5"/>
    <mergeCell ref="F5:G5"/>
    <mergeCell ref="A1:K1"/>
    <mergeCell ref="A2:K2"/>
    <mergeCell ref="A4:A6"/>
    <mergeCell ref="J4:K5"/>
    <mergeCell ref="B4:I4"/>
    <mergeCell ref="B5:C5"/>
    <mergeCell ref="D5:E5"/>
  </mergeCells>
  <phoneticPr fontId="2"/>
  <pageMargins left="0.78740157480314965" right="0.78740157480314965" top="7.874015748031496E-2" bottom="0.19685039370078741" header="0" footer="0"/>
  <pageSetup paperSize="9" scale="7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168"/>
  <sheetViews>
    <sheetView topLeftCell="A138" zoomScale="110" zoomScaleNormal="110" zoomScaleSheetLayoutView="100" workbookViewId="0">
      <selection activeCell="F92" sqref="F92"/>
    </sheetView>
  </sheetViews>
  <sheetFormatPr defaultRowHeight="11.25"/>
  <cols>
    <col min="1" max="1" width="38.83203125" customWidth="1"/>
    <col min="2" max="2" width="9.1640625" customWidth="1"/>
    <col min="3" max="3" width="10.5" customWidth="1"/>
    <col min="4" max="4" width="12.1640625" customWidth="1"/>
    <col min="5" max="5" width="9.1640625" customWidth="1"/>
    <col min="6" max="8" width="10.5" customWidth="1"/>
    <col min="9" max="9" width="9.1640625" customWidth="1"/>
    <col min="10" max="10" width="11.5" style="24" customWidth="1"/>
  </cols>
  <sheetData>
    <row r="1" spans="1:10" s="45" customFormat="1" ht="12.75" customHeight="1">
      <c r="A1" s="250" t="s">
        <v>514</v>
      </c>
      <c r="B1" s="250"/>
      <c r="C1" s="250"/>
      <c r="D1" s="250"/>
      <c r="E1" s="250"/>
      <c r="F1" s="250"/>
      <c r="G1" s="250"/>
      <c r="H1" s="250"/>
      <c r="I1" s="250"/>
      <c r="J1" s="93"/>
    </row>
    <row r="2" spans="1:10" ht="30" customHeight="1">
      <c r="A2" s="255" t="s">
        <v>182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0" ht="11.25" customHeight="1" thickBot="1">
      <c r="A3" s="7" t="s">
        <v>481</v>
      </c>
      <c r="B3" s="3"/>
      <c r="C3" s="3"/>
      <c r="D3" s="3"/>
      <c r="E3" s="3"/>
      <c r="F3" s="3"/>
      <c r="G3" s="3"/>
      <c r="H3" s="3"/>
      <c r="I3" s="3"/>
    </row>
    <row r="4" spans="1:10" ht="11.25" customHeight="1">
      <c r="A4" s="244" t="s">
        <v>71</v>
      </c>
      <c r="B4" s="251" t="s">
        <v>183</v>
      </c>
      <c r="C4" s="259" t="s">
        <v>70</v>
      </c>
      <c r="D4" s="260"/>
      <c r="E4" s="260"/>
      <c r="F4" s="260"/>
      <c r="G4" s="260"/>
      <c r="H4" s="260"/>
      <c r="I4" s="260"/>
      <c r="J4" s="203" t="s">
        <v>61</v>
      </c>
    </row>
    <row r="5" spans="1:10" ht="10.9" customHeight="1">
      <c r="A5" s="245"/>
      <c r="B5" s="249"/>
      <c r="C5" s="249" t="s">
        <v>65</v>
      </c>
      <c r="D5" s="252" t="s">
        <v>184</v>
      </c>
      <c r="E5" s="249" t="s">
        <v>185</v>
      </c>
      <c r="F5" s="256" t="s">
        <v>186</v>
      </c>
      <c r="G5" s="257"/>
      <c r="H5" s="258"/>
      <c r="I5" s="253" t="s">
        <v>187</v>
      </c>
      <c r="J5" s="247"/>
    </row>
    <row r="6" spans="1:10">
      <c r="A6" s="246"/>
      <c r="B6" s="249"/>
      <c r="C6" s="249"/>
      <c r="D6" s="249"/>
      <c r="E6" s="249"/>
      <c r="F6" s="193" t="s">
        <v>188</v>
      </c>
      <c r="G6" s="9" t="s">
        <v>189</v>
      </c>
      <c r="H6" s="62" t="s">
        <v>190</v>
      </c>
      <c r="I6" s="254"/>
      <c r="J6" s="248"/>
    </row>
    <row r="7" spans="1:10" ht="11.25" customHeight="1">
      <c r="A7" s="16"/>
      <c r="B7" s="13"/>
      <c r="C7" s="13"/>
      <c r="D7" s="13"/>
      <c r="E7" s="13"/>
      <c r="F7" s="13"/>
      <c r="G7" s="14"/>
      <c r="H7" s="14"/>
      <c r="I7" s="15"/>
    </row>
    <row r="8" spans="1:10" s="10" customFormat="1" ht="11.25" customHeight="1">
      <c r="A8" s="23" t="s">
        <v>482</v>
      </c>
      <c r="B8" s="22">
        <f t="shared" ref="B8:J8" si="0">B10+B14+B18+B23+B27+B33+B60+B67+B75+B94+B109+B119+B124+B130+B136+B141+B146</f>
        <v>84647</v>
      </c>
      <c r="C8" s="22">
        <f t="shared" si="0"/>
        <v>816563</v>
      </c>
      <c r="D8" s="22">
        <f t="shared" si="0"/>
        <v>47161</v>
      </c>
      <c r="E8" s="22">
        <f t="shared" si="0"/>
        <v>60834</v>
      </c>
      <c r="F8" s="22">
        <f t="shared" si="0"/>
        <v>685010</v>
      </c>
      <c r="G8" s="22">
        <f t="shared" si="0"/>
        <v>469484</v>
      </c>
      <c r="H8" s="22">
        <f t="shared" si="0"/>
        <v>215526</v>
      </c>
      <c r="I8" s="22">
        <v>23558</v>
      </c>
      <c r="J8" s="94">
        <f t="shared" si="0"/>
        <v>34060</v>
      </c>
    </row>
    <row r="9" spans="1:10" ht="11.25" customHeight="1">
      <c r="A9" s="11"/>
      <c r="B9" s="66"/>
      <c r="C9" s="66"/>
      <c r="D9" s="66"/>
      <c r="E9" s="66"/>
      <c r="F9" s="66"/>
      <c r="G9" s="66"/>
      <c r="H9" s="66"/>
      <c r="I9" s="66"/>
      <c r="J9" s="93"/>
    </row>
    <row r="10" spans="1:10" s="10" customFormat="1" ht="11.25" customHeight="1">
      <c r="A10" s="23" t="s">
        <v>39</v>
      </c>
      <c r="B10" s="22">
        <f>B12</f>
        <v>264</v>
      </c>
      <c r="C10" s="22">
        <f t="shared" ref="C10:J10" si="1">C12</f>
        <v>2852</v>
      </c>
      <c r="D10" s="94">
        <v>0</v>
      </c>
      <c r="E10" s="22">
        <f t="shared" si="1"/>
        <v>464</v>
      </c>
      <c r="F10" s="22">
        <f t="shared" si="1"/>
        <v>2182</v>
      </c>
      <c r="G10" s="22">
        <f t="shared" si="1"/>
        <v>1442</v>
      </c>
      <c r="H10" s="22">
        <f t="shared" si="1"/>
        <v>740</v>
      </c>
      <c r="I10" s="22">
        <f t="shared" si="1"/>
        <v>206</v>
      </c>
      <c r="J10" s="94">
        <f t="shared" si="1"/>
        <v>46</v>
      </c>
    </row>
    <row r="11" spans="1:10" ht="11.25" customHeight="1">
      <c r="A11" s="11"/>
      <c r="B11" s="66"/>
      <c r="C11" s="66"/>
      <c r="D11" s="66"/>
      <c r="E11" s="66"/>
      <c r="F11" s="66"/>
      <c r="G11" s="66"/>
      <c r="H11" s="66"/>
      <c r="I11" s="66"/>
      <c r="J11" s="93"/>
    </row>
    <row r="12" spans="1:10" s="7" customFormat="1" ht="11.25" customHeight="1">
      <c r="A12" s="11" t="s">
        <v>40</v>
      </c>
      <c r="B12" s="165">
        <v>264</v>
      </c>
      <c r="C12" s="174">
        <v>2852</v>
      </c>
      <c r="D12" s="166" t="s">
        <v>146</v>
      </c>
      <c r="E12" s="167">
        <v>464</v>
      </c>
      <c r="F12" s="174">
        <v>2182</v>
      </c>
      <c r="G12" s="174">
        <v>1442</v>
      </c>
      <c r="H12" s="167">
        <v>740</v>
      </c>
      <c r="I12" s="167">
        <v>206</v>
      </c>
      <c r="J12" s="168">
        <v>46</v>
      </c>
    </row>
    <row r="13" spans="1:10" ht="11.25" customHeight="1">
      <c r="A13" s="11"/>
      <c r="B13" s="165"/>
      <c r="C13" s="165"/>
      <c r="D13" s="165"/>
      <c r="E13" s="165"/>
      <c r="F13" s="165"/>
      <c r="G13" s="165"/>
      <c r="H13" s="165"/>
      <c r="I13" s="165"/>
      <c r="J13" s="169"/>
    </row>
    <row r="14" spans="1:10" s="10" customFormat="1" ht="11.25" customHeight="1">
      <c r="A14" s="23" t="s">
        <v>41</v>
      </c>
      <c r="B14" s="22">
        <f>B16</f>
        <v>49</v>
      </c>
      <c r="C14" s="22">
        <f t="shared" ref="C14:I14" si="2">C16</f>
        <v>323</v>
      </c>
      <c r="D14" s="94">
        <v>0</v>
      </c>
      <c r="E14" s="22">
        <f t="shared" si="2"/>
        <v>44</v>
      </c>
      <c r="F14" s="22">
        <f t="shared" si="2"/>
        <v>251</v>
      </c>
      <c r="G14" s="22">
        <f t="shared" si="2"/>
        <v>199</v>
      </c>
      <c r="H14" s="22">
        <f t="shared" si="2"/>
        <v>52</v>
      </c>
      <c r="I14" s="22">
        <f t="shared" si="2"/>
        <v>28</v>
      </c>
      <c r="J14" s="94">
        <v>0</v>
      </c>
    </row>
    <row r="15" spans="1:10" ht="11.25" customHeight="1">
      <c r="A15" s="11"/>
      <c r="B15" s="66"/>
      <c r="C15" s="66"/>
      <c r="D15" s="66"/>
      <c r="E15" s="66"/>
      <c r="F15" s="66"/>
      <c r="G15" s="66"/>
      <c r="H15" s="66"/>
      <c r="I15" s="66"/>
      <c r="J15" s="93"/>
    </row>
    <row r="16" spans="1:10" ht="11.25" customHeight="1">
      <c r="A16" s="11" t="s">
        <v>42</v>
      </c>
      <c r="B16" s="66">
        <v>49</v>
      </c>
      <c r="C16" s="170">
        <v>323</v>
      </c>
      <c r="D16" s="171" t="s">
        <v>146</v>
      </c>
      <c r="E16" s="172">
        <v>44</v>
      </c>
      <c r="F16" s="172">
        <v>251</v>
      </c>
      <c r="G16" s="172">
        <v>199</v>
      </c>
      <c r="H16" s="172">
        <v>52</v>
      </c>
      <c r="I16" s="172">
        <v>28</v>
      </c>
      <c r="J16" s="173" t="s">
        <v>146</v>
      </c>
    </row>
    <row r="17" spans="1:41" ht="11.25" customHeight="1">
      <c r="A17" s="11"/>
      <c r="B17" s="66"/>
      <c r="C17" s="66"/>
      <c r="D17" s="66"/>
      <c r="E17" s="66"/>
      <c r="F17" s="66"/>
      <c r="G17" s="66"/>
      <c r="H17" s="66"/>
      <c r="I17" s="66"/>
      <c r="J17" s="93"/>
    </row>
    <row r="18" spans="1:41" s="10" customFormat="1" ht="11.25" customHeight="1">
      <c r="A18" s="23" t="s">
        <v>43</v>
      </c>
      <c r="B18" s="22">
        <f>B20+B21</f>
        <v>15</v>
      </c>
      <c r="C18" s="22">
        <f t="shared" ref="C18:H18" si="3">C20+C21</f>
        <v>69</v>
      </c>
      <c r="D18" s="94">
        <v>0</v>
      </c>
      <c r="E18" s="22">
        <f t="shared" si="3"/>
        <v>26</v>
      </c>
      <c r="F18" s="22">
        <f t="shared" si="3"/>
        <v>43</v>
      </c>
      <c r="G18" s="22">
        <f t="shared" si="3"/>
        <v>27</v>
      </c>
      <c r="H18" s="22">
        <f t="shared" si="3"/>
        <v>16</v>
      </c>
      <c r="I18" s="183" t="s">
        <v>146</v>
      </c>
      <c r="J18" s="94">
        <v>0</v>
      </c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</row>
    <row r="19" spans="1:41" ht="11.25" customHeight="1">
      <c r="A19" s="11"/>
      <c r="B19" s="66"/>
      <c r="C19" s="66"/>
      <c r="D19" s="66"/>
      <c r="E19" s="66"/>
      <c r="F19" s="66"/>
      <c r="G19" s="66"/>
      <c r="H19" s="66"/>
      <c r="I19" s="66"/>
      <c r="J19" s="150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</row>
    <row r="20" spans="1:41" ht="11.25" customHeight="1">
      <c r="A20" s="11" t="s">
        <v>44</v>
      </c>
      <c r="B20" s="66">
        <v>2</v>
      </c>
      <c r="C20" s="174">
        <v>3</v>
      </c>
      <c r="D20" s="175" t="s">
        <v>146</v>
      </c>
      <c r="E20" s="174">
        <v>1</v>
      </c>
      <c r="F20" s="174">
        <v>2</v>
      </c>
      <c r="G20" s="174">
        <v>1</v>
      </c>
      <c r="H20" s="174">
        <v>1</v>
      </c>
      <c r="I20" s="175" t="s">
        <v>146</v>
      </c>
      <c r="J20" s="176" t="s">
        <v>146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</row>
    <row r="21" spans="1:41" ht="11.25" customHeight="1">
      <c r="A21" s="11" t="s">
        <v>191</v>
      </c>
      <c r="B21" s="66">
        <v>13</v>
      </c>
      <c r="C21" s="174">
        <v>66</v>
      </c>
      <c r="D21" s="175" t="s">
        <v>146</v>
      </c>
      <c r="E21" s="174">
        <v>25</v>
      </c>
      <c r="F21" s="174">
        <v>41</v>
      </c>
      <c r="G21" s="174">
        <v>26</v>
      </c>
      <c r="H21" s="174">
        <v>15</v>
      </c>
      <c r="I21" s="175" t="s">
        <v>146</v>
      </c>
      <c r="J21" s="176" t="s">
        <v>146</v>
      </c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</row>
    <row r="22" spans="1:41" ht="11.25" customHeight="1">
      <c r="A22" s="11"/>
      <c r="B22" s="66"/>
      <c r="C22" s="66"/>
      <c r="D22" s="66"/>
      <c r="E22" s="66"/>
      <c r="F22" s="66"/>
      <c r="G22" s="66"/>
      <c r="H22" s="66"/>
      <c r="I22" s="66"/>
      <c r="J22" s="150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</row>
    <row r="23" spans="1:41" s="10" customFormat="1" ht="11.25" customHeight="1">
      <c r="A23" s="23" t="s">
        <v>46</v>
      </c>
      <c r="B23" s="22">
        <f>B25</f>
        <v>79</v>
      </c>
      <c r="C23" s="22">
        <f t="shared" ref="C23:J23" si="4">C25</f>
        <v>786</v>
      </c>
      <c r="D23" s="22">
        <f t="shared" si="4"/>
        <v>13</v>
      </c>
      <c r="E23" s="22">
        <f t="shared" si="4"/>
        <v>113</v>
      </c>
      <c r="F23" s="22">
        <f t="shared" si="4"/>
        <v>650</v>
      </c>
      <c r="G23" s="22">
        <f t="shared" si="4"/>
        <v>611</v>
      </c>
      <c r="H23" s="22">
        <f t="shared" si="4"/>
        <v>39</v>
      </c>
      <c r="I23" s="22">
        <f t="shared" si="4"/>
        <v>10</v>
      </c>
      <c r="J23" s="94">
        <f t="shared" si="4"/>
        <v>12</v>
      </c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</row>
    <row r="24" spans="1:41" ht="11.25" customHeight="1">
      <c r="A24" s="11"/>
      <c r="B24" s="66"/>
      <c r="C24" s="66"/>
      <c r="D24" s="66"/>
      <c r="E24" s="66"/>
      <c r="F24" s="66"/>
      <c r="G24" s="66"/>
      <c r="H24" s="66"/>
      <c r="I24" s="66"/>
      <c r="J24" s="150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</row>
    <row r="25" spans="1:41" ht="11.25" customHeight="1">
      <c r="A25" s="11" t="s">
        <v>458</v>
      </c>
      <c r="B25" s="66">
        <v>79</v>
      </c>
      <c r="C25" s="174">
        <v>786</v>
      </c>
      <c r="D25" s="174">
        <v>13</v>
      </c>
      <c r="E25" s="174">
        <v>113</v>
      </c>
      <c r="F25" s="174">
        <v>650</v>
      </c>
      <c r="G25" s="174">
        <v>611</v>
      </c>
      <c r="H25" s="174">
        <v>39</v>
      </c>
      <c r="I25" s="174">
        <v>10</v>
      </c>
      <c r="J25" s="177">
        <v>12</v>
      </c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</row>
    <row r="26" spans="1:41" ht="11.25" customHeight="1">
      <c r="A26" s="11"/>
      <c r="B26" s="66"/>
      <c r="C26" s="66"/>
      <c r="D26" s="66"/>
      <c r="E26" s="66"/>
      <c r="F26" s="66"/>
      <c r="G26" s="66"/>
      <c r="H26" s="66"/>
      <c r="I26" s="66"/>
      <c r="J26" s="150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</row>
    <row r="27" spans="1:41" ht="11.25" customHeight="1">
      <c r="A27" s="23" t="s">
        <v>47</v>
      </c>
      <c r="B27" s="22">
        <f>B29+B30+B31</f>
        <v>8595</v>
      </c>
      <c r="C27" s="22">
        <f t="shared" ref="C27:J27" si="5">C29+C30+C31</f>
        <v>64441</v>
      </c>
      <c r="D27" s="22">
        <f t="shared" si="5"/>
        <v>3488</v>
      </c>
      <c r="E27" s="22">
        <f t="shared" si="5"/>
        <v>11581</v>
      </c>
      <c r="F27" s="22">
        <f t="shared" si="5"/>
        <v>46808</v>
      </c>
      <c r="G27" s="22">
        <f t="shared" si="5"/>
        <v>41848</v>
      </c>
      <c r="H27" s="22">
        <f t="shared" si="5"/>
        <v>4960</v>
      </c>
      <c r="I27" s="22">
        <f t="shared" si="5"/>
        <v>2564</v>
      </c>
      <c r="J27" s="94">
        <f t="shared" si="5"/>
        <v>2942</v>
      </c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</row>
    <row r="28" spans="1:41" s="10" customFormat="1" ht="11.25" customHeight="1">
      <c r="A28" s="11"/>
      <c r="B28" s="66"/>
      <c r="C28" s="66"/>
      <c r="D28" s="66"/>
      <c r="E28" s="66"/>
      <c r="F28" s="66"/>
      <c r="G28" s="66"/>
      <c r="H28" s="66"/>
      <c r="I28" s="66"/>
      <c r="J28" s="150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</row>
    <row r="29" spans="1:41" ht="11.25" customHeight="1">
      <c r="A29" s="11" t="s">
        <v>192</v>
      </c>
      <c r="B29" s="66">
        <v>3950</v>
      </c>
      <c r="C29" s="174">
        <v>33473</v>
      </c>
      <c r="D29" s="174">
        <v>1169</v>
      </c>
      <c r="E29" s="174">
        <v>6407</v>
      </c>
      <c r="F29" s="174">
        <v>24772</v>
      </c>
      <c r="G29" s="174">
        <v>22246</v>
      </c>
      <c r="H29" s="174">
        <v>2526</v>
      </c>
      <c r="I29" s="174">
        <v>1125</v>
      </c>
      <c r="J29" s="177">
        <v>584</v>
      </c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</row>
    <row r="30" spans="1:41" ht="11.25" customHeight="1">
      <c r="A30" s="11" t="s">
        <v>193</v>
      </c>
      <c r="B30" s="66">
        <v>2626</v>
      </c>
      <c r="C30" s="174">
        <v>13040</v>
      </c>
      <c r="D30" s="174">
        <v>1714</v>
      </c>
      <c r="E30" s="174">
        <v>2320</v>
      </c>
      <c r="F30" s="174">
        <v>8282</v>
      </c>
      <c r="G30" s="174">
        <v>7123</v>
      </c>
      <c r="H30" s="174">
        <v>1159</v>
      </c>
      <c r="I30" s="174">
        <v>724</v>
      </c>
      <c r="J30" s="177">
        <v>750</v>
      </c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</row>
    <row r="31" spans="1:41" ht="11.25" customHeight="1">
      <c r="A31" s="11" t="s">
        <v>194</v>
      </c>
      <c r="B31" s="66">
        <v>2019</v>
      </c>
      <c r="C31" s="174">
        <v>17928</v>
      </c>
      <c r="D31" s="174">
        <v>605</v>
      </c>
      <c r="E31" s="174">
        <v>2854</v>
      </c>
      <c r="F31" s="174">
        <v>13754</v>
      </c>
      <c r="G31" s="174">
        <v>12479</v>
      </c>
      <c r="H31" s="174">
        <v>1275</v>
      </c>
      <c r="I31" s="174">
        <v>715</v>
      </c>
      <c r="J31" s="177">
        <v>1608</v>
      </c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</row>
    <row r="32" spans="1:41" ht="11.25" customHeight="1">
      <c r="A32" s="11"/>
      <c r="B32" s="66"/>
      <c r="C32" s="66"/>
      <c r="D32" s="66"/>
      <c r="E32" s="66"/>
      <c r="F32" s="66"/>
      <c r="G32" s="66"/>
      <c r="H32" s="66"/>
      <c r="I32" s="66"/>
      <c r="J32" s="150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</row>
    <row r="33" spans="1:41" ht="11.25" customHeight="1">
      <c r="A33" s="37" t="s">
        <v>48</v>
      </c>
      <c r="B33" s="22">
        <f>SUM(B35:B58)</f>
        <v>7659</v>
      </c>
      <c r="C33" s="22">
        <f t="shared" ref="C33:J33" si="6">SUM(C35:C58)</f>
        <v>167017</v>
      </c>
      <c r="D33" s="22">
        <f t="shared" si="6"/>
        <v>3335</v>
      </c>
      <c r="E33" s="22">
        <f t="shared" si="6"/>
        <v>9534</v>
      </c>
      <c r="F33" s="22">
        <f t="shared" si="6"/>
        <v>152320</v>
      </c>
      <c r="G33" s="22">
        <f t="shared" si="6"/>
        <v>122428</v>
      </c>
      <c r="H33" s="22">
        <f t="shared" si="6"/>
        <v>29892</v>
      </c>
      <c r="I33" s="22">
        <f t="shared" si="6"/>
        <v>1828</v>
      </c>
      <c r="J33" s="94">
        <f t="shared" si="6"/>
        <v>16379</v>
      </c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</row>
    <row r="34" spans="1:41" s="10" customFormat="1" ht="11.25" customHeight="1">
      <c r="A34" s="11"/>
      <c r="B34" s="66"/>
      <c r="C34" s="66"/>
      <c r="D34" s="66"/>
      <c r="E34" s="66"/>
      <c r="F34" s="66"/>
      <c r="G34" s="66"/>
      <c r="H34" s="66"/>
      <c r="I34" s="66"/>
      <c r="J34" s="150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</row>
    <row r="35" spans="1:41" ht="11.25" customHeight="1">
      <c r="A35" s="11" t="s">
        <v>195</v>
      </c>
      <c r="B35" s="66">
        <v>666</v>
      </c>
      <c r="C35" s="174">
        <v>18660</v>
      </c>
      <c r="D35" s="174">
        <v>375</v>
      </c>
      <c r="E35" s="174">
        <v>855</v>
      </c>
      <c r="F35" s="174">
        <v>17021</v>
      </c>
      <c r="G35" s="174">
        <v>8113</v>
      </c>
      <c r="H35" s="174">
        <v>8908</v>
      </c>
      <c r="I35" s="174">
        <v>409</v>
      </c>
      <c r="J35" s="177">
        <v>468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</row>
    <row r="36" spans="1:41" ht="11.25" customHeight="1">
      <c r="A36" s="11" t="s">
        <v>196</v>
      </c>
      <c r="B36" s="66">
        <v>152</v>
      </c>
      <c r="C36" s="174">
        <v>1936</v>
      </c>
      <c r="D36" s="174">
        <v>18</v>
      </c>
      <c r="E36" s="174">
        <v>213</v>
      </c>
      <c r="F36" s="174">
        <v>1583</v>
      </c>
      <c r="G36" s="174">
        <v>1263</v>
      </c>
      <c r="H36" s="174">
        <v>320</v>
      </c>
      <c r="I36" s="174">
        <v>122</v>
      </c>
      <c r="J36" s="177">
        <v>126</v>
      </c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</row>
    <row r="37" spans="1:41" ht="11.25" customHeight="1">
      <c r="A37" s="11" t="s">
        <v>197</v>
      </c>
      <c r="B37" s="66">
        <v>347</v>
      </c>
      <c r="C37" s="174">
        <v>4095</v>
      </c>
      <c r="D37" s="174">
        <v>219</v>
      </c>
      <c r="E37" s="174">
        <v>405</v>
      </c>
      <c r="F37" s="174">
        <v>3427</v>
      </c>
      <c r="G37" s="174">
        <v>2720</v>
      </c>
      <c r="H37" s="174">
        <v>707</v>
      </c>
      <c r="I37" s="174">
        <v>44</v>
      </c>
      <c r="J37" s="177">
        <v>177</v>
      </c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</row>
    <row r="38" spans="1:41" ht="11.25" customHeight="1">
      <c r="A38" s="11" t="s">
        <v>198</v>
      </c>
      <c r="B38" s="66">
        <v>1116</v>
      </c>
      <c r="C38" s="174">
        <v>14072</v>
      </c>
      <c r="D38" s="174">
        <v>646</v>
      </c>
      <c r="E38" s="174">
        <v>1117</v>
      </c>
      <c r="F38" s="174">
        <v>12091</v>
      </c>
      <c r="G38" s="174">
        <v>9047</v>
      </c>
      <c r="H38" s="174">
        <v>3044</v>
      </c>
      <c r="I38" s="174">
        <v>218</v>
      </c>
      <c r="J38" s="177">
        <v>98</v>
      </c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</row>
    <row r="39" spans="1:41" ht="11.25" customHeight="1">
      <c r="A39" s="11" t="s">
        <v>199</v>
      </c>
      <c r="B39" s="66">
        <v>242</v>
      </c>
      <c r="C39" s="174">
        <v>2583</v>
      </c>
      <c r="D39" s="174">
        <v>118</v>
      </c>
      <c r="E39" s="174">
        <v>297</v>
      </c>
      <c r="F39" s="174">
        <v>2146</v>
      </c>
      <c r="G39" s="174">
        <v>1876</v>
      </c>
      <c r="H39" s="174">
        <v>270</v>
      </c>
      <c r="I39" s="174">
        <v>22</v>
      </c>
      <c r="J39" s="177">
        <v>42</v>
      </c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</row>
    <row r="40" spans="1:41" ht="11.25" customHeight="1">
      <c r="A40" s="11" t="s">
        <v>200</v>
      </c>
      <c r="B40" s="66">
        <v>345</v>
      </c>
      <c r="C40" s="174">
        <v>2867</v>
      </c>
      <c r="D40" s="174">
        <v>241</v>
      </c>
      <c r="E40" s="174">
        <v>315</v>
      </c>
      <c r="F40" s="174">
        <v>2285</v>
      </c>
      <c r="G40" s="174">
        <v>2022</v>
      </c>
      <c r="H40" s="174">
        <v>263</v>
      </c>
      <c r="I40" s="174">
        <v>26</v>
      </c>
      <c r="J40" s="177">
        <v>55</v>
      </c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</row>
    <row r="41" spans="1:41" ht="11.25" customHeight="1">
      <c r="A41" s="11" t="s">
        <v>201</v>
      </c>
      <c r="B41" s="66">
        <v>140</v>
      </c>
      <c r="C41" s="174">
        <v>4429</v>
      </c>
      <c r="D41" s="174">
        <v>38</v>
      </c>
      <c r="E41" s="174">
        <v>205</v>
      </c>
      <c r="F41" s="174">
        <v>4153</v>
      </c>
      <c r="G41" s="174">
        <v>3393</v>
      </c>
      <c r="H41" s="174">
        <v>760</v>
      </c>
      <c r="I41" s="174">
        <v>33</v>
      </c>
      <c r="J41" s="177">
        <v>543</v>
      </c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</row>
    <row r="42" spans="1:41" ht="11.25" customHeight="1">
      <c r="A42" s="11" t="s">
        <v>522</v>
      </c>
      <c r="B42" s="66">
        <v>449</v>
      </c>
      <c r="C42" s="174">
        <v>5751</v>
      </c>
      <c r="D42" s="174">
        <v>198</v>
      </c>
      <c r="E42" s="174">
        <v>646</v>
      </c>
      <c r="F42" s="174">
        <v>4865</v>
      </c>
      <c r="G42" s="174">
        <v>3966</v>
      </c>
      <c r="H42" s="174">
        <v>899</v>
      </c>
      <c r="I42" s="174">
        <v>42</v>
      </c>
      <c r="J42" s="177">
        <v>213</v>
      </c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</row>
    <row r="43" spans="1:41" ht="11.25" customHeight="1">
      <c r="A43" s="11" t="s">
        <v>202</v>
      </c>
      <c r="B43" s="66">
        <v>163</v>
      </c>
      <c r="C43" s="174">
        <v>11547</v>
      </c>
      <c r="D43" s="174">
        <v>6</v>
      </c>
      <c r="E43" s="174">
        <v>183</v>
      </c>
      <c r="F43" s="174">
        <v>11299</v>
      </c>
      <c r="G43" s="174">
        <v>9855</v>
      </c>
      <c r="H43" s="174">
        <v>1444</v>
      </c>
      <c r="I43" s="174">
        <v>59</v>
      </c>
      <c r="J43" s="177">
        <v>1193</v>
      </c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</row>
    <row r="44" spans="1:41" ht="11.25" customHeight="1">
      <c r="A44" s="11" t="s">
        <v>203</v>
      </c>
      <c r="B44" s="66">
        <v>31</v>
      </c>
      <c r="C44" s="174">
        <v>1141</v>
      </c>
      <c r="D44" s="175" t="s">
        <v>146</v>
      </c>
      <c r="E44" s="174">
        <v>18</v>
      </c>
      <c r="F44" s="174">
        <v>1109</v>
      </c>
      <c r="G44" s="174">
        <v>1062</v>
      </c>
      <c r="H44" s="174">
        <v>47</v>
      </c>
      <c r="I44" s="174">
        <v>14</v>
      </c>
      <c r="J44" s="177">
        <v>66</v>
      </c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</row>
    <row r="45" spans="1:41" ht="11.25" customHeight="1">
      <c r="A45" s="11" t="s">
        <v>204</v>
      </c>
      <c r="B45" s="66">
        <v>287</v>
      </c>
      <c r="C45" s="174">
        <v>6769</v>
      </c>
      <c r="D45" s="174">
        <v>69</v>
      </c>
      <c r="E45" s="174">
        <v>380</v>
      </c>
      <c r="F45" s="174">
        <v>6280</v>
      </c>
      <c r="G45" s="174">
        <v>4907</v>
      </c>
      <c r="H45" s="174">
        <v>1373</v>
      </c>
      <c r="I45" s="174">
        <v>40</v>
      </c>
      <c r="J45" s="177">
        <v>565</v>
      </c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</row>
    <row r="46" spans="1:41" ht="11.25" customHeight="1">
      <c r="A46" s="11" t="s">
        <v>205</v>
      </c>
      <c r="B46" s="66">
        <v>114</v>
      </c>
      <c r="C46" s="174">
        <v>5026</v>
      </c>
      <c r="D46" s="174">
        <v>31</v>
      </c>
      <c r="E46" s="174">
        <v>142</v>
      </c>
      <c r="F46" s="174">
        <v>4800</v>
      </c>
      <c r="G46" s="174">
        <v>3623</v>
      </c>
      <c r="H46" s="174">
        <v>1177</v>
      </c>
      <c r="I46" s="174">
        <v>53</v>
      </c>
      <c r="J46" s="177">
        <v>506</v>
      </c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</row>
    <row r="47" spans="1:41" ht="11.25" customHeight="1">
      <c r="A47" s="11" t="s">
        <v>206</v>
      </c>
      <c r="B47" s="66">
        <v>35</v>
      </c>
      <c r="C47" s="174">
        <v>225</v>
      </c>
      <c r="D47" s="174">
        <v>23</v>
      </c>
      <c r="E47" s="174">
        <v>17</v>
      </c>
      <c r="F47" s="174">
        <v>180</v>
      </c>
      <c r="G47" s="174">
        <v>95</v>
      </c>
      <c r="H47" s="174">
        <v>85</v>
      </c>
      <c r="I47" s="174">
        <v>5</v>
      </c>
      <c r="J47" s="177">
        <v>2</v>
      </c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</row>
    <row r="48" spans="1:41" ht="11.25" customHeight="1">
      <c r="A48" s="11" t="s">
        <v>207</v>
      </c>
      <c r="B48" s="66">
        <v>567</v>
      </c>
      <c r="C48" s="174">
        <v>7219</v>
      </c>
      <c r="D48" s="174">
        <v>264</v>
      </c>
      <c r="E48" s="174">
        <v>632</v>
      </c>
      <c r="F48" s="174">
        <v>6208</v>
      </c>
      <c r="G48" s="174">
        <v>5437</v>
      </c>
      <c r="H48" s="174">
        <v>771</v>
      </c>
      <c r="I48" s="174">
        <v>115</v>
      </c>
      <c r="J48" s="177">
        <v>494</v>
      </c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</row>
    <row r="49" spans="1:41" ht="11.25" customHeight="1">
      <c r="A49" s="11" t="s">
        <v>208</v>
      </c>
      <c r="B49" s="66">
        <v>124</v>
      </c>
      <c r="C49" s="174">
        <v>6449</v>
      </c>
      <c r="D49" s="174">
        <v>17</v>
      </c>
      <c r="E49" s="174">
        <v>186</v>
      </c>
      <c r="F49" s="174">
        <v>6224</v>
      </c>
      <c r="G49" s="174">
        <v>5968</v>
      </c>
      <c r="H49" s="174">
        <v>256</v>
      </c>
      <c r="I49" s="174">
        <v>22</v>
      </c>
      <c r="J49" s="177">
        <v>323</v>
      </c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</row>
    <row r="50" spans="1:41" ht="11.25" customHeight="1">
      <c r="A50" s="11" t="s">
        <v>209</v>
      </c>
      <c r="B50" s="66">
        <v>84</v>
      </c>
      <c r="C50" s="174">
        <v>2360</v>
      </c>
      <c r="D50" s="174">
        <v>42</v>
      </c>
      <c r="E50" s="174">
        <v>94</v>
      </c>
      <c r="F50" s="174">
        <v>2212</v>
      </c>
      <c r="G50" s="174">
        <v>1935</v>
      </c>
      <c r="H50" s="174">
        <v>277</v>
      </c>
      <c r="I50" s="174">
        <v>12</v>
      </c>
      <c r="J50" s="177">
        <v>336</v>
      </c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</row>
    <row r="51" spans="1:41" ht="11.25" customHeight="1">
      <c r="A51" s="11" t="s">
        <v>210</v>
      </c>
      <c r="B51" s="66">
        <v>694</v>
      </c>
      <c r="C51" s="174">
        <v>9015</v>
      </c>
      <c r="D51" s="174">
        <v>279</v>
      </c>
      <c r="E51" s="174">
        <v>931</v>
      </c>
      <c r="F51" s="174">
        <v>7690</v>
      </c>
      <c r="G51" s="174">
        <v>6464</v>
      </c>
      <c r="H51" s="174">
        <v>1226</v>
      </c>
      <c r="I51" s="174">
        <v>115</v>
      </c>
      <c r="J51" s="177">
        <v>788</v>
      </c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</row>
    <row r="52" spans="1:41" ht="11.25" customHeight="1">
      <c r="A52" s="11" t="s">
        <v>211</v>
      </c>
      <c r="B52" s="66">
        <v>805</v>
      </c>
      <c r="C52" s="174">
        <v>15902</v>
      </c>
      <c r="D52" s="174">
        <v>244</v>
      </c>
      <c r="E52" s="174">
        <v>1229</v>
      </c>
      <c r="F52" s="174">
        <v>14324</v>
      </c>
      <c r="G52" s="174">
        <v>12417</v>
      </c>
      <c r="H52" s="174">
        <v>1907</v>
      </c>
      <c r="I52" s="174">
        <v>105</v>
      </c>
      <c r="J52" s="177">
        <v>1873</v>
      </c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</row>
    <row r="53" spans="1:41" ht="11.25" customHeight="1">
      <c r="A53" s="11" t="s">
        <v>212</v>
      </c>
      <c r="B53" s="66">
        <v>207</v>
      </c>
      <c r="C53" s="174">
        <v>7774</v>
      </c>
      <c r="D53" s="174">
        <v>43</v>
      </c>
      <c r="E53" s="174">
        <v>268</v>
      </c>
      <c r="F53" s="174">
        <v>7436</v>
      </c>
      <c r="G53" s="174">
        <v>6301</v>
      </c>
      <c r="H53" s="174">
        <v>1135</v>
      </c>
      <c r="I53" s="174">
        <v>27</v>
      </c>
      <c r="J53" s="177">
        <v>1030</v>
      </c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</row>
    <row r="54" spans="1:41" ht="11.25" customHeight="1">
      <c r="A54" s="11" t="s">
        <v>213</v>
      </c>
      <c r="B54" s="66">
        <v>26</v>
      </c>
      <c r="C54" s="174">
        <v>1796</v>
      </c>
      <c r="D54" s="174">
        <v>3</v>
      </c>
      <c r="E54" s="174">
        <v>45</v>
      </c>
      <c r="F54" s="174">
        <v>1733</v>
      </c>
      <c r="G54" s="174">
        <v>1616</v>
      </c>
      <c r="H54" s="174">
        <v>117</v>
      </c>
      <c r="I54" s="174">
        <v>15</v>
      </c>
      <c r="J54" s="177">
        <v>1296</v>
      </c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</row>
    <row r="55" spans="1:41" ht="11.25" customHeight="1">
      <c r="A55" s="11" t="s">
        <v>214</v>
      </c>
      <c r="B55" s="66">
        <v>104</v>
      </c>
      <c r="C55" s="174">
        <v>9054</v>
      </c>
      <c r="D55" s="174">
        <v>6</v>
      </c>
      <c r="E55" s="174">
        <v>145</v>
      </c>
      <c r="F55" s="174">
        <v>8868</v>
      </c>
      <c r="G55" s="174">
        <v>7710</v>
      </c>
      <c r="H55" s="174">
        <v>1158</v>
      </c>
      <c r="I55" s="174">
        <v>35</v>
      </c>
      <c r="J55" s="177">
        <v>1731</v>
      </c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</row>
    <row r="56" spans="1:41" ht="11.25" customHeight="1">
      <c r="A56" s="11" t="s">
        <v>215</v>
      </c>
      <c r="B56" s="66">
        <v>499</v>
      </c>
      <c r="C56" s="174">
        <v>23462</v>
      </c>
      <c r="D56" s="174">
        <v>168</v>
      </c>
      <c r="E56" s="174">
        <v>752</v>
      </c>
      <c r="F56" s="174">
        <v>22312</v>
      </c>
      <c r="G56" s="174">
        <v>19610</v>
      </c>
      <c r="H56" s="174">
        <v>2702</v>
      </c>
      <c r="I56" s="174">
        <v>230</v>
      </c>
      <c r="J56" s="177">
        <v>4129</v>
      </c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</row>
    <row r="57" spans="1:41" ht="11.25" customHeight="1">
      <c r="A57" s="11" t="s">
        <v>216</v>
      </c>
      <c r="B57" s="66">
        <v>46</v>
      </c>
      <c r="C57" s="174">
        <v>1922</v>
      </c>
      <c r="D57" s="174">
        <v>3</v>
      </c>
      <c r="E57" s="174">
        <v>76</v>
      </c>
      <c r="F57" s="174">
        <v>1838</v>
      </c>
      <c r="G57" s="174">
        <v>1400</v>
      </c>
      <c r="H57" s="174">
        <v>438</v>
      </c>
      <c r="I57" s="174">
        <v>5</v>
      </c>
      <c r="J57" s="177">
        <v>161</v>
      </c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</row>
    <row r="58" spans="1:41" ht="11.25" customHeight="1">
      <c r="A58" s="11" t="s">
        <v>217</v>
      </c>
      <c r="B58" s="66">
        <v>416</v>
      </c>
      <c r="C58" s="174">
        <v>2963</v>
      </c>
      <c r="D58" s="174">
        <v>284</v>
      </c>
      <c r="E58" s="174">
        <v>383</v>
      </c>
      <c r="F58" s="174">
        <v>2236</v>
      </c>
      <c r="G58" s="174">
        <v>1628</v>
      </c>
      <c r="H58" s="174">
        <v>608</v>
      </c>
      <c r="I58" s="174">
        <v>60</v>
      </c>
      <c r="J58" s="177">
        <v>164</v>
      </c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</row>
    <row r="59" spans="1:41" ht="11.25" customHeight="1">
      <c r="A59" s="11"/>
      <c r="B59" s="66"/>
      <c r="C59" s="66"/>
      <c r="D59" s="66"/>
      <c r="E59" s="66"/>
      <c r="F59" s="66"/>
      <c r="G59" s="66"/>
      <c r="H59" s="66"/>
      <c r="I59" s="66"/>
      <c r="J59" s="150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</row>
    <row r="60" spans="1:41" s="10" customFormat="1" ht="11.25" customHeight="1">
      <c r="A60" s="23" t="s">
        <v>49</v>
      </c>
      <c r="B60" s="22">
        <f>SUM(B62:B65)</f>
        <v>158</v>
      </c>
      <c r="C60" s="22">
        <f t="shared" ref="C60:J60" si="7">SUM(C62:C65)</f>
        <v>4415</v>
      </c>
      <c r="D60" s="22">
        <f t="shared" si="7"/>
        <v>0</v>
      </c>
      <c r="E60" s="22">
        <f t="shared" si="7"/>
        <v>35</v>
      </c>
      <c r="F60" s="22">
        <f t="shared" si="7"/>
        <v>4316</v>
      </c>
      <c r="G60" s="22">
        <f t="shared" si="7"/>
        <v>4119</v>
      </c>
      <c r="H60" s="22">
        <f t="shared" si="7"/>
        <v>197</v>
      </c>
      <c r="I60" s="22">
        <f t="shared" si="7"/>
        <v>64</v>
      </c>
      <c r="J60" s="94">
        <f t="shared" si="7"/>
        <v>75</v>
      </c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</row>
    <row r="61" spans="1:41" ht="11.25" customHeight="1">
      <c r="A61" s="11"/>
      <c r="B61" s="66"/>
      <c r="C61" s="66"/>
      <c r="D61" s="66"/>
      <c r="E61" s="66"/>
      <c r="F61" s="66"/>
      <c r="G61" s="66"/>
      <c r="H61" s="66"/>
      <c r="I61" s="66"/>
      <c r="J61" s="150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</row>
    <row r="62" spans="1:41" ht="11.25" customHeight="1">
      <c r="A62" s="11" t="s">
        <v>218</v>
      </c>
      <c r="B62" s="66">
        <v>21</v>
      </c>
      <c r="C62" s="174">
        <v>2007</v>
      </c>
      <c r="D62" s="175" t="s">
        <v>146</v>
      </c>
      <c r="E62" s="175" t="s">
        <v>146</v>
      </c>
      <c r="F62" s="174">
        <v>2006</v>
      </c>
      <c r="G62" s="174">
        <v>1986</v>
      </c>
      <c r="H62" s="174">
        <v>20</v>
      </c>
      <c r="I62" s="174">
        <v>1</v>
      </c>
      <c r="J62" s="177">
        <v>43</v>
      </c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</row>
    <row r="63" spans="1:41" ht="11.25" customHeight="1">
      <c r="A63" s="11" t="s">
        <v>219</v>
      </c>
      <c r="B63" s="66">
        <v>8</v>
      </c>
      <c r="C63" s="174">
        <v>566</v>
      </c>
      <c r="D63" s="175" t="s">
        <v>494</v>
      </c>
      <c r="E63" s="174">
        <v>25</v>
      </c>
      <c r="F63" s="174">
        <v>541</v>
      </c>
      <c r="G63" s="174">
        <v>533</v>
      </c>
      <c r="H63" s="174">
        <v>8</v>
      </c>
      <c r="I63" s="175" t="s">
        <v>146</v>
      </c>
      <c r="J63" s="177">
        <v>7</v>
      </c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</row>
    <row r="64" spans="1:41" ht="11.25" customHeight="1">
      <c r="A64" s="11" t="s">
        <v>220</v>
      </c>
      <c r="B64" s="175" t="s">
        <v>146</v>
      </c>
      <c r="C64" s="175" t="s">
        <v>146</v>
      </c>
      <c r="D64" s="175" t="s">
        <v>146</v>
      </c>
      <c r="E64" s="175" t="s">
        <v>146</v>
      </c>
      <c r="F64" s="175" t="s">
        <v>146</v>
      </c>
      <c r="G64" s="175" t="s">
        <v>146</v>
      </c>
      <c r="H64" s="175" t="s">
        <v>146</v>
      </c>
      <c r="I64" s="175" t="s">
        <v>146</v>
      </c>
      <c r="J64" s="176" t="s">
        <v>146</v>
      </c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</row>
    <row r="65" spans="1:41" ht="11.25" customHeight="1">
      <c r="A65" s="11" t="s">
        <v>221</v>
      </c>
      <c r="B65" s="66">
        <v>129</v>
      </c>
      <c r="C65" s="174">
        <v>1842</v>
      </c>
      <c r="D65" s="175" t="s">
        <v>146</v>
      </c>
      <c r="E65" s="174">
        <v>10</v>
      </c>
      <c r="F65" s="174">
        <v>1769</v>
      </c>
      <c r="G65" s="174">
        <v>1600</v>
      </c>
      <c r="H65" s="174">
        <v>169</v>
      </c>
      <c r="I65" s="174">
        <v>63</v>
      </c>
      <c r="J65" s="177">
        <v>25</v>
      </c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</row>
    <row r="66" spans="1:41" ht="11.25" customHeight="1">
      <c r="A66" s="11"/>
      <c r="B66" s="66"/>
      <c r="C66" s="66"/>
      <c r="D66" s="66"/>
      <c r="E66" s="66"/>
      <c r="F66" s="66"/>
      <c r="G66" s="66"/>
      <c r="H66" s="66"/>
      <c r="I66" s="66"/>
      <c r="J66" s="150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</row>
    <row r="67" spans="1:41" s="10" customFormat="1" ht="11.25" customHeight="1">
      <c r="A67" s="23" t="s">
        <v>222</v>
      </c>
      <c r="B67" s="22">
        <f>SUM(B69:B73)</f>
        <v>641</v>
      </c>
      <c r="C67" s="22">
        <f t="shared" ref="C67:J67" si="8">SUM(C69:C73)</f>
        <v>14535</v>
      </c>
      <c r="D67" s="22">
        <f t="shared" si="8"/>
        <v>37</v>
      </c>
      <c r="E67" s="22">
        <f t="shared" si="8"/>
        <v>710</v>
      </c>
      <c r="F67" s="22">
        <f t="shared" si="8"/>
        <v>13731</v>
      </c>
      <c r="G67" s="22">
        <f t="shared" si="8"/>
        <v>11212</v>
      </c>
      <c r="H67" s="22">
        <f t="shared" si="8"/>
        <v>2519</v>
      </c>
      <c r="I67" s="22">
        <f t="shared" si="8"/>
        <v>57</v>
      </c>
      <c r="J67" s="94">
        <f t="shared" si="8"/>
        <v>1383</v>
      </c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</row>
    <row r="68" spans="1:41" ht="11.25" customHeight="1">
      <c r="A68" s="11"/>
      <c r="B68" s="66"/>
      <c r="C68" s="66"/>
      <c r="D68" s="66"/>
      <c r="E68" s="66"/>
      <c r="F68" s="66"/>
      <c r="G68" s="66"/>
      <c r="H68" s="66"/>
      <c r="I68" s="66"/>
      <c r="J68" s="150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</row>
    <row r="69" spans="1:41" ht="11.25" customHeight="1">
      <c r="A69" s="11" t="s">
        <v>223</v>
      </c>
      <c r="B69" s="66">
        <v>160</v>
      </c>
      <c r="C69" s="174">
        <v>4063</v>
      </c>
      <c r="D69" s="174">
        <v>7</v>
      </c>
      <c r="E69" s="174">
        <v>67</v>
      </c>
      <c r="F69" s="174">
        <v>3976</v>
      </c>
      <c r="G69" s="174">
        <v>2939</v>
      </c>
      <c r="H69" s="174">
        <v>1037</v>
      </c>
      <c r="I69" s="174">
        <v>13</v>
      </c>
      <c r="J69" s="177">
        <v>531</v>
      </c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D69" s="151"/>
      <c r="AE69" s="151"/>
      <c r="AF69" s="151"/>
      <c r="AG69" s="151"/>
      <c r="AH69" s="151"/>
      <c r="AI69" s="151"/>
      <c r="AJ69" s="151"/>
      <c r="AK69" s="151"/>
      <c r="AL69" s="151"/>
      <c r="AM69" s="151"/>
      <c r="AN69" s="151"/>
      <c r="AO69" s="151"/>
    </row>
    <row r="70" spans="1:41" ht="11.25" customHeight="1">
      <c r="A70" s="11" t="s">
        <v>224</v>
      </c>
      <c r="B70" s="66">
        <v>28</v>
      </c>
      <c r="C70" s="174">
        <v>877</v>
      </c>
      <c r="D70" s="175" t="s">
        <v>146</v>
      </c>
      <c r="E70" s="174">
        <v>73</v>
      </c>
      <c r="F70" s="174">
        <v>801</v>
      </c>
      <c r="G70" s="174">
        <v>678</v>
      </c>
      <c r="H70" s="174">
        <v>123</v>
      </c>
      <c r="I70" s="174">
        <v>3</v>
      </c>
      <c r="J70" s="177">
        <v>49</v>
      </c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D70" s="151"/>
      <c r="AE70" s="151"/>
      <c r="AF70" s="151"/>
      <c r="AG70" s="151"/>
      <c r="AH70" s="151"/>
      <c r="AI70" s="151"/>
      <c r="AJ70" s="151"/>
      <c r="AK70" s="151"/>
      <c r="AL70" s="151"/>
      <c r="AM70" s="151"/>
      <c r="AN70" s="151"/>
      <c r="AO70" s="151"/>
    </row>
    <row r="71" spans="1:41" ht="11.25" customHeight="1">
      <c r="A71" s="11" t="s">
        <v>225</v>
      </c>
      <c r="B71" s="66">
        <v>298</v>
      </c>
      <c r="C71" s="174">
        <v>7937</v>
      </c>
      <c r="D71" s="174">
        <v>11</v>
      </c>
      <c r="E71" s="174">
        <v>407</v>
      </c>
      <c r="F71" s="174">
        <v>7497</v>
      </c>
      <c r="G71" s="174">
        <v>6441</v>
      </c>
      <c r="H71" s="174">
        <v>1056</v>
      </c>
      <c r="I71" s="174">
        <v>22</v>
      </c>
      <c r="J71" s="177">
        <v>736</v>
      </c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</row>
    <row r="72" spans="1:41" ht="11.25" customHeight="1">
      <c r="A72" s="11" t="s">
        <v>226</v>
      </c>
      <c r="B72" s="66">
        <v>33</v>
      </c>
      <c r="C72" s="174">
        <v>211</v>
      </c>
      <c r="D72" s="174">
        <v>3</v>
      </c>
      <c r="E72" s="174">
        <v>36</v>
      </c>
      <c r="F72" s="174">
        <v>170</v>
      </c>
      <c r="G72" s="174">
        <v>112</v>
      </c>
      <c r="H72" s="174">
        <v>58</v>
      </c>
      <c r="I72" s="174">
        <v>2</v>
      </c>
      <c r="J72" s="177">
        <v>9</v>
      </c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</row>
    <row r="73" spans="1:41" ht="11.25" customHeight="1">
      <c r="A73" s="11" t="s">
        <v>227</v>
      </c>
      <c r="B73" s="66">
        <v>122</v>
      </c>
      <c r="C73" s="174">
        <v>1447</v>
      </c>
      <c r="D73" s="174">
        <v>16</v>
      </c>
      <c r="E73" s="174">
        <v>127</v>
      </c>
      <c r="F73" s="174">
        <v>1287</v>
      </c>
      <c r="G73" s="174">
        <v>1042</v>
      </c>
      <c r="H73" s="174">
        <v>245</v>
      </c>
      <c r="I73" s="174">
        <v>17</v>
      </c>
      <c r="J73" s="177">
        <v>58</v>
      </c>
    </row>
    <row r="74" spans="1:41" ht="11.25" customHeight="1">
      <c r="A74" s="11"/>
      <c r="B74" s="66"/>
      <c r="C74" s="66"/>
      <c r="D74" s="66"/>
      <c r="E74" s="66"/>
      <c r="F74" s="66"/>
      <c r="G74" s="66"/>
      <c r="H74" s="66"/>
      <c r="I74" s="66"/>
      <c r="J74" s="92"/>
    </row>
    <row r="75" spans="1:41" ht="11.25" customHeight="1">
      <c r="A75" s="23" t="s">
        <v>228</v>
      </c>
      <c r="B75" s="22">
        <f>SUM(B77:B83)</f>
        <v>2003</v>
      </c>
      <c r="C75" s="22">
        <f t="shared" ref="C75:J75" si="9">SUM(C77:C83)</f>
        <v>46635</v>
      </c>
      <c r="D75" s="22">
        <f t="shared" si="9"/>
        <v>367</v>
      </c>
      <c r="E75" s="22">
        <f t="shared" si="9"/>
        <v>2366</v>
      </c>
      <c r="F75" s="22">
        <f t="shared" si="9"/>
        <v>42723</v>
      </c>
      <c r="G75" s="22">
        <f t="shared" si="9"/>
        <v>34172</v>
      </c>
      <c r="H75" s="22">
        <f t="shared" si="9"/>
        <v>8551</v>
      </c>
      <c r="I75" s="22">
        <f t="shared" si="9"/>
        <v>1179</v>
      </c>
      <c r="J75" s="94">
        <f t="shared" si="9"/>
        <v>3176</v>
      </c>
    </row>
    <row r="76" spans="1:41" ht="11.25" customHeight="1">
      <c r="A76" s="11"/>
      <c r="B76" s="66"/>
      <c r="C76" s="66"/>
      <c r="D76" s="66"/>
      <c r="E76" s="66"/>
      <c r="F76" s="66"/>
      <c r="G76" s="66"/>
      <c r="H76" s="66"/>
      <c r="I76" s="66"/>
      <c r="J76" s="150"/>
    </row>
    <row r="77" spans="1:41" ht="11.25" customHeight="1">
      <c r="A77" s="11" t="s">
        <v>229</v>
      </c>
      <c r="B77" s="66">
        <v>37</v>
      </c>
      <c r="C77" s="174">
        <v>2309</v>
      </c>
      <c r="D77" s="175" t="s">
        <v>146</v>
      </c>
      <c r="E77" s="174">
        <v>14</v>
      </c>
      <c r="F77" s="174">
        <v>2285</v>
      </c>
      <c r="G77" s="174">
        <v>2229</v>
      </c>
      <c r="H77" s="174">
        <v>56</v>
      </c>
      <c r="I77" s="174">
        <v>10</v>
      </c>
      <c r="J77" s="177">
        <v>40</v>
      </c>
    </row>
    <row r="78" spans="1:41" ht="11.25" customHeight="1">
      <c r="A78" s="11" t="s">
        <v>230</v>
      </c>
      <c r="B78" s="66">
        <v>330</v>
      </c>
      <c r="C78" s="174">
        <v>6449</v>
      </c>
      <c r="D78" s="174">
        <v>138</v>
      </c>
      <c r="E78" s="174">
        <v>379</v>
      </c>
      <c r="F78" s="174">
        <v>5755</v>
      </c>
      <c r="G78" s="174">
        <v>4721</v>
      </c>
      <c r="H78" s="174">
        <v>1034</v>
      </c>
      <c r="I78" s="174">
        <v>177</v>
      </c>
      <c r="J78" s="177">
        <v>50</v>
      </c>
    </row>
    <row r="79" spans="1:41" ht="11.25" customHeight="1">
      <c r="A79" s="11" t="s">
        <v>231</v>
      </c>
      <c r="B79" s="66">
        <v>1150</v>
      </c>
      <c r="C79" s="174">
        <v>29910</v>
      </c>
      <c r="D79" s="174">
        <v>178</v>
      </c>
      <c r="E79" s="174">
        <v>1441</v>
      </c>
      <c r="F79" s="174">
        <v>27586</v>
      </c>
      <c r="G79" s="174">
        <v>21983</v>
      </c>
      <c r="H79" s="174">
        <v>5603</v>
      </c>
      <c r="I79" s="174">
        <v>705</v>
      </c>
      <c r="J79" s="177">
        <v>1743</v>
      </c>
    </row>
    <row r="80" spans="1:41" ht="11.25" customHeight="1">
      <c r="A80" s="11" t="s">
        <v>232</v>
      </c>
      <c r="B80" s="66">
        <v>135</v>
      </c>
      <c r="C80" s="174">
        <v>1370</v>
      </c>
      <c r="D80" s="174">
        <v>23</v>
      </c>
      <c r="E80" s="174">
        <v>244</v>
      </c>
      <c r="F80" s="174">
        <v>1087</v>
      </c>
      <c r="G80" s="174">
        <v>1008</v>
      </c>
      <c r="H80" s="174">
        <v>79</v>
      </c>
      <c r="I80" s="174">
        <v>16</v>
      </c>
      <c r="J80" s="177">
        <v>39</v>
      </c>
    </row>
    <row r="81" spans="1:256" ht="11.25" customHeight="1">
      <c r="A81" s="11" t="s">
        <v>233</v>
      </c>
      <c r="B81" s="66">
        <v>14</v>
      </c>
      <c r="C81" s="174">
        <v>122</v>
      </c>
      <c r="D81" s="175" t="s">
        <v>146</v>
      </c>
      <c r="E81" s="174">
        <v>2</v>
      </c>
      <c r="F81" s="174">
        <v>120</v>
      </c>
      <c r="G81" s="174">
        <v>107</v>
      </c>
      <c r="H81" s="174">
        <v>13</v>
      </c>
      <c r="I81" s="175" t="s">
        <v>146</v>
      </c>
      <c r="J81" s="177">
        <v>101</v>
      </c>
    </row>
    <row r="82" spans="1:256" ht="11.25" customHeight="1">
      <c r="A82" s="11" t="s">
        <v>234</v>
      </c>
      <c r="B82" s="66">
        <v>114</v>
      </c>
      <c r="C82" s="174">
        <v>1592</v>
      </c>
      <c r="D82" s="174">
        <v>1</v>
      </c>
      <c r="E82" s="174">
        <v>103</v>
      </c>
      <c r="F82" s="174">
        <v>1470</v>
      </c>
      <c r="G82" s="174">
        <v>881</v>
      </c>
      <c r="H82" s="174">
        <v>589</v>
      </c>
      <c r="I82" s="174">
        <v>18</v>
      </c>
      <c r="J82" s="177">
        <v>316</v>
      </c>
    </row>
    <row r="83" spans="1:256" ht="11.25" customHeight="1">
      <c r="A83" s="11" t="s">
        <v>235</v>
      </c>
      <c r="B83" s="66">
        <v>223</v>
      </c>
      <c r="C83" s="174">
        <v>4883</v>
      </c>
      <c r="D83" s="174">
        <v>27</v>
      </c>
      <c r="E83" s="174">
        <v>183</v>
      </c>
      <c r="F83" s="174">
        <v>4420</v>
      </c>
      <c r="G83" s="174">
        <v>3243</v>
      </c>
      <c r="H83" s="174">
        <v>1177</v>
      </c>
      <c r="I83" s="174">
        <v>253</v>
      </c>
      <c r="J83" s="177">
        <v>887</v>
      </c>
    </row>
    <row r="84" spans="1:256" s="53" customFormat="1" ht="12" customHeight="1" thickBot="1">
      <c r="A84" s="12"/>
      <c r="B84" s="90"/>
      <c r="C84" s="91"/>
      <c r="D84" s="91"/>
      <c r="E84" s="91"/>
      <c r="F84" s="91"/>
      <c r="G84" s="91"/>
      <c r="H84" s="91"/>
      <c r="I84" s="91"/>
      <c r="J84" s="95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</row>
    <row r="85" spans="1:256">
      <c r="A85" s="57" t="s">
        <v>82</v>
      </c>
      <c r="B85" s="63"/>
      <c r="C85" s="63"/>
      <c r="D85" s="63"/>
      <c r="E85" s="63"/>
      <c r="F85" s="63"/>
      <c r="G85" s="63"/>
      <c r="H85" s="63"/>
      <c r="I85" s="63"/>
      <c r="J85" s="96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</row>
    <row r="86" spans="1:256">
      <c r="A86" s="50" t="s">
        <v>422</v>
      </c>
      <c r="B86" s="50"/>
      <c r="C86" s="50"/>
      <c r="D86" s="50"/>
      <c r="E86" s="50"/>
      <c r="F86" s="50"/>
      <c r="G86" s="50"/>
      <c r="H86" s="50"/>
      <c r="I86" s="50"/>
      <c r="J86" s="56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  <c r="IV86" s="50"/>
    </row>
    <row r="87" spans="1:256" ht="12.75" customHeight="1">
      <c r="A87" s="262" t="s">
        <v>515</v>
      </c>
      <c r="B87" s="262"/>
      <c r="C87" s="262"/>
      <c r="D87" s="262"/>
      <c r="E87" s="262"/>
      <c r="F87" s="262"/>
      <c r="G87" s="262"/>
      <c r="H87" s="262"/>
      <c r="I87" s="262"/>
      <c r="J87" s="263"/>
    </row>
    <row r="88" spans="1:256" ht="30" customHeight="1">
      <c r="A88" s="241" t="s">
        <v>423</v>
      </c>
      <c r="B88" s="242"/>
      <c r="C88" s="242"/>
      <c r="D88" s="242"/>
      <c r="E88" s="242"/>
      <c r="F88" s="242"/>
      <c r="G88" s="242"/>
      <c r="H88" s="242"/>
      <c r="I88" s="242"/>
      <c r="J88" s="243"/>
    </row>
    <row r="89" spans="1:256" ht="11.25" customHeight="1" thickBot="1">
      <c r="A89" s="3"/>
      <c r="B89" s="261"/>
      <c r="C89" s="261"/>
      <c r="D89" s="261"/>
      <c r="F89" s="51"/>
      <c r="G89" s="51"/>
      <c r="H89" s="51"/>
      <c r="I89" s="51"/>
      <c r="J89" s="48"/>
    </row>
    <row r="90" spans="1:256" ht="11.25" customHeight="1">
      <c r="A90" s="244" t="s">
        <v>71</v>
      </c>
      <c r="B90" s="251" t="s">
        <v>183</v>
      </c>
      <c r="C90" s="259" t="s">
        <v>70</v>
      </c>
      <c r="D90" s="260"/>
      <c r="E90" s="260"/>
      <c r="F90" s="260"/>
      <c r="G90" s="260"/>
      <c r="H90" s="260"/>
      <c r="I90" s="260"/>
      <c r="J90" s="203" t="s">
        <v>61</v>
      </c>
    </row>
    <row r="91" spans="1:256" ht="11.25" customHeight="1">
      <c r="A91" s="245"/>
      <c r="B91" s="249"/>
      <c r="C91" s="249" t="s">
        <v>65</v>
      </c>
      <c r="D91" s="252" t="s">
        <v>184</v>
      </c>
      <c r="E91" s="249" t="s">
        <v>185</v>
      </c>
      <c r="F91" s="256" t="s">
        <v>186</v>
      </c>
      <c r="G91" s="257"/>
      <c r="H91" s="258"/>
      <c r="I91" s="253" t="s">
        <v>187</v>
      </c>
      <c r="J91" s="247"/>
    </row>
    <row r="92" spans="1:256" ht="11.25" customHeight="1">
      <c r="A92" s="246"/>
      <c r="B92" s="249"/>
      <c r="C92" s="249"/>
      <c r="D92" s="249"/>
      <c r="E92" s="249"/>
      <c r="F92" s="193" t="s">
        <v>188</v>
      </c>
      <c r="G92" s="9" t="s">
        <v>189</v>
      </c>
      <c r="H92" s="9" t="s">
        <v>190</v>
      </c>
      <c r="I92" s="254"/>
      <c r="J92" s="248"/>
    </row>
    <row r="93" spans="1:256" ht="11.1" customHeight="1">
      <c r="A93" s="16"/>
      <c r="B93" s="13"/>
      <c r="C93" s="13"/>
      <c r="D93" s="13"/>
      <c r="E93" s="13"/>
      <c r="F93" s="13"/>
      <c r="G93" s="14"/>
      <c r="H93" s="14"/>
      <c r="I93" s="15"/>
    </row>
    <row r="94" spans="1:256" ht="11.25" customHeight="1">
      <c r="A94" s="23" t="s">
        <v>236</v>
      </c>
      <c r="B94" s="22">
        <f>SUM(B96:B107)</f>
        <v>24816</v>
      </c>
      <c r="C94" s="22">
        <f t="shared" ref="C94:J94" si="10">SUM(C96:C107)</f>
        <v>176362</v>
      </c>
      <c r="D94" s="22">
        <f t="shared" si="10"/>
        <v>14539</v>
      </c>
      <c r="E94" s="22">
        <f t="shared" si="10"/>
        <v>16789</v>
      </c>
      <c r="F94" s="22">
        <f t="shared" si="10"/>
        <v>140029</v>
      </c>
      <c r="G94" s="22">
        <f t="shared" si="10"/>
        <v>74803</v>
      </c>
      <c r="H94" s="22">
        <f t="shared" si="10"/>
        <v>65226</v>
      </c>
      <c r="I94" s="22">
        <f t="shared" si="10"/>
        <v>5005</v>
      </c>
      <c r="J94" s="94">
        <f t="shared" si="10"/>
        <v>3323</v>
      </c>
    </row>
    <row r="95" spans="1:256" ht="11.25" customHeight="1">
      <c r="A95" s="11"/>
      <c r="B95" s="66"/>
      <c r="C95" s="66"/>
      <c r="D95" s="66"/>
      <c r="E95" s="66"/>
      <c r="F95" s="66"/>
      <c r="G95" s="66"/>
      <c r="H95" s="66"/>
      <c r="I95" s="66"/>
      <c r="J95" s="93"/>
    </row>
    <row r="96" spans="1:256" ht="11.25" customHeight="1">
      <c r="A96" s="11" t="s">
        <v>237</v>
      </c>
      <c r="B96" s="165">
        <v>10</v>
      </c>
      <c r="C96" s="178">
        <v>63</v>
      </c>
      <c r="D96" s="178">
        <v>2</v>
      </c>
      <c r="E96" s="178">
        <v>9</v>
      </c>
      <c r="F96" s="178">
        <v>52</v>
      </c>
      <c r="G96" s="178">
        <v>43</v>
      </c>
      <c r="H96" s="178">
        <v>9</v>
      </c>
      <c r="I96" s="179" t="s">
        <v>146</v>
      </c>
      <c r="J96" s="180" t="s">
        <v>146</v>
      </c>
    </row>
    <row r="97" spans="1:10" ht="11.25" customHeight="1">
      <c r="A97" s="11" t="s">
        <v>238</v>
      </c>
      <c r="B97" s="165">
        <v>288</v>
      </c>
      <c r="C97" s="178">
        <v>3123</v>
      </c>
      <c r="D97" s="178">
        <v>57</v>
      </c>
      <c r="E97" s="178">
        <v>390</v>
      </c>
      <c r="F97" s="178">
        <v>2653</v>
      </c>
      <c r="G97" s="178">
        <v>1913</v>
      </c>
      <c r="H97" s="178">
        <v>740</v>
      </c>
      <c r="I97" s="178">
        <v>23</v>
      </c>
      <c r="J97" s="181">
        <v>48</v>
      </c>
    </row>
    <row r="98" spans="1:10" ht="11.25" customHeight="1">
      <c r="A98" s="11" t="s">
        <v>239</v>
      </c>
      <c r="B98" s="165">
        <v>1049</v>
      </c>
      <c r="C98" s="178">
        <v>12195</v>
      </c>
      <c r="D98" s="178">
        <v>350</v>
      </c>
      <c r="E98" s="178">
        <v>1350</v>
      </c>
      <c r="F98" s="178">
        <v>10319</v>
      </c>
      <c r="G98" s="178">
        <v>6314</v>
      </c>
      <c r="H98" s="178">
        <v>4005</v>
      </c>
      <c r="I98" s="178">
        <v>176</v>
      </c>
      <c r="J98" s="181">
        <v>199</v>
      </c>
    </row>
    <row r="99" spans="1:10" ht="11.25" customHeight="1">
      <c r="A99" s="11" t="s">
        <v>240</v>
      </c>
      <c r="B99" s="165">
        <v>1198</v>
      </c>
      <c r="C99" s="178">
        <v>9758</v>
      </c>
      <c r="D99" s="178">
        <v>232</v>
      </c>
      <c r="E99" s="178">
        <v>1666</v>
      </c>
      <c r="F99" s="178">
        <v>7747</v>
      </c>
      <c r="G99" s="178">
        <v>7056</v>
      </c>
      <c r="H99" s="178">
        <v>691</v>
      </c>
      <c r="I99" s="178">
        <v>113</v>
      </c>
      <c r="J99" s="181">
        <v>291</v>
      </c>
    </row>
    <row r="100" spans="1:10" ht="11.25" customHeight="1">
      <c r="A100" s="11" t="s">
        <v>241</v>
      </c>
      <c r="B100" s="165">
        <v>1294</v>
      </c>
      <c r="C100" s="178">
        <v>12708</v>
      </c>
      <c r="D100" s="178">
        <v>133</v>
      </c>
      <c r="E100" s="178">
        <v>1244</v>
      </c>
      <c r="F100" s="178">
        <v>11239</v>
      </c>
      <c r="G100" s="178">
        <v>10167</v>
      </c>
      <c r="H100" s="178">
        <v>1072</v>
      </c>
      <c r="I100" s="178">
        <v>92</v>
      </c>
      <c r="J100" s="181">
        <v>420</v>
      </c>
    </row>
    <row r="101" spans="1:10" ht="11.25" customHeight="1">
      <c r="A101" s="11" t="s">
        <v>242</v>
      </c>
      <c r="B101" s="165">
        <v>1144</v>
      </c>
      <c r="C101" s="178">
        <v>10415</v>
      </c>
      <c r="D101" s="178">
        <v>261</v>
      </c>
      <c r="E101" s="178">
        <v>1239</v>
      </c>
      <c r="F101" s="178">
        <v>8783</v>
      </c>
      <c r="G101" s="178">
        <v>6800</v>
      </c>
      <c r="H101" s="178">
        <v>1983</v>
      </c>
      <c r="I101" s="178">
        <v>132</v>
      </c>
      <c r="J101" s="181">
        <v>550</v>
      </c>
    </row>
    <row r="102" spans="1:10" ht="11.25" customHeight="1">
      <c r="A102" s="11" t="s">
        <v>243</v>
      </c>
      <c r="B102" s="165">
        <v>128</v>
      </c>
      <c r="C102" s="178">
        <v>8033</v>
      </c>
      <c r="D102" s="178">
        <v>30</v>
      </c>
      <c r="E102" s="178">
        <v>53</v>
      </c>
      <c r="F102" s="178">
        <v>7278</v>
      </c>
      <c r="G102" s="178">
        <v>2128</v>
      </c>
      <c r="H102" s="178">
        <v>5150</v>
      </c>
      <c r="I102" s="178">
        <v>672</v>
      </c>
      <c r="J102" s="181">
        <v>243</v>
      </c>
    </row>
    <row r="103" spans="1:10" ht="11.25" customHeight="1">
      <c r="A103" s="11" t="s">
        <v>244</v>
      </c>
      <c r="B103" s="165">
        <v>2458</v>
      </c>
      <c r="C103" s="178">
        <v>9822</v>
      </c>
      <c r="D103" s="178">
        <v>1361</v>
      </c>
      <c r="E103" s="178">
        <v>1175</v>
      </c>
      <c r="F103" s="178">
        <v>7082</v>
      </c>
      <c r="G103" s="178">
        <v>3314</v>
      </c>
      <c r="H103" s="178">
        <v>3768</v>
      </c>
      <c r="I103" s="178">
        <v>204</v>
      </c>
      <c r="J103" s="181">
        <v>82</v>
      </c>
    </row>
    <row r="104" spans="1:10" ht="11.25" customHeight="1">
      <c r="A104" s="11" t="s">
        <v>245</v>
      </c>
      <c r="B104" s="165">
        <v>6418</v>
      </c>
      <c r="C104" s="178">
        <v>50361</v>
      </c>
      <c r="D104" s="178">
        <v>5675</v>
      </c>
      <c r="E104" s="178">
        <v>2716</v>
      </c>
      <c r="F104" s="178">
        <v>40375</v>
      </c>
      <c r="G104" s="178">
        <v>11221</v>
      </c>
      <c r="H104" s="178">
        <v>29154</v>
      </c>
      <c r="I104" s="178">
        <v>1595</v>
      </c>
      <c r="J104" s="181">
        <v>667</v>
      </c>
    </row>
    <row r="105" spans="1:10" ht="11.25" customHeight="1">
      <c r="A105" s="11" t="s">
        <v>246</v>
      </c>
      <c r="B105" s="165">
        <v>1908</v>
      </c>
      <c r="C105" s="178">
        <v>11637</v>
      </c>
      <c r="D105" s="178">
        <v>1013</v>
      </c>
      <c r="E105" s="178">
        <v>1630</v>
      </c>
      <c r="F105" s="178">
        <v>8928</v>
      </c>
      <c r="G105" s="178">
        <v>8028</v>
      </c>
      <c r="H105" s="178">
        <v>900</v>
      </c>
      <c r="I105" s="178">
        <v>66</v>
      </c>
      <c r="J105" s="181">
        <v>154</v>
      </c>
    </row>
    <row r="106" spans="1:10" ht="11.25" customHeight="1">
      <c r="A106" s="11" t="s">
        <v>247</v>
      </c>
      <c r="B106" s="165">
        <v>2121</v>
      </c>
      <c r="C106" s="178">
        <v>9072</v>
      </c>
      <c r="D106" s="178">
        <v>1587</v>
      </c>
      <c r="E106" s="178">
        <v>1286</v>
      </c>
      <c r="F106" s="178">
        <v>5949</v>
      </c>
      <c r="G106" s="178">
        <v>3860</v>
      </c>
      <c r="H106" s="178">
        <v>2089</v>
      </c>
      <c r="I106" s="178">
        <v>250</v>
      </c>
      <c r="J106" s="181">
        <v>277</v>
      </c>
    </row>
    <row r="107" spans="1:10" s="10" customFormat="1" ht="11.25" customHeight="1">
      <c r="A107" s="11" t="s">
        <v>248</v>
      </c>
      <c r="B107" s="165">
        <v>6800</v>
      </c>
      <c r="C107" s="178">
        <v>39175</v>
      </c>
      <c r="D107" s="178">
        <v>3838</v>
      </c>
      <c r="E107" s="178">
        <v>4031</v>
      </c>
      <c r="F107" s="178">
        <v>29624</v>
      </c>
      <c r="G107" s="178">
        <v>13959</v>
      </c>
      <c r="H107" s="178">
        <v>15665</v>
      </c>
      <c r="I107" s="178">
        <v>1682</v>
      </c>
      <c r="J107" s="181">
        <v>392</v>
      </c>
    </row>
    <row r="108" spans="1:10" ht="11.25" customHeight="1">
      <c r="A108" s="11"/>
      <c r="B108" s="165"/>
      <c r="C108" s="165"/>
      <c r="D108" s="165"/>
      <c r="E108" s="165"/>
      <c r="F108" s="165"/>
      <c r="G108" s="165"/>
      <c r="H108" s="165"/>
      <c r="I108" s="165"/>
      <c r="J108" s="182"/>
    </row>
    <row r="109" spans="1:10" ht="11.25" customHeight="1">
      <c r="A109" s="23" t="s">
        <v>249</v>
      </c>
      <c r="B109" s="22">
        <f>SUM(B111:B117)</f>
        <v>1311</v>
      </c>
      <c r="C109" s="22">
        <f>SUM(C111:C117)</f>
        <v>19286</v>
      </c>
      <c r="D109" s="22">
        <f t="shared" ref="D109:J109" si="11">SUM(D111:D117)</f>
        <v>239</v>
      </c>
      <c r="E109" s="22">
        <f t="shared" si="11"/>
        <v>807</v>
      </c>
      <c r="F109" s="22">
        <f t="shared" si="11"/>
        <v>18099</v>
      </c>
      <c r="G109" s="22">
        <f t="shared" si="11"/>
        <v>15387</v>
      </c>
      <c r="H109" s="22">
        <f t="shared" si="11"/>
        <v>2712</v>
      </c>
      <c r="I109" s="22">
        <f t="shared" si="11"/>
        <v>141</v>
      </c>
      <c r="J109" s="94">
        <f t="shared" si="11"/>
        <v>650</v>
      </c>
    </row>
    <row r="110" spans="1:10" ht="11.25" customHeight="1">
      <c r="A110" s="11"/>
      <c r="B110" s="66"/>
      <c r="C110" s="66"/>
      <c r="D110" s="66"/>
      <c r="E110" s="66"/>
      <c r="F110" s="66"/>
      <c r="G110" s="66"/>
      <c r="H110" s="66"/>
      <c r="I110" s="66"/>
      <c r="J110" s="150"/>
    </row>
    <row r="111" spans="1:10" ht="11.25" customHeight="1">
      <c r="A111" s="11" t="s">
        <v>250</v>
      </c>
      <c r="B111" s="66">
        <v>242</v>
      </c>
      <c r="C111" s="174">
        <v>5456</v>
      </c>
      <c r="D111" s="175" t="s">
        <v>146</v>
      </c>
      <c r="E111" s="174">
        <v>45</v>
      </c>
      <c r="F111" s="174">
        <v>5406</v>
      </c>
      <c r="G111" s="174">
        <v>4141</v>
      </c>
      <c r="H111" s="174">
        <v>1265</v>
      </c>
      <c r="I111" s="174">
        <v>5</v>
      </c>
      <c r="J111" s="177">
        <v>249</v>
      </c>
    </row>
    <row r="112" spans="1:10" ht="11.25" customHeight="1">
      <c r="A112" s="11" t="s">
        <v>251</v>
      </c>
      <c r="B112" s="66">
        <v>180</v>
      </c>
      <c r="C112" s="174">
        <v>3171</v>
      </c>
      <c r="D112" s="175" t="s">
        <v>146</v>
      </c>
      <c r="E112" s="174">
        <v>73</v>
      </c>
      <c r="F112" s="174">
        <v>3093</v>
      </c>
      <c r="G112" s="174">
        <v>2779</v>
      </c>
      <c r="H112" s="174">
        <v>314</v>
      </c>
      <c r="I112" s="174">
        <v>5</v>
      </c>
      <c r="J112" s="177">
        <v>37</v>
      </c>
    </row>
    <row r="113" spans="1:10" ht="11.25" customHeight="1">
      <c r="A113" s="11" t="s">
        <v>252</v>
      </c>
      <c r="B113" s="66">
        <v>6</v>
      </c>
      <c r="C113" s="174">
        <v>137</v>
      </c>
      <c r="D113" s="175" t="s">
        <v>146</v>
      </c>
      <c r="E113" s="175" t="s">
        <v>146</v>
      </c>
      <c r="F113" s="174">
        <v>137</v>
      </c>
      <c r="G113" s="174">
        <v>132</v>
      </c>
      <c r="H113" s="174">
        <v>5</v>
      </c>
      <c r="I113" s="175" t="s">
        <v>146</v>
      </c>
      <c r="J113" s="176" t="s">
        <v>146</v>
      </c>
    </row>
    <row r="114" spans="1:10" ht="11.25" customHeight="1">
      <c r="A114" s="11" t="s">
        <v>253</v>
      </c>
      <c r="B114" s="66">
        <v>177</v>
      </c>
      <c r="C114" s="174">
        <v>1730</v>
      </c>
      <c r="D114" s="174">
        <v>70</v>
      </c>
      <c r="E114" s="174">
        <v>73</v>
      </c>
      <c r="F114" s="174">
        <v>1576</v>
      </c>
      <c r="G114" s="174">
        <v>1186</v>
      </c>
      <c r="H114" s="174">
        <v>390</v>
      </c>
      <c r="I114" s="174">
        <v>11</v>
      </c>
      <c r="J114" s="177">
        <v>103</v>
      </c>
    </row>
    <row r="115" spans="1:10" ht="11.25" customHeight="1">
      <c r="A115" s="11" t="s">
        <v>254</v>
      </c>
      <c r="B115" s="66">
        <v>36</v>
      </c>
      <c r="C115" s="174">
        <v>814</v>
      </c>
      <c r="D115" s="175" t="s">
        <v>146</v>
      </c>
      <c r="E115" s="174">
        <v>48</v>
      </c>
      <c r="F115" s="174">
        <v>766</v>
      </c>
      <c r="G115" s="174">
        <v>716</v>
      </c>
      <c r="H115" s="174">
        <v>50</v>
      </c>
      <c r="I115" s="175" t="s">
        <v>146</v>
      </c>
      <c r="J115" s="177">
        <v>24</v>
      </c>
    </row>
    <row r="116" spans="1:10" ht="11.25" customHeight="1">
      <c r="A116" s="11" t="s">
        <v>255</v>
      </c>
      <c r="B116" s="66">
        <v>13</v>
      </c>
      <c r="C116" s="174">
        <v>239</v>
      </c>
      <c r="D116" s="175" t="s">
        <v>146</v>
      </c>
      <c r="E116" s="174">
        <v>30</v>
      </c>
      <c r="F116" s="174">
        <v>209</v>
      </c>
      <c r="G116" s="174">
        <v>182</v>
      </c>
      <c r="H116" s="174">
        <v>27</v>
      </c>
      <c r="I116" s="175" t="s">
        <v>146</v>
      </c>
      <c r="J116" s="177">
        <v>19</v>
      </c>
    </row>
    <row r="117" spans="1:10" ht="11.25" customHeight="1">
      <c r="A117" s="11" t="s">
        <v>256</v>
      </c>
      <c r="B117" s="66">
        <v>657</v>
      </c>
      <c r="C117" s="174">
        <v>7739</v>
      </c>
      <c r="D117" s="174">
        <v>169</v>
      </c>
      <c r="E117" s="174">
        <v>538</v>
      </c>
      <c r="F117" s="174">
        <v>6912</v>
      </c>
      <c r="G117" s="174">
        <v>6251</v>
      </c>
      <c r="H117" s="174">
        <v>661</v>
      </c>
      <c r="I117" s="174">
        <v>120</v>
      </c>
      <c r="J117" s="177">
        <v>218</v>
      </c>
    </row>
    <row r="118" spans="1:10" s="10" customFormat="1" ht="11.25" customHeight="1">
      <c r="A118" s="11"/>
      <c r="B118" s="66"/>
      <c r="C118" s="66"/>
      <c r="D118" s="66"/>
      <c r="E118" s="66"/>
      <c r="F118" s="66"/>
      <c r="G118" s="66"/>
      <c r="H118" s="66"/>
      <c r="I118" s="66"/>
      <c r="J118" s="150"/>
    </row>
    <row r="119" spans="1:10" ht="11.25" customHeight="1">
      <c r="A119" s="23" t="s">
        <v>257</v>
      </c>
      <c r="B119" s="22">
        <f>B121+B122</f>
        <v>3984</v>
      </c>
      <c r="C119" s="22">
        <f t="shared" ref="C119:J119" si="12">C121+C122</f>
        <v>9636</v>
      </c>
      <c r="D119" s="22">
        <f t="shared" si="12"/>
        <v>3015</v>
      </c>
      <c r="E119" s="22">
        <f t="shared" si="12"/>
        <v>2461</v>
      </c>
      <c r="F119" s="22">
        <f t="shared" si="12"/>
        <v>4040</v>
      </c>
      <c r="G119" s="22">
        <f t="shared" si="12"/>
        <v>3146</v>
      </c>
      <c r="H119" s="22">
        <f t="shared" si="12"/>
        <v>894</v>
      </c>
      <c r="I119" s="22">
        <f t="shared" si="12"/>
        <v>120</v>
      </c>
      <c r="J119" s="94">
        <f t="shared" si="12"/>
        <v>169</v>
      </c>
    </row>
    <row r="120" spans="1:10" ht="11.25" customHeight="1">
      <c r="A120" s="11"/>
      <c r="B120" s="66"/>
      <c r="C120" s="66"/>
      <c r="D120" s="66"/>
      <c r="E120" s="66"/>
      <c r="F120" s="66"/>
      <c r="G120" s="66"/>
      <c r="H120" s="66"/>
      <c r="I120" s="66"/>
      <c r="J120" s="150"/>
    </row>
    <row r="121" spans="1:10" ht="11.25" customHeight="1">
      <c r="A121" s="11" t="s">
        <v>258</v>
      </c>
      <c r="B121" s="66">
        <v>691</v>
      </c>
      <c r="C121" s="174">
        <v>2627</v>
      </c>
      <c r="D121" s="174">
        <v>149</v>
      </c>
      <c r="E121" s="174">
        <v>899</v>
      </c>
      <c r="F121" s="174">
        <v>1558</v>
      </c>
      <c r="G121" s="174">
        <v>1340</v>
      </c>
      <c r="H121" s="174">
        <v>218</v>
      </c>
      <c r="I121" s="174">
        <v>21</v>
      </c>
      <c r="J121" s="177">
        <v>37</v>
      </c>
    </row>
    <row r="122" spans="1:10" ht="11.25" customHeight="1">
      <c r="A122" s="11" t="s">
        <v>259</v>
      </c>
      <c r="B122" s="66">
        <v>3293</v>
      </c>
      <c r="C122" s="174">
        <v>7009</v>
      </c>
      <c r="D122" s="174">
        <v>2866</v>
      </c>
      <c r="E122" s="174">
        <v>1562</v>
      </c>
      <c r="F122" s="174">
        <v>2482</v>
      </c>
      <c r="G122" s="174">
        <v>1806</v>
      </c>
      <c r="H122" s="174">
        <v>676</v>
      </c>
      <c r="I122" s="174">
        <v>99</v>
      </c>
      <c r="J122" s="177">
        <v>132</v>
      </c>
    </row>
    <row r="123" spans="1:10" s="10" customFormat="1" ht="11.25" customHeight="1">
      <c r="A123" s="11"/>
      <c r="B123" s="66"/>
      <c r="C123" s="66"/>
      <c r="D123" s="66"/>
      <c r="E123" s="66"/>
      <c r="F123" s="66"/>
      <c r="G123" s="66"/>
      <c r="H123" s="66"/>
      <c r="I123" s="66"/>
      <c r="J123" s="150"/>
    </row>
    <row r="124" spans="1:10" ht="11.25" customHeight="1">
      <c r="A124" s="23" t="s">
        <v>260</v>
      </c>
      <c r="B124" s="22">
        <f>SUM(B126:B128)</f>
        <v>9203</v>
      </c>
      <c r="C124" s="22">
        <f t="shared" ref="C124:J124" si="13">SUM(C126:C128)</f>
        <v>54690</v>
      </c>
      <c r="D124" s="22">
        <f t="shared" si="13"/>
        <v>8457</v>
      </c>
      <c r="E124" s="22">
        <f t="shared" si="13"/>
        <v>2497</v>
      </c>
      <c r="F124" s="22">
        <f t="shared" si="13"/>
        <v>41287</v>
      </c>
      <c r="G124" s="22">
        <f t="shared" si="13"/>
        <v>10741</v>
      </c>
      <c r="H124" s="22">
        <f t="shared" si="13"/>
        <v>30546</v>
      </c>
      <c r="I124" s="22">
        <f t="shared" si="13"/>
        <v>2449</v>
      </c>
      <c r="J124" s="94">
        <f t="shared" si="13"/>
        <v>522</v>
      </c>
    </row>
    <row r="125" spans="1:10" ht="11.25" customHeight="1">
      <c r="A125" s="11"/>
      <c r="B125" s="66"/>
      <c r="C125" s="66"/>
      <c r="D125" s="66"/>
      <c r="E125" s="66"/>
      <c r="F125" s="66"/>
      <c r="G125" s="66"/>
      <c r="H125" s="66"/>
      <c r="I125" s="66"/>
      <c r="J125" s="150"/>
    </row>
    <row r="126" spans="1:10" ht="11.25" customHeight="1">
      <c r="A126" s="11" t="s">
        <v>261</v>
      </c>
      <c r="B126" s="66">
        <v>5520</v>
      </c>
      <c r="C126" s="174">
        <v>34335</v>
      </c>
      <c r="D126" s="174">
        <v>5051</v>
      </c>
      <c r="E126" s="174">
        <v>1566</v>
      </c>
      <c r="F126" s="174">
        <v>26538</v>
      </c>
      <c r="G126" s="174">
        <v>5650</v>
      </c>
      <c r="H126" s="174">
        <v>20888</v>
      </c>
      <c r="I126" s="174">
        <v>1180</v>
      </c>
      <c r="J126" s="177">
        <v>89</v>
      </c>
    </row>
    <row r="127" spans="1:10" ht="11.25" customHeight="1">
      <c r="A127" s="11" t="s">
        <v>262</v>
      </c>
      <c r="B127" s="66">
        <v>2957</v>
      </c>
      <c r="C127" s="174">
        <v>11945</v>
      </c>
      <c r="D127" s="174">
        <v>2947</v>
      </c>
      <c r="E127" s="174">
        <v>450</v>
      </c>
      <c r="F127" s="174">
        <v>7894</v>
      </c>
      <c r="G127" s="174">
        <v>1886</v>
      </c>
      <c r="H127" s="174">
        <v>6008</v>
      </c>
      <c r="I127" s="174">
        <v>654</v>
      </c>
      <c r="J127" s="177">
        <v>46</v>
      </c>
    </row>
    <row r="128" spans="1:10" ht="11.25" customHeight="1">
      <c r="A128" s="11" t="s">
        <v>263</v>
      </c>
      <c r="B128" s="66">
        <v>726</v>
      </c>
      <c r="C128" s="174">
        <v>8410</v>
      </c>
      <c r="D128" s="174">
        <v>459</v>
      </c>
      <c r="E128" s="174">
        <v>481</v>
      </c>
      <c r="F128" s="174">
        <v>6855</v>
      </c>
      <c r="G128" s="174">
        <v>3205</v>
      </c>
      <c r="H128" s="174">
        <v>3650</v>
      </c>
      <c r="I128" s="174">
        <v>615</v>
      </c>
      <c r="J128" s="177">
        <v>387</v>
      </c>
    </row>
    <row r="129" spans="1:10" ht="11.25" customHeight="1">
      <c r="A129" s="11"/>
      <c r="B129" s="66"/>
      <c r="C129" s="66"/>
      <c r="D129" s="66"/>
      <c r="E129" s="66"/>
      <c r="F129" s="66"/>
      <c r="G129" s="66"/>
      <c r="H129" s="66"/>
      <c r="I129" s="66"/>
      <c r="J129" s="150"/>
    </row>
    <row r="130" spans="1:10" ht="11.25" customHeight="1">
      <c r="A130" s="23" t="s">
        <v>264</v>
      </c>
      <c r="B130" s="22">
        <f>SUM(B132:B134)</f>
        <v>5438</v>
      </c>
      <c r="C130" s="22">
        <f t="shared" ref="C130:J130" si="14">SUM(C132:C134)</f>
        <v>94440</v>
      </c>
      <c r="D130" s="22">
        <f t="shared" si="14"/>
        <v>2638</v>
      </c>
      <c r="E130" s="22">
        <f t="shared" si="14"/>
        <v>3233</v>
      </c>
      <c r="F130" s="22">
        <f t="shared" si="14"/>
        <v>86333</v>
      </c>
      <c r="G130" s="22">
        <f t="shared" si="14"/>
        <v>63599</v>
      </c>
      <c r="H130" s="22">
        <f t="shared" si="14"/>
        <v>22734</v>
      </c>
      <c r="I130" s="22">
        <f t="shared" si="14"/>
        <v>2236</v>
      </c>
      <c r="J130" s="94">
        <f t="shared" si="14"/>
        <v>2155</v>
      </c>
    </row>
    <row r="131" spans="1:10" ht="11.25" customHeight="1">
      <c r="A131" s="11"/>
      <c r="B131" s="66"/>
      <c r="C131" s="66"/>
      <c r="D131" s="66"/>
      <c r="E131" s="66"/>
      <c r="F131" s="66"/>
      <c r="G131" s="66"/>
      <c r="H131" s="66"/>
      <c r="I131" s="66"/>
      <c r="J131" s="150"/>
    </row>
    <row r="132" spans="1:10" ht="11.25" customHeight="1">
      <c r="A132" s="11" t="s">
        <v>265</v>
      </c>
      <c r="B132" s="66">
        <v>3335</v>
      </c>
      <c r="C132" s="174">
        <v>56629</v>
      </c>
      <c r="D132" s="174">
        <v>2571</v>
      </c>
      <c r="E132" s="174">
        <v>2617</v>
      </c>
      <c r="F132" s="174">
        <v>50870</v>
      </c>
      <c r="G132" s="174">
        <v>40283</v>
      </c>
      <c r="H132" s="174">
        <v>10587</v>
      </c>
      <c r="I132" s="174">
        <v>571</v>
      </c>
      <c r="J132" s="177">
        <v>1695</v>
      </c>
    </row>
    <row r="133" spans="1:10" ht="11.25" customHeight="1">
      <c r="A133" s="11" t="s">
        <v>266</v>
      </c>
      <c r="B133" s="66">
        <v>80</v>
      </c>
      <c r="C133" s="174">
        <v>1554</v>
      </c>
      <c r="D133" s="174">
        <v>8</v>
      </c>
      <c r="E133" s="174">
        <v>22</v>
      </c>
      <c r="F133" s="174">
        <v>1458</v>
      </c>
      <c r="G133" s="174">
        <v>1166</v>
      </c>
      <c r="H133" s="174">
        <v>292</v>
      </c>
      <c r="I133" s="174">
        <v>66</v>
      </c>
      <c r="J133" s="177">
        <v>36</v>
      </c>
    </row>
    <row r="134" spans="1:10" ht="11.25" customHeight="1">
      <c r="A134" s="11" t="s">
        <v>267</v>
      </c>
      <c r="B134" s="66">
        <v>2023</v>
      </c>
      <c r="C134" s="174">
        <v>36257</v>
      </c>
      <c r="D134" s="174">
        <v>59</v>
      </c>
      <c r="E134" s="174">
        <v>594</v>
      </c>
      <c r="F134" s="174">
        <v>34005</v>
      </c>
      <c r="G134" s="174">
        <v>22150</v>
      </c>
      <c r="H134" s="174">
        <v>11855</v>
      </c>
      <c r="I134" s="174">
        <v>1599</v>
      </c>
      <c r="J134" s="177">
        <v>424</v>
      </c>
    </row>
    <row r="135" spans="1:10" ht="11.25" customHeight="1">
      <c r="A135" s="11"/>
      <c r="B135" s="66"/>
      <c r="C135" s="66"/>
      <c r="D135" s="66"/>
      <c r="E135" s="66"/>
      <c r="F135" s="66"/>
      <c r="G135" s="66"/>
      <c r="H135" s="66"/>
      <c r="I135" s="66"/>
      <c r="J135" s="150"/>
    </row>
    <row r="136" spans="1:10" ht="11.25" customHeight="1">
      <c r="A136" s="23" t="s">
        <v>268</v>
      </c>
      <c r="B136" s="22">
        <f>SUM(B138:B139)</f>
        <v>3473</v>
      </c>
      <c r="C136" s="22">
        <f t="shared" ref="C136:J136" si="15">SUM(C138:C139)</f>
        <v>43245</v>
      </c>
      <c r="D136" s="22">
        <f t="shared" si="15"/>
        <v>1509</v>
      </c>
      <c r="E136" s="22">
        <f t="shared" si="15"/>
        <v>520</v>
      </c>
      <c r="F136" s="22">
        <f t="shared" si="15"/>
        <v>39585</v>
      </c>
      <c r="G136" s="22">
        <f t="shared" si="15"/>
        <v>28145</v>
      </c>
      <c r="H136" s="22">
        <f t="shared" si="15"/>
        <v>11440</v>
      </c>
      <c r="I136" s="22">
        <f t="shared" si="15"/>
        <v>1631</v>
      </c>
      <c r="J136" s="94">
        <f t="shared" si="15"/>
        <v>390</v>
      </c>
    </row>
    <row r="137" spans="1:10" ht="11.25" customHeight="1">
      <c r="A137" s="11"/>
      <c r="B137" s="66"/>
      <c r="C137" s="66"/>
      <c r="D137" s="66"/>
      <c r="E137" s="66"/>
      <c r="F137" s="66"/>
      <c r="G137" s="66"/>
      <c r="H137" s="66"/>
      <c r="I137" s="66"/>
      <c r="J137" s="150"/>
    </row>
    <row r="138" spans="1:10" ht="11.25" customHeight="1">
      <c r="A138" s="11" t="s">
        <v>269</v>
      </c>
      <c r="B138" s="66">
        <v>1162</v>
      </c>
      <c r="C138" s="174">
        <v>32759</v>
      </c>
      <c r="D138" s="174">
        <v>10</v>
      </c>
      <c r="E138" s="174">
        <v>152</v>
      </c>
      <c r="F138" s="174">
        <v>31652</v>
      </c>
      <c r="G138" s="174">
        <v>24662</v>
      </c>
      <c r="H138" s="174">
        <v>6990</v>
      </c>
      <c r="I138" s="174">
        <v>945</v>
      </c>
      <c r="J138" s="177">
        <v>200</v>
      </c>
    </row>
    <row r="139" spans="1:10" ht="11.25" customHeight="1">
      <c r="A139" s="11" t="s">
        <v>270</v>
      </c>
      <c r="B139" s="66">
        <v>2311</v>
      </c>
      <c r="C139" s="174">
        <v>10486</v>
      </c>
      <c r="D139" s="174">
        <v>1499</v>
      </c>
      <c r="E139" s="174">
        <v>368</v>
      </c>
      <c r="F139" s="174">
        <v>7933</v>
      </c>
      <c r="G139" s="174">
        <v>3483</v>
      </c>
      <c r="H139" s="174">
        <v>4450</v>
      </c>
      <c r="I139" s="174">
        <v>686</v>
      </c>
      <c r="J139" s="177">
        <v>190</v>
      </c>
    </row>
    <row r="140" spans="1:10" ht="11.25" customHeight="1">
      <c r="A140" s="11"/>
      <c r="B140" s="66"/>
      <c r="C140" s="66"/>
      <c r="D140" s="66"/>
      <c r="E140" s="66"/>
      <c r="F140" s="66"/>
      <c r="G140" s="66"/>
      <c r="H140" s="66"/>
      <c r="I140" s="66"/>
      <c r="J140" s="150"/>
    </row>
    <row r="141" spans="1:10" ht="11.25" customHeight="1">
      <c r="A141" s="23" t="s">
        <v>271</v>
      </c>
      <c r="B141" s="22">
        <f>SUM(B143:B144)</f>
        <v>1023</v>
      </c>
      <c r="C141" s="22">
        <f t="shared" ref="C141:J141" si="16">SUM(C143:C144)</f>
        <v>11876</v>
      </c>
      <c r="D141" s="22">
        <f t="shared" si="16"/>
        <v>121</v>
      </c>
      <c r="E141" s="22">
        <f t="shared" si="16"/>
        <v>880</v>
      </c>
      <c r="F141" s="22">
        <f t="shared" si="16"/>
        <v>10277</v>
      </c>
      <c r="G141" s="22">
        <f t="shared" si="16"/>
        <v>7807</v>
      </c>
      <c r="H141" s="22">
        <f t="shared" si="16"/>
        <v>2470</v>
      </c>
      <c r="I141" s="22">
        <f t="shared" si="16"/>
        <v>598</v>
      </c>
      <c r="J141" s="94">
        <f t="shared" si="16"/>
        <v>75</v>
      </c>
    </row>
    <row r="142" spans="1:10" ht="11.25" customHeight="1">
      <c r="A142" s="11"/>
      <c r="B142" s="66"/>
      <c r="C142" s="66"/>
      <c r="D142" s="66"/>
      <c r="E142" s="66"/>
      <c r="F142" s="66"/>
      <c r="G142" s="66"/>
      <c r="H142" s="66"/>
      <c r="I142" s="66"/>
      <c r="J142" s="150"/>
    </row>
    <row r="143" spans="1:10" ht="11.25" customHeight="1">
      <c r="A143" s="11" t="s">
        <v>272</v>
      </c>
      <c r="B143" s="66">
        <v>522</v>
      </c>
      <c r="C143" s="174">
        <v>5476</v>
      </c>
      <c r="D143" s="174">
        <v>121</v>
      </c>
      <c r="E143" s="174">
        <v>43</v>
      </c>
      <c r="F143" s="174">
        <v>5010</v>
      </c>
      <c r="G143" s="174">
        <v>3455</v>
      </c>
      <c r="H143" s="174">
        <v>1555</v>
      </c>
      <c r="I143" s="174">
        <v>302</v>
      </c>
      <c r="J143" s="177">
        <v>20</v>
      </c>
    </row>
    <row r="144" spans="1:10" ht="11.25" customHeight="1">
      <c r="A144" s="11" t="s">
        <v>273</v>
      </c>
      <c r="B144" s="66">
        <v>501</v>
      </c>
      <c r="C144" s="174">
        <v>6400</v>
      </c>
      <c r="D144" s="175" t="s">
        <v>146</v>
      </c>
      <c r="E144" s="174">
        <v>837</v>
      </c>
      <c r="F144" s="174">
        <v>5267</v>
      </c>
      <c r="G144" s="174">
        <v>4352</v>
      </c>
      <c r="H144" s="174">
        <v>915</v>
      </c>
      <c r="I144" s="174">
        <v>296</v>
      </c>
      <c r="J144" s="177">
        <v>55</v>
      </c>
    </row>
    <row r="145" spans="1:10" ht="11.25" customHeight="1">
      <c r="A145" s="11"/>
      <c r="B145" s="66"/>
      <c r="C145" s="66"/>
      <c r="D145" s="66"/>
      <c r="E145" s="66"/>
      <c r="F145" s="66"/>
      <c r="G145" s="66"/>
      <c r="H145" s="66"/>
      <c r="I145" s="66"/>
      <c r="J145" s="150"/>
    </row>
    <row r="146" spans="1:10" ht="11.25" customHeight="1">
      <c r="A146" s="23" t="s">
        <v>274</v>
      </c>
      <c r="B146" s="22">
        <f>SUM(B148:B161)</f>
        <v>15936</v>
      </c>
      <c r="C146" s="22">
        <f t="shared" ref="C146:J146" si="17">SUM(C148:C161)</f>
        <v>105955</v>
      </c>
      <c r="D146" s="22">
        <f t="shared" si="17"/>
        <v>9403</v>
      </c>
      <c r="E146" s="22">
        <f t="shared" si="17"/>
        <v>8774</v>
      </c>
      <c r="F146" s="22">
        <f t="shared" si="17"/>
        <v>82336</v>
      </c>
      <c r="G146" s="22">
        <f t="shared" si="17"/>
        <v>49798</v>
      </c>
      <c r="H146" s="22">
        <f t="shared" si="17"/>
        <v>32538</v>
      </c>
      <c r="I146" s="22">
        <f t="shared" si="17"/>
        <v>5442</v>
      </c>
      <c r="J146" s="94">
        <f t="shared" si="17"/>
        <v>2763</v>
      </c>
    </row>
    <row r="147" spans="1:10" ht="11.25" customHeight="1">
      <c r="A147" s="11"/>
      <c r="B147" s="66"/>
      <c r="C147" s="66"/>
      <c r="D147" s="66"/>
      <c r="E147" s="66"/>
      <c r="F147" s="66"/>
      <c r="G147" s="66"/>
      <c r="H147" s="66"/>
      <c r="I147" s="66"/>
      <c r="J147" s="150"/>
    </row>
    <row r="148" spans="1:10" ht="11.25" customHeight="1">
      <c r="A148" s="11" t="s">
        <v>275</v>
      </c>
      <c r="B148" s="66">
        <v>2387</v>
      </c>
      <c r="C148" s="174">
        <v>13001</v>
      </c>
      <c r="D148" s="174">
        <v>1541</v>
      </c>
      <c r="E148" s="174">
        <v>1678</v>
      </c>
      <c r="F148" s="174">
        <v>9309</v>
      </c>
      <c r="G148" s="174">
        <v>7979</v>
      </c>
      <c r="H148" s="174">
        <v>1330</v>
      </c>
      <c r="I148" s="174">
        <v>473</v>
      </c>
      <c r="J148" s="177">
        <v>273</v>
      </c>
    </row>
    <row r="149" spans="1:10" ht="11.25" customHeight="1">
      <c r="A149" s="11" t="s">
        <v>276</v>
      </c>
      <c r="B149" s="66">
        <v>66</v>
      </c>
      <c r="C149" s="174">
        <v>1679</v>
      </c>
      <c r="D149" s="175" t="s">
        <v>146</v>
      </c>
      <c r="E149" s="174">
        <v>19</v>
      </c>
      <c r="F149" s="174">
        <v>1638</v>
      </c>
      <c r="G149" s="174">
        <v>1186</v>
      </c>
      <c r="H149" s="174">
        <v>452</v>
      </c>
      <c r="I149" s="174">
        <v>22</v>
      </c>
      <c r="J149" s="177">
        <v>77</v>
      </c>
    </row>
    <row r="150" spans="1:10" s="39" customFormat="1" ht="11.25" customHeight="1">
      <c r="A150" s="11" t="s">
        <v>277</v>
      </c>
      <c r="B150" s="66">
        <v>6010</v>
      </c>
      <c r="C150" s="174">
        <v>16397</v>
      </c>
      <c r="D150" s="174">
        <v>5733</v>
      </c>
      <c r="E150" s="174">
        <v>1014</v>
      </c>
      <c r="F150" s="174">
        <v>9482</v>
      </c>
      <c r="G150" s="174">
        <v>5798</v>
      </c>
      <c r="H150" s="174">
        <v>3684</v>
      </c>
      <c r="I150" s="174">
        <v>168</v>
      </c>
      <c r="J150" s="177">
        <v>82</v>
      </c>
    </row>
    <row r="151" spans="1:10" s="24" customFormat="1" ht="11.25" customHeight="1">
      <c r="A151" s="11" t="s">
        <v>278</v>
      </c>
      <c r="B151" s="66">
        <v>814</v>
      </c>
      <c r="C151" s="174">
        <v>4643</v>
      </c>
      <c r="D151" s="174">
        <v>445</v>
      </c>
      <c r="E151" s="174">
        <v>411</v>
      </c>
      <c r="F151" s="174">
        <v>3535</v>
      </c>
      <c r="G151" s="174">
        <v>1961</v>
      </c>
      <c r="H151" s="174">
        <v>1574</v>
      </c>
      <c r="I151" s="174">
        <v>252</v>
      </c>
      <c r="J151" s="177">
        <v>195</v>
      </c>
    </row>
    <row r="152" spans="1:10" s="24" customFormat="1" ht="11.25" customHeight="1">
      <c r="A152" s="11" t="s">
        <v>279</v>
      </c>
      <c r="B152" s="66">
        <v>845</v>
      </c>
      <c r="C152" s="174">
        <v>11275</v>
      </c>
      <c r="D152" s="174">
        <v>261</v>
      </c>
      <c r="E152" s="174">
        <v>494</v>
      </c>
      <c r="F152" s="174">
        <v>9394</v>
      </c>
      <c r="G152" s="174">
        <v>4217</v>
      </c>
      <c r="H152" s="174">
        <v>5177</v>
      </c>
      <c r="I152" s="174">
        <v>1126</v>
      </c>
      <c r="J152" s="177">
        <v>366</v>
      </c>
    </row>
    <row r="153" spans="1:10" s="24" customFormat="1" ht="11.25" customHeight="1">
      <c r="A153" s="11" t="s">
        <v>280</v>
      </c>
      <c r="B153" s="66">
        <v>353</v>
      </c>
      <c r="C153" s="174">
        <v>5765</v>
      </c>
      <c r="D153" s="174">
        <v>28</v>
      </c>
      <c r="E153" s="174">
        <v>557</v>
      </c>
      <c r="F153" s="174">
        <v>5087</v>
      </c>
      <c r="G153" s="174">
        <v>4266</v>
      </c>
      <c r="H153" s="174">
        <v>821</v>
      </c>
      <c r="I153" s="174">
        <v>93</v>
      </c>
      <c r="J153" s="177">
        <v>382</v>
      </c>
    </row>
    <row r="154" spans="1:10" ht="11.25" customHeight="1">
      <c r="A154" s="11" t="s">
        <v>281</v>
      </c>
      <c r="B154" s="66">
        <v>1073</v>
      </c>
      <c r="C154" s="174">
        <v>4828</v>
      </c>
      <c r="D154" s="174">
        <v>832</v>
      </c>
      <c r="E154" s="174">
        <v>767</v>
      </c>
      <c r="F154" s="174">
        <v>3051</v>
      </c>
      <c r="G154" s="174">
        <v>2735</v>
      </c>
      <c r="H154" s="174">
        <v>316</v>
      </c>
      <c r="I154" s="174">
        <v>178</v>
      </c>
      <c r="J154" s="177">
        <v>45</v>
      </c>
    </row>
    <row r="155" spans="1:10" s="8" customFormat="1" ht="11.25" customHeight="1">
      <c r="A155" s="11" t="s">
        <v>282</v>
      </c>
      <c r="B155" s="66">
        <v>448</v>
      </c>
      <c r="C155" s="174">
        <v>3546</v>
      </c>
      <c r="D155" s="174">
        <v>248</v>
      </c>
      <c r="E155" s="174">
        <v>283</v>
      </c>
      <c r="F155" s="174">
        <v>2960</v>
      </c>
      <c r="G155" s="174">
        <v>2577</v>
      </c>
      <c r="H155" s="174">
        <v>383</v>
      </c>
      <c r="I155" s="174">
        <v>55</v>
      </c>
      <c r="J155" s="177">
        <v>231</v>
      </c>
    </row>
    <row r="156" spans="1:10">
      <c r="A156" s="11" t="s">
        <v>283</v>
      </c>
      <c r="B156" s="66">
        <v>407</v>
      </c>
      <c r="C156" s="174">
        <v>3590</v>
      </c>
      <c r="D156" s="174">
        <v>80</v>
      </c>
      <c r="E156" s="174">
        <v>326</v>
      </c>
      <c r="F156" s="174">
        <v>3154</v>
      </c>
      <c r="G156" s="174">
        <v>1862</v>
      </c>
      <c r="H156" s="174">
        <v>1292</v>
      </c>
      <c r="I156" s="174">
        <v>30</v>
      </c>
      <c r="J156" s="177">
        <v>162</v>
      </c>
    </row>
    <row r="157" spans="1:10">
      <c r="A157" s="11" t="s">
        <v>284</v>
      </c>
      <c r="B157" s="66">
        <v>116</v>
      </c>
      <c r="C157" s="174">
        <v>1091</v>
      </c>
      <c r="D157" s="174">
        <v>12</v>
      </c>
      <c r="E157" s="174">
        <v>147</v>
      </c>
      <c r="F157" s="174">
        <v>906</v>
      </c>
      <c r="G157" s="174">
        <v>704</v>
      </c>
      <c r="H157" s="174">
        <v>202</v>
      </c>
      <c r="I157" s="174">
        <v>26</v>
      </c>
      <c r="J157" s="177">
        <v>63</v>
      </c>
    </row>
    <row r="158" spans="1:10">
      <c r="A158" s="11" t="s">
        <v>285</v>
      </c>
      <c r="B158" s="66">
        <v>1088</v>
      </c>
      <c r="C158" s="174">
        <v>32180</v>
      </c>
      <c r="D158" s="174">
        <v>208</v>
      </c>
      <c r="E158" s="174">
        <v>1000</v>
      </c>
      <c r="F158" s="174">
        <v>28176</v>
      </c>
      <c r="G158" s="174">
        <v>12161</v>
      </c>
      <c r="H158" s="174">
        <v>16015</v>
      </c>
      <c r="I158" s="174">
        <v>2796</v>
      </c>
      <c r="J158" s="177">
        <v>807</v>
      </c>
    </row>
    <row r="159" spans="1:10">
      <c r="A159" s="11" t="s">
        <v>286</v>
      </c>
      <c r="B159" s="66">
        <v>557</v>
      </c>
      <c r="C159" s="174">
        <v>2459</v>
      </c>
      <c r="D159" s="175" t="s">
        <v>146</v>
      </c>
      <c r="E159" s="174">
        <v>231</v>
      </c>
      <c r="F159" s="174">
        <v>2196</v>
      </c>
      <c r="G159" s="174">
        <v>1648</v>
      </c>
      <c r="H159" s="174">
        <v>548</v>
      </c>
      <c r="I159" s="174">
        <v>32</v>
      </c>
      <c r="J159" s="177">
        <v>72</v>
      </c>
    </row>
    <row r="160" spans="1:10">
      <c r="A160" s="11" t="s">
        <v>287</v>
      </c>
      <c r="B160" s="66">
        <v>1666</v>
      </c>
      <c r="C160" s="174">
        <v>5043</v>
      </c>
      <c r="D160" s="174">
        <v>15</v>
      </c>
      <c r="E160" s="174">
        <v>1838</v>
      </c>
      <c r="F160" s="174">
        <v>3040</v>
      </c>
      <c r="G160" s="174">
        <v>2434</v>
      </c>
      <c r="H160" s="174">
        <v>606</v>
      </c>
      <c r="I160" s="174">
        <v>150</v>
      </c>
      <c r="J160" s="177">
        <v>5</v>
      </c>
    </row>
    <row r="161" spans="1:10">
      <c r="A161" s="11" t="s">
        <v>288</v>
      </c>
      <c r="B161" s="66">
        <v>106</v>
      </c>
      <c r="C161" s="174">
        <v>458</v>
      </c>
      <c r="D161" s="175" t="s">
        <v>146</v>
      </c>
      <c r="E161" s="174">
        <v>9</v>
      </c>
      <c r="F161" s="174">
        <v>408</v>
      </c>
      <c r="G161" s="174">
        <v>270</v>
      </c>
      <c r="H161" s="174">
        <v>138</v>
      </c>
      <c r="I161" s="174">
        <v>41</v>
      </c>
      <c r="J161" s="177">
        <v>3</v>
      </c>
    </row>
    <row r="162" spans="1:10">
      <c r="A162" s="11"/>
      <c r="B162" s="66"/>
      <c r="C162" s="66"/>
      <c r="D162" s="66"/>
      <c r="E162" s="66"/>
      <c r="F162" s="66"/>
      <c r="G162" s="66"/>
      <c r="H162" s="66"/>
      <c r="I162" s="66"/>
      <c r="J162" s="150"/>
    </row>
    <row r="163" spans="1:10">
      <c r="A163" s="37" t="s">
        <v>289</v>
      </c>
      <c r="B163" s="22">
        <f>SUM(B165:B166)</f>
        <v>780</v>
      </c>
      <c r="C163" s="22">
        <f t="shared" ref="C163:J163" si="18">SUM(C165:C166)</f>
        <v>25106</v>
      </c>
      <c r="D163" s="22">
        <f t="shared" si="18"/>
        <v>0</v>
      </c>
      <c r="E163" s="22">
        <f t="shared" si="18"/>
        <v>0</v>
      </c>
      <c r="F163" s="22">
        <f t="shared" si="18"/>
        <v>24726</v>
      </c>
      <c r="G163" s="22">
        <f t="shared" si="18"/>
        <v>22358</v>
      </c>
      <c r="H163" s="22">
        <f t="shared" si="18"/>
        <v>2368</v>
      </c>
      <c r="I163" s="22">
        <f t="shared" si="18"/>
        <v>380</v>
      </c>
      <c r="J163" s="22">
        <f t="shared" si="18"/>
        <v>0</v>
      </c>
    </row>
    <row r="164" spans="1:10" ht="10.5" customHeight="1">
      <c r="A164" s="38"/>
      <c r="B164" s="92"/>
      <c r="C164" s="92"/>
      <c r="D164" s="92"/>
      <c r="E164" s="92"/>
      <c r="F164" s="92"/>
      <c r="G164" s="92"/>
      <c r="H164" s="92"/>
      <c r="I164" s="92"/>
      <c r="J164" s="150"/>
    </row>
    <row r="165" spans="1:10">
      <c r="A165" s="38" t="s">
        <v>290</v>
      </c>
      <c r="B165" s="66">
        <v>121</v>
      </c>
      <c r="C165" s="174">
        <v>5009</v>
      </c>
      <c r="D165" s="175" t="s">
        <v>146</v>
      </c>
      <c r="E165" s="175" t="s">
        <v>146</v>
      </c>
      <c r="F165" s="174">
        <v>4928</v>
      </c>
      <c r="G165" s="174">
        <v>4409</v>
      </c>
      <c r="H165" s="174">
        <v>519</v>
      </c>
      <c r="I165" s="174">
        <v>81</v>
      </c>
      <c r="J165" s="175" t="s">
        <v>146</v>
      </c>
    </row>
    <row r="166" spans="1:10">
      <c r="A166" s="38" t="s">
        <v>291</v>
      </c>
      <c r="B166" s="66">
        <v>659</v>
      </c>
      <c r="C166" s="174">
        <v>20097</v>
      </c>
      <c r="D166" s="175" t="s">
        <v>495</v>
      </c>
      <c r="E166" s="175" t="s">
        <v>146</v>
      </c>
      <c r="F166" s="174">
        <v>19798</v>
      </c>
      <c r="G166" s="174">
        <v>17949</v>
      </c>
      <c r="H166" s="174">
        <v>1849</v>
      </c>
      <c r="I166" s="174">
        <v>299</v>
      </c>
      <c r="J166" s="175" t="s">
        <v>146</v>
      </c>
    </row>
    <row r="167" spans="1:10" ht="12" thickBot="1">
      <c r="A167" s="6"/>
      <c r="B167" s="5"/>
      <c r="C167" s="5"/>
      <c r="D167" s="5"/>
      <c r="E167" s="5"/>
      <c r="F167" s="5"/>
      <c r="G167" s="5"/>
      <c r="H167" s="5"/>
      <c r="I167" s="5"/>
      <c r="J167" s="95"/>
    </row>
    <row r="168" spans="1:10">
      <c r="A168" s="8"/>
      <c r="B168" s="8"/>
      <c r="C168" s="8"/>
      <c r="D168" s="8"/>
      <c r="E168" s="8"/>
      <c r="F168" s="8"/>
      <c r="G168" s="8"/>
      <c r="H168" s="8"/>
      <c r="I168" s="8"/>
      <c r="J168" s="97" t="s">
        <v>292</v>
      </c>
    </row>
  </sheetData>
  <mergeCells count="23">
    <mergeCell ref="D91:D92"/>
    <mergeCell ref="I91:I92"/>
    <mergeCell ref="F91:H91"/>
    <mergeCell ref="A87:J87"/>
    <mergeCell ref="B90:B92"/>
    <mergeCell ref="C90:I90"/>
    <mergeCell ref="E91:E92"/>
    <mergeCell ref="I5:I6"/>
    <mergeCell ref="A2:J2"/>
    <mergeCell ref="F5:H5"/>
    <mergeCell ref="C4:I4"/>
    <mergeCell ref="J4:J6"/>
    <mergeCell ref="B89:D89"/>
    <mergeCell ref="A88:J88"/>
    <mergeCell ref="A90:A92"/>
    <mergeCell ref="J90:J92"/>
    <mergeCell ref="C91:C92"/>
    <mergeCell ref="A1:I1"/>
    <mergeCell ref="B4:B6"/>
    <mergeCell ref="C5:C6"/>
    <mergeCell ref="D5:D6"/>
    <mergeCell ref="E5:E6"/>
    <mergeCell ref="A4:A6"/>
  </mergeCells>
  <phoneticPr fontId="2"/>
  <pageMargins left="0.65" right="0.22" top="7.874015748031496E-2" bottom="0.19685039370078741" header="0" footer="0"/>
  <pageSetup paperSize="9" scale="82" orientation="portrait" horizontalDpi="300" verticalDpi="300" r:id="rId1"/>
  <headerFooter alignWithMargins="0"/>
  <rowBreaks count="1" manualBreakCount="1">
    <brk id="86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337"/>
  <sheetViews>
    <sheetView topLeftCell="F109" zoomScale="85" zoomScaleNormal="100" workbookViewId="0">
      <selection activeCell="P144" sqref="P144"/>
    </sheetView>
  </sheetViews>
  <sheetFormatPr defaultColWidth="13" defaultRowHeight="11.25"/>
  <cols>
    <col min="1" max="1" width="44.83203125" customWidth="1"/>
    <col min="2" max="19" width="13" style="24" customWidth="1"/>
  </cols>
  <sheetData>
    <row r="1" spans="1:19" s="46" customFormat="1" ht="24" customHeight="1">
      <c r="A1" s="250" t="s">
        <v>516</v>
      </c>
      <c r="B1" s="250"/>
      <c r="C1" s="250"/>
      <c r="D1" s="250"/>
      <c r="E1" s="250"/>
      <c r="F1" s="250"/>
      <c r="G1" s="250"/>
      <c r="H1" s="219" t="s">
        <v>517</v>
      </c>
      <c r="I1" s="219"/>
      <c r="J1" s="219"/>
      <c r="K1" s="219"/>
      <c r="L1" s="219"/>
      <c r="M1" s="219"/>
      <c r="N1" s="219"/>
      <c r="O1" s="270"/>
      <c r="P1" s="270"/>
      <c r="Q1" s="270"/>
      <c r="R1" s="121"/>
      <c r="S1" s="121"/>
    </row>
    <row r="2" spans="1:19" s="17" customFormat="1" ht="30" customHeight="1">
      <c r="A2" s="255" t="s">
        <v>293</v>
      </c>
      <c r="B2" s="255"/>
      <c r="C2" s="255"/>
      <c r="D2" s="255"/>
      <c r="E2" s="255"/>
      <c r="F2" s="255"/>
      <c r="G2" s="255"/>
      <c r="H2" s="223" t="s">
        <v>294</v>
      </c>
      <c r="I2" s="223"/>
      <c r="J2" s="223"/>
      <c r="K2" s="223"/>
      <c r="L2" s="223"/>
      <c r="M2" s="223"/>
      <c r="N2" s="223"/>
      <c r="O2" s="223"/>
      <c r="P2" s="223"/>
      <c r="Q2" s="223"/>
      <c r="R2" s="122"/>
      <c r="S2" s="122"/>
    </row>
    <row r="3" spans="1:19" s="17" customFormat="1" ht="12" customHeight="1" thickBot="1">
      <c r="A3" s="7" t="s">
        <v>483</v>
      </c>
      <c r="B3" s="49"/>
      <c r="C3" s="49"/>
      <c r="D3" s="49"/>
      <c r="E3" s="49"/>
      <c r="F3" s="49"/>
      <c r="G3" s="49"/>
      <c r="H3" s="122"/>
      <c r="I3" s="123"/>
      <c r="J3" s="123"/>
      <c r="K3" s="123"/>
      <c r="L3" s="123"/>
      <c r="M3" s="123"/>
      <c r="N3" s="123"/>
      <c r="O3" s="124"/>
      <c r="P3" s="124"/>
      <c r="Q3" s="125"/>
      <c r="R3" s="122"/>
      <c r="S3" s="122"/>
    </row>
    <row r="4" spans="1:19" s="17" customFormat="1" ht="12.95" customHeight="1">
      <c r="A4" s="244" t="s">
        <v>64</v>
      </c>
      <c r="B4" s="264" t="s">
        <v>65</v>
      </c>
      <c r="C4" s="265"/>
      <c r="D4" s="266"/>
      <c r="E4" s="234" t="s">
        <v>67</v>
      </c>
      <c r="F4" s="234"/>
      <c r="G4" s="234"/>
      <c r="H4" s="234" t="s">
        <v>68</v>
      </c>
      <c r="I4" s="234"/>
      <c r="J4" s="234"/>
      <c r="K4" s="234" t="s">
        <v>295</v>
      </c>
      <c r="L4" s="234"/>
      <c r="M4" s="234"/>
      <c r="N4" s="234" t="s">
        <v>296</v>
      </c>
      <c r="O4" s="234"/>
      <c r="P4" s="234"/>
      <c r="Q4" s="273" t="s">
        <v>66</v>
      </c>
      <c r="R4" s="122"/>
      <c r="S4" s="122"/>
    </row>
    <row r="5" spans="1:19" s="17" customFormat="1" ht="12.95" customHeight="1">
      <c r="A5" s="245"/>
      <c r="B5" s="267"/>
      <c r="C5" s="268"/>
      <c r="D5" s="269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7"/>
      <c r="R5" s="122"/>
      <c r="S5" s="122"/>
    </row>
    <row r="6" spans="1:19" s="17" customFormat="1" ht="12.95" customHeight="1">
      <c r="A6" s="246"/>
      <c r="B6" s="100" t="s">
        <v>69</v>
      </c>
      <c r="C6" s="100" t="s">
        <v>70</v>
      </c>
      <c r="D6" s="126" t="s">
        <v>62</v>
      </c>
      <c r="E6" s="100" t="s">
        <v>69</v>
      </c>
      <c r="F6" s="100" t="s">
        <v>70</v>
      </c>
      <c r="G6" s="126" t="s">
        <v>62</v>
      </c>
      <c r="H6" s="100" t="s">
        <v>69</v>
      </c>
      <c r="I6" s="100" t="s">
        <v>70</v>
      </c>
      <c r="J6" s="126" t="s">
        <v>62</v>
      </c>
      <c r="K6" s="100" t="s">
        <v>69</v>
      </c>
      <c r="L6" s="100" t="s">
        <v>70</v>
      </c>
      <c r="M6" s="126" t="s">
        <v>62</v>
      </c>
      <c r="N6" s="100" t="s">
        <v>69</v>
      </c>
      <c r="O6" s="100" t="s">
        <v>70</v>
      </c>
      <c r="P6" s="126" t="s">
        <v>62</v>
      </c>
      <c r="Q6" s="237"/>
      <c r="R6" s="122"/>
      <c r="S6" s="122"/>
    </row>
    <row r="7" spans="1:19" s="1" customFormat="1" ht="6" customHeight="1">
      <c r="A7" s="18"/>
      <c r="B7" s="127"/>
      <c r="C7" s="127"/>
      <c r="D7" s="127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128"/>
      <c r="R7" s="28"/>
      <c r="S7" s="28"/>
    </row>
    <row r="8" spans="1:19" s="4" customFormat="1" ht="11.25" customHeight="1">
      <c r="A8" s="23" t="s">
        <v>482</v>
      </c>
      <c r="B8" s="184">
        <v>84647</v>
      </c>
      <c r="C8" s="185">
        <v>816563</v>
      </c>
      <c r="D8" s="185">
        <v>685010</v>
      </c>
      <c r="E8" s="184">
        <v>30908</v>
      </c>
      <c r="F8" s="185">
        <v>106800</v>
      </c>
      <c r="G8" s="185">
        <v>65885</v>
      </c>
      <c r="H8" s="184">
        <v>12108</v>
      </c>
      <c r="I8" s="185">
        <v>96940</v>
      </c>
      <c r="J8" s="185">
        <v>79832</v>
      </c>
      <c r="K8" s="184">
        <v>7998</v>
      </c>
      <c r="L8" s="185">
        <v>121154</v>
      </c>
      <c r="M8" s="185">
        <v>108159</v>
      </c>
      <c r="N8" s="184">
        <v>2822</v>
      </c>
      <c r="O8" s="185">
        <v>72298</v>
      </c>
      <c r="P8" s="186">
        <v>67242</v>
      </c>
      <c r="Q8" s="35"/>
      <c r="R8" s="35"/>
      <c r="S8" s="35"/>
    </row>
    <row r="9" spans="1:19" s="1" customFormat="1" ht="11.25" customHeight="1">
      <c r="A9" s="1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3"/>
      <c r="R9" s="28"/>
      <c r="S9" s="28"/>
    </row>
    <row r="10" spans="1:19" s="1" customFormat="1" ht="11.25" customHeight="1">
      <c r="A10" s="23" t="s">
        <v>39</v>
      </c>
      <c r="B10" s="84">
        <f>B12</f>
        <v>264</v>
      </c>
      <c r="C10" s="84">
        <f t="shared" ref="C10:P10" si="0">C12</f>
        <v>2852</v>
      </c>
      <c r="D10" s="84">
        <f t="shared" si="0"/>
        <v>2182</v>
      </c>
      <c r="E10" s="84">
        <f t="shared" si="0"/>
        <v>132</v>
      </c>
      <c r="F10" s="84">
        <f t="shared" si="0"/>
        <v>555</v>
      </c>
      <c r="G10" s="84">
        <f t="shared" si="0"/>
        <v>291</v>
      </c>
      <c r="H10" s="84">
        <f t="shared" si="0"/>
        <v>46</v>
      </c>
      <c r="I10" s="84">
        <f t="shared" si="0"/>
        <v>455</v>
      </c>
      <c r="J10" s="84">
        <f t="shared" si="0"/>
        <v>294</v>
      </c>
      <c r="K10" s="84">
        <f t="shared" si="0"/>
        <v>34</v>
      </c>
      <c r="L10" s="84">
        <f t="shared" si="0"/>
        <v>522</v>
      </c>
      <c r="M10" s="84">
        <f t="shared" si="0"/>
        <v>445</v>
      </c>
      <c r="N10" s="84">
        <f t="shared" si="0"/>
        <v>11</v>
      </c>
      <c r="O10" s="84">
        <f t="shared" si="0"/>
        <v>255</v>
      </c>
      <c r="P10" s="84">
        <f t="shared" si="0"/>
        <v>236</v>
      </c>
      <c r="Q10" s="41" t="s">
        <v>50</v>
      </c>
      <c r="R10" s="28"/>
      <c r="S10" s="28"/>
    </row>
    <row r="11" spans="1:19" s="1" customFormat="1" ht="11.25" customHeight="1">
      <c r="A11" s="11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3"/>
      <c r="R11" s="28"/>
      <c r="S11" s="28"/>
    </row>
    <row r="12" spans="1:19" s="1" customFormat="1" ht="11.25" customHeight="1">
      <c r="A12" s="11" t="s">
        <v>40</v>
      </c>
      <c r="B12" s="187">
        <v>264</v>
      </c>
      <c r="C12" s="188">
        <v>2852</v>
      </c>
      <c r="D12" s="188">
        <v>2182</v>
      </c>
      <c r="E12" s="187">
        <v>132</v>
      </c>
      <c r="F12" s="188">
        <v>555</v>
      </c>
      <c r="G12" s="188">
        <v>291</v>
      </c>
      <c r="H12" s="187">
        <v>46</v>
      </c>
      <c r="I12" s="188">
        <v>455</v>
      </c>
      <c r="J12" s="188">
        <v>294</v>
      </c>
      <c r="K12" s="187">
        <v>34</v>
      </c>
      <c r="L12" s="188">
        <v>522</v>
      </c>
      <c r="M12" s="188">
        <v>445</v>
      </c>
      <c r="N12" s="187">
        <v>11</v>
      </c>
      <c r="O12" s="188">
        <v>255</v>
      </c>
      <c r="P12" s="188">
        <v>236</v>
      </c>
      <c r="Q12" s="86" t="s">
        <v>434</v>
      </c>
      <c r="R12" s="28"/>
      <c r="S12" s="28"/>
    </row>
    <row r="13" spans="1:19" s="1" customFormat="1" ht="11.25" customHeight="1">
      <c r="A13" s="11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3"/>
      <c r="R13" s="28"/>
      <c r="S13" s="28"/>
    </row>
    <row r="14" spans="1:19" s="4" customFormat="1" ht="11.25" customHeight="1">
      <c r="A14" s="23" t="s">
        <v>41</v>
      </c>
      <c r="B14" s="84">
        <f>B16</f>
        <v>49</v>
      </c>
      <c r="C14" s="84">
        <f t="shared" ref="C14:P14" si="1">C16</f>
        <v>323</v>
      </c>
      <c r="D14" s="84">
        <f t="shared" si="1"/>
        <v>251</v>
      </c>
      <c r="E14" s="84">
        <f t="shared" si="1"/>
        <v>26</v>
      </c>
      <c r="F14" s="84">
        <f t="shared" si="1"/>
        <v>61</v>
      </c>
      <c r="G14" s="84">
        <f t="shared" si="1"/>
        <v>46</v>
      </c>
      <c r="H14" s="84">
        <f t="shared" si="1"/>
        <v>14</v>
      </c>
      <c r="I14" s="84">
        <f t="shared" si="1"/>
        <v>114</v>
      </c>
      <c r="J14" s="84">
        <f t="shared" si="1"/>
        <v>89</v>
      </c>
      <c r="K14" s="84">
        <f t="shared" si="1"/>
        <v>4</v>
      </c>
      <c r="L14" s="84">
        <f t="shared" si="1"/>
        <v>77</v>
      </c>
      <c r="M14" s="84">
        <f t="shared" si="1"/>
        <v>63</v>
      </c>
      <c r="N14" s="84">
        <f t="shared" si="1"/>
        <v>2</v>
      </c>
      <c r="O14" s="84">
        <f t="shared" si="1"/>
        <v>57</v>
      </c>
      <c r="P14" s="84">
        <f t="shared" si="1"/>
        <v>53</v>
      </c>
      <c r="Q14" s="41" t="s">
        <v>51</v>
      </c>
      <c r="R14" s="35"/>
      <c r="S14" s="35"/>
    </row>
    <row r="15" spans="1:19" s="1" customFormat="1" ht="11.25" customHeight="1">
      <c r="A15" s="11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3"/>
      <c r="R15" s="28"/>
      <c r="S15" s="28"/>
    </row>
    <row r="16" spans="1:19" s="1" customFormat="1" ht="11.25" customHeight="1">
      <c r="A16" s="11" t="s">
        <v>42</v>
      </c>
      <c r="B16" s="187">
        <v>49</v>
      </c>
      <c r="C16" s="188">
        <v>323</v>
      </c>
      <c r="D16" s="188">
        <v>251</v>
      </c>
      <c r="E16" s="187">
        <v>26</v>
      </c>
      <c r="F16" s="188">
        <v>61</v>
      </c>
      <c r="G16" s="188">
        <v>46</v>
      </c>
      <c r="H16" s="187">
        <v>14</v>
      </c>
      <c r="I16" s="188">
        <v>114</v>
      </c>
      <c r="J16" s="188">
        <v>89</v>
      </c>
      <c r="K16" s="187">
        <v>4</v>
      </c>
      <c r="L16" s="188">
        <v>77</v>
      </c>
      <c r="M16" s="188">
        <v>63</v>
      </c>
      <c r="N16" s="187">
        <v>2</v>
      </c>
      <c r="O16" s="188">
        <v>57</v>
      </c>
      <c r="P16" s="188">
        <v>53</v>
      </c>
      <c r="Q16" s="86" t="s">
        <v>435</v>
      </c>
      <c r="R16" s="28"/>
      <c r="S16" s="28"/>
    </row>
    <row r="17" spans="1:41" s="1" customFormat="1" ht="11.25" customHeight="1">
      <c r="A17" s="1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28"/>
      <c r="S17" s="28"/>
    </row>
    <row r="18" spans="1:41" s="4" customFormat="1" ht="11.25" customHeight="1">
      <c r="A18" s="23" t="s">
        <v>43</v>
      </c>
      <c r="B18" s="84">
        <f>SUM(B20:B21)</f>
        <v>15</v>
      </c>
      <c r="C18" s="84">
        <f t="shared" ref="C18:P18" si="2">SUM(C20:C21)</f>
        <v>69</v>
      </c>
      <c r="D18" s="84">
        <f t="shared" si="2"/>
        <v>43</v>
      </c>
      <c r="E18" s="84">
        <f t="shared" si="2"/>
        <v>9</v>
      </c>
      <c r="F18" s="84">
        <f t="shared" si="2"/>
        <v>33</v>
      </c>
      <c r="G18" s="84">
        <f t="shared" si="2"/>
        <v>16</v>
      </c>
      <c r="H18" s="84">
        <f t="shared" si="2"/>
        <v>4</v>
      </c>
      <c r="I18" s="84">
        <f t="shared" si="2"/>
        <v>34</v>
      </c>
      <c r="J18" s="84">
        <f t="shared" si="2"/>
        <v>27</v>
      </c>
      <c r="K18" s="84">
        <f t="shared" si="2"/>
        <v>0</v>
      </c>
      <c r="L18" s="84">
        <f t="shared" si="2"/>
        <v>0</v>
      </c>
      <c r="M18" s="84">
        <f t="shared" si="2"/>
        <v>0</v>
      </c>
      <c r="N18" s="84">
        <f t="shared" si="2"/>
        <v>0</v>
      </c>
      <c r="O18" s="84">
        <f t="shared" si="2"/>
        <v>0</v>
      </c>
      <c r="P18" s="84">
        <f t="shared" si="2"/>
        <v>0</v>
      </c>
      <c r="Q18" s="41" t="s">
        <v>52</v>
      </c>
      <c r="R18" s="35"/>
      <c r="S18" s="35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</row>
    <row r="19" spans="1:41" s="1" customFormat="1" ht="11.25" customHeight="1">
      <c r="A19" s="1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143"/>
      <c r="R19" s="32"/>
      <c r="S19" s="32"/>
      <c r="T19" s="2"/>
      <c r="U19" s="2"/>
      <c r="V19" s="2"/>
      <c r="W19" s="2"/>
      <c r="X19" s="2"/>
      <c r="Y19" s="2"/>
      <c r="Z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s="1" customFormat="1" ht="11.25" customHeight="1">
      <c r="A20" s="11" t="s">
        <v>44</v>
      </c>
      <c r="B20" s="187">
        <v>2</v>
      </c>
      <c r="C20" s="188">
        <v>3</v>
      </c>
      <c r="D20" s="188">
        <v>2</v>
      </c>
      <c r="E20" s="187">
        <v>1</v>
      </c>
      <c r="F20" s="188">
        <v>2</v>
      </c>
      <c r="G20" s="188">
        <v>2</v>
      </c>
      <c r="H20" s="189" t="s">
        <v>146</v>
      </c>
      <c r="I20" s="189" t="s">
        <v>146</v>
      </c>
      <c r="J20" s="189" t="s">
        <v>146</v>
      </c>
      <c r="K20" s="189" t="s">
        <v>146</v>
      </c>
      <c r="L20" s="189" t="s">
        <v>146</v>
      </c>
      <c r="M20" s="189" t="s">
        <v>146</v>
      </c>
      <c r="N20" s="189" t="s">
        <v>146</v>
      </c>
      <c r="O20" s="189" t="s">
        <v>146</v>
      </c>
      <c r="P20" s="189" t="s">
        <v>146</v>
      </c>
      <c r="Q20" s="144" t="s">
        <v>436</v>
      </c>
      <c r="R20" s="32"/>
      <c r="S20" s="32"/>
      <c r="T20" s="2"/>
      <c r="U20" s="2"/>
      <c r="V20" s="2"/>
      <c r="W20" s="2"/>
      <c r="X20" s="2"/>
      <c r="Y20" s="2"/>
      <c r="Z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s="1" customFormat="1" ht="11.25" customHeight="1">
      <c r="A21" s="11" t="s">
        <v>45</v>
      </c>
      <c r="B21" s="187">
        <v>13</v>
      </c>
      <c r="C21" s="188">
        <v>66</v>
      </c>
      <c r="D21" s="188">
        <v>41</v>
      </c>
      <c r="E21" s="187">
        <v>8</v>
      </c>
      <c r="F21" s="188">
        <v>31</v>
      </c>
      <c r="G21" s="188">
        <v>14</v>
      </c>
      <c r="H21" s="187">
        <v>4</v>
      </c>
      <c r="I21" s="188">
        <v>34</v>
      </c>
      <c r="J21" s="188">
        <v>27</v>
      </c>
      <c r="K21" s="190" t="s">
        <v>146</v>
      </c>
      <c r="L21" s="190" t="s">
        <v>146</v>
      </c>
      <c r="M21" s="190" t="s">
        <v>146</v>
      </c>
      <c r="N21" s="190" t="s">
        <v>146</v>
      </c>
      <c r="O21" s="190" t="s">
        <v>146</v>
      </c>
      <c r="P21" s="190" t="s">
        <v>146</v>
      </c>
      <c r="Q21" s="144" t="s">
        <v>437</v>
      </c>
      <c r="R21" s="32"/>
      <c r="S21" s="32"/>
      <c r="T21" s="2"/>
      <c r="U21" s="2"/>
      <c r="V21" s="2"/>
      <c r="W21" s="2"/>
      <c r="X21" s="2"/>
      <c r="Y21" s="2"/>
      <c r="Z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s="1" customFormat="1" ht="11.25" customHeight="1">
      <c r="A22" s="1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143"/>
      <c r="R22" s="32"/>
      <c r="S22" s="32"/>
      <c r="T22" s="2"/>
      <c r="U22" s="2"/>
      <c r="V22" s="2"/>
      <c r="W22" s="2"/>
      <c r="X22" s="2"/>
      <c r="Y22" s="2"/>
      <c r="Z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s="4" customFormat="1" ht="11.25" customHeight="1">
      <c r="A23" s="23" t="s">
        <v>46</v>
      </c>
      <c r="B23" s="84">
        <f>B25</f>
        <v>79</v>
      </c>
      <c r="C23" s="84">
        <f t="shared" ref="C23:P23" si="3">C25</f>
        <v>786</v>
      </c>
      <c r="D23" s="84">
        <f t="shared" si="3"/>
        <v>650</v>
      </c>
      <c r="E23" s="84">
        <f t="shared" si="3"/>
        <v>27</v>
      </c>
      <c r="F23" s="84">
        <f t="shared" si="3"/>
        <v>111</v>
      </c>
      <c r="G23" s="84">
        <f t="shared" si="3"/>
        <v>56</v>
      </c>
      <c r="H23" s="84">
        <f t="shared" si="3"/>
        <v>14</v>
      </c>
      <c r="I23" s="84">
        <f t="shared" si="3"/>
        <v>109</v>
      </c>
      <c r="J23" s="84">
        <f t="shared" si="3"/>
        <v>85</v>
      </c>
      <c r="K23" s="84">
        <f t="shared" si="3"/>
        <v>21</v>
      </c>
      <c r="L23" s="84">
        <f t="shared" si="3"/>
        <v>295</v>
      </c>
      <c r="M23" s="84">
        <f t="shared" si="3"/>
        <v>263</v>
      </c>
      <c r="N23" s="84">
        <f t="shared" si="3"/>
        <v>8</v>
      </c>
      <c r="O23" s="84">
        <f t="shared" si="3"/>
        <v>216</v>
      </c>
      <c r="P23" s="84">
        <f t="shared" si="3"/>
        <v>200</v>
      </c>
      <c r="Q23" s="145" t="s">
        <v>24</v>
      </c>
      <c r="R23" s="146"/>
      <c r="S23" s="146"/>
      <c r="T23" s="147"/>
      <c r="U23" s="147"/>
      <c r="V23" s="147"/>
      <c r="W23" s="147"/>
      <c r="X23" s="147"/>
      <c r="Y23" s="147"/>
      <c r="Z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47"/>
      <c r="AO23" s="147"/>
    </row>
    <row r="24" spans="1:41" s="1" customFormat="1" ht="11.25" customHeight="1">
      <c r="A24" s="1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143"/>
      <c r="R24" s="32"/>
      <c r="S24" s="32"/>
      <c r="T24" s="2"/>
      <c r="U24" s="2"/>
      <c r="V24" s="2"/>
      <c r="W24" s="2"/>
      <c r="X24" s="2"/>
      <c r="Y24" s="2"/>
      <c r="Z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s="1" customFormat="1" ht="11.25" customHeight="1">
      <c r="A25" s="11" t="s">
        <v>459</v>
      </c>
      <c r="B25" s="187">
        <v>79</v>
      </c>
      <c r="C25" s="188">
        <v>786</v>
      </c>
      <c r="D25" s="188">
        <v>650</v>
      </c>
      <c r="E25" s="187">
        <v>27</v>
      </c>
      <c r="F25" s="188">
        <v>111</v>
      </c>
      <c r="G25" s="188">
        <v>56</v>
      </c>
      <c r="H25" s="187">
        <v>14</v>
      </c>
      <c r="I25" s="188">
        <v>109</v>
      </c>
      <c r="J25" s="188">
        <v>85</v>
      </c>
      <c r="K25" s="187">
        <v>21</v>
      </c>
      <c r="L25" s="188">
        <v>295</v>
      </c>
      <c r="M25" s="188">
        <v>263</v>
      </c>
      <c r="N25" s="187">
        <v>8</v>
      </c>
      <c r="O25" s="188">
        <v>216</v>
      </c>
      <c r="P25" s="188">
        <v>200</v>
      </c>
      <c r="Q25" s="144" t="s">
        <v>438</v>
      </c>
      <c r="R25" s="32"/>
      <c r="S25" s="32"/>
      <c r="T25" s="2"/>
      <c r="U25" s="2"/>
      <c r="V25" s="2"/>
      <c r="W25" s="2"/>
      <c r="X25" s="2"/>
      <c r="Y25" s="2"/>
      <c r="Z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s="1" customFormat="1" ht="11.25" customHeight="1">
      <c r="A26" s="1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148"/>
      <c r="R26" s="32"/>
      <c r="S26" s="32"/>
      <c r="T26" s="2"/>
      <c r="U26" s="2"/>
      <c r="V26" s="2"/>
      <c r="W26" s="2"/>
      <c r="X26" s="2"/>
      <c r="Y26" s="2"/>
      <c r="Z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s="1" customFormat="1" ht="11.25" customHeight="1">
      <c r="A27" s="23" t="s">
        <v>47</v>
      </c>
      <c r="B27" s="84">
        <f>SUM(B29:B31)</f>
        <v>8595</v>
      </c>
      <c r="C27" s="84">
        <f t="shared" ref="C27:P27" si="4">SUM(C29:C31)</f>
        <v>64441</v>
      </c>
      <c r="D27" s="84">
        <f t="shared" si="4"/>
        <v>46808</v>
      </c>
      <c r="E27" s="84">
        <f t="shared" si="4"/>
        <v>3592</v>
      </c>
      <c r="F27" s="84">
        <f t="shared" si="4"/>
        <v>14757</v>
      </c>
      <c r="G27" s="84">
        <f t="shared" si="4"/>
        <v>8184</v>
      </c>
      <c r="H27" s="84">
        <f t="shared" si="4"/>
        <v>1661</v>
      </c>
      <c r="I27" s="84">
        <f t="shared" si="4"/>
        <v>14630</v>
      </c>
      <c r="J27" s="84">
        <f t="shared" si="4"/>
        <v>10838</v>
      </c>
      <c r="K27" s="84">
        <f t="shared" si="4"/>
        <v>847</v>
      </c>
      <c r="L27" s="84">
        <f t="shared" si="4"/>
        <v>13496</v>
      </c>
      <c r="M27" s="84">
        <f t="shared" si="4"/>
        <v>11112</v>
      </c>
      <c r="N27" s="84">
        <f t="shared" si="4"/>
        <v>217</v>
      </c>
      <c r="O27" s="84">
        <f t="shared" si="4"/>
        <v>5777</v>
      </c>
      <c r="P27" s="84">
        <f t="shared" si="4"/>
        <v>5096</v>
      </c>
      <c r="Q27" s="145" t="s">
        <v>25</v>
      </c>
      <c r="R27" s="32"/>
      <c r="S27" s="32"/>
      <c r="T27" s="2"/>
      <c r="U27" s="2"/>
      <c r="V27" s="2"/>
      <c r="W27" s="2"/>
      <c r="X27" s="2"/>
      <c r="Y27" s="2"/>
      <c r="Z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s="4" customFormat="1" ht="11.25" customHeight="1">
      <c r="A28" s="23"/>
      <c r="B28" s="32"/>
      <c r="C28" s="32"/>
      <c r="D28" s="32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149"/>
      <c r="R28" s="146"/>
      <c r="S28" s="146"/>
      <c r="T28" s="147"/>
      <c r="U28" s="147"/>
      <c r="V28" s="147"/>
      <c r="W28" s="147"/>
      <c r="X28" s="147"/>
      <c r="Y28" s="147"/>
      <c r="Z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</row>
    <row r="29" spans="1:41" s="1" customFormat="1" ht="11.25" customHeight="1">
      <c r="A29" s="11" t="s">
        <v>298</v>
      </c>
      <c r="B29" s="187">
        <v>3950</v>
      </c>
      <c r="C29" s="188">
        <v>33473</v>
      </c>
      <c r="D29" s="188">
        <v>24772</v>
      </c>
      <c r="E29" s="187">
        <v>1620</v>
      </c>
      <c r="F29" s="188">
        <v>6961</v>
      </c>
      <c r="G29" s="188">
        <v>3870</v>
      </c>
      <c r="H29" s="187">
        <v>960</v>
      </c>
      <c r="I29" s="188">
        <v>8470</v>
      </c>
      <c r="J29" s="188">
        <v>6241</v>
      </c>
      <c r="K29" s="187">
        <v>466</v>
      </c>
      <c r="L29" s="188">
        <v>7355</v>
      </c>
      <c r="M29" s="188">
        <v>6034</v>
      </c>
      <c r="N29" s="187">
        <v>111</v>
      </c>
      <c r="O29" s="188">
        <v>2975</v>
      </c>
      <c r="P29" s="188">
        <v>2617</v>
      </c>
      <c r="Q29" s="144" t="s">
        <v>439</v>
      </c>
      <c r="R29" s="32"/>
      <c r="S29" s="32"/>
      <c r="T29" s="2"/>
      <c r="U29" s="2"/>
      <c r="V29" s="2"/>
      <c r="W29" s="2"/>
      <c r="X29" s="2"/>
      <c r="Y29" s="2"/>
      <c r="Z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s="1" customFormat="1" ht="11.25" customHeight="1">
      <c r="A30" s="11" t="s">
        <v>193</v>
      </c>
      <c r="B30" s="187">
        <v>2626</v>
      </c>
      <c r="C30" s="188">
        <v>13040</v>
      </c>
      <c r="D30" s="188">
        <v>8282</v>
      </c>
      <c r="E30" s="187">
        <v>1099</v>
      </c>
      <c r="F30" s="188">
        <v>4216</v>
      </c>
      <c r="G30" s="188">
        <v>2323</v>
      </c>
      <c r="H30" s="187">
        <v>329</v>
      </c>
      <c r="I30" s="188">
        <v>2865</v>
      </c>
      <c r="J30" s="188">
        <v>2138</v>
      </c>
      <c r="K30" s="187">
        <v>142</v>
      </c>
      <c r="L30" s="188">
        <v>2300</v>
      </c>
      <c r="M30" s="188">
        <v>1875</v>
      </c>
      <c r="N30" s="187">
        <v>35</v>
      </c>
      <c r="O30" s="188">
        <v>943</v>
      </c>
      <c r="P30" s="188">
        <v>804</v>
      </c>
      <c r="Q30" s="144" t="s">
        <v>299</v>
      </c>
      <c r="R30" s="32"/>
      <c r="S30" s="32"/>
      <c r="T30" s="2"/>
      <c r="U30" s="2"/>
      <c r="V30" s="2"/>
      <c r="W30" s="2"/>
      <c r="X30" s="2"/>
      <c r="Y30" s="2"/>
      <c r="Z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s="1" customFormat="1" ht="11.25" customHeight="1">
      <c r="A31" s="38" t="s">
        <v>300</v>
      </c>
      <c r="B31" s="187">
        <v>2019</v>
      </c>
      <c r="C31" s="188">
        <v>17928</v>
      </c>
      <c r="D31" s="188">
        <v>13754</v>
      </c>
      <c r="E31" s="187">
        <v>873</v>
      </c>
      <c r="F31" s="188">
        <v>3580</v>
      </c>
      <c r="G31" s="188">
        <v>1991</v>
      </c>
      <c r="H31" s="187">
        <v>372</v>
      </c>
      <c r="I31" s="188">
        <v>3295</v>
      </c>
      <c r="J31" s="188">
        <v>2459</v>
      </c>
      <c r="K31" s="187">
        <v>239</v>
      </c>
      <c r="L31" s="188">
        <v>3841</v>
      </c>
      <c r="M31" s="188">
        <v>3203</v>
      </c>
      <c r="N31" s="187">
        <v>71</v>
      </c>
      <c r="O31" s="188">
        <v>1859</v>
      </c>
      <c r="P31" s="188">
        <v>1675</v>
      </c>
      <c r="Q31" s="144" t="s">
        <v>301</v>
      </c>
      <c r="R31" s="32"/>
      <c r="S31" s="32"/>
      <c r="T31" s="2"/>
      <c r="U31" s="2"/>
      <c r="V31" s="2"/>
      <c r="W31" s="2"/>
      <c r="X31" s="2"/>
      <c r="Y31" s="2"/>
      <c r="Z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s="1" customFormat="1" ht="11.25" customHeight="1">
      <c r="A32" s="1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143"/>
      <c r="R32" s="32"/>
      <c r="S32" s="32"/>
      <c r="T32" s="2"/>
      <c r="U32" s="2"/>
      <c r="V32" s="2"/>
      <c r="W32" s="2"/>
      <c r="X32" s="2"/>
      <c r="Y32" s="2"/>
      <c r="Z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s="1" customFormat="1" ht="11.25" customHeight="1">
      <c r="A33" s="23" t="s">
        <v>48</v>
      </c>
      <c r="B33" s="84">
        <f>SUM(B35:B58)</f>
        <v>7659</v>
      </c>
      <c r="C33" s="84">
        <f>SUM(C35:C58)</f>
        <v>167017</v>
      </c>
      <c r="D33" s="84">
        <f>SUM(D35:D58)</f>
        <v>152320</v>
      </c>
      <c r="E33" s="84">
        <f t="shared" ref="E33:P33" si="5">SUM(E35:E58)</f>
        <v>2417</v>
      </c>
      <c r="F33" s="84">
        <f t="shared" si="5"/>
        <v>9016</v>
      </c>
      <c r="G33" s="84">
        <f t="shared" si="5"/>
        <v>5210</v>
      </c>
      <c r="H33" s="84">
        <f t="shared" si="5"/>
        <v>1188</v>
      </c>
      <c r="I33" s="84">
        <f t="shared" si="5"/>
        <v>10128</v>
      </c>
      <c r="J33" s="84">
        <f t="shared" si="5"/>
        <v>8026</v>
      </c>
      <c r="K33" s="84">
        <f t="shared" si="5"/>
        <v>997</v>
      </c>
      <c r="L33" s="84">
        <f t="shared" si="5"/>
        <v>15781</v>
      </c>
      <c r="M33" s="84">
        <f t="shared" si="5"/>
        <v>13748</v>
      </c>
      <c r="N33" s="84">
        <f t="shared" si="5"/>
        <v>440</v>
      </c>
      <c r="O33" s="84">
        <f t="shared" si="5"/>
        <v>11552</v>
      </c>
      <c r="P33" s="84">
        <f t="shared" si="5"/>
        <v>10573</v>
      </c>
      <c r="Q33" s="145" t="s">
        <v>26</v>
      </c>
      <c r="R33" s="32"/>
      <c r="S33" s="32"/>
      <c r="T33" s="2"/>
      <c r="U33" s="2"/>
      <c r="V33" s="2"/>
      <c r="W33" s="2"/>
      <c r="X33" s="2"/>
      <c r="Y33" s="2"/>
      <c r="Z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s="4" customFormat="1" ht="11.25" customHeight="1">
      <c r="A34" s="23"/>
      <c r="B34" s="32"/>
      <c r="C34" s="32"/>
      <c r="D34" s="32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49"/>
      <c r="R34" s="146"/>
      <c r="S34" s="146"/>
      <c r="T34" s="147"/>
      <c r="U34" s="147"/>
      <c r="V34" s="147"/>
      <c r="W34" s="147"/>
      <c r="X34" s="147"/>
      <c r="Y34" s="147"/>
      <c r="Z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</row>
    <row r="35" spans="1:41" s="1" customFormat="1" ht="11.25" customHeight="1">
      <c r="A35" s="11" t="s">
        <v>302</v>
      </c>
      <c r="B35" s="187">
        <v>666</v>
      </c>
      <c r="C35" s="188">
        <v>18660</v>
      </c>
      <c r="D35" s="188">
        <v>17021</v>
      </c>
      <c r="E35" s="187">
        <v>196</v>
      </c>
      <c r="F35" s="188">
        <v>756</v>
      </c>
      <c r="G35" s="188">
        <v>441</v>
      </c>
      <c r="H35" s="187">
        <v>97</v>
      </c>
      <c r="I35" s="188">
        <v>810</v>
      </c>
      <c r="J35" s="188">
        <v>653</v>
      </c>
      <c r="K35" s="187">
        <v>93</v>
      </c>
      <c r="L35" s="188">
        <v>1524</v>
      </c>
      <c r="M35" s="188">
        <v>1319</v>
      </c>
      <c r="N35" s="187">
        <v>37</v>
      </c>
      <c r="O35" s="188">
        <v>1021</v>
      </c>
      <c r="P35" s="188">
        <v>879</v>
      </c>
      <c r="Q35" s="86" t="s">
        <v>440</v>
      </c>
      <c r="R35" s="28"/>
      <c r="S35" s="28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s="1" customFormat="1" ht="11.25" customHeight="1">
      <c r="A36" s="11" t="s">
        <v>196</v>
      </c>
      <c r="B36" s="187">
        <v>152</v>
      </c>
      <c r="C36" s="188">
        <v>1936</v>
      </c>
      <c r="D36" s="188">
        <v>1583</v>
      </c>
      <c r="E36" s="187">
        <v>54</v>
      </c>
      <c r="F36" s="188">
        <v>238</v>
      </c>
      <c r="G36" s="188">
        <v>131</v>
      </c>
      <c r="H36" s="187">
        <v>29</v>
      </c>
      <c r="I36" s="188">
        <v>258</v>
      </c>
      <c r="J36" s="188">
        <v>201</v>
      </c>
      <c r="K36" s="187">
        <v>19</v>
      </c>
      <c r="L36" s="188">
        <v>296</v>
      </c>
      <c r="M36" s="188">
        <v>260</v>
      </c>
      <c r="N36" s="187">
        <v>14</v>
      </c>
      <c r="O36" s="188">
        <v>364</v>
      </c>
      <c r="P36" s="188">
        <v>328</v>
      </c>
      <c r="Q36" s="144" t="s">
        <v>303</v>
      </c>
      <c r="R36" s="32"/>
      <c r="S36" s="32"/>
      <c r="T36" s="2"/>
      <c r="U36" s="2"/>
      <c r="V36" s="2"/>
      <c r="W36" s="2"/>
      <c r="X36" s="2"/>
      <c r="Y36" s="2"/>
      <c r="Z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s="1" customFormat="1" ht="11.25" customHeight="1">
      <c r="A37" s="38" t="s">
        <v>197</v>
      </c>
      <c r="B37" s="187">
        <v>347</v>
      </c>
      <c r="C37" s="188">
        <v>4095</v>
      </c>
      <c r="D37" s="188">
        <v>3427</v>
      </c>
      <c r="E37" s="187">
        <v>117</v>
      </c>
      <c r="F37" s="188">
        <v>426</v>
      </c>
      <c r="G37" s="188">
        <v>239</v>
      </c>
      <c r="H37" s="187">
        <v>53</v>
      </c>
      <c r="I37" s="188">
        <v>473</v>
      </c>
      <c r="J37" s="188">
        <v>361</v>
      </c>
      <c r="K37" s="187">
        <v>28</v>
      </c>
      <c r="L37" s="188">
        <v>437</v>
      </c>
      <c r="M37" s="188">
        <v>379</v>
      </c>
      <c r="N37" s="187">
        <v>20</v>
      </c>
      <c r="O37" s="188">
        <v>548</v>
      </c>
      <c r="P37" s="188">
        <v>493</v>
      </c>
      <c r="Q37" s="144" t="s">
        <v>304</v>
      </c>
      <c r="R37" s="32"/>
      <c r="S37" s="32"/>
      <c r="T37" s="2"/>
      <c r="U37" s="2"/>
      <c r="V37" s="2"/>
      <c r="W37" s="2"/>
      <c r="X37" s="2"/>
      <c r="Y37" s="2"/>
      <c r="Z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s="1" customFormat="1" ht="11.25" customHeight="1">
      <c r="A38" s="11" t="s">
        <v>305</v>
      </c>
      <c r="B38" s="187">
        <v>1116</v>
      </c>
      <c r="C38" s="188">
        <v>14072</v>
      </c>
      <c r="D38" s="188">
        <v>12091</v>
      </c>
      <c r="E38" s="187">
        <v>321</v>
      </c>
      <c r="F38" s="188">
        <v>1214</v>
      </c>
      <c r="G38" s="188">
        <v>713</v>
      </c>
      <c r="H38" s="187">
        <v>167</v>
      </c>
      <c r="I38" s="188">
        <v>1437</v>
      </c>
      <c r="J38" s="188">
        <v>1159</v>
      </c>
      <c r="K38" s="187">
        <v>160</v>
      </c>
      <c r="L38" s="188">
        <v>2444</v>
      </c>
      <c r="M38" s="188">
        <v>2145</v>
      </c>
      <c r="N38" s="187">
        <v>59</v>
      </c>
      <c r="O38" s="188">
        <v>1548</v>
      </c>
      <c r="P38" s="188">
        <v>1436</v>
      </c>
      <c r="Q38" s="144" t="s">
        <v>306</v>
      </c>
      <c r="R38" s="32"/>
      <c r="S38" s="32"/>
      <c r="T38" s="2"/>
      <c r="U38" s="2"/>
      <c r="V38" s="2"/>
      <c r="W38" s="2"/>
      <c r="X38" s="2"/>
      <c r="Y38" s="2"/>
      <c r="Z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s="1" customFormat="1" ht="11.25" customHeight="1">
      <c r="A39" s="11" t="s">
        <v>307</v>
      </c>
      <c r="B39" s="187">
        <v>242</v>
      </c>
      <c r="C39" s="188">
        <v>2583</v>
      </c>
      <c r="D39" s="188">
        <v>2146</v>
      </c>
      <c r="E39" s="187">
        <v>70</v>
      </c>
      <c r="F39" s="188">
        <v>272</v>
      </c>
      <c r="G39" s="188">
        <v>158</v>
      </c>
      <c r="H39" s="187">
        <v>51</v>
      </c>
      <c r="I39" s="188">
        <v>418</v>
      </c>
      <c r="J39" s="188">
        <v>333</v>
      </c>
      <c r="K39" s="187">
        <v>33</v>
      </c>
      <c r="L39" s="188">
        <v>533</v>
      </c>
      <c r="M39" s="188">
        <v>466</v>
      </c>
      <c r="N39" s="187">
        <v>15</v>
      </c>
      <c r="O39" s="188">
        <v>397</v>
      </c>
      <c r="P39" s="188">
        <v>362</v>
      </c>
      <c r="Q39" s="144" t="s">
        <v>308</v>
      </c>
      <c r="R39" s="32"/>
      <c r="S39" s="32"/>
      <c r="T39" s="2"/>
      <c r="U39" s="2"/>
      <c r="V39" s="2"/>
      <c r="W39" s="2"/>
      <c r="X39" s="2"/>
      <c r="Y39" s="2"/>
      <c r="Z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s="1" customFormat="1" ht="11.25" customHeight="1">
      <c r="A40" s="11" t="s">
        <v>309</v>
      </c>
      <c r="B40" s="187">
        <v>345</v>
      </c>
      <c r="C40" s="188">
        <v>2867</v>
      </c>
      <c r="D40" s="188">
        <v>2285</v>
      </c>
      <c r="E40" s="187">
        <v>144</v>
      </c>
      <c r="F40" s="188">
        <v>477</v>
      </c>
      <c r="G40" s="188">
        <v>271</v>
      </c>
      <c r="H40" s="187">
        <v>40</v>
      </c>
      <c r="I40" s="188">
        <v>341</v>
      </c>
      <c r="J40" s="188">
        <v>257</v>
      </c>
      <c r="K40" s="187">
        <v>18</v>
      </c>
      <c r="L40" s="188">
        <v>275</v>
      </c>
      <c r="M40" s="188">
        <v>238</v>
      </c>
      <c r="N40" s="187">
        <v>9</v>
      </c>
      <c r="O40" s="188">
        <v>233</v>
      </c>
      <c r="P40" s="188">
        <v>213</v>
      </c>
      <c r="Q40" s="144" t="s">
        <v>310</v>
      </c>
      <c r="R40" s="32"/>
      <c r="S40" s="32"/>
      <c r="T40" s="2"/>
      <c r="U40" s="2"/>
      <c r="V40" s="2"/>
      <c r="W40" s="2"/>
      <c r="X40" s="2"/>
      <c r="Y40" s="2"/>
      <c r="Z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s="1" customFormat="1" ht="11.25" customHeight="1">
      <c r="A41" s="11" t="s">
        <v>311</v>
      </c>
      <c r="B41" s="187">
        <v>140</v>
      </c>
      <c r="C41" s="188">
        <v>4429</v>
      </c>
      <c r="D41" s="188">
        <v>4153</v>
      </c>
      <c r="E41" s="187">
        <v>33</v>
      </c>
      <c r="F41" s="188">
        <v>129</v>
      </c>
      <c r="G41" s="188">
        <v>79</v>
      </c>
      <c r="H41" s="187">
        <v>25</v>
      </c>
      <c r="I41" s="188">
        <v>204</v>
      </c>
      <c r="J41" s="188">
        <v>165</v>
      </c>
      <c r="K41" s="187">
        <v>17</v>
      </c>
      <c r="L41" s="188">
        <v>237</v>
      </c>
      <c r="M41" s="188">
        <v>210</v>
      </c>
      <c r="N41" s="187">
        <v>13</v>
      </c>
      <c r="O41" s="188">
        <v>353</v>
      </c>
      <c r="P41" s="188">
        <v>307</v>
      </c>
      <c r="Q41" s="144" t="s">
        <v>312</v>
      </c>
      <c r="R41" s="32"/>
      <c r="S41" s="32"/>
      <c r="T41" s="2"/>
      <c r="U41" s="2"/>
      <c r="V41" s="2"/>
      <c r="W41" s="2"/>
      <c r="X41" s="2"/>
      <c r="Y41" s="2"/>
      <c r="Z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s="1" customFormat="1" ht="11.25" customHeight="1">
      <c r="A42" s="11" t="s">
        <v>522</v>
      </c>
      <c r="B42" s="187">
        <v>449</v>
      </c>
      <c r="C42" s="188">
        <v>5751</v>
      </c>
      <c r="D42" s="188">
        <v>4865</v>
      </c>
      <c r="E42" s="187">
        <v>170</v>
      </c>
      <c r="F42" s="188">
        <v>570</v>
      </c>
      <c r="G42" s="188">
        <v>338</v>
      </c>
      <c r="H42" s="187">
        <v>68</v>
      </c>
      <c r="I42" s="188">
        <v>584</v>
      </c>
      <c r="J42" s="188">
        <v>441</v>
      </c>
      <c r="K42" s="187">
        <v>46</v>
      </c>
      <c r="L42" s="188">
        <v>745</v>
      </c>
      <c r="M42" s="188">
        <v>622</v>
      </c>
      <c r="N42" s="187">
        <v>20</v>
      </c>
      <c r="O42" s="188">
        <v>511</v>
      </c>
      <c r="P42" s="188">
        <v>469</v>
      </c>
      <c r="Q42" s="144" t="s">
        <v>313</v>
      </c>
      <c r="R42" s="32"/>
      <c r="S42" s="32"/>
      <c r="T42" s="2"/>
      <c r="U42" s="2"/>
      <c r="V42" s="2"/>
      <c r="W42" s="2"/>
      <c r="X42" s="2"/>
      <c r="Y42" s="2"/>
      <c r="Z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s="1" customFormat="1" ht="11.25" customHeight="1">
      <c r="A43" s="11" t="s">
        <v>314</v>
      </c>
      <c r="B43" s="187">
        <v>163</v>
      </c>
      <c r="C43" s="188">
        <v>11547</v>
      </c>
      <c r="D43" s="188">
        <v>11299</v>
      </c>
      <c r="E43" s="187">
        <v>25</v>
      </c>
      <c r="F43" s="188">
        <v>105</v>
      </c>
      <c r="G43" s="188">
        <v>53</v>
      </c>
      <c r="H43" s="187">
        <v>19</v>
      </c>
      <c r="I43" s="188">
        <v>151</v>
      </c>
      <c r="J43" s="188">
        <v>131</v>
      </c>
      <c r="K43" s="187">
        <v>30</v>
      </c>
      <c r="L43" s="188">
        <v>432</v>
      </c>
      <c r="M43" s="188">
        <v>413</v>
      </c>
      <c r="N43" s="187">
        <v>14</v>
      </c>
      <c r="O43" s="188">
        <v>351</v>
      </c>
      <c r="P43" s="188">
        <v>332</v>
      </c>
      <c r="Q43" s="144" t="s">
        <v>315</v>
      </c>
      <c r="R43" s="32"/>
      <c r="S43" s="32"/>
      <c r="T43" s="2"/>
      <c r="U43" s="2"/>
      <c r="V43" s="2"/>
      <c r="W43" s="2"/>
      <c r="X43" s="2"/>
      <c r="Y43" s="2"/>
      <c r="Z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s="1" customFormat="1" ht="11.25" customHeight="1">
      <c r="A44" s="11" t="s">
        <v>316</v>
      </c>
      <c r="B44" s="187">
        <v>31</v>
      </c>
      <c r="C44" s="188">
        <v>1141</v>
      </c>
      <c r="D44" s="188">
        <v>1109</v>
      </c>
      <c r="E44" s="187">
        <v>11</v>
      </c>
      <c r="F44" s="188">
        <v>49</v>
      </c>
      <c r="G44" s="188">
        <v>33</v>
      </c>
      <c r="H44" s="187">
        <v>10</v>
      </c>
      <c r="I44" s="188">
        <v>73</v>
      </c>
      <c r="J44" s="188">
        <v>64</v>
      </c>
      <c r="K44" s="187">
        <v>4</v>
      </c>
      <c r="L44" s="188">
        <v>56</v>
      </c>
      <c r="M44" s="188">
        <v>54</v>
      </c>
      <c r="N44" s="187">
        <v>1</v>
      </c>
      <c r="O44" s="188">
        <v>28</v>
      </c>
      <c r="P44" s="188">
        <v>28</v>
      </c>
      <c r="Q44" s="144" t="s">
        <v>317</v>
      </c>
      <c r="R44" s="32"/>
      <c r="S44" s="32"/>
      <c r="T44" s="2"/>
      <c r="U44" s="2"/>
      <c r="V44" s="2"/>
      <c r="W44" s="2"/>
      <c r="X44" s="2"/>
      <c r="Y44" s="2"/>
      <c r="Z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s="1" customFormat="1" ht="11.25" customHeight="1">
      <c r="A45" s="11" t="s">
        <v>318</v>
      </c>
      <c r="B45" s="187">
        <v>287</v>
      </c>
      <c r="C45" s="188">
        <v>6769</v>
      </c>
      <c r="D45" s="188">
        <v>6280</v>
      </c>
      <c r="E45" s="187">
        <v>68</v>
      </c>
      <c r="F45" s="188">
        <v>242</v>
      </c>
      <c r="G45" s="188">
        <v>149</v>
      </c>
      <c r="H45" s="187">
        <v>47</v>
      </c>
      <c r="I45" s="188">
        <v>422</v>
      </c>
      <c r="J45" s="188">
        <v>327</v>
      </c>
      <c r="K45" s="187">
        <v>61</v>
      </c>
      <c r="L45" s="188">
        <v>962</v>
      </c>
      <c r="M45" s="188">
        <v>857</v>
      </c>
      <c r="N45" s="187">
        <v>30</v>
      </c>
      <c r="O45" s="188">
        <v>756</v>
      </c>
      <c r="P45" s="188">
        <v>702</v>
      </c>
      <c r="Q45" s="144" t="s">
        <v>319</v>
      </c>
      <c r="R45" s="32"/>
      <c r="S45" s="32"/>
      <c r="T45" s="2"/>
      <c r="U45" s="2"/>
      <c r="V45" s="2"/>
      <c r="W45" s="2"/>
      <c r="X45" s="2"/>
      <c r="Y45" s="2"/>
      <c r="Z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s="1" customFormat="1" ht="11.25" customHeight="1">
      <c r="A46" s="11" t="s">
        <v>320</v>
      </c>
      <c r="B46" s="187">
        <v>114</v>
      </c>
      <c r="C46" s="188">
        <v>5026</v>
      </c>
      <c r="D46" s="188">
        <v>4800</v>
      </c>
      <c r="E46" s="187">
        <v>18</v>
      </c>
      <c r="F46" s="188">
        <v>63</v>
      </c>
      <c r="G46" s="188">
        <v>42</v>
      </c>
      <c r="H46" s="187">
        <v>17</v>
      </c>
      <c r="I46" s="188">
        <v>142</v>
      </c>
      <c r="J46" s="188">
        <v>117</v>
      </c>
      <c r="K46" s="187">
        <v>14</v>
      </c>
      <c r="L46" s="188">
        <v>235</v>
      </c>
      <c r="M46" s="188">
        <v>193</v>
      </c>
      <c r="N46" s="187">
        <v>17</v>
      </c>
      <c r="O46" s="188">
        <v>459</v>
      </c>
      <c r="P46" s="188">
        <v>431</v>
      </c>
      <c r="Q46" s="144" t="s">
        <v>321</v>
      </c>
      <c r="R46" s="32"/>
      <c r="S46" s="32"/>
      <c r="T46" s="2"/>
      <c r="U46" s="2"/>
      <c r="V46" s="2"/>
      <c r="W46" s="2"/>
      <c r="X46" s="2"/>
      <c r="Y46" s="2"/>
      <c r="Z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s="1" customFormat="1" ht="11.25" customHeight="1">
      <c r="A47" s="11" t="s">
        <v>322</v>
      </c>
      <c r="B47" s="187">
        <v>35</v>
      </c>
      <c r="C47" s="188">
        <v>225</v>
      </c>
      <c r="D47" s="188">
        <v>180</v>
      </c>
      <c r="E47" s="187">
        <v>16</v>
      </c>
      <c r="F47" s="188">
        <v>48</v>
      </c>
      <c r="G47" s="188">
        <v>33</v>
      </c>
      <c r="H47" s="187">
        <v>4</v>
      </c>
      <c r="I47" s="188">
        <v>26</v>
      </c>
      <c r="J47" s="188">
        <v>22</v>
      </c>
      <c r="K47" s="187">
        <v>2</v>
      </c>
      <c r="L47" s="188">
        <v>32</v>
      </c>
      <c r="M47" s="188">
        <v>29</v>
      </c>
      <c r="N47" s="187">
        <v>3</v>
      </c>
      <c r="O47" s="188">
        <v>73</v>
      </c>
      <c r="P47" s="188">
        <v>66</v>
      </c>
      <c r="Q47" s="144" t="s">
        <v>323</v>
      </c>
      <c r="R47" s="32"/>
      <c r="S47" s="32"/>
      <c r="T47" s="2"/>
      <c r="U47" s="2"/>
      <c r="V47" s="2"/>
      <c r="W47" s="2"/>
      <c r="X47" s="2"/>
      <c r="Y47" s="2"/>
      <c r="Z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s="1" customFormat="1" ht="11.25" customHeight="1">
      <c r="A48" s="11" t="s">
        <v>324</v>
      </c>
      <c r="B48" s="187">
        <v>567</v>
      </c>
      <c r="C48" s="188">
        <v>7219</v>
      </c>
      <c r="D48" s="188">
        <v>6208</v>
      </c>
      <c r="E48" s="187">
        <v>179</v>
      </c>
      <c r="F48" s="188">
        <v>686</v>
      </c>
      <c r="G48" s="188">
        <v>395</v>
      </c>
      <c r="H48" s="187">
        <v>104</v>
      </c>
      <c r="I48" s="188">
        <v>880</v>
      </c>
      <c r="J48" s="188">
        <v>707</v>
      </c>
      <c r="K48" s="187">
        <v>79</v>
      </c>
      <c r="L48" s="188">
        <v>1251</v>
      </c>
      <c r="M48" s="188">
        <v>1093</v>
      </c>
      <c r="N48" s="187">
        <v>32</v>
      </c>
      <c r="O48" s="188">
        <v>797</v>
      </c>
      <c r="P48" s="188">
        <v>755</v>
      </c>
      <c r="Q48" s="144" t="s">
        <v>325</v>
      </c>
      <c r="R48" s="32"/>
      <c r="S48" s="32"/>
      <c r="T48" s="2"/>
      <c r="U48" s="2"/>
      <c r="V48" s="2"/>
      <c r="W48" s="2"/>
      <c r="X48" s="2"/>
      <c r="Y48" s="2"/>
      <c r="Z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s="1" customFormat="1" ht="11.25" customHeight="1">
      <c r="A49" s="11" t="s">
        <v>326</v>
      </c>
      <c r="B49" s="187">
        <v>124</v>
      </c>
      <c r="C49" s="188">
        <v>6449</v>
      </c>
      <c r="D49" s="188">
        <v>6224</v>
      </c>
      <c r="E49" s="187">
        <v>33</v>
      </c>
      <c r="F49" s="188">
        <v>113</v>
      </c>
      <c r="G49" s="188">
        <v>61</v>
      </c>
      <c r="H49" s="187">
        <v>21</v>
      </c>
      <c r="I49" s="188">
        <v>179</v>
      </c>
      <c r="J49" s="188">
        <v>144</v>
      </c>
      <c r="K49" s="187">
        <v>26</v>
      </c>
      <c r="L49" s="188">
        <v>410</v>
      </c>
      <c r="M49" s="188">
        <v>344</v>
      </c>
      <c r="N49" s="187">
        <v>9</v>
      </c>
      <c r="O49" s="188">
        <v>242</v>
      </c>
      <c r="P49" s="188">
        <v>228</v>
      </c>
      <c r="Q49" s="144" t="s">
        <v>327</v>
      </c>
      <c r="R49" s="32"/>
      <c r="S49" s="32"/>
      <c r="T49" s="2"/>
      <c r="U49" s="2"/>
      <c r="V49" s="2"/>
      <c r="W49" s="2"/>
      <c r="X49" s="2"/>
      <c r="Y49" s="2"/>
      <c r="Z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s="1" customFormat="1" ht="11.25" customHeight="1">
      <c r="A50" s="11" t="s">
        <v>328</v>
      </c>
      <c r="B50" s="187">
        <v>84</v>
      </c>
      <c r="C50" s="188">
        <v>2360</v>
      </c>
      <c r="D50" s="188">
        <v>2212</v>
      </c>
      <c r="E50" s="187">
        <v>23</v>
      </c>
      <c r="F50" s="188">
        <v>77</v>
      </c>
      <c r="G50" s="188">
        <v>44</v>
      </c>
      <c r="H50" s="187">
        <v>12</v>
      </c>
      <c r="I50" s="188">
        <v>97</v>
      </c>
      <c r="J50" s="188">
        <v>84</v>
      </c>
      <c r="K50" s="187">
        <v>10</v>
      </c>
      <c r="L50" s="188">
        <v>157</v>
      </c>
      <c r="M50" s="188">
        <v>136</v>
      </c>
      <c r="N50" s="187">
        <v>7</v>
      </c>
      <c r="O50" s="188">
        <v>175</v>
      </c>
      <c r="P50" s="188">
        <v>156</v>
      </c>
      <c r="Q50" s="144" t="s">
        <v>329</v>
      </c>
      <c r="R50" s="32"/>
      <c r="S50" s="32"/>
      <c r="T50" s="2"/>
      <c r="U50" s="2"/>
      <c r="V50" s="2"/>
      <c r="W50" s="2"/>
      <c r="X50" s="2"/>
      <c r="Y50" s="2"/>
      <c r="Z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s="1" customFormat="1" ht="11.25" customHeight="1">
      <c r="A51" s="11" t="s">
        <v>330</v>
      </c>
      <c r="B51" s="187">
        <v>694</v>
      </c>
      <c r="C51" s="188">
        <v>9015</v>
      </c>
      <c r="D51" s="188">
        <v>7690</v>
      </c>
      <c r="E51" s="187">
        <v>263</v>
      </c>
      <c r="F51" s="188">
        <v>1036</v>
      </c>
      <c r="G51" s="188">
        <v>573</v>
      </c>
      <c r="H51" s="187">
        <v>123</v>
      </c>
      <c r="I51" s="188">
        <v>1086</v>
      </c>
      <c r="J51" s="188">
        <v>828</v>
      </c>
      <c r="K51" s="187">
        <v>87</v>
      </c>
      <c r="L51" s="188">
        <v>1400</v>
      </c>
      <c r="M51" s="188">
        <v>1238</v>
      </c>
      <c r="N51" s="187">
        <v>29</v>
      </c>
      <c r="O51" s="188">
        <v>759</v>
      </c>
      <c r="P51" s="188">
        <v>700</v>
      </c>
      <c r="Q51" s="144" t="s">
        <v>331</v>
      </c>
      <c r="R51" s="32"/>
      <c r="S51" s="32"/>
      <c r="T51" s="2"/>
      <c r="U51" s="2"/>
      <c r="V51" s="2"/>
      <c r="W51" s="2"/>
      <c r="X51" s="2"/>
      <c r="Y51" s="2"/>
      <c r="Z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s="1" customFormat="1" ht="11.25" customHeight="1">
      <c r="A52" s="11" t="s">
        <v>332</v>
      </c>
      <c r="B52" s="187">
        <v>805</v>
      </c>
      <c r="C52" s="188">
        <v>15902</v>
      </c>
      <c r="D52" s="188">
        <v>14324</v>
      </c>
      <c r="E52" s="187">
        <v>297</v>
      </c>
      <c r="F52" s="188">
        <v>1108</v>
      </c>
      <c r="G52" s="188">
        <v>659</v>
      </c>
      <c r="H52" s="187">
        <v>120</v>
      </c>
      <c r="I52" s="188">
        <v>1027</v>
      </c>
      <c r="J52" s="188">
        <v>817</v>
      </c>
      <c r="K52" s="187">
        <v>117</v>
      </c>
      <c r="L52" s="188">
        <v>1883</v>
      </c>
      <c r="M52" s="188">
        <v>1621</v>
      </c>
      <c r="N52" s="187">
        <v>44</v>
      </c>
      <c r="O52" s="188">
        <v>1138</v>
      </c>
      <c r="P52" s="188">
        <v>1047</v>
      </c>
      <c r="Q52" s="144" t="s">
        <v>333</v>
      </c>
      <c r="R52" s="32"/>
      <c r="S52" s="32"/>
      <c r="T52" s="2"/>
      <c r="U52" s="2"/>
      <c r="V52" s="2"/>
      <c r="W52" s="2"/>
      <c r="X52" s="2"/>
      <c r="Y52" s="2"/>
      <c r="Z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s="1" customFormat="1" ht="11.25" customHeight="1">
      <c r="A53" s="11" t="s">
        <v>334</v>
      </c>
      <c r="B53" s="187">
        <v>207</v>
      </c>
      <c r="C53" s="188">
        <v>7774</v>
      </c>
      <c r="D53" s="188">
        <v>7436</v>
      </c>
      <c r="E53" s="187">
        <v>44</v>
      </c>
      <c r="F53" s="188">
        <v>167</v>
      </c>
      <c r="G53" s="188">
        <v>97</v>
      </c>
      <c r="H53" s="187">
        <v>42</v>
      </c>
      <c r="I53" s="188">
        <v>327</v>
      </c>
      <c r="J53" s="188">
        <v>276</v>
      </c>
      <c r="K53" s="187">
        <v>32</v>
      </c>
      <c r="L53" s="188">
        <v>509</v>
      </c>
      <c r="M53" s="188">
        <v>455</v>
      </c>
      <c r="N53" s="187">
        <v>11</v>
      </c>
      <c r="O53" s="188">
        <v>298</v>
      </c>
      <c r="P53" s="188">
        <v>280</v>
      </c>
      <c r="Q53" s="144" t="s">
        <v>335</v>
      </c>
      <c r="R53" s="32"/>
      <c r="S53" s="32"/>
      <c r="T53" s="2"/>
      <c r="U53" s="2"/>
      <c r="V53" s="2"/>
      <c r="W53" s="2"/>
      <c r="X53" s="2"/>
      <c r="Y53" s="2"/>
      <c r="Z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s="1" customFormat="1" ht="11.25" customHeight="1">
      <c r="A54" s="11" t="s">
        <v>213</v>
      </c>
      <c r="B54" s="187">
        <v>26</v>
      </c>
      <c r="C54" s="188">
        <v>1796</v>
      </c>
      <c r="D54" s="188">
        <v>1733</v>
      </c>
      <c r="E54" s="187">
        <v>2</v>
      </c>
      <c r="F54" s="188">
        <v>8</v>
      </c>
      <c r="G54" s="188">
        <v>5</v>
      </c>
      <c r="H54" s="189" t="s">
        <v>146</v>
      </c>
      <c r="I54" s="191" t="s">
        <v>146</v>
      </c>
      <c r="J54" s="191" t="s">
        <v>146</v>
      </c>
      <c r="K54" s="187">
        <v>9</v>
      </c>
      <c r="L54" s="188">
        <v>153</v>
      </c>
      <c r="M54" s="188">
        <v>131</v>
      </c>
      <c r="N54" s="187">
        <v>1</v>
      </c>
      <c r="O54" s="188">
        <v>30</v>
      </c>
      <c r="P54" s="188">
        <v>27</v>
      </c>
      <c r="Q54" s="144" t="s">
        <v>336</v>
      </c>
      <c r="R54" s="32"/>
      <c r="S54" s="32"/>
      <c r="T54" s="2"/>
      <c r="U54" s="2"/>
      <c r="V54" s="2"/>
      <c r="W54" s="2"/>
      <c r="X54" s="2"/>
      <c r="Y54" s="2"/>
      <c r="Z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s="1" customFormat="1" ht="11.25" customHeight="1">
      <c r="A55" s="11" t="s">
        <v>214</v>
      </c>
      <c r="B55" s="187">
        <v>104</v>
      </c>
      <c r="C55" s="188">
        <v>9054</v>
      </c>
      <c r="D55" s="188">
        <v>8868</v>
      </c>
      <c r="E55" s="187">
        <v>19</v>
      </c>
      <c r="F55" s="188">
        <v>74</v>
      </c>
      <c r="G55" s="188">
        <v>44</v>
      </c>
      <c r="H55" s="187">
        <v>11</v>
      </c>
      <c r="I55" s="188">
        <v>97</v>
      </c>
      <c r="J55" s="188">
        <v>79</v>
      </c>
      <c r="K55" s="187">
        <v>11</v>
      </c>
      <c r="L55" s="188">
        <v>180</v>
      </c>
      <c r="M55" s="188">
        <v>155</v>
      </c>
      <c r="N55" s="187">
        <v>12</v>
      </c>
      <c r="O55" s="188">
        <v>299</v>
      </c>
      <c r="P55" s="188">
        <v>281</v>
      </c>
      <c r="Q55" s="144" t="s">
        <v>337</v>
      </c>
      <c r="R55" s="32"/>
      <c r="S55" s="32"/>
      <c r="T55" s="2"/>
      <c r="U55" s="2"/>
      <c r="V55" s="2"/>
      <c r="W55" s="2"/>
      <c r="X55" s="2"/>
      <c r="Y55" s="2"/>
      <c r="Z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s="1" customFormat="1" ht="11.25" customHeight="1">
      <c r="A56" s="11" t="s">
        <v>338</v>
      </c>
      <c r="B56" s="187">
        <v>499</v>
      </c>
      <c r="C56" s="188">
        <v>23462</v>
      </c>
      <c r="D56" s="188">
        <v>22312</v>
      </c>
      <c r="E56" s="187">
        <v>135</v>
      </c>
      <c r="F56" s="188">
        <v>506</v>
      </c>
      <c r="G56" s="188">
        <v>292</v>
      </c>
      <c r="H56" s="187">
        <v>72</v>
      </c>
      <c r="I56" s="188">
        <v>629</v>
      </c>
      <c r="J56" s="188">
        <v>491</v>
      </c>
      <c r="K56" s="187">
        <v>66</v>
      </c>
      <c r="L56" s="188">
        <v>1115</v>
      </c>
      <c r="M56" s="188">
        <v>947</v>
      </c>
      <c r="N56" s="187">
        <v>34</v>
      </c>
      <c r="O56" s="188">
        <v>949</v>
      </c>
      <c r="P56" s="188">
        <v>848</v>
      </c>
      <c r="Q56" s="144" t="s">
        <v>339</v>
      </c>
      <c r="R56" s="32"/>
      <c r="S56" s="32"/>
      <c r="T56" s="2"/>
      <c r="U56" s="2"/>
      <c r="V56" s="2"/>
      <c r="W56" s="2"/>
      <c r="X56" s="2"/>
      <c r="Y56" s="2"/>
      <c r="Z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s="1" customFormat="1" ht="11.25" customHeight="1">
      <c r="A57" s="11" t="s">
        <v>340</v>
      </c>
      <c r="B57" s="187">
        <v>46</v>
      </c>
      <c r="C57" s="188">
        <v>1922</v>
      </c>
      <c r="D57" s="188">
        <v>1838</v>
      </c>
      <c r="E57" s="187">
        <v>17</v>
      </c>
      <c r="F57" s="188">
        <v>74</v>
      </c>
      <c r="G57" s="188">
        <v>42</v>
      </c>
      <c r="H57" s="187">
        <v>7</v>
      </c>
      <c r="I57" s="188">
        <v>55</v>
      </c>
      <c r="J57" s="188">
        <v>46</v>
      </c>
      <c r="K57" s="187">
        <v>6</v>
      </c>
      <c r="L57" s="188">
        <v>92</v>
      </c>
      <c r="M57" s="188">
        <v>82</v>
      </c>
      <c r="N57" s="187">
        <v>3</v>
      </c>
      <c r="O57" s="188">
        <v>70</v>
      </c>
      <c r="P57" s="188">
        <v>66</v>
      </c>
      <c r="Q57" s="144" t="s">
        <v>341</v>
      </c>
      <c r="R57" s="32"/>
      <c r="S57" s="32"/>
      <c r="T57" s="2"/>
      <c r="U57" s="2"/>
      <c r="V57" s="2"/>
      <c r="W57" s="2"/>
      <c r="X57" s="2"/>
      <c r="Y57" s="2"/>
      <c r="Z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s="1" customFormat="1" ht="11.25" customHeight="1">
      <c r="A58" s="11" t="s">
        <v>342</v>
      </c>
      <c r="B58" s="187">
        <v>416</v>
      </c>
      <c r="C58" s="188">
        <v>2963</v>
      </c>
      <c r="D58" s="188">
        <v>2236</v>
      </c>
      <c r="E58" s="187">
        <v>162</v>
      </c>
      <c r="F58" s="188">
        <v>578</v>
      </c>
      <c r="G58" s="188">
        <v>318</v>
      </c>
      <c r="H58" s="187">
        <v>49</v>
      </c>
      <c r="I58" s="188">
        <v>412</v>
      </c>
      <c r="J58" s="188">
        <v>323</v>
      </c>
      <c r="K58" s="187">
        <v>29</v>
      </c>
      <c r="L58" s="188">
        <v>423</v>
      </c>
      <c r="M58" s="188">
        <v>361</v>
      </c>
      <c r="N58" s="187">
        <v>6</v>
      </c>
      <c r="O58" s="188">
        <v>153</v>
      </c>
      <c r="P58" s="188">
        <v>139</v>
      </c>
      <c r="Q58" s="144" t="s">
        <v>343</v>
      </c>
      <c r="R58" s="32"/>
      <c r="S58" s="32"/>
      <c r="T58" s="2"/>
      <c r="U58" s="2"/>
      <c r="V58" s="2"/>
      <c r="W58" s="2"/>
      <c r="X58" s="2"/>
      <c r="Y58" s="2"/>
      <c r="Z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s="1" customFormat="1" ht="11.25" customHeight="1">
      <c r="A59" s="11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143"/>
      <c r="R59" s="32"/>
      <c r="S59" s="32"/>
      <c r="T59" s="2"/>
      <c r="U59" s="2"/>
      <c r="V59" s="2"/>
      <c r="W59" s="2"/>
      <c r="X59" s="2"/>
      <c r="Y59" s="2"/>
      <c r="Z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s="4" customFormat="1" ht="11.25" customHeight="1">
      <c r="A60" s="23" t="s">
        <v>49</v>
      </c>
      <c r="B60" s="84">
        <f>SUM(B62:B65)</f>
        <v>158</v>
      </c>
      <c r="C60" s="84">
        <f>SUM(C62:C65)</f>
        <v>4415</v>
      </c>
      <c r="D60" s="84">
        <f>SUM(D62:D65)</f>
        <v>4316</v>
      </c>
      <c r="E60" s="84">
        <f t="shared" ref="E60:P60" si="6">SUM(E62:E65)</f>
        <v>43</v>
      </c>
      <c r="F60" s="84">
        <f t="shared" si="6"/>
        <v>123</v>
      </c>
      <c r="G60" s="84">
        <f t="shared" si="6"/>
        <v>119</v>
      </c>
      <c r="H60" s="84">
        <f t="shared" si="6"/>
        <v>24</v>
      </c>
      <c r="I60" s="84">
        <f t="shared" si="6"/>
        <v>163</v>
      </c>
      <c r="J60" s="84">
        <f t="shared" si="6"/>
        <v>151</v>
      </c>
      <c r="K60" s="84">
        <f t="shared" si="6"/>
        <v>37</v>
      </c>
      <c r="L60" s="84">
        <f t="shared" si="6"/>
        <v>558</v>
      </c>
      <c r="M60" s="84">
        <f t="shared" si="6"/>
        <v>524</v>
      </c>
      <c r="N60" s="84">
        <f t="shared" si="6"/>
        <v>9</v>
      </c>
      <c r="O60" s="84">
        <f t="shared" si="6"/>
        <v>228</v>
      </c>
      <c r="P60" s="84">
        <f t="shared" si="6"/>
        <v>221</v>
      </c>
      <c r="Q60" s="145" t="s">
        <v>27</v>
      </c>
      <c r="R60" s="146"/>
      <c r="S60" s="146"/>
      <c r="T60" s="147"/>
      <c r="U60" s="147"/>
      <c r="V60" s="147"/>
      <c r="W60" s="147"/>
      <c r="X60" s="147"/>
      <c r="Y60" s="147"/>
      <c r="Z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47"/>
      <c r="AN60" s="147"/>
      <c r="AO60" s="147"/>
    </row>
    <row r="61" spans="1:41" s="1" customFormat="1" ht="11.25" customHeight="1">
      <c r="A61" s="11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143"/>
      <c r="R61" s="32"/>
      <c r="S61" s="32"/>
      <c r="T61" s="2"/>
      <c r="U61" s="2"/>
      <c r="V61" s="2"/>
      <c r="W61" s="2"/>
      <c r="X61" s="2"/>
      <c r="Y61" s="2"/>
      <c r="Z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s="1" customFormat="1" ht="11.25" customHeight="1">
      <c r="A62" s="11" t="s">
        <v>344</v>
      </c>
      <c r="B62" s="187">
        <v>21</v>
      </c>
      <c r="C62" s="188">
        <v>2007</v>
      </c>
      <c r="D62" s="188">
        <v>2006</v>
      </c>
      <c r="E62" s="187">
        <v>2</v>
      </c>
      <c r="F62" s="188">
        <v>5</v>
      </c>
      <c r="G62" s="188">
        <v>5</v>
      </c>
      <c r="H62" s="189" t="s">
        <v>146</v>
      </c>
      <c r="I62" s="191" t="s">
        <v>146</v>
      </c>
      <c r="J62" s="191" t="s">
        <v>146</v>
      </c>
      <c r="K62" s="187">
        <v>4</v>
      </c>
      <c r="L62" s="188">
        <v>62</v>
      </c>
      <c r="M62" s="188">
        <v>61</v>
      </c>
      <c r="N62" s="189" t="s">
        <v>146</v>
      </c>
      <c r="O62" s="191" t="s">
        <v>146</v>
      </c>
      <c r="P62" s="191" t="s">
        <v>146</v>
      </c>
      <c r="Q62" s="144" t="s">
        <v>441</v>
      </c>
      <c r="R62" s="32"/>
      <c r="S62" s="32"/>
      <c r="T62" s="2"/>
      <c r="U62" s="2"/>
      <c r="V62" s="2"/>
      <c r="W62" s="2"/>
      <c r="X62" s="2"/>
      <c r="Y62" s="2"/>
      <c r="Z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s="1" customFormat="1" ht="11.25" customHeight="1">
      <c r="A63" s="11" t="s">
        <v>345</v>
      </c>
      <c r="B63" s="187">
        <v>8</v>
      </c>
      <c r="C63" s="188">
        <v>566</v>
      </c>
      <c r="D63" s="188">
        <v>541</v>
      </c>
      <c r="E63" s="187">
        <v>1</v>
      </c>
      <c r="F63" s="188">
        <v>2</v>
      </c>
      <c r="G63" s="188">
        <v>2</v>
      </c>
      <c r="H63" s="187">
        <v>1</v>
      </c>
      <c r="I63" s="188">
        <v>9</v>
      </c>
      <c r="J63" s="188">
        <v>7</v>
      </c>
      <c r="K63" s="189" t="s">
        <v>146</v>
      </c>
      <c r="L63" s="191" t="s">
        <v>146</v>
      </c>
      <c r="M63" s="191" t="s">
        <v>146</v>
      </c>
      <c r="N63" s="187">
        <v>2</v>
      </c>
      <c r="O63" s="188">
        <v>56</v>
      </c>
      <c r="P63" s="188">
        <v>49</v>
      </c>
      <c r="Q63" s="144" t="s">
        <v>346</v>
      </c>
      <c r="R63" s="32"/>
      <c r="S63" s="32"/>
      <c r="T63" s="2"/>
      <c r="U63" s="2"/>
      <c r="V63" s="2"/>
      <c r="W63" s="2"/>
      <c r="X63" s="2"/>
      <c r="Y63" s="2"/>
      <c r="Z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s="1" customFormat="1" ht="11.25" customHeight="1">
      <c r="A64" s="11" t="s">
        <v>347</v>
      </c>
      <c r="B64" s="189" t="s">
        <v>146</v>
      </c>
      <c r="C64" s="191" t="s">
        <v>146</v>
      </c>
      <c r="D64" s="191" t="s">
        <v>146</v>
      </c>
      <c r="E64" s="189" t="s">
        <v>146</v>
      </c>
      <c r="F64" s="189" t="s">
        <v>146</v>
      </c>
      <c r="G64" s="189" t="s">
        <v>146</v>
      </c>
      <c r="H64" s="189" t="s">
        <v>146</v>
      </c>
      <c r="I64" s="189" t="s">
        <v>146</v>
      </c>
      <c r="J64" s="189" t="s">
        <v>146</v>
      </c>
      <c r="K64" s="189" t="s">
        <v>146</v>
      </c>
      <c r="L64" s="189" t="s">
        <v>146</v>
      </c>
      <c r="M64" s="189" t="s">
        <v>146</v>
      </c>
      <c r="N64" s="189" t="s">
        <v>146</v>
      </c>
      <c r="O64" s="189" t="s">
        <v>146</v>
      </c>
      <c r="P64" s="189" t="s">
        <v>146</v>
      </c>
      <c r="Q64" s="144" t="s">
        <v>348</v>
      </c>
      <c r="R64" s="32"/>
      <c r="S64" s="32"/>
      <c r="T64" s="2"/>
      <c r="U64" s="2"/>
      <c r="V64" s="2"/>
      <c r="W64" s="2"/>
      <c r="X64" s="2"/>
      <c r="Y64" s="2"/>
      <c r="Z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s="1" customFormat="1" ht="11.25" customHeight="1">
      <c r="A65" s="11" t="s">
        <v>349</v>
      </c>
      <c r="B65" s="187">
        <v>129</v>
      </c>
      <c r="C65" s="188">
        <v>1842</v>
      </c>
      <c r="D65" s="188">
        <v>1769</v>
      </c>
      <c r="E65" s="187">
        <v>40</v>
      </c>
      <c r="F65" s="188">
        <v>116</v>
      </c>
      <c r="G65" s="188">
        <v>112</v>
      </c>
      <c r="H65" s="187">
        <v>23</v>
      </c>
      <c r="I65" s="188">
        <v>154</v>
      </c>
      <c r="J65" s="188">
        <v>144</v>
      </c>
      <c r="K65" s="187">
        <v>33</v>
      </c>
      <c r="L65" s="188">
        <v>496</v>
      </c>
      <c r="M65" s="188">
        <v>463</v>
      </c>
      <c r="N65" s="187">
        <v>7</v>
      </c>
      <c r="O65" s="188">
        <v>172</v>
      </c>
      <c r="P65" s="188">
        <v>172</v>
      </c>
      <c r="Q65" s="144" t="s">
        <v>350</v>
      </c>
      <c r="R65" s="32"/>
      <c r="S65" s="32"/>
      <c r="T65" s="2"/>
      <c r="U65" s="2"/>
      <c r="V65" s="2"/>
      <c r="W65" s="2"/>
      <c r="X65" s="2"/>
      <c r="Y65" s="2"/>
      <c r="Z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s="1" customFormat="1" ht="11.25" customHeight="1">
      <c r="A66" s="11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143"/>
      <c r="R66" s="32"/>
      <c r="S66" s="32"/>
      <c r="T66" s="2"/>
      <c r="U66" s="2"/>
      <c r="V66" s="2"/>
      <c r="W66" s="2"/>
      <c r="X66" s="2"/>
      <c r="Y66" s="2"/>
      <c r="Z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s="4" customFormat="1" ht="11.25" customHeight="1">
      <c r="A67" s="23" t="s">
        <v>222</v>
      </c>
      <c r="B67" s="84">
        <f>SUM(B69:B73)</f>
        <v>641</v>
      </c>
      <c r="C67" s="84">
        <f>SUM(C69:C73)</f>
        <v>14535</v>
      </c>
      <c r="D67" s="84">
        <f>SUM(D69:D73)</f>
        <v>13731</v>
      </c>
      <c r="E67" s="84">
        <f t="shared" ref="E67:P67" si="7">SUM(E69:E73)</f>
        <v>236</v>
      </c>
      <c r="F67" s="84">
        <f t="shared" si="7"/>
        <v>732</v>
      </c>
      <c r="G67" s="84">
        <f t="shared" si="7"/>
        <v>570</v>
      </c>
      <c r="H67" s="84">
        <f t="shared" si="7"/>
        <v>124</v>
      </c>
      <c r="I67" s="84">
        <f t="shared" si="7"/>
        <v>943</v>
      </c>
      <c r="J67" s="84">
        <f t="shared" si="7"/>
        <v>820</v>
      </c>
      <c r="K67" s="84">
        <f t="shared" si="7"/>
        <v>97</v>
      </c>
      <c r="L67" s="84">
        <f t="shared" si="7"/>
        <v>1431</v>
      </c>
      <c r="M67" s="84">
        <f t="shared" si="7"/>
        <v>1319</v>
      </c>
      <c r="N67" s="84">
        <f t="shared" si="7"/>
        <v>40</v>
      </c>
      <c r="O67" s="84">
        <f t="shared" si="7"/>
        <v>1051</v>
      </c>
      <c r="P67" s="84">
        <f t="shared" si="7"/>
        <v>963</v>
      </c>
      <c r="Q67" s="145" t="s">
        <v>28</v>
      </c>
      <c r="R67" s="146"/>
      <c r="S67" s="146"/>
      <c r="T67" s="147"/>
      <c r="U67" s="147"/>
      <c r="V67" s="147"/>
      <c r="W67" s="147"/>
      <c r="X67" s="147"/>
      <c r="Y67" s="147"/>
      <c r="Z67" s="147"/>
      <c r="AD67" s="147"/>
      <c r="AE67" s="147"/>
      <c r="AF67" s="147"/>
      <c r="AG67" s="147"/>
      <c r="AH67" s="147"/>
      <c r="AI67" s="147"/>
      <c r="AJ67" s="147"/>
      <c r="AK67" s="147"/>
      <c r="AL67" s="147"/>
      <c r="AM67" s="147"/>
      <c r="AN67" s="147"/>
      <c r="AO67" s="147"/>
    </row>
    <row r="68" spans="1:41" s="1" customFormat="1" ht="11.25" customHeight="1">
      <c r="A68" s="11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143"/>
      <c r="R68" s="32"/>
      <c r="S68" s="32"/>
      <c r="T68" s="2"/>
      <c r="U68" s="2"/>
      <c r="V68" s="2"/>
      <c r="W68" s="2"/>
      <c r="X68" s="2"/>
      <c r="Y68" s="2"/>
      <c r="Z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s="1" customFormat="1" ht="11.25" customHeight="1">
      <c r="A69" s="11" t="s">
        <v>223</v>
      </c>
      <c r="B69" s="187">
        <v>160</v>
      </c>
      <c r="C69" s="188">
        <v>4063</v>
      </c>
      <c r="D69" s="188">
        <v>3976</v>
      </c>
      <c r="E69" s="187">
        <v>74</v>
      </c>
      <c r="F69" s="188">
        <v>230</v>
      </c>
      <c r="G69" s="188">
        <v>205</v>
      </c>
      <c r="H69" s="187">
        <v>41</v>
      </c>
      <c r="I69" s="188">
        <v>277</v>
      </c>
      <c r="J69" s="188">
        <v>261</v>
      </c>
      <c r="K69" s="187">
        <v>22</v>
      </c>
      <c r="L69" s="188">
        <v>323</v>
      </c>
      <c r="M69" s="188">
        <v>306</v>
      </c>
      <c r="N69" s="187">
        <v>6</v>
      </c>
      <c r="O69" s="188">
        <v>152</v>
      </c>
      <c r="P69" s="188">
        <v>145</v>
      </c>
      <c r="Q69" s="144" t="s">
        <v>442</v>
      </c>
      <c r="R69" s="32"/>
      <c r="S69" s="32"/>
      <c r="T69" s="2"/>
      <c r="U69" s="2"/>
      <c r="V69" s="2"/>
      <c r="W69" s="2"/>
      <c r="X69" s="2"/>
      <c r="Y69" s="2"/>
      <c r="Z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s="1" customFormat="1" ht="11.25" customHeight="1">
      <c r="A70" s="11" t="s">
        <v>224</v>
      </c>
      <c r="B70" s="187">
        <v>28</v>
      </c>
      <c r="C70" s="188">
        <v>877</v>
      </c>
      <c r="D70" s="188">
        <v>801</v>
      </c>
      <c r="E70" s="187">
        <v>8</v>
      </c>
      <c r="F70" s="188">
        <v>29</v>
      </c>
      <c r="G70" s="188">
        <v>23</v>
      </c>
      <c r="H70" s="187">
        <v>5</v>
      </c>
      <c r="I70" s="188">
        <v>38</v>
      </c>
      <c r="J70" s="188">
        <v>31</v>
      </c>
      <c r="K70" s="187">
        <v>6</v>
      </c>
      <c r="L70" s="188">
        <v>101</v>
      </c>
      <c r="M70" s="188">
        <v>92</v>
      </c>
      <c r="N70" s="187">
        <v>4</v>
      </c>
      <c r="O70" s="188">
        <v>126</v>
      </c>
      <c r="P70" s="188">
        <v>96</v>
      </c>
      <c r="Q70" s="144" t="s">
        <v>351</v>
      </c>
      <c r="R70" s="32"/>
      <c r="S70" s="32"/>
      <c r="T70" s="2"/>
      <c r="U70" s="2"/>
      <c r="V70" s="2"/>
      <c r="W70" s="2"/>
      <c r="X70" s="2"/>
      <c r="Y70" s="2"/>
      <c r="Z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s="1" customFormat="1" ht="11.25" customHeight="1">
      <c r="A71" s="11" t="s">
        <v>225</v>
      </c>
      <c r="B71" s="187">
        <v>298</v>
      </c>
      <c r="C71" s="188">
        <v>7937</v>
      </c>
      <c r="D71" s="188">
        <v>7497</v>
      </c>
      <c r="E71" s="187">
        <v>92</v>
      </c>
      <c r="F71" s="188">
        <v>308</v>
      </c>
      <c r="G71" s="188">
        <v>222</v>
      </c>
      <c r="H71" s="187">
        <v>51</v>
      </c>
      <c r="I71" s="188">
        <v>412</v>
      </c>
      <c r="J71" s="188">
        <v>347</v>
      </c>
      <c r="K71" s="187">
        <v>50</v>
      </c>
      <c r="L71" s="188">
        <v>750</v>
      </c>
      <c r="M71" s="188">
        <v>681</v>
      </c>
      <c r="N71" s="187">
        <v>24</v>
      </c>
      <c r="O71" s="188">
        <v>615</v>
      </c>
      <c r="P71" s="188">
        <v>579</v>
      </c>
      <c r="Q71" s="144" t="s">
        <v>352</v>
      </c>
      <c r="R71" s="32"/>
      <c r="S71" s="32"/>
      <c r="T71" s="2"/>
      <c r="U71" s="2"/>
      <c r="V71" s="2"/>
      <c r="W71" s="2"/>
      <c r="X71" s="2"/>
      <c r="Y71" s="2"/>
      <c r="Z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s="1" customFormat="1" ht="11.25" customHeight="1">
      <c r="A72" s="11" t="s">
        <v>226</v>
      </c>
      <c r="B72" s="187">
        <v>33</v>
      </c>
      <c r="C72" s="188">
        <v>211</v>
      </c>
      <c r="D72" s="188">
        <v>170</v>
      </c>
      <c r="E72" s="187">
        <v>12</v>
      </c>
      <c r="F72" s="188">
        <v>43</v>
      </c>
      <c r="G72" s="188">
        <v>29</v>
      </c>
      <c r="H72" s="187">
        <v>6</v>
      </c>
      <c r="I72" s="188">
        <v>43</v>
      </c>
      <c r="J72" s="188">
        <v>37</v>
      </c>
      <c r="K72" s="187">
        <v>4</v>
      </c>
      <c r="L72" s="188">
        <v>59</v>
      </c>
      <c r="M72" s="188">
        <v>57</v>
      </c>
      <c r="N72" s="187">
        <v>2</v>
      </c>
      <c r="O72" s="188">
        <v>50</v>
      </c>
      <c r="P72" s="188">
        <v>47</v>
      </c>
      <c r="Q72" s="144" t="s">
        <v>353</v>
      </c>
      <c r="R72" s="32"/>
      <c r="S72" s="32"/>
      <c r="T72" s="2"/>
      <c r="U72" s="2"/>
      <c r="V72" s="2"/>
      <c r="W72" s="2"/>
      <c r="X72" s="2"/>
      <c r="Y72" s="2"/>
      <c r="Z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s="1" customFormat="1" ht="11.25" customHeight="1">
      <c r="A73" s="11" t="s">
        <v>227</v>
      </c>
      <c r="B73" s="187">
        <v>122</v>
      </c>
      <c r="C73" s="188">
        <v>1447</v>
      </c>
      <c r="D73" s="188">
        <v>1287</v>
      </c>
      <c r="E73" s="187">
        <v>50</v>
      </c>
      <c r="F73" s="188">
        <v>122</v>
      </c>
      <c r="G73" s="188">
        <v>91</v>
      </c>
      <c r="H73" s="187">
        <v>21</v>
      </c>
      <c r="I73" s="188">
        <v>173</v>
      </c>
      <c r="J73" s="188">
        <v>144</v>
      </c>
      <c r="K73" s="187">
        <v>15</v>
      </c>
      <c r="L73" s="188">
        <v>198</v>
      </c>
      <c r="M73" s="188">
        <v>183</v>
      </c>
      <c r="N73" s="187">
        <v>4</v>
      </c>
      <c r="O73" s="188">
        <v>108</v>
      </c>
      <c r="P73" s="188">
        <v>96</v>
      </c>
      <c r="Q73" s="86" t="s">
        <v>354</v>
      </c>
      <c r="R73" s="28"/>
      <c r="S73" s="28"/>
    </row>
    <row r="74" spans="1:41" s="1" customFormat="1" ht="11.25" customHeight="1">
      <c r="A74" s="11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3"/>
      <c r="R74" s="28"/>
      <c r="S74" s="28"/>
    </row>
    <row r="75" spans="1:41" s="8" customFormat="1" ht="11.25" customHeight="1">
      <c r="A75" s="23" t="s">
        <v>228</v>
      </c>
      <c r="B75" s="84">
        <f>SUM(B77:B81,B92:B93)</f>
        <v>2003</v>
      </c>
      <c r="C75" s="84">
        <f t="shared" ref="C75:P75" si="8">SUM(C77:C81,C92:C93)</f>
        <v>46635</v>
      </c>
      <c r="D75" s="84">
        <f t="shared" si="8"/>
        <v>42723</v>
      </c>
      <c r="E75" s="84">
        <f t="shared" si="8"/>
        <v>425</v>
      </c>
      <c r="F75" s="84">
        <f t="shared" si="8"/>
        <v>1589</v>
      </c>
      <c r="G75" s="84">
        <f t="shared" si="8"/>
        <v>966</v>
      </c>
      <c r="H75" s="84">
        <f t="shared" si="8"/>
        <v>348</v>
      </c>
      <c r="I75" s="84">
        <f t="shared" si="8"/>
        <v>2904</v>
      </c>
      <c r="J75" s="84">
        <f t="shared" si="8"/>
        <v>2417</v>
      </c>
      <c r="K75" s="84">
        <f t="shared" si="8"/>
        <v>385</v>
      </c>
      <c r="L75" s="84">
        <f t="shared" si="8"/>
        <v>5972</v>
      </c>
      <c r="M75" s="84">
        <f t="shared" si="8"/>
        <v>5287</v>
      </c>
      <c r="N75" s="84">
        <f t="shared" si="8"/>
        <v>196</v>
      </c>
      <c r="O75" s="84">
        <f t="shared" si="8"/>
        <v>4999</v>
      </c>
      <c r="P75" s="84">
        <f t="shared" si="8"/>
        <v>4696</v>
      </c>
      <c r="Q75" s="41" t="s">
        <v>29</v>
      </c>
      <c r="R75" s="118"/>
      <c r="S75" s="118"/>
    </row>
    <row r="76" spans="1:41" s="8" customFormat="1" ht="11.25" customHeight="1">
      <c r="A76" s="11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3"/>
      <c r="R76" s="118"/>
      <c r="S76" s="118"/>
    </row>
    <row r="77" spans="1:41" s="46" customFormat="1" ht="11.25" customHeight="1">
      <c r="A77" s="11" t="s">
        <v>229</v>
      </c>
      <c r="B77" s="187">
        <v>37</v>
      </c>
      <c r="C77" s="188">
        <v>2309</v>
      </c>
      <c r="D77" s="188">
        <v>2285</v>
      </c>
      <c r="E77" s="187">
        <v>6</v>
      </c>
      <c r="F77" s="188">
        <v>28</v>
      </c>
      <c r="G77" s="188">
        <v>17</v>
      </c>
      <c r="H77" s="187">
        <v>2</v>
      </c>
      <c r="I77" s="188">
        <v>12</v>
      </c>
      <c r="J77" s="188">
        <v>12</v>
      </c>
      <c r="K77" s="187">
        <v>6</v>
      </c>
      <c r="L77" s="188">
        <v>91</v>
      </c>
      <c r="M77" s="188">
        <v>91</v>
      </c>
      <c r="N77" s="187">
        <v>4</v>
      </c>
      <c r="O77" s="188">
        <v>90</v>
      </c>
      <c r="P77" s="188">
        <v>90</v>
      </c>
      <c r="Q77" s="86" t="s">
        <v>443</v>
      </c>
      <c r="R77" s="121"/>
      <c r="S77" s="121"/>
    </row>
    <row r="78" spans="1:41" s="17" customFormat="1" ht="11.25" customHeight="1">
      <c r="A78" s="11" t="s">
        <v>230</v>
      </c>
      <c r="B78" s="187">
        <v>330</v>
      </c>
      <c r="C78" s="188">
        <v>6449</v>
      </c>
      <c r="D78" s="188">
        <v>5755</v>
      </c>
      <c r="E78" s="187">
        <v>76</v>
      </c>
      <c r="F78" s="188">
        <v>291</v>
      </c>
      <c r="G78" s="188">
        <v>173</v>
      </c>
      <c r="H78" s="187">
        <v>42</v>
      </c>
      <c r="I78" s="188">
        <v>345</v>
      </c>
      <c r="J78" s="188">
        <v>268</v>
      </c>
      <c r="K78" s="187">
        <v>48</v>
      </c>
      <c r="L78" s="188">
        <v>804</v>
      </c>
      <c r="M78" s="188">
        <v>663</v>
      </c>
      <c r="N78" s="187">
        <v>20</v>
      </c>
      <c r="O78" s="188">
        <v>506</v>
      </c>
      <c r="P78" s="188">
        <v>478</v>
      </c>
      <c r="Q78" s="86" t="s">
        <v>355</v>
      </c>
      <c r="R78" s="122"/>
      <c r="S78" s="122"/>
    </row>
    <row r="79" spans="1:41" s="17" customFormat="1" ht="11.25" customHeight="1">
      <c r="A79" s="11" t="s">
        <v>231</v>
      </c>
      <c r="B79" s="187">
        <v>1150</v>
      </c>
      <c r="C79" s="188">
        <v>29910</v>
      </c>
      <c r="D79" s="188">
        <v>27586</v>
      </c>
      <c r="E79" s="187">
        <v>177</v>
      </c>
      <c r="F79" s="188">
        <v>697</v>
      </c>
      <c r="G79" s="188">
        <v>415</v>
      </c>
      <c r="H79" s="187">
        <v>213</v>
      </c>
      <c r="I79" s="188">
        <v>1829</v>
      </c>
      <c r="J79" s="188">
        <v>1525</v>
      </c>
      <c r="K79" s="187">
        <v>261</v>
      </c>
      <c r="L79" s="188">
        <v>4014</v>
      </c>
      <c r="M79" s="188">
        <v>3620</v>
      </c>
      <c r="N79" s="187">
        <v>139</v>
      </c>
      <c r="O79" s="188">
        <v>3551</v>
      </c>
      <c r="P79" s="188">
        <v>3325</v>
      </c>
      <c r="Q79" s="86" t="s">
        <v>356</v>
      </c>
      <c r="R79" s="122"/>
      <c r="S79" s="122"/>
    </row>
    <row r="80" spans="1:41" s="17" customFormat="1" ht="11.25" customHeight="1">
      <c r="A80" s="11" t="s">
        <v>232</v>
      </c>
      <c r="B80" s="187">
        <v>135</v>
      </c>
      <c r="C80" s="188">
        <v>1370</v>
      </c>
      <c r="D80" s="188">
        <v>1087</v>
      </c>
      <c r="E80" s="187">
        <v>57</v>
      </c>
      <c r="F80" s="188">
        <v>243</v>
      </c>
      <c r="G80" s="188">
        <v>133</v>
      </c>
      <c r="H80" s="187">
        <v>18</v>
      </c>
      <c r="I80" s="188">
        <v>140</v>
      </c>
      <c r="J80" s="188">
        <v>106</v>
      </c>
      <c r="K80" s="187">
        <v>15</v>
      </c>
      <c r="L80" s="188">
        <v>242</v>
      </c>
      <c r="M80" s="188">
        <v>206</v>
      </c>
      <c r="N80" s="187">
        <v>9</v>
      </c>
      <c r="O80" s="188">
        <v>241</v>
      </c>
      <c r="P80" s="188">
        <v>219</v>
      </c>
      <c r="Q80" s="86" t="s">
        <v>357</v>
      </c>
      <c r="R80" s="122"/>
      <c r="S80" s="122"/>
    </row>
    <row r="81" spans="1:19" s="17" customFormat="1" ht="11.25" customHeight="1">
      <c r="A81" s="11" t="s">
        <v>358</v>
      </c>
      <c r="B81" s="187">
        <v>14</v>
      </c>
      <c r="C81" s="188">
        <v>122</v>
      </c>
      <c r="D81" s="188">
        <v>120</v>
      </c>
      <c r="E81" s="187">
        <v>4</v>
      </c>
      <c r="F81" s="188">
        <v>11</v>
      </c>
      <c r="G81" s="188">
        <v>10</v>
      </c>
      <c r="H81" s="187">
        <v>5</v>
      </c>
      <c r="I81" s="188">
        <v>35</v>
      </c>
      <c r="J81" s="188">
        <v>35</v>
      </c>
      <c r="K81" s="187">
        <v>4</v>
      </c>
      <c r="L81" s="188">
        <v>45</v>
      </c>
      <c r="M81" s="188">
        <v>44</v>
      </c>
      <c r="N81" s="189" t="s">
        <v>146</v>
      </c>
      <c r="O81" s="191" t="s">
        <v>146</v>
      </c>
      <c r="P81" s="191" t="s">
        <v>146</v>
      </c>
      <c r="Q81" s="86" t="s">
        <v>359</v>
      </c>
      <c r="R81" s="122"/>
      <c r="S81" s="122"/>
    </row>
    <row r="82" spans="1:19" s="17" customFormat="1" ht="11.25" customHeight="1" thickBot="1">
      <c r="A82" s="12"/>
      <c r="B82" s="131"/>
      <c r="C82" s="131"/>
      <c r="D82" s="131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132"/>
      <c r="R82" s="122"/>
      <c r="S82" s="122"/>
    </row>
    <row r="83" spans="1:19" s="1" customFormat="1" ht="11.25" customHeight="1">
      <c r="A83" s="57" t="s">
        <v>81</v>
      </c>
      <c r="B83" s="32"/>
      <c r="C83" s="32"/>
      <c r="D83" s="32"/>
      <c r="E83" s="32"/>
      <c r="F83" s="32"/>
      <c r="G83" s="32"/>
      <c r="H83" s="32"/>
      <c r="I83" s="32"/>
      <c r="J83" s="118"/>
      <c r="K83" s="118"/>
      <c r="L83" s="118"/>
      <c r="M83" s="118"/>
      <c r="N83" s="118"/>
      <c r="O83" s="118"/>
      <c r="P83" s="118"/>
      <c r="Q83" s="97" t="s">
        <v>63</v>
      </c>
      <c r="R83" s="28"/>
      <c r="S83" s="28"/>
    </row>
    <row r="84" spans="1:19" s="1" customFormat="1" ht="11.25" customHeight="1">
      <c r="A84" s="57" t="s">
        <v>83</v>
      </c>
      <c r="B84" s="32"/>
      <c r="C84" s="32"/>
      <c r="D84" s="32"/>
      <c r="E84" s="32"/>
      <c r="F84" s="32"/>
      <c r="G84" s="32"/>
      <c r="H84" s="32"/>
      <c r="I84" s="32"/>
      <c r="J84" s="118"/>
      <c r="K84" s="118"/>
      <c r="L84" s="118"/>
      <c r="M84" s="118"/>
      <c r="N84" s="118"/>
      <c r="O84" s="118"/>
      <c r="P84" s="118"/>
      <c r="Q84" s="133"/>
      <c r="R84" s="28"/>
      <c r="S84" s="28"/>
    </row>
    <row r="85" spans="1:19" s="1" customFormat="1" ht="24" customHeight="1">
      <c r="A85" s="250" t="s">
        <v>518</v>
      </c>
      <c r="B85" s="250"/>
      <c r="C85" s="250"/>
      <c r="D85" s="250"/>
      <c r="E85" s="250"/>
      <c r="F85" s="250"/>
      <c r="G85" s="250"/>
      <c r="H85" s="271" t="s">
        <v>519</v>
      </c>
      <c r="I85" s="271"/>
      <c r="J85" s="271"/>
      <c r="K85" s="271"/>
      <c r="L85" s="271"/>
      <c r="M85" s="271"/>
      <c r="N85" s="271"/>
      <c r="O85" s="270"/>
      <c r="P85" s="270"/>
      <c r="Q85" s="270"/>
      <c r="R85" s="28"/>
      <c r="S85" s="28"/>
    </row>
    <row r="86" spans="1:19" s="1" customFormat="1" ht="30" customHeight="1">
      <c r="A86" s="255" t="s">
        <v>53</v>
      </c>
      <c r="B86" s="255"/>
      <c r="C86" s="255"/>
      <c r="D86" s="255"/>
      <c r="E86" s="255"/>
      <c r="F86" s="255"/>
      <c r="G86" s="255"/>
      <c r="H86" s="223" t="s">
        <v>78</v>
      </c>
      <c r="I86" s="223"/>
      <c r="J86" s="223"/>
      <c r="K86" s="223"/>
      <c r="L86" s="223"/>
      <c r="M86" s="223"/>
      <c r="N86" s="223"/>
      <c r="O86" s="272"/>
      <c r="P86" s="272"/>
      <c r="Q86" s="272"/>
      <c r="R86" s="28"/>
      <c r="S86" s="28"/>
    </row>
    <row r="87" spans="1:19" s="1" customFormat="1" ht="12" customHeight="1" thickBot="1">
      <c r="A87" s="7" t="s">
        <v>483</v>
      </c>
      <c r="B87" s="49"/>
      <c r="C87" s="49"/>
      <c r="D87" s="49"/>
      <c r="E87" s="49"/>
      <c r="F87" s="49"/>
      <c r="G87" s="49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28"/>
      <c r="S87" s="28"/>
    </row>
    <row r="88" spans="1:19" s="1" customFormat="1" ht="11.25" customHeight="1">
      <c r="A88" s="244" t="s">
        <v>71</v>
      </c>
      <c r="B88" s="264" t="s">
        <v>65</v>
      </c>
      <c r="C88" s="265"/>
      <c r="D88" s="266"/>
      <c r="E88" s="234" t="s">
        <v>67</v>
      </c>
      <c r="F88" s="234"/>
      <c r="G88" s="234"/>
      <c r="H88" s="234" t="s">
        <v>68</v>
      </c>
      <c r="I88" s="234"/>
      <c r="J88" s="234"/>
      <c r="K88" s="234" t="s">
        <v>295</v>
      </c>
      <c r="L88" s="234"/>
      <c r="M88" s="234"/>
      <c r="N88" s="234" t="s">
        <v>296</v>
      </c>
      <c r="O88" s="234"/>
      <c r="P88" s="234"/>
      <c r="Q88" s="273" t="s">
        <v>66</v>
      </c>
      <c r="R88" s="28"/>
      <c r="S88" s="28"/>
    </row>
    <row r="89" spans="1:19" s="4" customFormat="1" ht="11.25" customHeight="1">
      <c r="A89" s="245"/>
      <c r="B89" s="267"/>
      <c r="C89" s="268"/>
      <c r="D89" s="269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7"/>
      <c r="R89" s="35"/>
      <c r="S89" s="35"/>
    </row>
    <row r="90" spans="1:19" s="1" customFormat="1" ht="11.25" customHeight="1">
      <c r="A90" s="246"/>
      <c r="B90" s="100" t="s">
        <v>69</v>
      </c>
      <c r="C90" s="100" t="s">
        <v>70</v>
      </c>
      <c r="D90" s="126" t="s">
        <v>62</v>
      </c>
      <c r="E90" s="100" t="s">
        <v>69</v>
      </c>
      <c r="F90" s="100" t="s">
        <v>70</v>
      </c>
      <c r="G90" s="126" t="s">
        <v>62</v>
      </c>
      <c r="H90" s="100" t="s">
        <v>69</v>
      </c>
      <c r="I90" s="100" t="s">
        <v>70</v>
      </c>
      <c r="J90" s="126" t="s">
        <v>62</v>
      </c>
      <c r="K90" s="100" t="s">
        <v>69</v>
      </c>
      <c r="L90" s="100" t="s">
        <v>70</v>
      </c>
      <c r="M90" s="126" t="s">
        <v>62</v>
      </c>
      <c r="N90" s="100" t="s">
        <v>69</v>
      </c>
      <c r="O90" s="100" t="s">
        <v>70</v>
      </c>
      <c r="P90" s="126" t="s">
        <v>62</v>
      </c>
      <c r="Q90" s="237"/>
      <c r="R90" s="28"/>
      <c r="S90" s="28"/>
    </row>
    <row r="91" spans="1:19" s="1" customFormat="1" ht="11.25" customHeight="1">
      <c r="A91" s="18"/>
      <c r="B91" s="127"/>
      <c r="C91" s="127"/>
      <c r="D91" s="127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128"/>
      <c r="R91" s="28"/>
      <c r="S91" s="28"/>
    </row>
    <row r="92" spans="1:19" s="1" customFormat="1" ht="11.25" customHeight="1">
      <c r="A92" s="11" t="s">
        <v>360</v>
      </c>
      <c r="B92" s="187">
        <v>114</v>
      </c>
      <c r="C92" s="188">
        <v>1592</v>
      </c>
      <c r="D92" s="188">
        <v>1470</v>
      </c>
      <c r="E92" s="187">
        <v>42</v>
      </c>
      <c r="F92" s="188">
        <v>117</v>
      </c>
      <c r="G92" s="188">
        <v>88</v>
      </c>
      <c r="H92" s="187">
        <v>27</v>
      </c>
      <c r="I92" s="188">
        <v>208</v>
      </c>
      <c r="J92" s="188">
        <v>187</v>
      </c>
      <c r="K92" s="187">
        <v>16</v>
      </c>
      <c r="L92" s="188">
        <v>239</v>
      </c>
      <c r="M92" s="188">
        <v>222</v>
      </c>
      <c r="N92" s="187">
        <v>7</v>
      </c>
      <c r="O92" s="188">
        <v>193</v>
      </c>
      <c r="P92" s="188">
        <v>173</v>
      </c>
      <c r="Q92" s="67" t="s">
        <v>444</v>
      </c>
      <c r="R92" s="28"/>
      <c r="S92" s="28"/>
    </row>
    <row r="93" spans="1:19" s="1" customFormat="1" ht="11.25" customHeight="1">
      <c r="A93" s="11" t="s">
        <v>361</v>
      </c>
      <c r="B93" s="187">
        <v>223</v>
      </c>
      <c r="C93" s="188">
        <v>4883</v>
      </c>
      <c r="D93" s="188">
        <v>4420</v>
      </c>
      <c r="E93" s="187">
        <v>63</v>
      </c>
      <c r="F93" s="188">
        <v>202</v>
      </c>
      <c r="G93" s="188">
        <v>130</v>
      </c>
      <c r="H93" s="187">
        <v>41</v>
      </c>
      <c r="I93" s="188">
        <v>335</v>
      </c>
      <c r="J93" s="188">
        <v>284</v>
      </c>
      <c r="K93" s="187">
        <v>35</v>
      </c>
      <c r="L93" s="188">
        <v>537</v>
      </c>
      <c r="M93" s="188">
        <v>441</v>
      </c>
      <c r="N93" s="187">
        <v>17</v>
      </c>
      <c r="O93" s="188">
        <v>418</v>
      </c>
      <c r="P93" s="188">
        <v>411</v>
      </c>
      <c r="Q93" s="67" t="s">
        <v>445</v>
      </c>
      <c r="R93" s="28"/>
      <c r="S93" s="28"/>
    </row>
    <row r="94" spans="1:19" s="1" customFormat="1" ht="11.25" customHeight="1">
      <c r="A94" s="11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3"/>
      <c r="R94" s="28"/>
      <c r="S94" s="28"/>
    </row>
    <row r="95" spans="1:19" s="1" customFormat="1" ht="11.25" customHeight="1">
      <c r="A95" s="23" t="s">
        <v>362</v>
      </c>
      <c r="B95" s="84">
        <f>SUM(B97:B108)</f>
        <v>24816</v>
      </c>
      <c r="C95" s="84">
        <f t="shared" ref="C95:P95" si="9">SUM(C97:C108)</f>
        <v>176362</v>
      </c>
      <c r="D95" s="84">
        <f t="shared" si="9"/>
        <v>140029</v>
      </c>
      <c r="E95" s="84">
        <f t="shared" si="9"/>
        <v>9695</v>
      </c>
      <c r="F95" s="84">
        <f t="shared" si="9"/>
        <v>33332</v>
      </c>
      <c r="G95" s="84">
        <f t="shared" si="9"/>
        <v>20952</v>
      </c>
      <c r="H95" s="84">
        <f t="shared" si="9"/>
        <v>3862</v>
      </c>
      <c r="I95" s="84">
        <f t="shared" si="9"/>
        <v>29697</v>
      </c>
      <c r="J95" s="84">
        <f t="shared" si="9"/>
        <v>25504</v>
      </c>
      <c r="K95" s="84">
        <f t="shared" si="9"/>
        <v>2271</v>
      </c>
      <c r="L95" s="84">
        <f t="shared" si="9"/>
        <v>33240</v>
      </c>
      <c r="M95" s="84">
        <f t="shared" si="9"/>
        <v>30294</v>
      </c>
      <c r="N95" s="84">
        <f t="shared" si="9"/>
        <v>584</v>
      </c>
      <c r="O95" s="84">
        <f t="shared" si="9"/>
        <v>14679</v>
      </c>
      <c r="P95" s="84">
        <f t="shared" si="9"/>
        <v>13784</v>
      </c>
      <c r="Q95" s="41" t="s">
        <v>30</v>
      </c>
      <c r="R95" s="28"/>
      <c r="S95" s="28"/>
    </row>
    <row r="96" spans="1:19" s="1" customFormat="1" ht="11.25" customHeight="1">
      <c r="A96" s="11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3"/>
      <c r="R96" s="28"/>
      <c r="S96" s="28"/>
    </row>
    <row r="97" spans="1:19" s="1" customFormat="1" ht="11.25" customHeight="1">
      <c r="A97" s="11" t="s">
        <v>363</v>
      </c>
      <c r="B97" s="187">
        <v>10</v>
      </c>
      <c r="C97" s="188">
        <v>63</v>
      </c>
      <c r="D97" s="188">
        <v>52</v>
      </c>
      <c r="E97" s="187">
        <v>6</v>
      </c>
      <c r="F97" s="188">
        <v>24</v>
      </c>
      <c r="G97" s="188">
        <v>17</v>
      </c>
      <c r="H97" s="187">
        <v>3</v>
      </c>
      <c r="I97" s="188">
        <v>23</v>
      </c>
      <c r="J97" s="188">
        <v>19</v>
      </c>
      <c r="K97" s="187">
        <v>1</v>
      </c>
      <c r="L97" s="188">
        <v>16</v>
      </c>
      <c r="M97" s="188">
        <v>16</v>
      </c>
      <c r="N97" s="189" t="s">
        <v>146</v>
      </c>
      <c r="O97" s="189" t="s">
        <v>146</v>
      </c>
      <c r="P97" s="189" t="s">
        <v>146</v>
      </c>
      <c r="Q97" s="67" t="s">
        <v>446</v>
      </c>
      <c r="R97" s="28"/>
      <c r="S97" s="28"/>
    </row>
    <row r="98" spans="1:19" s="1" customFormat="1" ht="11.25" customHeight="1">
      <c r="A98" s="11" t="s">
        <v>238</v>
      </c>
      <c r="B98" s="187">
        <v>288</v>
      </c>
      <c r="C98" s="188">
        <v>3123</v>
      </c>
      <c r="D98" s="188">
        <v>2653</v>
      </c>
      <c r="E98" s="187">
        <v>128</v>
      </c>
      <c r="F98" s="188">
        <v>489</v>
      </c>
      <c r="G98" s="188">
        <v>297</v>
      </c>
      <c r="H98" s="187">
        <v>47</v>
      </c>
      <c r="I98" s="188">
        <v>379</v>
      </c>
      <c r="J98" s="188">
        <v>321</v>
      </c>
      <c r="K98" s="187">
        <v>33</v>
      </c>
      <c r="L98" s="188">
        <v>493</v>
      </c>
      <c r="M98" s="188">
        <v>444</v>
      </c>
      <c r="N98" s="187">
        <v>13</v>
      </c>
      <c r="O98" s="188">
        <v>346</v>
      </c>
      <c r="P98" s="188">
        <v>324</v>
      </c>
      <c r="Q98" s="67" t="s">
        <v>364</v>
      </c>
      <c r="R98" s="28"/>
      <c r="S98" s="28"/>
    </row>
    <row r="99" spans="1:19" s="1" customFormat="1" ht="11.25" customHeight="1">
      <c r="A99" s="11" t="s">
        <v>239</v>
      </c>
      <c r="B99" s="187">
        <v>1049</v>
      </c>
      <c r="C99" s="188">
        <v>12195</v>
      </c>
      <c r="D99" s="188">
        <v>10319</v>
      </c>
      <c r="E99" s="187">
        <v>380</v>
      </c>
      <c r="F99" s="188">
        <v>1413</v>
      </c>
      <c r="G99" s="188">
        <v>839</v>
      </c>
      <c r="H99" s="187">
        <v>234</v>
      </c>
      <c r="I99" s="188">
        <v>1977</v>
      </c>
      <c r="J99" s="188">
        <v>1579</v>
      </c>
      <c r="K99" s="187">
        <v>132</v>
      </c>
      <c r="L99" s="188">
        <v>2038</v>
      </c>
      <c r="M99" s="188">
        <v>1808</v>
      </c>
      <c r="N99" s="187">
        <v>55</v>
      </c>
      <c r="O99" s="188">
        <v>1411</v>
      </c>
      <c r="P99" s="188">
        <v>1331</v>
      </c>
      <c r="Q99" s="67" t="s">
        <v>365</v>
      </c>
      <c r="R99" s="28"/>
      <c r="S99" s="28"/>
    </row>
    <row r="100" spans="1:19" s="1" customFormat="1" ht="11.25" customHeight="1">
      <c r="A100" s="11" t="s">
        <v>240</v>
      </c>
      <c r="B100" s="187">
        <v>1198</v>
      </c>
      <c r="C100" s="188">
        <v>9758</v>
      </c>
      <c r="D100" s="188">
        <v>7747</v>
      </c>
      <c r="E100" s="187">
        <v>506</v>
      </c>
      <c r="F100" s="188">
        <v>1965</v>
      </c>
      <c r="G100" s="188">
        <v>1227</v>
      </c>
      <c r="H100" s="187">
        <v>302</v>
      </c>
      <c r="I100" s="188">
        <v>2365</v>
      </c>
      <c r="J100" s="188">
        <v>1947</v>
      </c>
      <c r="K100" s="187">
        <v>146</v>
      </c>
      <c r="L100" s="188">
        <v>2172</v>
      </c>
      <c r="M100" s="188">
        <v>1905</v>
      </c>
      <c r="N100" s="187">
        <v>37</v>
      </c>
      <c r="O100" s="188">
        <v>1018</v>
      </c>
      <c r="P100" s="188">
        <v>908</v>
      </c>
      <c r="Q100" s="67" t="s">
        <v>366</v>
      </c>
      <c r="R100" s="28"/>
      <c r="S100" s="28"/>
    </row>
    <row r="101" spans="1:19" s="1" customFormat="1" ht="11.25" customHeight="1">
      <c r="A101" s="11" t="s">
        <v>241</v>
      </c>
      <c r="B101" s="187">
        <v>1294</v>
      </c>
      <c r="C101" s="188">
        <v>12708</v>
      </c>
      <c r="D101" s="188">
        <v>11239</v>
      </c>
      <c r="E101" s="187">
        <v>528</v>
      </c>
      <c r="F101" s="188">
        <v>1841</v>
      </c>
      <c r="G101" s="188">
        <v>1345</v>
      </c>
      <c r="H101" s="187">
        <v>344</v>
      </c>
      <c r="I101" s="188">
        <v>2526</v>
      </c>
      <c r="J101" s="188">
        <v>2265</v>
      </c>
      <c r="K101" s="187">
        <v>190</v>
      </c>
      <c r="L101" s="188">
        <v>2723</v>
      </c>
      <c r="M101" s="188">
        <v>2499</v>
      </c>
      <c r="N101" s="187">
        <v>56</v>
      </c>
      <c r="O101" s="188">
        <v>1426</v>
      </c>
      <c r="P101" s="188">
        <v>1324</v>
      </c>
      <c r="Q101" s="67" t="s">
        <v>367</v>
      </c>
      <c r="R101" s="28"/>
      <c r="S101" s="28"/>
    </row>
    <row r="102" spans="1:19" s="1" customFormat="1" ht="11.25" customHeight="1">
      <c r="A102" s="11" t="s">
        <v>242</v>
      </c>
      <c r="B102" s="187">
        <v>1144</v>
      </c>
      <c r="C102" s="188">
        <v>10415</v>
      </c>
      <c r="D102" s="188">
        <v>8783</v>
      </c>
      <c r="E102" s="187">
        <v>487</v>
      </c>
      <c r="F102" s="188">
        <v>1669</v>
      </c>
      <c r="G102" s="188">
        <v>1110</v>
      </c>
      <c r="H102" s="187">
        <v>203</v>
      </c>
      <c r="I102" s="188">
        <v>1589</v>
      </c>
      <c r="J102" s="188">
        <v>1352</v>
      </c>
      <c r="K102" s="187">
        <v>163</v>
      </c>
      <c r="L102" s="188">
        <v>2443</v>
      </c>
      <c r="M102" s="188">
        <v>2164</v>
      </c>
      <c r="N102" s="187">
        <v>42</v>
      </c>
      <c r="O102" s="188">
        <v>1059</v>
      </c>
      <c r="P102" s="188">
        <v>1010</v>
      </c>
      <c r="Q102" s="67" t="s">
        <v>368</v>
      </c>
      <c r="R102" s="28"/>
      <c r="S102" s="28"/>
    </row>
    <row r="103" spans="1:19" s="1" customFormat="1" ht="11.25" customHeight="1">
      <c r="A103" s="11" t="s">
        <v>243</v>
      </c>
      <c r="B103" s="187">
        <v>128</v>
      </c>
      <c r="C103" s="188">
        <v>8033</v>
      </c>
      <c r="D103" s="188">
        <v>7278</v>
      </c>
      <c r="E103" s="187">
        <v>32</v>
      </c>
      <c r="F103" s="188">
        <v>103</v>
      </c>
      <c r="G103" s="188">
        <v>66</v>
      </c>
      <c r="H103" s="187">
        <v>12</v>
      </c>
      <c r="I103" s="188">
        <v>93</v>
      </c>
      <c r="J103" s="188">
        <v>88</v>
      </c>
      <c r="K103" s="187">
        <v>11</v>
      </c>
      <c r="L103" s="188">
        <v>151</v>
      </c>
      <c r="M103" s="188">
        <v>145</v>
      </c>
      <c r="N103" s="187">
        <v>5</v>
      </c>
      <c r="O103" s="188">
        <v>125</v>
      </c>
      <c r="P103" s="188">
        <v>119</v>
      </c>
      <c r="Q103" s="67" t="s">
        <v>369</v>
      </c>
      <c r="R103" s="28"/>
      <c r="S103" s="28"/>
    </row>
    <row r="104" spans="1:19" s="1" customFormat="1" ht="11.25" customHeight="1">
      <c r="A104" s="11" t="s">
        <v>244</v>
      </c>
      <c r="B104" s="187">
        <v>2458</v>
      </c>
      <c r="C104" s="188">
        <v>9822</v>
      </c>
      <c r="D104" s="188">
        <v>7082</v>
      </c>
      <c r="E104" s="187">
        <v>1128</v>
      </c>
      <c r="F104" s="188">
        <v>3507</v>
      </c>
      <c r="G104" s="188">
        <v>2404</v>
      </c>
      <c r="H104" s="187">
        <v>338</v>
      </c>
      <c r="I104" s="188">
        <v>2315</v>
      </c>
      <c r="J104" s="188">
        <v>2177</v>
      </c>
      <c r="K104" s="187">
        <v>97</v>
      </c>
      <c r="L104" s="188">
        <v>1304</v>
      </c>
      <c r="M104" s="188">
        <v>1237</v>
      </c>
      <c r="N104" s="187">
        <v>22</v>
      </c>
      <c r="O104" s="188">
        <v>519</v>
      </c>
      <c r="P104" s="188">
        <v>514</v>
      </c>
      <c r="Q104" s="67" t="s">
        <v>370</v>
      </c>
      <c r="R104" s="28"/>
      <c r="S104" s="28"/>
    </row>
    <row r="105" spans="1:19" s="1" customFormat="1" ht="11.25" customHeight="1">
      <c r="A105" s="11" t="s">
        <v>371</v>
      </c>
      <c r="B105" s="187">
        <v>6418</v>
      </c>
      <c r="C105" s="188">
        <v>50361</v>
      </c>
      <c r="D105" s="188">
        <v>40375</v>
      </c>
      <c r="E105" s="187">
        <v>2007</v>
      </c>
      <c r="F105" s="188">
        <v>6651</v>
      </c>
      <c r="G105" s="188">
        <v>3934</v>
      </c>
      <c r="H105" s="187">
        <v>708</v>
      </c>
      <c r="I105" s="188">
        <v>5670</v>
      </c>
      <c r="J105" s="188">
        <v>4863</v>
      </c>
      <c r="K105" s="187">
        <v>689</v>
      </c>
      <c r="L105" s="188">
        <v>10368</v>
      </c>
      <c r="M105" s="188">
        <v>9422</v>
      </c>
      <c r="N105" s="187">
        <v>176</v>
      </c>
      <c r="O105" s="188">
        <v>4349</v>
      </c>
      <c r="P105" s="188">
        <v>4072</v>
      </c>
      <c r="Q105" s="67" t="s">
        <v>372</v>
      </c>
      <c r="R105" s="28"/>
      <c r="S105" s="28"/>
    </row>
    <row r="106" spans="1:19" s="4" customFormat="1" ht="11.25" customHeight="1">
      <c r="A106" s="11" t="s">
        <v>373</v>
      </c>
      <c r="B106" s="187">
        <v>1908</v>
      </c>
      <c r="C106" s="188">
        <v>11637</v>
      </c>
      <c r="D106" s="188">
        <v>8928</v>
      </c>
      <c r="E106" s="187">
        <v>881</v>
      </c>
      <c r="F106" s="188">
        <v>3157</v>
      </c>
      <c r="G106" s="188">
        <v>1880</v>
      </c>
      <c r="H106" s="187">
        <v>263</v>
      </c>
      <c r="I106" s="188">
        <v>2029</v>
      </c>
      <c r="J106" s="188">
        <v>1675</v>
      </c>
      <c r="K106" s="187">
        <v>181</v>
      </c>
      <c r="L106" s="188">
        <v>2531</v>
      </c>
      <c r="M106" s="188">
        <v>2389</v>
      </c>
      <c r="N106" s="187">
        <v>54</v>
      </c>
      <c r="O106" s="188">
        <v>1325</v>
      </c>
      <c r="P106" s="188">
        <v>1295</v>
      </c>
      <c r="Q106" s="67" t="s">
        <v>374</v>
      </c>
      <c r="R106" s="35"/>
      <c r="S106" s="35"/>
    </row>
    <row r="107" spans="1:19" s="1" customFormat="1" ht="11.25" customHeight="1">
      <c r="A107" s="11" t="s">
        <v>247</v>
      </c>
      <c r="B107" s="187">
        <v>2121</v>
      </c>
      <c r="C107" s="188">
        <v>9072</v>
      </c>
      <c r="D107" s="188">
        <v>5949</v>
      </c>
      <c r="E107" s="187">
        <v>978</v>
      </c>
      <c r="F107" s="188">
        <v>3235</v>
      </c>
      <c r="G107" s="188">
        <v>1914</v>
      </c>
      <c r="H107" s="187">
        <v>184</v>
      </c>
      <c r="I107" s="188">
        <v>1398</v>
      </c>
      <c r="J107" s="188">
        <v>1180</v>
      </c>
      <c r="K107" s="187">
        <v>87</v>
      </c>
      <c r="L107" s="188">
        <v>1258</v>
      </c>
      <c r="M107" s="188">
        <v>1162</v>
      </c>
      <c r="N107" s="187">
        <v>22</v>
      </c>
      <c r="O107" s="188">
        <v>556</v>
      </c>
      <c r="P107" s="188">
        <v>542</v>
      </c>
      <c r="Q107" s="67" t="s">
        <v>375</v>
      </c>
      <c r="R107" s="28"/>
      <c r="S107" s="28"/>
    </row>
    <row r="108" spans="1:19" s="1" customFormat="1" ht="11.25" customHeight="1">
      <c r="A108" s="11" t="s">
        <v>376</v>
      </c>
      <c r="B108" s="187">
        <v>6800</v>
      </c>
      <c r="C108" s="188">
        <v>39175</v>
      </c>
      <c r="D108" s="188">
        <v>29624</v>
      </c>
      <c r="E108" s="187">
        <v>2634</v>
      </c>
      <c r="F108" s="188">
        <v>9278</v>
      </c>
      <c r="G108" s="188">
        <v>5919</v>
      </c>
      <c r="H108" s="187">
        <v>1224</v>
      </c>
      <c r="I108" s="188">
        <v>9333</v>
      </c>
      <c r="J108" s="188">
        <v>8038</v>
      </c>
      <c r="K108" s="187">
        <v>541</v>
      </c>
      <c r="L108" s="188">
        <v>7743</v>
      </c>
      <c r="M108" s="188">
        <v>7103</v>
      </c>
      <c r="N108" s="187">
        <v>102</v>
      </c>
      <c r="O108" s="188">
        <v>2545</v>
      </c>
      <c r="P108" s="188">
        <v>2345</v>
      </c>
      <c r="Q108" s="67" t="s">
        <v>377</v>
      </c>
      <c r="R108" s="28"/>
      <c r="S108" s="28"/>
    </row>
    <row r="109" spans="1:19" s="1" customFormat="1" ht="11.25" customHeight="1">
      <c r="A109" s="11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3"/>
      <c r="R109" s="28"/>
      <c r="S109" s="28"/>
    </row>
    <row r="110" spans="1:19" s="1" customFormat="1" ht="11.25" customHeight="1">
      <c r="A110" s="23" t="s">
        <v>378</v>
      </c>
      <c r="B110" s="84">
        <f>SUM(B112:B118)</f>
        <v>1311</v>
      </c>
      <c r="C110" s="84">
        <f t="shared" ref="C110:P110" si="10">SUM(C112:C118)</f>
        <v>19286</v>
      </c>
      <c r="D110" s="84">
        <f t="shared" si="10"/>
        <v>18099</v>
      </c>
      <c r="E110" s="84">
        <f t="shared" si="10"/>
        <v>359</v>
      </c>
      <c r="F110" s="84">
        <f t="shared" si="10"/>
        <v>1219</v>
      </c>
      <c r="G110" s="84">
        <f t="shared" si="10"/>
        <v>773</v>
      </c>
      <c r="H110" s="84">
        <f t="shared" si="10"/>
        <v>215</v>
      </c>
      <c r="I110" s="84">
        <f t="shared" si="10"/>
        <v>1667</v>
      </c>
      <c r="J110" s="84">
        <f t="shared" si="10"/>
        <v>1505</v>
      </c>
      <c r="K110" s="84">
        <f t="shared" si="10"/>
        <v>314</v>
      </c>
      <c r="L110" s="84">
        <f t="shared" si="10"/>
        <v>4466</v>
      </c>
      <c r="M110" s="84">
        <f t="shared" si="10"/>
        <v>4410</v>
      </c>
      <c r="N110" s="84">
        <f t="shared" si="10"/>
        <v>108</v>
      </c>
      <c r="O110" s="84">
        <f t="shared" si="10"/>
        <v>2648</v>
      </c>
      <c r="P110" s="84">
        <f t="shared" si="10"/>
        <v>2567</v>
      </c>
      <c r="Q110" s="41" t="s">
        <v>31</v>
      </c>
      <c r="R110" s="28"/>
      <c r="S110" s="28"/>
    </row>
    <row r="111" spans="1:19" s="1" customFormat="1" ht="11.25" customHeight="1">
      <c r="A111" s="11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3"/>
      <c r="R111" s="28"/>
      <c r="S111" s="28"/>
    </row>
    <row r="112" spans="1:19" s="1" customFormat="1" ht="11.25" customHeight="1">
      <c r="A112" s="11" t="s">
        <v>379</v>
      </c>
      <c r="B112" s="187">
        <v>242</v>
      </c>
      <c r="C112" s="188">
        <v>5456</v>
      </c>
      <c r="D112" s="188">
        <v>5406</v>
      </c>
      <c r="E112" s="187">
        <v>12</v>
      </c>
      <c r="F112" s="188">
        <v>14</v>
      </c>
      <c r="G112" s="188">
        <v>14</v>
      </c>
      <c r="H112" s="187">
        <v>35</v>
      </c>
      <c r="I112" s="188">
        <v>265</v>
      </c>
      <c r="J112" s="188">
        <v>265</v>
      </c>
      <c r="K112" s="187">
        <v>122</v>
      </c>
      <c r="L112" s="188">
        <v>1796</v>
      </c>
      <c r="M112" s="188">
        <v>1781</v>
      </c>
      <c r="N112" s="187">
        <v>43</v>
      </c>
      <c r="O112" s="188">
        <v>1018</v>
      </c>
      <c r="P112" s="188">
        <v>1012</v>
      </c>
      <c r="Q112" s="67" t="s">
        <v>447</v>
      </c>
      <c r="R112" s="28"/>
      <c r="S112" s="28"/>
    </row>
    <row r="113" spans="1:19" s="1" customFormat="1" ht="11.25" customHeight="1">
      <c r="A113" s="11" t="s">
        <v>251</v>
      </c>
      <c r="B113" s="187">
        <v>180</v>
      </c>
      <c r="C113" s="188">
        <v>3171</v>
      </c>
      <c r="D113" s="188">
        <v>3093</v>
      </c>
      <c r="E113" s="187">
        <v>10</v>
      </c>
      <c r="F113" s="188">
        <v>32</v>
      </c>
      <c r="G113" s="188">
        <v>32</v>
      </c>
      <c r="H113" s="187">
        <v>61</v>
      </c>
      <c r="I113" s="188">
        <v>457</v>
      </c>
      <c r="J113" s="188">
        <v>449</v>
      </c>
      <c r="K113" s="187">
        <v>91</v>
      </c>
      <c r="L113" s="188">
        <v>1189</v>
      </c>
      <c r="M113" s="188">
        <v>1181</v>
      </c>
      <c r="N113" s="187">
        <v>8</v>
      </c>
      <c r="O113" s="188">
        <v>187</v>
      </c>
      <c r="P113" s="188">
        <v>184</v>
      </c>
      <c r="Q113" s="67" t="s">
        <v>380</v>
      </c>
      <c r="R113" s="28"/>
      <c r="S113" s="28"/>
    </row>
    <row r="114" spans="1:19" s="1" customFormat="1" ht="11.25" customHeight="1">
      <c r="A114" s="11" t="s">
        <v>252</v>
      </c>
      <c r="B114" s="187">
        <v>6</v>
      </c>
      <c r="C114" s="188">
        <v>137</v>
      </c>
      <c r="D114" s="188">
        <v>137</v>
      </c>
      <c r="E114" s="187">
        <v>1</v>
      </c>
      <c r="F114" s="188">
        <v>4</v>
      </c>
      <c r="G114" s="188">
        <v>4</v>
      </c>
      <c r="H114" s="189" t="s">
        <v>146</v>
      </c>
      <c r="I114" s="191" t="s">
        <v>146</v>
      </c>
      <c r="J114" s="191" t="s">
        <v>146</v>
      </c>
      <c r="K114" s="187">
        <v>1</v>
      </c>
      <c r="L114" s="188">
        <v>19</v>
      </c>
      <c r="M114" s="188">
        <v>19</v>
      </c>
      <c r="N114" s="187">
        <v>2</v>
      </c>
      <c r="O114" s="188">
        <v>50</v>
      </c>
      <c r="P114" s="188">
        <v>50</v>
      </c>
      <c r="Q114" s="67" t="s">
        <v>381</v>
      </c>
      <c r="R114" s="28"/>
      <c r="S114" s="28"/>
    </row>
    <row r="115" spans="1:19" s="1" customFormat="1" ht="11.25" customHeight="1">
      <c r="A115" s="11" t="s">
        <v>253</v>
      </c>
      <c r="B115" s="187">
        <v>177</v>
      </c>
      <c r="C115" s="188">
        <v>1730</v>
      </c>
      <c r="D115" s="188">
        <v>1576</v>
      </c>
      <c r="E115" s="187">
        <v>74</v>
      </c>
      <c r="F115" s="188">
        <v>240</v>
      </c>
      <c r="G115" s="188">
        <v>173</v>
      </c>
      <c r="H115" s="187">
        <v>36</v>
      </c>
      <c r="I115" s="188">
        <v>247</v>
      </c>
      <c r="J115" s="188">
        <v>239</v>
      </c>
      <c r="K115" s="187">
        <v>10</v>
      </c>
      <c r="L115" s="188">
        <v>125</v>
      </c>
      <c r="M115" s="188">
        <v>123</v>
      </c>
      <c r="N115" s="187">
        <v>4</v>
      </c>
      <c r="O115" s="188">
        <v>108</v>
      </c>
      <c r="P115" s="188">
        <v>97</v>
      </c>
      <c r="Q115" s="67" t="s">
        <v>382</v>
      </c>
      <c r="R115" s="28"/>
      <c r="S115" s="28"/>
    </row>
    <row r="116" spans="1:19" s="1" customFormat="1" ht="11.25" customHeight="1">
      <c r="A116" s="11" t="s">
        <v>254</v>
      </c>
      <c r="B116" s="187">
        <v>36</v>
      </c>
      <c r="C116" s="188">
        <v>814</v>
      </c>
      <c r="D116" s="188">
        <v>766</v>
      </c>
      <c r="E116" s="187">
        <v>5</v>
      </c>
      <c r="F116" s="188">
        <v>14</v>
      </c>
      <c r="G116" s="188">
        <v>11</v>
      </c>
      <c r="H116" s="187">
        <v>10</v>
      </c>
      <c r="I116" s="188">
        <v>61</v>
      </c>
      <c r="J116" s="188">
        <v>59</v>
      </c>
      <c r="K116" s="187">
        <v>7</v>
      </c>
      <c r="L116" s="188">
        <v>124</v>
      </c>
      <c r="M116" s="188">
        <v>108</v>
      </c>
      <c r="N116" s="187">
        <v>4</v>
      </c>
      <c r="O116" s="188">
        <v>128</v>
      </c>
      <c r="P116" s="188">
        <v>102</v>
      </c>
      <c r="Q116" s="67" t="s">
        <v>383</v>
      </c>
      <c r="R116" s="28"/>
      <c r="S116" s="28"/>
    </row>
    <row r="117" spans="1:19" s="4" customFormat="1" ht="11.25" customHeight="1">
      <c r="A117" s="11" t="s">
        <v>255</v>
      </c>
      <c r="B117" s="187">
        <v>13</v>
      </c>
      <c r="C117" s="188">
        <v>239</v>
      </c>
      <c r="D117" s="188">
        <v>209</v>
      </c>
      <c r="E117" s="187">
        <v>3</v>
      </c>
      <c r="F117" s="188">
        <v>7</v>
      </c>
      <c r="G117" s="188">
        <v>6</v>
      </c>
      <c r="H117" s="187">
        <v>3</v>
      </c>
      <c r="I117" s="188">
        <v>44</v>
      </c>
      <c r="J117" s="188">
        <v>24</v>
      </c>
      <c r="K117" s="187">
        <v>4</v>
      </c>
      <c r="L117" s="188">
        <v>66</v>
      </c>
      <c r="M117" s="188">
        <v>62</v>
      </c>
      <c r="N117" s="187">
        <v>1</v>
      </c>
      <c r="O117" s="188">
        <v>28</v>
      </c>
      <c r="P117" s="188">
        <v>28</v>
      </c>
      <c r="Q117" s="67" t="s">
        <v>384</v>
      </c>
      <c r="R117" s="35"/>
      <c r="S117" s="35"/>
    </row>
    <row r="118" spans="1:19" s="1" customFormat="1" ht="11.25" customHeight="1">
      <c r="A118" s="11" t="s">
        <v>256</v>
      </c>
      <c r="B118" s="187">
        <v>657</v>
      </c>
      <c r="C118" s="188">
        <v>7739</v>
      </c>
      <c r="D118" s="188">
        <v>6912</v>
      </c>
      <c r="E118" s="187">
        <v>254</v>
      </c>
      <c r="F118" s="188">
        <v>908</v>
      </c>
      <c r="G118" s="188">
        <v>533</v>
      </c>
      <c r="H118" s="187">
        <v>70</v>
      </c>
      <c r="I118" s="188">
        <v>593</v>
      </c>
      <c r="J118" s="188">
        <v>469</v>
      </c>
      <c r="K118" s="187">
        <v>79</v>
      </c>
      <c r="L118" s="188">
        <v>1147</v>
      </c>
      <c r="M118" s="188">
        <v>1136</v>
      </c>
      <c r="N118" s="187">
        <v>46</v>
      </c>
      <c r="O118" s="188">
        <v>1129</v>
      </c>
      <c r="P118" s="188">
        <v>1094</v>
      </c>
      <c r="Q118" s="67" t="s">
        <v>385</v>
      </c>
      <c r="R118" s="28"/>
      <c r="S118" s="28"/>
    </row>
    <row r="119" spans="1:19" s="1" customFormat="1" ht="11.25" customHeight="1">
      <c r="A119" s="11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3"/>
      <c r="R119" s="28"/>
      <c r="S119" s="28"/>
    </row>
    <row r="120" spans="1:19" s="1" customFormat="1" ht="11.25" customHeight="1">
      <c r="A120" s="23" t="s">
        <v>386</v>
      </c>
      <c r="B120" s="84">
        <f>SUM(B122:B123)</f>
        <v>3984</v>
      </c>
      <c r="C120" s="84">
        <f t="shared" ref="C120:P120" si="11">SUM(C122:C123)</f>
        <v>9636</v>
      </c>
      <c r="D120" s="84">
        <f t="shared" si="11"/>
        <v>4040</v>
      </c>
      <c r="E120" s="84">
        <f t="shared" si="11"/>
        <v>1008</v>
      </c>
      <c r="F120" s="84">
        <f t="shared" si="11"/>
        <v>3059</v>
      </c>
      <c r="G120" s="84">
        <f t="shared" si="11"/>
        <v>1738</v>
      </c>
      <c r="H120" s="84">
        <f t="shared" si="11"/>
        <v>128</v>
      </c>
      <c r="I120" s="84">
        <f t="shared" si="11"/>
        <v>1043</v>
      </c>
      <c r="J120" s="84">
        <f t="shared" si="11"/>
        <v>843</v>
      </c>
      <c r="K120" s="84">
        <f t="shared" si="11"/>
        <v>43</v>
      </c>
      <c r="L120" s="84">
        <f t="shared" si="11"/>
        <v>661</v>
      </c>
      <c r="M120" s="84">
        <f t="shared" si="11"/>
        <v>569</v>
      </c>
      <c r="N120" s="84">
        <f t="shared" si="11"/>
        <v>14</v>
      </c>
      <c r="O120" s="84">
        <f t="shared" si="11"/>
        <v>359</v>
      </c>
      <c r="P120" s="84">
        <f t="shared" si="11"/>
        <v>333</v>
      </c>
      <c r="Q120" s="41" t="s">
        <v>32</v>
      </c>
      <c r="R120" s="28"/>
      <c r="S120" s="28"/>
    </row>
    <row r="121" spans="1:19" s="1" customFormat="1" ht="11.25" customHeight="1">
      <c r="A121" s="11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3"/>
      <c r="R121" s="28"/>
      <c r="S121" s="28"/>
    </row>
    <row r="122" spans="1:19" s="4" customFormat="1" ht="11.25" customHeight="1">
      <c r="A122" s="11" t="s">
        <v>387</v>
      </c>
      <c r="B122" s="187">
        <v>691</v>
      </c>
      <c r="C122" s="188">
        <v>2627</v>
      </c>
      <c r="D122" s="188">
        <v>1558</v>
      </c>
      <c r="E122" s="187">
        <v>356</v>
      </c>
      <c r="F122" s="188">
        <v>1196</v>
      </c>
      <c r="G122" s="188">
        <v>695</v>
      </c>
      <c r="H122" s="187">
        <v>49</v>
      </c>
      <c r="I122" s="188">
        <v>402</v>
      </c>
      <c r="J122" s="188">
        <v>329</v>
      </c>
      <c r="K122" s="187">
        <v>17</v>
      </c>
      <c r="L122" s="188">
        <v>252</v>
      </c>
      <c r="M122" s="188">
        <v>226</v>
      </c>
      <c r="N122" s="187">
        <v>6</v>
      </c>
      <c r="O122" s="188">
        <v>154</v>
      </c>
      <c r="P122" s="188">
        <v>146</v>
      </c>
      <c r="Q122" s="67" t="s">
        <v>448</v>
      </c>
      <c r="R122" s="35"/>
      <c r="S122" s="35"/>
    </row>
    <row r="123" spans="1:19" s="1" customFormat="1" ht="11.25" customHeight="1">
      <c r="A123" s="11" t="s">
        <v>259</v>
      </c>
      <c r="B123" s="187">
        <v>3293</v>
      </c>
      <c r="C123" s="188">
        <v>7009</v>
      </c>
      <c r="D123" s="188">
        <v>2482</v>
      </c>
      <c r="E123" s="187">
        <v>652</v>
      </c>
      <c r="F123" s="188">
        <v>1863</v>
      </c>
      <c r="G123" s="188">
        <v>1043</v>
      </c>
      <c r="H123" s="187">
        <v>79</v>
      </c>
      <c r="I123" s="188">
        <v>641</v>
      </c>
      <c r="J123" s="188">
        <v>514</v>
      </c>
      <c r="K123" s="187">
        <v>26</v>
      </c>
      <c r="L123" s="188">
        <v>409</v>
      </c>
      <c r="M123" s="188">
        <v>343</v>
      </c>
      <c r="N123" s="187">
        <v>8</v>
      </c>
      <c r="O123" s="188">
        <v>205</v>
      </c>
      <c r="P123" s="188">
        <v>187</v>
      </c>
      <c r="Q123" s="67" t="s">
        <v>388</v>
      </c>
      <c r="R123" s="28"/>
      <c r="S123" s="28"/>
    </row>
    <row r="124" spans="1:19" s="1" customFormat="1" ht="11.25" customHeight="1">
      <c r="A124" s="11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3"/>
      <c r="R124" s="28"/>
      <c r="S124" s="28"/>
    </row>
    <row r="125" spans="1:19" s="1" customFormat="1" ht="11.25" customHeight="1">
      <c r="A125" s="23" t="s">
        <v>260</v>
      </c>
      <c r="B125" s="84">
        <f>SUM(B127:B129)</f>
        <v>9203</v>
      </c>
      <c r="C125" s="84">
        <f t="shared" ref="C125:P125" si="12">SUM(C127:C129)</f>
        <v>54690</v>
      </c>
      <c r="D125" s="84">
        <f t="shared" si="12"/>
        <v>41287</v>
      </c>
      <c r="E125" s="84">
        <f t="shared" si="12"/>
        <v>3205</v>
      </c>
      <c r="F125" s="84">
        <f t="shared" si="12"/>
        <v>11119</v>
      </c>
      <c r="G125" s="84">
        <f t="shared" si="12"/>
        <v>6474</v>
      </c>
      <c r="H125" s="84">
        <f t="shared" si="12"/>
        <v>1079</v>
      </c>
      <c r="I125" s="84">
        <f t="shared" si="12"/>
        <v>8557</v>
      </c>
      <c r="J125" s="84">
        <f t="shared" si="12"/>
        <v>7044</v>
      </c>
      <c r="K125" s="84">
        <f t="shared" si="12"/>
        <v>777</v>
      </c>
      <c r="L125" s="84">
        <f t="shared" si="12"/>
        <v>11374</v>
      </c>
      <c r="M125" s="84">
        <f t="shared" si="12"/>
        <v>10639</v>
      </c>
      <c r="N125" s="84">
        <f t="shared" si="12"/>
        <v>285</v>
      </c>
      <c r="O125" s="84">
        <f t="shared" si="12"/>
        <v>6984</v>
      </c>
      <c r="P125" s="84">
        <f t="shared" si="12"/>
        <v>6711</v>
      </c>
      <c r="Q125" s="41" t="s">
        <v>389</v>
      </c>
      <c r="R125" s="28"/>
      <c r="S125" s="28"/>
    </row>
    <row r="126" spans="1:19" s="1" customFormat="1" ht="11.25" customHeight="1">
      <c r="A126" s="1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3"/>
      <c r="R126" s="28"/>
      <c r="S126" s="28"/>
    </row>
    <row r="127" spans="1:19" s="1" customFormat="1" ht="11.25" customHeight="1">
      <c r="A127" s="11" t="s">
        <v>261</v>
      </c>
      <c r="B127" s="187">
        <v>5520</v>
      </c>
      <c r="C127" s="188">
        <v>34335</v>
      </c>
      <c r="D127" s="188">
        <v>26538</v>
      </c>
      <c r="E127" s="187">
        <v>1797</v>
      </c>
      <c r="F127" s="188">
        <v>6364</v>
      </c>
      <c r="G127" s="188">
        <v>3637</v>
      </c>
      <c r="H127" s="187">
        <v>653</v>
      </c>
      <c r="I127" s="188">
        <v>5147</v>
      </c>
      <c r="J127" s="188">
        <v>4261</v>
      </c>
      <c r="K127" s="187">
        <v>544</v>
      </c>
      <c r="L127" s="188">
        <v>8024</v>
      </c>
      <c r="M127" s="188">
        <v>7591</v>
      </c>
      <c r="N127" s="187">
        <v>214</v>
      </c>
      <c r="O127" s="188">
        <v>5160</v>
      </c>
      <c r="P127" s="188">
        <v>5041</v>
      </c>
      <c r="Q127" s="67" t="s">
        <v>449</v>
      </c>
      <c r="R127" s="28"/>
      <c r="S127" s="28"/>
    </row>
    <row r="128" spans="1:19" s="1" customFormat="1" ht="11.25" customHeight="1">
      <c r="A128" s="11" t="s">
        <v>262</v>
      </c>
      <c r="B128" s="187">
        <v>2957</v>
      </c>
      <c r="C128" s="188">
        <v>11945</v>
      </c>
      <c r="D128" s="188">
        <v>7894</v>
      </c>
      <c r="E128" s="187">
        <v>1163</v>
      </c>
      <c r="F128" s="188">
        <v>3851</v>
      </c>
      <c r="G128" s="188">
        <v>2339</v>
      </c>
      <c r="H128" s="187">
        <v>334</v>
      </c>
      <c r="I128" s="188">
        <v>2613</v>
      </c>
      <c r="J128" s="188">
        <v>2149</v>
      </c>
      <c r="K128" s="187">
        <v>155</v>
      </c>
      <c r="L128" s="188">
        <v>2159</v>
      </c>
      <c r="M128" s="188">
        <v>1961</v>
      </c>
      <c r="N128" s="187">
        <v>32</v>
      </c>
      <c r="O128" s="188">
        <v>774</v>
      </c>
      <c r="P128" s="188">
        <v>738</v>
      </c>
      <c r="Q128" s="67" t="s">
        <v>390</v>
      </c>
      <c r="R128" s="28"/>
      <c r="S128" s="28"/>
    </row>
    <row r="129" spans="1:19" s="1" customFormat="1" ht="11.25" customHeight="1">
      <c r="A129" s="11" t="s">
        <v>263</v>
      </c>
      <c r="B129" s="187">
        <v>726</v>
      </c>
      <c r="C129" s="188">
        <v>8410</v>
      </c>
      <c r="D129" s="188">
        <v>6855</v>
      </c>
      <c r="E129" s="187">
        <v>245</v>
      </c>
      <c r="F129" s="188">
        <v>904</v>
      </c>
      <c r="G129" s="188">
        <v>498</v>
      </c>
      <c r="H129" s="187">
        <v>92</v>
      </c>
      <c r="I129" s="188">
        <v>797</v>
      </c>
      <c r="J129" s="188">
        <v>634</v>
      </c>
      <c r="K129" s="187">
        <v>78</v>
      </c>
      <c r="L129" s="188">
        <v>1191</v>
      </c>
      <c r="M129" s="188">
        <v>1087</v>
      </c>
      <c r="N129" s="187">
        <v>39</v>
      </c>
      <c r="O129" s="188">
        <v>1050</v>
      </c>
      <c r="P129" s="188">
        <v>932</v>
      </c>
      <c r="Q129" s="67" t="s">
        <v>391</v>
      </c>
      <c r="R129" s="28"/>
      <c r="S129" s="28"/>
    </row>
    <row r="130" spans="1:19" s="1" customFormat="1" ht="11.25" customHeight="1">
      <c r="A130" s="11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3"/>
      <c r="R130" s="28"/>
      <c r="S130" s="28"/>
    </row>
    <row r="131" spans="1:19" s="1" customFormat="1" ht="11.25" customHeight="1">
      <c r="A131" s="23" t="s">
        <v>264</v>
      </c>
      <c r="B131" s="84">
        <f>SUM(B133:B135)</f>
        <v>5438</v>
      </c>
      <c r="C131" s="84">
        <f t="shared" ref="C131:P131" si="13">SUM(C133:C135)</f>
        <v>94440</v>
      </c>
      <c r="D131" s="84">
        <f t="shared" si="13"/>
        <v>86333</v>
      </c>
      <c r="E131" s="84">
        <f t="shared" si="13"/>
        <v>1570</v>
      </c>
      <c r="F131" s="84">
        <f t="shared" si="13"/>
        <v>5898</v>
      </c>
      <c r="G131" s="84">
        <f t="shared" si="13"/>
        <v>3993</v>
      </c>
      <c r="H131" s="84">
        <f t="shared" si="13"/>
        <v>1220</v>
      </c>
      <c r="I131" s="84">
        <f t="shared" si="13"/>
        <v>9822</v>
      </c>
      <c r="J131" s="84">
        <f t="shared" si="13"/>
        <v>7962</v>
      </c>
      <c r="K131" s="84">
        <f t="shared" si="13"/>
        <v>727</v>
      </c>
      <c r="L131" s="84">
        <f t="shared" si="13"/>
        <v>11357</v>
      </c>
      <c r="M131" s="84">
        <f t="shared" si="13"/>
        <v>10013</v>
      </c>
      <c r="N131" s="84">
        <f t="shared" si="13"/>
        <v>338</v>
      </c>
      <c r="O131" s="84">
        <f t="shared" si="13"/>
        <v>8679</v>
      </c>
      <c r="P131" s="84">
        <f t="shared" si="13"/>
        <v>8129</v>
      </c>
      <c r="Q131" s="41" t="s">
        <v>392</v>
      </c>
      <c r="R131" s="28"/>
      <c r="S131" s="28"/>
    </row>
    <row r="132" spans="1:19" s="1" customFormat="1" ht="11.25" customHeight="1">
      <c r="A132" s="11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3"/>
      <c r="R132" s="28"/>
      <c r="S132" s="28"/>
    </row>
    <row r="133" spans="1:19" s="1" customFormat="1" ht="11.25" customHeight="1">
      <c r="A133" s="11" t="s">
        <v>265</v>
      </c>
      <c r="B133" s="187">
        <v>3335</v>
      </c>
      <c r="C133" s="188">
        <v>56629</v>
      </c>
      <c r="D133" s="188">
        <v>50870</v>
      </c>
      <c r="E133" s="187">
        <v>1170</v>
      </c>
      <c r="F133" s="188">
        <v>4697</v>
      </c>
      <c r="G133" s="188">
        <v>3037</v>
      </c>
      <c r="H133" s="187">
        <v>878</v>
      </c>
      <c r="I133" s="188">
        <v>7156</v>
      </c>
      <c r="J133" s="188">
        <v>5593</v>
      </c>
      <c r="K133" s="187">
        <v>278</v>
      </c>
      <c r="L133" s="188">
        <v>4287</v>
      </c>
      <c r="M133" s="188">
        <v>3637</v>
      </c>
      <c r="N133" s="187">
        <v>74</v>
      </c>
      <c r="O133" s="188">
        <v>1944</v>
      </c>
      <c r="P133" s="188">
        <v>1770</v>
      </c>
      <c r="Q133" s="67" t="s">
        <v>450</v>
      </c>
      <c r="R133" s="28"/>
      <c r="S133" s="28"/>
    </row>
    <row r="134" spans="1:19" s="1" customFormat="1" ht="11.25" customHeight="1">
      <c r="A134" s="11" t="s">
        <v>266</v>
      </c>
      <c r="B134" s="187">
        <v>80</v>
      </c>
      <c r="C134" s="188">
        <v>1554</v>
      </c>
      <c r="D134" s="188">
        <v>1458</v>
      </c>
      <c r="E134" s="187">
        <v>12</v>
      </c>
      <c r="F134" s="188">
        <v>32</v>
      </c>
      <c r="G134" s="188">
        <v>28</v>
      </c>
      <c r="H134" s="187">
        <v>10</v>
      </c>
      <c r="I134" s="188">
        <v>80</v>
      </c>
      <c r="J134" s="188">
        <v>70</v>
      </c>
      <c r="K134" s="187">
        <v>20</v>
      </c>
      <c r="L134" s="188">
        <v>291</v>
      </c>
      <c r="M134" s="188">
        <v>260</v>
      </c>
      <c r="N134" s="187">
        <v>12</v>
      </c>
      <c r="O134" s="188">
        <v>334</v>
      </c>
      <c r="P134" s="188">
        <v>294</v>
      </c>
      <c r="Q134" s="67" t="s">
        <v>393</v>
      </c>
      <c r="R134" s="28"/>
      <c r="S134" s="28"/>
    </row>
    <row r="135" spans="1:19" s="1" customFormat="1" ht="11.25" customHeight="1">
      <c r="A135" s="11" t="s">
        <v>267</v>
      </c>
      <c r="B135" s="187">
        <v>2023</v>
      </c>
      <c r="C135" s="188">
        <v>36257</v>
      </c>
      <c r="D135" s="188">
        <v>34005</v>
      </c>
      <c r="E135" s="187">
        <v>388</v>
      </c>
      <c r="F135" s="188">
        <v>1169</v>
      </c>
      <c r="G135" s="188">
        <v>928</v>
      </c>
      <c r="H135" s="187">
        <v>332</v>
      </c>
      <c r="I135" s="188">
        <v>2586</v>
      </c>
      <c r="J135" s="188">
        <v>2299</v>
      </c>
      <c r="K135" s="187">
        <v>429</v>
      </c>
      <c r="L135" s="188">
        <v>6779</v>
      </c>
      <c r="M135" s="188">
        <v>6116</v>
      </c>
      <c r="N135" s="187">
        <v>252</v>
      </c>
      <c r="O135" s="188">
        <v>6401</v>
      </c>
      <c r="P135" s="188">
        <v>6065</v>
      </c>
      <c r="Q135" s="67" t="s">
        <v>394</v>
      </c>
      <c r="R135" s="28"/>
      <c r="S135" s="28"/>
    </row>
    <row r="136" spans="1:19" s="1" customFormat="1" ht="11.25" customHeight="1">
      <c r="A136" s="1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3"/>
      <c r="R136" s="28"/>
      <c r="S136" s="28"/>
    </row>
    <row r="137" spans="1:19" s="1" customFormat="1" ht="11.25" customHeight="1">
      <c r="A137" s="23" t="s">
        <v>268</v>
      </c>
      <c r="B137" s="84">
        <f>SUM(B139:B140)</f>
        <v>3473</v>
      </c>
      <c r="C137" s="84">
        <f t="shared" ref="C137:P137" si="14">SUM(C139:C140)</f>
        <v>43245</v>
      </c>
      <c r="D137" s="84">
        <f t="shared" si="14"/>
        <v>39585</v>
      </c>
      <c r="E137" s="84">
        <f t="shared" si="14"/>
        <v>954</v>
      </c>
      <c r="F137" s="84">
        <f t="shared" si="14"/>
        <v>2790</v>
      </c>
      <c r="G137" s="84">
        <f t="shared" si="14"/>
        <v>2143</v>
      </c>
      <c r="H137" s="84">
        <f t="shared" si="14"/>
        <v>393</v>
      </c>
      <c r="I137" s="84">
        <f t="shared" si="14"/>
        <v>2880</v>
      </c>
      <c r="J137" s="84">
        <f t="shared" si="14"/>
        <v>2620</v>
      </c>
      <c r="K137" s="84">
        <f t="shared" si="14"/>
        <v>422</v>
      </c>
      <c r="L137" s="84">
        <f t="shared" si="14"/>
        <v>6209</v>
      </c>
      <c r="M137" s="84">
        <f t="shared" si="14"/>
        <v>5828</v>
      </c>
      <c r="N137" s="84">
        <f t="shared" si="14"/>
        <v>190</v>
      </c>
      <c r="O137" s="84">
        <f t="shared" si="14"/>
        <v>4841</v>
      </c>
      <c r="P137" s="84">
        <f t="shared" si="14"/>
        <v>4557</v>
      </c>
      <c r="Q137" s="41" t="s">
        <v>395</v>
      </c>
      <c r="R137" s="28"/>
      <c r="S137" s="28"/>
    </row>
    <row r="138" spans="1:19" s="1" customFormat="1" ht="11.25" customHeight="1">
      <c r="A138" s="11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3"/>
      <c r="R138" s="28"/>
      <c r="S138" s="28"/>
    </row>
    <row r="139" spans="1:19" s="1" customFormat="1" ht="11.25" customHeight="1">
      <c r="A139" s="11" t="s">
        <v>269</v>
      </c>
      <c r="B139" s="187">
        <v>1162</v>
      </c>
      <c r="C139" s="188">
        <v>32759</v>
      </c>
      <c r="D139" s="188">
        <v>31652</v>
      </c>
      <c r="E139" s="187">
        <v>185</v>
      </c>
      <c r="F139" s="188">
        <v>580</v>
      </c>
      <c r="G139" s="188">
        <v>550</v>
      </c>
      <c r="H139" s="187">
        <v>191</v>
      </c>
      <c r="I139" s="188">
        <v>1362</v>
      </c>
      <c r="J139" s="188">
        <v>1274</v>
      </c>
      <c r="K139" s="187">
        <v>312</v>
      </c>
      <c r="L139" s="188">
        <v>4511</v>
      </c>
      <c r="M139" s="188">
        <v>4367</v>
      </c>
      <c r="N139" s="187">
        <v>156</v>
      </c>
      <c r="O139" s="188">
        <v>3946</v>
      </c>
      <c r="P139" s="188">
        <v>3732</v>
      </c>
      <c r="Q139" s="67" t="s">
        <v>451</v>
      </c>
      <c r="R139" s="28"/>
      <c r="S139" s="28"/>
    </row>
    <row r="140" spans="1:19" s="1" customFormat="1" ht="11.25" customHeight="1">
      <c r="A140" s="11" t="s">
        <v>270</v>
      </c>
      <c r="B140" s="187">
        <v>2311</v>
      </c>
      <c r="C140" s="188">
        <v>10486</v>
      </c>
      <c r="D140" s="188">
        <v>7933</v>
      </c>
      <c r="E140" s="187">
        <v>769</v>
      </c>
      <c r="F140" s="188">
        <v>2210</v>
      </c>
      <c r="G140" s="188">
        <v>1593</v>
      </c>
      <c r="H140" s="187">
        <v>202</v>
      </c>
      <c r="I140" s="188">
        <v>1518</v>
      </c>
      <c r="J140" s="188">
        <v>1346</v>
      </c>
      <c r="K140" s="187">
        <v>110</v>
      </c>
      <c r="L140" s="188">
        <v>1698</v>
      </c>
      <c r="M140" s="188">
        <v>1461</v>
      </c>
      <c r="N140" s="187">
        <v>34</v>
      </c>
      <c r="O140" s="188">
        <v>895</v>
      </c>
      <c r="P140" s="188">
        <v>825</v>
      </c>
      <c r="Q140" s="67" t="s">
        <v>452</v>
      </c>
      <c r="R140" s="28"/>
      <c r="S140" s="28"/>
    </row>
    <row r="141" spans="1:19" s="1" customFormat="1" ht="11.25" customHeight="1">
      <c r="A141" s="11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3"/>
      <c r="R141" s="28"/>
      <c r="S141" s="28"/>
    </row>
    <row r="142" spans="1:19" s="1" customFormat="1" ht="11.25" customHeight="1">
      <c r="A142" s="23" t="s">
        <v>271</v>
      </c>
      <c r="B142" s="84">
        <f>SUM(B144:B145)</f>
        <v>1023</v>
      </c>
      <c r="C142" s="84">
        <f t="shared" ref="C142:P142" si="15">SUM(C144:C145)</f>
        <v>11876</v>
      </c>
      <c r="D142" s="84">
        <f t="shared" si="15"/>
        <v>10277</v>
      </c>
      <c r="E142" s="84">
        <f t="shared" si="15"/>
        <v>486</v>
      </c>
      <c r="F142" s="84">
        <f t="shared" si="15"/>
        <v>1730</v>
      </c>
      <c r="G142" s="84">
        <f t="shared" si="15"/>
        <v>1196</v>
      </c>
      <c r="H142" s="84">
        <f t="shared" si="15"/>
        <v>208</v>
      </c>
      <c r="I142" s="84">
        <f t="shared" si="15"/>
        <v>1529</v>
      </c>
      <c r="J142" s="84">
        <f t="shared" si="15"/>
        <v>1362</v>
      </c>
      <c r="K142" s="84">
        <f t="shared" si="15"/>
        <v>128</v>
      </c>
      <c r="L142" s="84">
        <f t="shared" si="15"/>
        <v>1950</v>
      </c>
      <c r="M142" s="84">
        <f t="shared" si="15"/>
        <v>1746</v>
      </c>
      <c r="N142" s="84">
        <f t="shared" si="15"/>
        <v>60</v>
      </c>
      <c r="O142" s="84">
        <f t="shared" si="15"/>
        <v>1519</v>
      </c>
      <c r="P142" s="84">
        <f t="shared" si="15"/>
        <v>1455</v>
      </c>
      <c r="Q142" s="41" t="s">
        <v>396</v>
      </c>
      <c r="R142" s="28"/>
      <c r="S142" s="28"/>
    </row>
    <row r="143" spans="1:19" s="1" customFormat="1" ht="11.25" customHeight="1">
      <c r="A143" s="11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3"/>
      <c r="R143" s="28"/>
      <c r="S143" s="28"/>
    </row>
    <row r="144" spans="1:19" s="1" customFormat="1" ht="11.25" customHeight="1">
      <c r="A144" s="11" t="s">
        <v>272</v>
      </c>
      <c r="B144" s="187">
        <v>522</v>
      </c>
      <c r="C144" s="188">
        <v>5476</v>
      </c>
      <c r="D144" s="188">
        <v>5010</v>
      </c>
      <c r="E144" s="187">
        <v>260</v>
      </c>
      <c r="F144" s="188">
        <v>915</v>
      </c>
      <c r="G144" s="188">
        <v>744</v>
      </c>
      <c r="H144" s="187">
        <v>107</v>
      </c>
      <c r="I144" s="188">
        <v>684</v>
      </c>
      <c r="J144" s="188">
        <v>651</v>
      </c>
      <c r="K144" s="187">
        <v>36</v>
      </c>
      <c r="L144" s="188">
        <v>540</v>
      </c>
      <c r="M144" s="188">
        <v>478</v>
      </c>
      <c r="N144" s="187">
        <v>22</v>
      </c>
      <c r="O144" s="188">
        <v>558</v>
      </c>
      <c r="P144" s="188">
        <v>539</v>
      </c>
      <c r="Q144" s="67" t="s">
        <v>453</v>
      </c>
      <c r="R144" s="28"/>
      <c r="S144" s="28"/>
    </row>
    <row r="145" spans="1:19" s="1" customFormat="1" ht="11.25" customHeight="1">
      <c r="A145" s="11" t="s">
        <v>273</v>
      </c>
      <c r="B145" s="187">
        <v>501</v>
      </c>
      <c r="C145" s="188">
        <v>6400</v>
      </c>
      <c r="D145" s="188">
        <v>5267</v>
      </c>
      <c r="E145" s="187">
        <v>226</v>
      </c>
      <c r="F145" s="188">
        <v>815</v>
      </c>
      <c r="G145" s="188">
        <v>452</v>
      </c>
      <c r="H145" s="187">
        <v>101</v>
      </c>
      <c r="I145" s="188">
        <v>845</v>
      </c>
      <c r="J145" s="188">
        <v>711</v>
      </c>
      <c r="K145" s="187">
        <v>92</v>
      </c>
      <c r="L145" s="188">
        <v>1410</v>
      </c>
      <c r="M145" s="188">
        <v>1268</v>
      </c>
      <c r="N145" s="187">
        <v>38</v>
      </c>
      <c r="O145" s="188">
        <v>961</v>
      </c>
      <c r="P145" s="188">
        <v>916</v>
      </c>
      <c r="Q145" s="67" t="s">
        <v>454</v>
      </c>
      <c r="R145" s="28"/>
      <c r="S145" s="28"/>
    </row>
    <row r="146" spans="1:19" s="1" customFormat="1" ht="11.25" customHeight="1">
      <c r="A146" s="11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3"/>
      <c r="R146" s="28"/>
      <c r="S146" s="28"/>
    </row>
    <row r="147" spans="1:19" s="1" customFormat="1" ht="11.25" customHeight="1">
      <c r="A147" s="23" t="s">
        <v>274</v>
      </c>
      <c r="B147" s="84">
        <f>SUM(B149:B162)</f>
        <v>15936</v>
      </c>
      <c r="C147" s="84">
        <f t="shared" ref="C147:P147" si="16">SUM(C149:C162)</f>
        <v>105955</v>
      </c>
      <c r="D147" s="84">
        <f t="shared" si="16"/>
        <v>82336</v>
      </c>
      <c r="E147" s="84">
        <f t="shared" si="16"/>
        <v>6724</v>
      </c>
      <c r="F147" s="84">
        <f t="shared" si="16"/>
        <v>20676</v>
      </c>
      <c r="G147" s="84">
        <f t="shared" si="16"/>
        <v>13158</v>
      </c>
      <c r="H147" s="84">
        <f t="shared" si="16"/>
        <v>1580</v>
      </c>
      <c r="I147" s="84">
        <f t="shared" si="16"/>
        <v>12265</v>
      </c>
      <c r="J147" s="84">
        <f t="shared" si="16"/>
        <v>10245</v>
      </c>
      <c r="K147" s="84">
        <f t="shared" si="16"/>
        <v>894</v>
      </c>
      <c r="L147" s="84">
        <f t="shared" si="16"/>
        <v>13765</v>
      </c>
      <c r="M147" s="84">
        <f t="shared" si="16"/>
        <v>11899</v>
      </c>
      <c r="N147" s="84">
        <f t="shared" si="16"/>
        <v>320</v>
      </c>
      <c r="O147" s="84">
        <f t="shared" si="16"/>
        <v>8454</v>
      </c>
      <c r="P147" s="84">
        <f t="shared" si="16"/>
        <v>7668</v>
      </c>
      <c r="Q147" s="41" t="s">
        <v>397</v>
      </c>
      <c r="R147" s="28"/>
      <c r="S147" s="28"/>
    </row>
    <row r="148" spans="1:19" s="1" customFormat="1" ht="11.25" customHeight="1">
      <c r="A148" s="11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3"/>
      <c r="R148" s="28"/>
      <c r="S148" s="28"/>
    </row>
    <row r="149" spans="1:19" s="35" customFormat="1" ht="11.25" customHeight="1">
      <c r="A149" s="11" t="s">
        <v>275</v>
      </c>
      <c r="B149" s="187">
        <v>2387</v>
      </c>
      <c r="C149" s="188">
        <v>13001</v>
      </c>
      <c r="D149" s="188">
        <v>9309</v>
      </c>
      <c r="E149" s="187">
        <v>1187</v>
      </c>
      <c r="F149" s="188">
        <v>3939</v>
      </c>
      <c r="G149" s="188">
        <v>2400</v>
      </c>
      <c r="H149" s="187">
        <v>297</v>
      </c>
      <c r="I149" s="188">
        <v>2320</v>
      </c>
      <c r="J149" s="188">
        <v>1878</v>
      </c>
      <c r="K149" s="187">
        <v>142</v>
      </c>
      <c r="L149" s="188">
        <v>2167</v>
      </c>
      <c r="M149" s="188">
        <v>1868</v>
      </c>
      <c r="N149" s="187">
        <v>33</v>
      </c>
      <c r="O149" s="188">
        <v>851</v>
      </c>
      <c r="P149" s="188">
        <v>789</v>
      </c>
      <c r="Q149" s="67" t="s">
        <v>455</v>
      </c>
    </row>
    <row r="150" spans="1:19" s="28" customFormat="1" ht="11.25" customHeight="1">
      <c r="A150" s="11" t="s">
        <v>276</v>
      </c>
      <c r="B150" s="187">
        <v>66</v>
      </c>
      <c r="C150" s="188">
        <v>1679</v>
      </c>
      <c r="D150" s="188">
        <v>1638</v>
      </c>
      <c r="E150" s="187">
        <v>20</v>
      </c>
      <c r="F150" s="188">
        <v>63</v>
      </c>
      <c r="G150" s="188">
        <v>53</v>
      </c>
      <c r="H150" s="187">
        <v>12</v>
      </c>
      <c r="I150" s="188">
        <v>83</v>
      </c>
      <c r="J150" s="188">
        <v>79</v>
      </c>
      <c r="K150" s="187">
        <v>16</v>
      </c>
      <c r="L150" s="188">
        <v>229</v>
      </c>
      <c r="M150" s="188">
        <v>221</v>
      </c>
      <c r="N150" s="187">
        <v>2</v>
      </c>
      <c r="O150" s="188">
        <v>48</v>
      </c>
      <c r="P150" s="188">
        <v>48</v>
      </c>
      <c r="Q150" s="67" t="s">
        <v>398</v>
      </c>
    </row>
    <row r="151" spans="1:19" s="28" customFormat="1" ht="11.25" customHeight="1">
      <c r="A151" s="11" t="s">
        <v>277</v>
      </c>
      <c r="B151" s="187">
        <v>6010</v>
      </c>
      <c r="C151" s="188">
        <v>16397</v>
      </c>
      <c r="D151" s="188">
        <v>9482</v>
      </c>
      <c r="E151" s="187">
        <v>2281</v>
      </c>
      <c r="F151" s="188">
        <v>6401</v>
      </c>
      <c r="G151" s="188">
        <v>4217</v>
      </c>
      <c r="H151" s="187">
        <v>302</v>
      </c>
      <c r="I151" s="188">
        <v>2206</v>
      </c>
      <c r="J151" s="188">
        <v>1912</v>
      </c>
      <c r="K151" s="187">
        <v>96</v>
      </c>
      <c r="L151" s="188">
        <v>1343</v>
      </c>
      <c r="M151" s="188">
        <v>1236</v>
      </c>
      <c r="N151" s="187">
        <v>34</v>
      </c>
      <c r="O151" s="188">
        <v>854</v>
      </c>
      <c r="P151" s="188">
        <v>813</v>
      </c>
      <c r="Q151" s="67" t="s">
        <v>399</v>
      </c>
    </row>
    <row r="152" spans="1:19" s="28" customFormat="1" ht="11.25" customHeight="1">
      <c r="A152" s="11" t="s">
        <v>278</v>
      </c>
      <c r="B152" s="187">
        <v>814</v>
      </c>
      <c r="C152" s="188">
        <v>4643</v>
      </c>
      <c r="D152" s="188">
        <v>3535</v>
      </c>
      <c r="E152" s="187">
        <v>329</v>
      </c>
      <c r="F152" s="188">
        <v>1051</v>
      </c>
      <c r="G152" s="188">
        <v>715</v>
      </c>
      <c r="H152" s="187">
        <v>98</v>
      </c>
      <c r="I152" s="188">
        <v>755</v>
      </c>
      <c r="J152" s="188">
        <v>637</v>
      </c>
      <c r="K152" s="187">
        <v>49</v>
      </c>
      <c r="L152" s="188">
        <v>703</v>
      </c>
      <c r="M152" s="188">
        <v>627</v>
      </c>
      <c r="N152" s="187">
        <v>12</v>
      </c>
      <c r="O152" s="188">
        <v>315</v>
      </c>
      <c r="P152" s="188">
        <v>291</v>
      </c>
      <c r="Q152" s="67" t="s">
        <v>400</v>
      </c>
    </row>
    <row r="153" spans="1:19" s="17" customFormat="1" ht="11.25" customHeight="1">
      <c r="A153" s="11" t="s">
        <v>279</v>
      </c>
      <c r="B153" s="187">
        <v>845</v>
      </c>
      <c r="C153" s="188">
        <v>11275</v>
      </c>
      <c r="D153" s="188">
        <v>9394</v>
      </c>
      <c r="E153" s="187">
        <v>214</v>
      </c>
      <c r="F153" s="188">
        <v>760</v>
      </c>
      <c r="G153" s="188">
        <v>485</v>
      </c>
      <c r="H153" s="187">
        <v>118</v>
      </c>
      <c r="I153" s="188">
        <v>976</v>
      </c>
      <c r="J153" s="188">
        <v>792</v>
      </c>
      <c r="K153" s="187">
        <v>134</v>
      </c>
      <c r="L153" s="188">
        <v>2250</v>
      </c>
      <c r="M153" s="188">
        <v>1868</v>
      </c>
      <c r="N153" s="187">
        <v>76</v>
      </c>
      <c r="O153" s="188">
        <v>1991</v>
      </c>
      <c r="P153" s="188">
        <v>1821</v>
      </c>
      <c r="Q153" s="67" t="s">
        <v>401</v>
      </c>
      <c r="R153" s="122"/>
      <c r="S153" s="122"/>
    </row>
    <row r="154" spans="1:19" s="17" customFormat="1" ht="11.25" customHeight="1">
      <c r="A154" s="11" t="s">
        <v>402</v>
      </c>
      <c r="B154" s="187">
        <v>353</v>
      </c>
      <c r="C154" s="188">
        <v>5765</v>
      </c>
      <c r="D154" s="188">
        <v>5087</v>
      </c>
      <c r="E154" s="187">
        <v>98</v>
      </c>
      <c r="F154" s="188">
        <v>364</v>
      </c>
      <c r="G154" s="188">
        <v>252</v>
      </c>
      <c r="H154" s="187">
        <v>95</v>
      </c>
      <c r="I154" s="188">
        <v>792</v>
      </c>
      <c r="J154" s="188">
        <v>613</v>
      </c>
      <c r="K154" s="187">
        <v>63</v>
      </c>
      <c r="L154" s="188">
        <v>970</v>
      </c>
      <c r="M154" s="188">
        <v>836</v>
      </c>
      <c r="N154" s="187">
        <v>32</v>
      </c>
      <c r="O154" s="188">
        <v>851</v>
      </c>
      <c r="P154" s="188">
        <v>774</v>
      </c>
      <c r="Q154" s="67" t="s">
        <v>403</v>
      </c>
      <c r="R154" s="122"/>
      <c r="S154" s="122"/>
    </row>
    <row r="155" spans="1:19" s="46" customFormat="1" ht="11.25" customHeight="1">
      <c r="A155" s="11" t="s">
        <v>281</v>
      </c>
      <c r="B155" s="187">
        <v>1073</v>
      </c>
      <c r="C155" s="188">
        <v>4828</v>
      </c>
      <c r="D155" s="188">
        <v>3051</v>
      </c>
      <c r="E155" s="187">
        <v>504</v>
      </c>
      <c r="F155" s="188">
        <v>1711</v>
      </c>
      <c r="G155" s="188">
        <v>1001</v>
      </c>
      <c r="H155" s="187">
        <v>128</v>
      </c>
      <c r="I155" s="188">
        <v>1039</v>
      </c>
      <c r="J155" s="188">
        <v>828</v>
      </c>
      <c r="K155" s="187">
        <v>59</v>
      </c>
      <c r="L155" s="188">
        <v>826</v>
      </c>
      <c r="M155" s="188">
        <v>737</v>
      </c>
      <c r="N155" s="187">
        <v>10</v>
      </c>
      <c r="O155" s="188">
        <v>257</v>
      </c>
      <c r="P155" s="188">
        <v>237</v>
      </c>
      <c r="Q155" s="67" t="s">
        <v>404</v>
      </c>
      <c r="R155" s="121"/>
      <c r="S155" s="121"/>
    </row>
    <row r="156" spans="1:19" s="17" customFormat="1" ht="11.25" customHeight="1">
      <c r="A156" s="11" t="s">
        <v>282</v>
      </c>
      <c r="B156" s="187">
        <v>448</v>
      </c>
      <c r="C156" s="188">
        <v>3546</v>
      </c>
      <c r="D156" s="188">
        <v>2960</v>
      </c>
      <c r="E156" s="187">
        <v>161</v>
      </c>
      <c r="F156" s="188">
        <v>525</v>
      </c>
      <c r="G156" s="188">
        <v>338</v>
      </c>
      <c r="H156" s="187">
        <v>67</v>
      </c>
      <c r="I156" s="188">
        <v>525</v>
      </c>
      <c r="J156" s="188">
        <v>445</v>
      </c>
      <c r="K156" s="187">
        <v>46</v>
      </c>
      <c r="L156" s="188">
        <v>675</v>
      </c>
      <c r="M156" s="188">
        <v>612</v>
      </c>
      <c r="N156" s="187">
        <v>10</v>
      </c>
      <c r="O156" s="188">
        <v>256</v>
      </c>
      <c r="P156" s="188">
        <v>239</v>
      </c>
      <c r="Q156" s="67" t="s">
        <v>405</v>
      </c>
      <c r="R156" s="122"/>
      <c r="S156" s="122"/>
    </row>
    <row r="157" spans="1:19" s="17" customFormat="1" ht="11.25" customHeight="1">
      <c r="A157" s="11" t="s">
        <v>406</v>
      </c>
      <c r="B157" s="187">
        <v>407</v>
      </c>
      <c r="C157" s="188">
        <v>3590</v>
      </c>
      <c r="D157" s="188">
        <v>3154</v>
      </c>
      <c r="E157" s="187">
        <v>146</v>
      </c>
      <c r="F157" s="188">
        <v>508</v>
      </c>
      <c r="G157" s="188">
        <v>362</v>
      </c>
      <c r="H157" s="187">
        <v>106</v>
      </c>
      <c r="I157" s="188">
        <v>764</v>
      </c>
      <c r="J157" s="188">
        <v>691</v>
      </c>
      <c r="K157" s="187">
        <v>68</v>
      </c>
      <c r="L157" s="188">
        <v>942</v>
      </c>
      <c r="M157" s="188">
        <v>880</v>
      </c>
      <c r="N157" s="187">
        <v>15</v>
      </c>
      <c r="O157" s="188">
        <v>350</v>
      </c>
      <c r="P157" s="188">
        <v>345</v>
      </c>
      <c r="Q157" s="67" t="s">
        <v>407</v>
      </c>
      <c r="R157" s="122"/>
      <c r="S157" s="122"/>
    </row>
    <row r="158" spans="1:19" s="17" customFormat="1" ht="11.25" customHeight="1">
      <c r="A158" s="11" t="s">
        <v>284</v>
      </c>
      <c r="B158" s="187">
        <v>116</v>
      </c>
      <c r="C158" s="188">
        <v>1091</v>
      </c>
      <c r="D158" s="188">
        <v>906</v>
      </c>
      <c r="E158" s="187">
        <v>46</v>
      </c>
      <c r="F158" s="188">
        <v>187</v>
      </c>
      <c r="G158" s="188">
        <v>119</v>
      </c>
      <c r="H158" s="187">
        <v>28</v>
      </c>
      <c r="I158" s="188">
        <v>221</v>
      </c>
      <c r="J158" s="188">
        <v>185</v>
      </c>
      <c r="K158" s="187">
        <v>14</v>
      </c>
      <c r="L158" s="188">
        <v>207</v>
      </c>
      <c r="M158" s="188">
        <v>181</v>
      </c>
      <c r="N158" s="187">
        <v>3</v>
      </c>
      <c r="O158" s="188">
        <v>78</v>
      </c>
      <c r="P158" s="188">
        <v>74</v>
      </c>
      <c r="Q158" s="67" t="s">
        <v>408</v>
      </c>
      <c r="R158" s="122"/>
      <c r="S158" s="122"/>
    </row>
    <row r="159" spans="1:19" s="17" customFormat="1" ht="11.25" customHeight="1">
      <c r="A159" s="11" t="s">
        <v>409</v>
      </c>
      <c r="B159" s="187">
        <v>1088</v>
      </c>
      <c r="C159" s="188">
        <v>32180</v>
      </c>
      <c r="D159" s="188">
        <v>28176</v>
      </c>
      <c r="E159" s="187">
        <v>341</v>
      </c>
      <c r="F159" s="188">
        <v>1605</v>
      </c>
      <c r="G159" s="188">
        <v>739</v>
      </c>
      <c r="H159" s="187">
        <v>182</v>
      </c>
      <c r="I159" s="188">
        <v>1510</v>
      </c>
      <c r="J159" s="188">
        <v>1236</v>
      </c>
      <c r="K159" s="187">
        <v>149</v>
      </c>
      <c r="L159" s="188">
        <v>2647</v>
      </c>
      <c r="M159" s="188">
        <v>2084</v>
      </c>
      <c r="N159" s="187">
        <v>76</v>
      </c>
      <c r="O159" s="188">
        <v>2164</v>
      </c>
      <c r="P159" s="188">
        <v>1829</v>
      </c>
      <c r="Q159" s="67" t="s">
        <v>410</v>
      </c>
      <c r="R159" s="122"/>
      <c r="S159" s="122"/>
    </row>
    <row r="160" spans="1:19" s="17" customFormat="1" ht="11.25" customHeight="1">
      <c r="A160" s="38" t="s">
        <v>411</v>
      </c>
      <c r="B160" s="187">
        <v>557</v>
      </c>
      <c r="C160" s="188">
        <v>2459</v>
      </c>
      <c r="D160" s="188">
        <v>2196</v>
      </c>
      <c r="E160" s="187">
        <v>416</v>
      </c>
      <c r="F160" s="188">
        <v>889</v>
      </c>
      <c r="G160" s="188">
        <v>778</v>
      </c>
      <c r="H160" s="187">
        <v>66</v>
      </c>
      <c r="I160" s="188">
        <v>498</v>
      </c>
      <c r="J160" s="188">
        <v>434</v>
      </c>
      <c r="K160" s="187">
        <v>30</v>
      </c>
      <c r="L160" s="188">
        <v>393</v>
      </c>
      <c r="M160" s="188">
        <v>374</v>
      </c>
      <c r="N160" s="187">
        <v>10</v>
      </c>
      <c r="O160" s="188">
        <v>261</v>
      </c>
      <c r="P160" s="188">
        <v>232</v>
      </c>
      <c r="Q160" s="67" t="s">
        <v>412</v>
      </c>
      <c r="R160" s="122"/>
      <c r="S160" s="122"/>
    </row>
    <row r="161" spans="1:19" s="1" customFormat="1" ht="11.25" customHeight="1">
      <c r="A161" s="38" t="s">
        <v>413</v>
      </c>
      <c r="B161" s="187">
        <v>1666</v>
      </c>
      <c r="C161" s="188">
        <v>5043</v>
      </c>
      <c r="D161" s="188">
        <v>3040</v>
      </c>
      <c r="E161" s="187">
        <v>937</v>
      </c>
      <c r="F161" s="188">
        <v>2562</v>
      </c>
      <c r="G161" s="188">
        <v>1602</v>
      </c>
      <c r="H161" s="187">
        <v>67</v>
      </c>
      <c r="I161" s="188">
        <v>481</v>
      </c>
      <c r="J161" s="188">
        <v>424</v>
      </c>
      <c r="K161" s="187">
        <v>17</v>
      </c>
      <c r="L161" s="188">
        <v>252</v>
      </c>
      <c r="M161" s="188">
        <v>229</v>
      </c>
      <c r="N161" s="187">
        <v>4</v>
      </c>
      <c r="O161" s="188">
        <v>103</v>
      </c>
      <c r="P161" s="188">
        <v>102</v>
      </c>
      <c r="Q161" s="67" t="s">
        <v>414</v>
      </c>
      <c r="R161" s="28"/>
      <c r="S161" s="28"/>
    </row>
    <row r="162" spans="1:19" s="20" customFormat="1" ht="11.25" customHeight="1">
      <c r="A162" s="38" t="s">
        <v>415</v>
      </c>
      <c r="B162" s="187">
        <v>106</v>
      </c>
      <c r="C162" s="188">
        <v>458</v>
      </c>
      <c r="D162" s="188">
        <v>408</v>
      </c>
      <c r="E162" s="187">
        <v>44</v>
      </c>
      <c r="F162" s="188">
        <v>111</v>
      </c>
      <c r="G162" s="188">
        <v>97</v>
      </c>
      <c r="H162" s="187">
        <v>14</v>
      </c>
      <c r="I162" s="188">
        <v>95</v>
      </c>
      <c r="J162" s="188">
        <v>91</v>
      </c>
      <c r="K162" s="187">
        <v>11</v>
      </c>
      <c r="L162" s="188">
        <v>161</v>
      </c>
      <c r="M162" s="188">
        <v>146</v>
      </c>
      <c r="N162" s="187">
        <v>3</v>
      </c>
      <c r="O162" s="188">
        <v>75</v>
      </c>
      <c r="P162" s="188">
        <v>74</v>
      </c>
      <c r="Q162" s="67" t="s">
        <v>416</v>
      </c>
      <c r="R162" s="135"/>
      <c r="S162" s="135"/>
    </row>
    <row r="163" spans="1:19" s="17" customFormat="1" ht="11.25" customHeight="1">
      <c r="A163" s="38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3"/>
      <c r="R163" s="122"/>
      <c r="S163" s="122"/>
    </row>
    <row r="164" spans="1:19" s="20" customFormat="1" ht="11.25" customHeight="1">
      <c r="A164" s="23" t="s">
        <v>417</v>
      </c>
      <c r="B164" s="84">
        <f>SUM(B166:B167)</f>
        <v>780</v>
      </c>
      <c r="C164" s="84">
        <f t="shared" ref="C164:P164" si="17">SUM(C166:C167)</f>
        <v>25106</v>
      </c>
      <c r="D164" s="84">
        <f t="shared" si="17"/>
        <v>24726</v>
      </c>
      <c r="E164" s="84">
        <f t="shared" si="17"/>
        <v>353</v>
      </c>
      <c r="F164" s="84">
        <f t="shared" si="17"/>
        <v>588</v>
      </c>
      <c r="G164" s="84">
        <f t="shared" si="17"/>
        <v>582</v>
      </c>
      <c r="H164" s="84">
        <f t="shared" si="17"/>
        <v>81</v>
      </c>
      <c r="I164" s="84">
        <f t="shared" si="17"/>
        <v>571</v>
      </c>
      <c r="J164" s="84">
        <f t="shared" si="17"/>
        <v>562</v>
      </c>
      <c r="K164" s="84">
        <f t="shared" si="17"/>
        <v>126</v>
      </c>
      <c r="L164" s="84">
        <f t="shared" si="17"/>
        <v>1797</v>
      </c>
      <c r="M164" s="84">
        <f t="shared" si="17"/>
        <v>1777</v>
      </c>
      <c r="N164" s="84">
        <f t="shared" si="17"/>
        <v>54</v>
      </c>
      <c r="O164" s="84">
        <f t="shared" si="17"/>
        <v>1351</v>
      </c>
      <c r="P164" s="84">
        <f t="shared" si="17"/>
        <v>1329</v>
      </c>
      <c r="Q164" s="41" t="s">
        <v>142</v>
      </c>
      <c r="R164" s="135"/>
      <c r="S164" s="135"/>
    </row>
    <row r="165" spans="1:19" s="17" customFormat="1" ht="11.25" customHeight="1">
      <c r="A165" s="64"/>
      <c r="B165" s="84"/>
      <c r="C165" s="84"/>
      <c r="D165" s="84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3"/>
      <c r="R165" s="122"/>
      <c r="S165" s="122"/>
    </row>
    <row r="166" spans="1:19" s="17" customFormat="1" ht="11.25" customHeight="1">
      <c r="A166" s="38" t="s">
        <v>418</v>
      </c>
      <c r="B166" s="187">
        <v>121</v>
      </c>
      <c r="C166" s="188">
        <v>5009</v>
      </c>
      <c r="D166" s="188">
        <v>4928</v>
      </c>
      <c r="E166" s="187">
        <v>19</v>
      </c>
      <c r="F166" s="188">
        <v>52</v>
      </c>
      <c r="G166" s="188">
        <v>52</v>
      </c>
      <c r="H166" s="187">
        <v>21</v>
      </c>
      <c r="I166" s="188">
        <v>157</v>
      </c>
      <c r="J166" s="188">
        <v>155</v>
      </c>
      <c r="K166" s="187">
        <v>29</v>
      </c>
      <c r="L166" s="188">
        <v>427</v>
      </c>
      <c r="M166" s="188">
        <v>421</v>
      </c>
      <c r="N166" s="187">
        <v>15</v>
      </c>
      <c r="O166" s="188">
        <v>362</v>
      </c>
      <c r="P166" s="188">
        <v>357</v>
      </c>
      <c r="Q166" s="67" t="s">
        <v>456</v>
      </c>
      <c r="R166" s="122"/>
      <c r="S166" s="122"/>
    </row>
    <row r="167" spans="1:19" s="17" customFormat="1" ht="11.25" customHeight="1">
      <c r="A167" s="38" t="s">
        <v>419</v>
      </c>
      <c r="B167" s="187">
        <v>659</v>
      </c>
      <c r="C167" s="188">
        <v>20097</v>
      </c>
      <c r="D167" s="188">
        <v>19798</v>
      </c>
      <c r="E167" s="187">
        <v>334</v>
      </c>
      <c r="F167" s="188">
        <v>536</v>
      </c>
      <c r="G167" s="188">
        <v>530</v>
      </c>
      <c r="H167" s="187">
        <v>60</v>
      </c>
      <c r="I167" s="188">
        <v>414</v>
      </c>
      <c r="J167" s="188">
        <v>407</v>
      </c>
      <c r="K167" s="187">
        <v>97</v>
      </c>
      <c r="L167" s="188">
        <v>1370</v>
      </c>
      <c r="M167" s="188">
        <v>1356</v>
      </c>
      <c r="N167" s="187">
        <v>39</v>
      </c>
      <c r="O167" s="188">
        <v>989</v>
      </c>
      <c r="P167" s="188">
        <v>972</v>
      </c>
      <c r="Q167" s="67" t="s">
        <v>457</v>
      </c>
      <c r="R167" s="122"/>
      <c r="S167" s="122"/>
    </row>
    <row r="168" spans="1:19" s="20" customFormat="1" ht="11.25" customHeight="1" thickBot="1">
      <c r="A168" s="19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7"/>
      <c r="R168" s="135"/>
      <c r="S168" s="135"/>
    </row>
    <row r="169" spans="1:19" s="17" customFormat="1" ht="24" customHeight="1">
      <c r="A169" s="250" t="s">
        <v>429</v>
      </c>
      <c r="B169" s="250"/>
      <c r="C169" s="250"/>
      <c r="D169" s="250"/>
      <c r="E169" s="250"/>
      <c r="F169" s="250"/>
      <c r="G169" s="250"/>
      <c r="H169" s="271" t="s">
        <v>430</v>
      </c>
      <c r="I169" s="271"/>
      <c r="J169" s="271"/>
      <c r="K169" s="271"/>
      <c r="L169" s="271"/>
      <c r="M169" s="271"/>
      <c r="N169" s="271"/>
      <c r="O169" s="271"/>
      <c r="P169" s="271"/>
      <c r="Q169" s="271"/>
      <c r="R169" s="122"/>
      <c r="S169" s="122"/>
    </row>
    <row r="170" spans="1:19" s="17" customFormat="1" ht="30" customHeight="1">
      <c r="A170" s="255" t="s">
        <v>53</v>
      </c>
      <c r="B170" s="255"/>
      <c r="C170" s="255"/>
      <c r="D170" s="255"/>
      <c r="E170" s="255"/>
      <c r="F170" s="255"/>
      <c r="G170" s="255"/>
      <c r="H170" s="223" t="s">
        <v>78</v>
      </c>
      <c r="I170" s="223"/>
      <c r="J170" s="223"/>
      <c r="K170" s="223"/>
      <c r="L170" s="223"/>
      <c r="M170" s="223"/>
      <c r="N170" s="223"/>
      <c r="O170" s="223"/>
      <c r="P170" s="223"/>
      <c r="Q170" s="223"/>
      <c r="R170" s="122"/>
      <c r="S170" s="122"/>
    </row>
    <row r="171" spans="1:19" s="17" customFormat="1" ht="12" customHeight="1" thickBot="1">
      <c r="A171" s="52" t="s">
        <v>484</v>
      </c>
      <c r="B171" s="49"/>
      <c r="C171" s="49"/>
      <c r="D171" s="49"/>
      <c r="E171" s="49"/>
      <c r="F171" s="49"/>
      <c r="G171" s="49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122"/>
      <c r="S171" s="122"/>
    </row>
    <row r="172" spans="1:19" s="20" customFormat="1" ht="11.25" customHeight="1">
      <c r="A172" s="244" t="s">
        <v>64</v>
      </c>
      <c r="B172" s="275" t="s">
        <v>72</v>
      </c>
      <c r="C172" s="276"/>
      <c r="D172" s="276"/>
      <c r="E172" s="215" t="s">
        <v>73</v>
      </c>
      <c r="F172" s="215"/>
      <c r="G172" s="215"/>
      <c r="H172" s="215" t="s">
        <v>420</v>
      </c>
      <c r="I172" s="215"/>
      <c r="J172" s="215"/>
      <c r="K172" s="215" t="s">
        <v>421</v>
      </c>
      <c r="L172" s="215"/>
      <c r="M172" s="215"/>
      <c r="N172" s="276" t="s">
        <v>74</v>
      </c>
      <c r="O172" s="276"/>
      <c r="P172" s="278"/>
      <c r="Q172" s="273" t="s">
        <v>66</v>
      </c>
      <c r="R172" s="135"/>
      <c r="S172" s="135"/>
    </row>
    <row r="173" spans="1:19" s="17" customFormat="1" ht="11.25" customHeight="1">
      <c r="A173" s="245"/>
      <c r="B173" s="205"/>
      <c r="C173" s="277"/>
      <c r="D173" s="277"/>
      <c r="E173" s="217"/>
      <c r="F173" s="217"/>
      <c r="G173" s="217"/>
      <c r="H173" s="217"/>
      <c r="I173" s="217"/>
      <c r="J173" s="217"/>
      <c r="K173" s="217"/>
      <c r="L173" s="217"/>
      <c r="M173" s="217"/>
      <c r="N173" s="277"/>
      <c r="O173" s="277"/>
      <c r="P173" s="207"/>
      <c r="Q173" s="237"/>
      <c r="R173" s="122"/>
      <c r="S173" s="122"/>
    </row>
    <row r="174" spans="1:19" s="17" customFormat="1" ht="11.25" customHeight="1">
      <c r="A174" s="246"/>
      <c r="B174" s="100" t="s">
        <v>69</v>
      </c>
      <c r="C174" s="100" t="s">
        <v>70</v>
      </c>
      <c r="D174" s="126" t="s">
        <v>62</v>
      </c>
      <c r="E174" s="100" t="s">
        <v>69</v>
      </c>
      <c r="F174" s="100" t="s">
        <v>70</v>
      </c>
      <c r="G174" s="126" t="s">
        <v>62</v>
      </c>
      <c r="H174" s="100" t="s">
        <v>69</v>
      </c>
      <c r="I174" s="100" t="s">
        <v>70</v>
      </c>
      <c r="J174" s="126" t="s">
        <v>62</v>
      </c>
      <c r="K174" s="100" t="s">
        <v>69</v>
      </c>
      <c r="L174" s="100" t="s">
        <v>70</v>
      </c>
      <c r="M174" s="126" t="s">
        <v>62</v>
      </c>
      <c r="N174" s="100" t="s">
        <v>69</v>
      </c>
      <c r="O174" s="100" t="s">
        <v>70</v>
      </c>
      <c r="P174" s="126" t="s">
        <v>62</v>
      </c>
      <c r="Q174" s="237"/>
      <c r="R174" s="122"/>
      <c r="S174" s="122"/>
    </row>
    <row r="175" spans="1:19" s="17" customFormat="1" ht="11.25" customHeight="1">
      <c r="A175" s="18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128"/>
      <c r="R175" s="122"/>
      <c r="S175" s="122"/>
    </row>
    <row r="176" spans="1:19" s="17" customFormat="1" ht="11.25" customHeight="1">
      <c r="A176" s="23" t="s">
        <v>482</v>
      </c>
      <c r="B176" s="184">
        <v>2149</v>
      </c>
      <c r="C176" s="185">
        <v>86400</v>
      </c>
      <c r="D176" s="185">
        <v>80978</v>
      </c>
      <c r="E176" s="184">
        <v>1401</v>
      </c>
      <c r="F176" s="185">
        <v>99176</v>
      </c>
      <c r="G176" s="185">
        <v>95499</v>
      </c>
      <c r="H176" s="184">
        <v>533</v>
      </c>
      <c r="I176" s="185">
        <v>74010</v>
      </c>
      <c r="J176" s="185">
        <v>72296</v>
      </c>
      <c r="K176" s="184">
        <v>130</v>
      </c>
      <c r="L176" s="185">
        <v>31828</v>
      </c>
      <c r="M176" s="185">
        <v>31041</v>
      </c>
      <c r="N176" s="184">
        <v>136</v>
      </c>
      <c r="O176" s="185">
        <v>86149</v>
      </c>
      <c r="P176" s="185">
        <v>84078</v>
      </c>
      <c r="Q176" s="41" t="s">
        <v>297</v>
      </c>
      <c r="R176" s="122"/>
      <c r="S176" s="122"/>
    </row>
    <row r="177" spans="1:19" s="20" customFormat="1" ht="11.25" customHeight="1">
      <c r="A177" s="11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3"/>
      <c r="R177" s="135"/>
      <c r="S177" s="135"/>
    </row>
    <row r="178" spans="1:19" s="17" customFormat="1" ht="11.25" customHeight="1">
      <c r="A178" s="23" t="s">
        <v>39</v>
      </c>
      <c r="B178" s="84">
        <f>B180</f>
        <v>10</v>
      </c>
      <c r="C178" s="84">
        <f t="shared" ref="C178:P178" si="18">C180</f>
        <v>421</v>
      </c>
      <c r="D178" s="84">
        <f t="shared" si="18"/>
        <v>373</v>
      </c>
      <c r="E178" s="84">
        <f t="shared" si="18"/>
        <v>2</v>
      </c>
      <c r="F178" s="84">
        <f t="shared" si="18"/>
        <v>154</v>
      </c>
      <c r="G178" s="84">
        <f t="shared" si="18"/>
        <v>148</v>
      </c>
      <c r="H178" s="84">
        <f t="shared" si="18"/>
        <v>1</v>
      </c>
      <c r="I178" s="84">
        <f t="shared" si="18"/>
        <v>150</v>
      </c>
      <c r="J178" s="84">
        <f t="shared" si="18"/>
        <v>148</v>
      </c>
      <c r="K178" s="84">
        <f t="shared" si="18"/>
        <v>1</v>
      </c>
      <c r="L178" s="84">
        <f t="shared" si="18"/>
        <v>249</v>
      </c>
      <c r="M178" s="84">
        <f t="shared" si="18"/>
        <v>247</v>
      </c>
      <c r="N178" s="192" t="str">
        <f t="shared" si="18"/>
        <v>-</v>
      </c>
      <c r="O178" s="192" t="str">
        <f t="shared" si="18"/>
        <v>-</v>
      </c>
      <c r="P178" s="192" t="str">
        <f t="shared" si="18"/>
        <v>-</v>
      </c>
      <c r="Q178" s="41" t="s">
        <v>50</v>
      </c>
      <c r="R178" s="122"/>
      <c r="S178" s="122"/>
    </row>
    <row r="179" spans="1:19" s="17" customFormat="1" ht="11.25" customHeight="1">
      <c r="A179" s="11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3"/>
      <c r="R179" s="122"/>
      <c r="S179" s="122"/>
    </row>
    <row r="180" spans="1:19" s="17" customFormat="1" ht="11.25" customHeight="1">
      <c r="A180" s="11" t="s">
        <v>40</v>
      </c>
      <c r="B180" s="187">
        <v>10</v>
      </c>
      <c r="C180" s="188">
        <v>421</v>
      </c>
      <c r="D180" s="188">
        <v>373</v>
      </c>
      <c r="E180" s="187">
        <v>2</v>
      </c>
      <c r="F180" s="188">
        <v>154</v>
      </c>
      <c r="G180" s="188">
        <v>148</v>
      </c>
      <c r="H180" s="187">
        <v>1</v>
      </c>
      <c r="I180" s="188">
        <v>150</v>
      </c>
      <c r="J180" s="188">
        <v>148</v>
      </c>
      <c r="K180" s="187">
        <v>1</v>
      </c>
      <c r="L180" s="188">
        <v>249</v>
      </c>
      <c r="M180" s="188">
        <v>247</v>
      </c>
      <c r="N180" s="189" t="s">
        <v>146</v>
      </c>
      <c r="O180" s="189" t="s">
        <v>146</v>
      </c>
      <c r="P180" s="189" t="s">
        <v>146</v>
      </c>
      <c r="Q180" s="86" t="s">
        <v>434</v>
      </c>
      <c r="R180" s="122"/>
      <c r="S180" s="122"/>
    </row>
    <row r="181" spans="1:19" s="17" customFormat="1" ht="11.25" customHeight="1">
      <c r="A181" s="11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3"/>
      <c r="R181" s="122"/>
      <c r="S181" s="122"/>
    </row>
    <row r="182" spans="1:19" s="20" customFormat="1" ht="11.25" customHeight="1">
      <c r="A182" s="23" t="s">
        <v>41</v>
      </c>
      <c r="B182" s="192" t="str">
        <f>B184</f>
        <v>-</v>
      </c>
      <c r="C182" s="192" t="str">
        <f t="shared" ref="C182:P182" si="19">C184</f>
        <v>-</v>
      </c>
      <c r="D182" s="192" t="str">
        <f t="shared" si="19"/>
        <v>-</v>
      </c>
      <c r="E182" s="192" t="str">
        <f t="shared" si="19"/>
        <v>-</v>
      </c>
      <c r="F182" s="192" t="str">
        <f t="shared" si="19"/>
        <v>-</v>
      </c>
      <c r="G182" s="192" t="str">
        <f t="shared" si="19"/>
        <v>-</v>
      </c>
      <c r="H182" s="192" t="str">
        <f t="shared" si="19"/>
        <v>-</v>
      </c>
      <c r="I182" s="192" t="str">
        <f t="shared" si="19"/>
        <v>-</v>
      </c>
      <c r="J182" s="192" t="str">
        <f t="shared" si="19"/>
        <v>-</v>
      </c>
      <c r="K182" s="192" t="str">
        <f t="shared" si="19"/>
        <v>-</v>
      </c>
      <c r="L182" s="192" t="str">
        <f t="shared" si="19"/>
        <v>-</v>
      </c>
      <c r="M182" s="192" t="str">
        <f t="shared" si="19"/>
        <v>-</v>
      </c>
      <c r="N182" s="192" t="str">
        <f t="shared" si="19"/>
        <v>-</v>
      </c>
      <c r="O182" s="192" t="str">
        <f t="shared" si="19"/>
        <v>-</v>
      </c>
      <c r="P182" s="192" t="str">
        <f t="shared" si="19"/>
        <v>-</v>
      </c>
      <c r="Q182" s="41" t="s">
        <v>51</v>
      </c>
      <c r="R182" s="135"/>
      <c r="S182" s="135"/>
    </row>
    <row r="183" spans="1:19" s="17" customFormat="1" ht="11.25" customHeight="1">
      <c r="A183" s="11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3"/>
      <c r="R183" s="122"/>
      <c r="S183" s="122"/>
    </row>
    <row r="184" spans="1:19" s="20" customFormat="1" ht="11.25" customHeight="1">
      <c r="A184" s="11" t="s">
        <v>42</v>
      </c>
      <c r="B184" s="189" t="s">
        <v>146</v>
      </c>
      <c r="C184" s="189" t="s">
        <v>146</v>
      </c>
      <c r="D184" s="189" t="s">
        <v>146</v>
      </c>
      <c r="E184" s="189" t="s">
        <v>146</v>
      </c>
      <c r="F184" s="189" t="s">
        <v>146</v>
      </c>
      <c r="G184" s="189" t="s">
        <v>146</v>
      </c>
      <c r="H184" s="189" t="s">
        <v>146</v>
      </c>
      <c r="I184" s="189" t="s">
        <v>146</v>
      </c>
      <c r="J184" s="189" t="s">
        <v>146</v>
      </c>
      <c r="K184" s="189" t="s">
        <v>146</v>
      </c>
      <c r="L184" s="189" t="s">
        <v>146</v>
      </c>
      <c r="M184" s="189" t="s">
        <v>146</v>
      </c>
      <c r="N184" s="189" t="s">
        <v>146</v>
      </c>
      <c r="O184" s="189" t="s">
        <v>146</v>
      </c>
      <c r="P184" s="189" t="s">
        <v>146</v>
      </c>
      <c r="Q184" s="86" t="s">
        <v>435</v>
      </c>
      <c r="R184" s="135"/>
      <c r="S184" s="135"/>
    </row>
    <row r="185" spans="1:19" s="17" customFormat="1" ht="11.25" customHeight="1">
      <c r="A185" s="11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3"/>
      <c r="R185" s="122"/>
      <c r="S185" s="122"/>
    </row>
    <row r="186" spans="1:19" s="17" customFormat="1" ht="11.25" customHeight="1">
      <c r="A186" s="23" t="s">
        <v>43</v>
      </c>
      <c r="B186" s="84">
        <f>SUM(B188:B189)</f>
        <v>0</v>
      </c>
      <c r="C186" s="84">
        <f t="shared" ref="C186:P186" si="20">SUM(C188:C189)</f>
        <v>0</v>
      </c>
      <c r="D186" s="84">
        <f t="shared" si="20"/>
        <v>0</v>
      </c>
      <c r="E186" s="84">
        <f t="shared" si="20"/>
        <v>0</v>
      </c>
      <c r="F186" s="84">
        <f t="shared" si="20"/>
        <v>0</v>
      </c>
      <c r="G186" s="84">
        <f t="shared" si="20"/>
        <v>0</v>
      </c>
      <c r="H186" s="84">
        <f t="shared" si="20"/>
        <v>0</v>
      </c>
      <c r="I186" s="84">
        <f t="shared" si="20"/>
        <v>0</v>
      </c>
      <c r="J186" s="84">
        <f t="shared" si="20"/>
        <v>0</v>
      </c>
      <c r="K186" s="84">
        <f t="shared" si="20"/>
        <v>0</v>
      </c>
      <c r="L186" s="84">
        <f t="shared" si="20"/>
        <v>0</v>
      </c>
      <c r="M186" s="84">
        <f t="shared" si="20"/>
        <v>0</v>
      </c>
      <c r="N186" s="84">
        <f t="shared" si="20"/>
        <v>0</v>
      </c>
      <c r="O186" s="84">
        <f t="shared" si="20"/>
        <v>0</v>
      </c>
      <c r="P186" s="84">
        <f t="shared" si="20"/>
        <v>0</v>
      </c>
      <c r="Q186" s="41" t="s">
        <v>52</v>
      </c>
      <c r="R186" s="122"/>
      <c r="S186" s="122"/>
    </row>
    <row r="187" spans="1:19" s="17" customFormat="1" ht="11.25" customHeight="1">
      <c r="A187" s="11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3"/>
      <c r="R187" s="122"/>
      <c r="S187" s="122"/>
    </row>
    <row r="188" spans="1:19" s="20" customFormat="1" ht="11.25" customHeight="1">
      <c r="A188" s="11" t="s">
        <v>44</v>
      </c>
      <c r="B188" s="189" t="s">
        <v>146</v>
      </c>
      <c r="C188" s="189" t="s">
        <v>146</v>
      </c>
      <c r="D188" s="189" t="s">
        <v>146</v>
      </c>
      <c r="E188" s="189" t="s">
        <v>146</v>
      </c>
      <c r="F188" s="189" t="s">
        <v>146</v>
      </c>
      <c r="G188" s="189" t="s">
        <v>146</v>
      </c>
      <c r="H188" s="189" t="s">
        <v>146</v>
      </c>
      <c r="I188" s="189" t="s">
        <v>146</v>
      </c>
      <c r="J188" s="189" t="s">
        <v>146</v>
      </c>
      <c r="K188" s="189" t="s">
        <v>146</v>
      </c>
      <c r="L188" s="189" t="s">
        <v>146</v>
      </c>
      <c r="M188" s="189" t="s">
        <v>146</v>
      </c>
      <c r="N188" s="189" t="s">
        <v>146</v>
      </c>
      <c r="O188" s="189" t="s">
        <v>146</v>
      </c>
      <c r="P188" s="189" t="s">
        <v>146</v>
      </c>
      <c r="Q188" s="86" t="s">
        <v>436</v>
      </c>
      <c r="R188" s="135"/>
      <c r="S188" s="135"/>
    </row>
    <row r="189" spans="1:19" s="17" customFormat="1" ht="11.25" customHeight="1">
      <c r="A189" s="11" t="s">
        <v>45</v>
      </c>
      <c r="B189" s="189" t="s">
        <v>146</v>
      </c>
      <c r="C189" s="189" t="s">
        <v>146</v>
      </c>
      <c r="D189" s="189" t="s">
        <v>146</v>
      </c>
      <c r="E189" s="189" t="s">
        <v>146</v>
      </c>
      <c r="F189" s="189" t="s">
        <v>146</v>
      </c>
      <c r="G189" s="189" t="s">
        <v>146</v>
      </c>
      <c r="H189" s="189" t="s">
        <v>146</v>
      </c>
      <c r="I189" s="189" t="s">
        <v>146</v>
      </c>
      <c r="J189" s="189" t="s">
        <v>146</v>
      </c>
      <c r="K189" s="189" t="s">
        <v>146</v>
      </c>
      <c r="L189" s="189" t="s">
        <v>146</v>
      </c>
      <c r="M189" s="189" t="s">
        <v>146</v>
      </c>
      <c r="N189" s="189" t="s">
        <v>146</v>
      </c>
      <c r="O189" s="189" t="s">
        <v>146</v>
      </c>
      <c r="P189" s="189" t="s">
        <v>146</v>
      </c>
      <c r="Q189" s="86" t="s">
        <v>437</v>
      </c>
      <c r="R189" s="122"/>
      <c r="S189" s="122"/>
    </row>
    <row r="190" spans="1:19" s="20" customFormat="1" ht="11.25" customHeight="1">
      <c r="A190" s="11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3"/>
      <c r="R190" s="135"/>
      <c r="S190" s="135"/>
    </row>
    <row r="191" spans="1:19" s="17" customFormat="1" ht="11.25" customHeight="1">
      <c r="A191" s="23" t="s">
        <v>46</v>
      </c>
      <c r="B191" s="84">
        <f>B193</f>
        <v>1</v>
      </c>
      <c r="C191" s="84">
        <f t="shared" ref="C191:P191" si="21">C193</f>
        <v>46</v>
      </c>
      <c r="D191" s="84">
        <f t="shared" si="21"/>
        <v>46</v>
      </c>
      <c r="E191" s="192" t="str">
        <f t="shared" si="21"/>
        <v>-</v>
      </c>
      <c r="F191" s="192" t="str">
        <f t="shared" si="21"/>
        <v>-</v>
      </c>
      <c r="G191" s="192" t="str">
        <f t="shared" si="21"/>
        <v>-</v>
      </c>
      <c r="H191" s="192" t="str">
        <f t="shared" si="21"/>
        <v>-</v>
      </c>
      <c r="I191" s="192" t="str">
        <f t="shared" si="21"/>
        <v>-</v>
      </c>
      <c r="J191" s="192" t="str">
        <f t="shared" si="21"/>
        <v>-</v>
      </c>
      <c r="K191" s="192" t="str">
        <f t="shared" si="21"/>
        <v>-</v>
      </c>
      <c r="L191" s="192" t="str">
        <f t="shared" si="21"/>
        <v>-</v>
      </c>
      <c r="M191" s="192" t="str">
        <f t="shared" si="21"/>
        <v>-</v>
      </c>
      <c r="N191" s="192" t="str">
        <f t="shared" si="21"/>
        <v>-</v>
      </c>
      <c r="O191" s="192" t="str">
        <f t="shared" si="21"/>
        <v>-</v>
      </c>
      <c r="P191" s="192" t="str">
        <f t="shared" si="21"/>
        <v>-</v>
      </c>
      <c r="Q191" s="41" t="s">
        <v>24</v>
      </c>
      <c r="R191" s="122"/>
      <c r="S191" s="122"/>
    </row>
    <row r="192" spans="1:19" s="17" customFormat="1" ht="11.25" customHeight="1">
      <c r="A192" s="11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3"/>
      <c r="R192" s="122"/>
      <c r="S192" s="122"/>
    </row>
    <row r="193" spans="1:19" s="17" customFormat="1" ht="11.25" customHeight="1">
      <c r="A193" s="11" t="s">
        <v>458</v>
      </c>
      <c r="B193" s="187">
        <v>1</v>
      </c>
      <c r="C193" s="188">
        <v>46</v>
      </c>
      <c r="D193" s="188">
        <v>46</v>
      </c>
      <c r="E193" s="189" t="s">
        <v>146</v>
      </c>
      <c r="F193" s="189" t="s">
        <v>146</v>
      </c>
      <c r="G193" s="189" t="s">
        <v>146</v>
      </c>
      <c r="H193" s="189" t="s">
        <v>146</v>
      </c>
      <c r="I193" s="189" t="s">
        <v>146</v>
      </c>
      <c r="J193" s="189" t="s">
        <v>146</v>
      </c>
      <c r="K193" s="189" t="s">
        <v>146</v>
      </c>
      <c r="L193" s="189" t="s">
        <v>146</v>
      </c>
      <c r="M193" s="189" t="s">
        <v>146</v>
      </c>
      <c r="N193" s="189" t="s">
        <v>146</v>
      </c>
      <c r="O193" s="189" t="s">
        <v>146</v>
      </c>
      <c r="P193" s="189" t="s">
        <v>146</v>
      </c>
      <c r="Q193" s="86" t="s">
        <v>438</v>
      </c>
      <c r="R193" s="122"/>
      <c r="S193" s="122"/>
    </row>
    <row r="194" spans="1:19" s="17" customFormat="1" ht="11.25" customHeight="1">
      <c r="A194" s="11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40"/>
      <c r="O194" s="40"/>
      <c r="P194" s="40"/>
      <c r="Q194" s="129"/>
      <c r="R194" s="122"/>
      <c r="S194" s="122"/>
    </row>
    <row r="195" spans="1:19" s="17" customFormat="1" ht="11.25" customHeight="1">
      <c r="A195" s="23" t="s">
        <v>47</v>
      </c>
      <c r="B195" s="84">
        <f>SUM(B197:B199)</f>
        <v>140</v>
      </c>
      <c r="C195" s="84">
        <f t="shared" ref="C195:P195" si="22">SUM(C197:C199)</f>
        <v>5684</v>
      </c>
      <c r="D195" s="84">
        <f t="shared" si="22"/>
        <v>5224</v>
      </c>
      <c r="E195" s="84">
        <f t="shared" si="22"/>
        <v>55</v>
      </c>
      <c r="F195" s="84">
        <f t="shared" si="22"/>
        <v>3891</v>
      </c>
      <c r="G195" s="84">
        <f t="shared" si="22"/>
        <v>3715</v>
      </c>
      <c r="H195" s="84">
        <f t="shared" si="22"/>
        <v>12</v>
      </c>
      <c r="I195" s="84">
        <f t="shared" si="22"/>
        <v>1638</v>
      </c>
      <c r="J195" s="84">
        <f t="shared" si="22"/>
        <v>1597</v>
      </c>
      <c r="K195" s="84">
        <f t="shared" si="22"/>
        <v>4</v>
      </c>
      <c r="L195" s="84">
        <f t="shared" si="22"/>
        <v>1064</v>
      </c>
      <c r="M195" s="84">
        <f t="shared" si="22"/>
        <v>1042</v>
      </c>
      <c r="N195" s="84">
        <f t="shared" si="22"/>
        <v>0</v>
      </c>
      <c r="O195" s="84">
        <f t="shared" si="22"/>
        <v>0</v>
      </c>
      <c r="P195" s="84">
        <f t="shared" si="22"/>
        <v>0</v>
      </c>
      <c r="Q195" s="41" t="s">
        <v>25</v>
      </c>
      <c r="R195" s="122"/>
      <c r="S195" s="122"/>
    </row>
    <row r="196" spans="1:19" s="17" customFormat="1" ht="11.25" customHeight="1">
      <c r="A196" s="23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130"/>
      <c r="R196" s="122"/>
      <c r="S196" s="122"/>
    </row>
    <row r="197" spans="1:19" s="17" customFormat="1" ht="11.25" customHeight="1">
      <c r="A197" s="11" t="s">
        <v>298</v>
      </c>
      <c r="B197" s="187">
        <v>67</v>
      </c>
      <c r="C197" s="188">
        <v>2794</v>
      </c>
      <c r="D197" s="188">
        <v>2546</v>
      </c>
      <c r="E197" s="187">
        <v>29</v>
      </c>
      <c r="F197" s="188">
        <v>2073</v>
      </c>
      <c r="G197" s="188">
        <v>1971</v>
      </c>
      <c r="H197" s="187">
        <v>7</v>
      </c>
      <c r="I197" s="188">
        <v>998</v>
      </c>
      <c r="J197" s="188">
        <v>974</v>
      </c>
      <c r="K197" s="187">
        <v>2</v>
      </c>
      <c r="L197" s="188">
        <v>534</v>
      </c>
      <c r="M197" s="188">
        <v>519</v>
      </c>
      <c r="N197" s="189" t="s">
        <v>146</v>
      </c>
      <c r="O197" s="191" t="s">
        <v>146</v>
      </c>
      <c r="P197" s="191" t="s">
        <v>146</v>
      </c>
      <c r="Q197" s="86" t="s">
        <v>439</v>
      </c>
      <c r="R197" s="122"/>
      <c r="S197" s="122"/>
    </row>
    <row r="198" spans="1:19" s="17" customFormat="1" ht="11.25" customHeight="1">
      <c r="A198" s="11" t="s">
        <v>193</v>
      </c>
      <c r="B198" s="187">
        <v>16</v>
      </c>
      <c r="C198" s="188">
        <v>654</v>
      </c>
      <c r="D198" s="188">
        <v>582</v>
      </c>
      <c r="E198" s="187">
        <v>9</v>
      </c>
      <c r="F198" s="188">
        <v>580</v>
      </c>
      <c r="G198" s="188">
        <v>560</v>
      </c>
      <c r="H198" s="189" t="s">
        <v>146</v>
      </c>
      <c r="I198" s="189" t="s">
        <v>146</v>
      </c>
      <c r="J198" s="189" t="s">
        <v>146</v>
      </c>
      <c r="K198" s="189" t="s">
        <v>146</v>
      </c>
      <c r="L198" s="189" t="s">
        <v>146</v>
      </c>
      <c r="M198" s="189" t="s">
        <v>146</v>
      </c>
      <c r="N198" s="189" t="s">
        <v>146</v>
      </c>
      <c r="O198" s="189" t="s">
        <v>146</v>
      </c>
      <c r="P198" s="189" t="s">
        <v>146</v>
      </c>
      <c r="Q198" s="86" t="s">
        <v>299</v>
      </c>
      <c r="R198" s="122"/>
      <c r="S198" s="122"/>
    </row>
    <row r="199" spans="1:19" s="17" customFormat="1" ht="11.25" customHeight="1">
      <c r="A199" s="38" t="s">
        <v>300</v>
      </c>
      <c r="B199" s="187">
        <v>57</v>
      </c>
      <c r="C199" s="188">
        <v>2236</v>
      </c>
      <c r="D199" s="188">
        <v>2096</v>
      </c>
      <c r="E199" s="187">
        <v>17</v>
      </c>
      <c r="F199" s="188">
        <v>1238</v>
      </c>
      <c r="G199" s="188">
        <v>1184</v>
      </c>
      <c r="H199" s="187">
        <v>5</v>
      </c>
      <c r="I199" s="188">
        <v>640</v>
      </c>
      <c r="J199" s="188">
        <v>623</v>
      </c>
      <c r="K199" s="187">
        <v>2</v>
      </c>
      <c r="L199" s="188">
        <v>530</v>
      </c>
      <c r="M199" s="188">
        <v>523</v>
      </c>
      <c r="N199" s="189" t="s">
        <v>146</v>
      </c>
      <c r="O199" s="189" t="s">
        <v>146</v>
      </c>
      <c r="P199" s="189" t="s">
        <v>146</v>
      </c>
      <c r="Q199" s="86" t="s">
        <v>301</v>
      </c>
      <c r="R199" s="122"/>
      <c r="S199" s="122"/>
    </row>
    <row r="200" spans="1:19" s="17" customFormat="1" ht="11.25" customHeight="1">
      <c r="A200" s="11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40"/>
      <c r="O200" s="40"/>
      <c r="P200" s="40"/>
      <c r="Q200" s="33"/>
      <c r="R200" s="122"/>
      <c r="S200" s="122"/>
    </row>
    <row r="201" spans="1:19" s="17" customFormat="1" ht="11.25" customHeight="1">
      <c r="A201" s="23" t="s">
        <v>48</v>
      </c>
      <c r="B201" s="84">
        <f>SUM(B203:B226)</f>
        <v>401</v>
      </c>
      <c r="C201" s="84">
        <f t="shared" ref="C201:P201" si="23">SUM(C203:C226)</f>
        <v>16202</v>
      </c>
      <c r="D201" s="84">
        <f t="shared" si="23"/>
        <v>15293</v>
      </c>
      <c r="E201" s="84">
        <f t="shared" si="23"/>
        <v>329</v>
      </c>
      <c r="F201" s="84">
        <f t="shared" si="23"/>
        <v>23895</v>
      </c>
      <c r="G201" s="84">
        <f t="shared" si="23"/>
        <v>22995</v>
      </c>
      <c r="H201" s="84">
        <f t="shared" si="23"/>
        <v>169</v>
      </c>
      <c r="I201" s="84">
        <f t="shared" si="23"/>
        <v>23627</v>
      </c>
      <c r="J201" s="84">
        <f t="shared" si="23"/>
        <v>23080</v>
      </c>
      <c r="K201" s="84">
        <f t="shared" si="23"/>
        <v>53</v>
      </c>
      <c r="L201" s="84">
        <f t="shared" si="23"/>
        <v>13110</v>
      </c>
      <c r="M201" s="84">
        <f t="shared" si="23"/>
        <v>12945</v>
      </c>
      <c r="N201" s="84">
        <f t="shared" si="23"/>
        <v>63</v>
      </c>
      <c r="O201" s="84">
        <f t="shared" si="23"/>
        <v>40785</v>
      </c>
      <c r="P201" s="84">
        <f t="shared" si="23"/>
        <v>40450</v>
      </c>
      <c r="Q201" s="41" t="s">
        <v>26</v>
      </c>
      <c r="R201" s="122"/>
      <c r="S201" s="122"/>
    </row>
    <row r="202" spans="1:19" s="17" customFormat="1" ht="11.25" customHeight="1">
      <c r="A202" s="23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130"/>
      <c r="R202" s="122"/>
      <c r="S202" s="122"/>
    </row>
    <row r="203" spans="1:19" s="17" customFormat="1" ht="11.25" customHeight="1">
      <c r="A203" s="11" t="s">
        <v>302</v>
      </c>
      <c r="B203" s="187">
        <v>34</v>
      </c>
      <c r="C203" s="188">
        <v>1345</v>
      </c>
      <c r="D203" s="188">
        <v>1238</v>
      </c>
      <c r="E203" s="187">
        <v>42</v>
      </c>
      <c r="F203" s="188">
        <v>3085</v>
      </c>
      <c r="G203" s="188">
        <v>2940</v>
      </c>
      <c r="H203" s="187">
        <v>20</v>
      </c>
      <c r="I203" s="188">
        <v>2740</v>
      </c>
      <c r="J203" s="188">
        <v>2688</v>
      </c>
      <c r="K203" s="187">
        <v>6</v>
      </c>
      <c r="L203" s="188">
        <v>1573</v>
      </c>
      <c r="M203" s="188">
        <v>1549</v>
      </c>
      <c r="N203" s="187">
        <v>10</v>
      </c>
      <c r="O203" s="188">
        <v>5495</v>
      </c>
      <c r="P203" s="188">
        <v>5314</v>
      </c>
      <c r="Q203" s="86" t="s">
        <v>440</v>
      </c>
      <c r="R203" s="122"/>
      <c r="S203" s="122"/>
    </row>
    <row r="204" spans="1:19" s="17" customFormat="1" ht="11.25" customHeight="1">
      <c r="A204" s="11" t="s">
        <v>196</v>
      </c>
      <c r="B204" s="187">
        <v>4</v>
      </c>
      <c r="C204" s="188">
        <v>152</v>
      </c>
      <c r="D204" s="188">
        <v>150</v>
      </c>
      <c r="E204" s="187">
        <v>3</v>
      </c>
      <c r="F204" s="188">
        <v>173</v>
      </c>
      <c r="G204" s="188">
        <v>172</v>
      </c>
      <c r="H204" s="187">
        <v>1</v>
      </c>
      <c r="I204" s="188">
        <v>170</v>
      </c>
      <c r="J204" s="188">
        <v>106</v>
      </c>
      <c r="K204" s="187">
        <v>1</v>
      </c>
      <c r="L204" s="188">
        <v>235</v>
      </c>
      <c r="M204" s="188">
        <v>235</v>
      </c>
      <c r="N204" s="189" t="s">
        <v>146</v>
      </c>
      <c r="O204" s="189" t="s">
        <v>146</v>
      </c>
      <c r="P204" s="189" t="s">
        <v>146</v>
      </c>
      <c r="Q204" s="86" t="s">
        <v>303</v>
      </c>
      <c r="R204" s="122"/>
      <c r="S204" s="122"/>
    </row>
    <row r="205" spans="1:19" s="17" customFormat="1" ht="11.25" customHeight="1">
      <c r="A205" s="11" t="s">
        <v>197</v>
      </c>
      <c r="B205" s="187">
        <v>17</v>
      </c>
      <c r="C205" s="188">
        <v>675</v>
      </c>
      <c r="D205" s="188">
        <v>619</v>
      </c>
      <c r="E205" s="187">
        <v>11</v>
      </c>
      <c r="F205" s="188">
        <v>737</v>
      </c>
      <c r="G205" s="188">
        <v>711</v>
      </c>
      <c r="H205" s="187">
        <v>5</v>
      </c>
      <c r="I205" s="188">
        <v>631</v>
      </c>
      <c r="J205" s="188">
        <v>625</v>
      </c>
      <c r="K205" s="189" t="s">
        <v>146</v>
      </c>
      <c r="L205" s="189" t="s">
        <v>146</v>
      </c>
      <c r="M205" s="189" t="s">
        <v>146</v>
      </c>
      <c r="N205" s="189" t="s">
        <v>146</v>
      </c>
      <c r="O205" s="189" t="s">
        <v>146</v>
      </c>
      <c r="P205" s="189" t="s">
        <v>146</v>
      </c>
      <c r="Q205" s="86" t="s">
        <v>304</v>
      </c>
      <c r="R205" s="122"/>
      <c r="S205" s="122"/>
    </row>
    <row r="206" spans="1:19" s="17" customFormat="1" ht="11.25" customHeight="1">
      <c r="A206" s="11" t="s">
        <v>305</v>
      </c>
      <c r="B206" s="187">
        <v>51</v>
      </c>
      <c r="C206" s="188">
        <v>2052</v>
      </c>
      <c r="D206" s="188">
        <v>1936</v>
      </c>
      <c r="E206" s="187">
        <v>36</v>
      </c>
      <c r="F206" s="188">
        <v>2471</v>
      </c>
      <c r="G206" s="188">
        <v>2368</v>
      </c>
      <c r="H206" s="187">
        <v>10</v>
      </c>
      <c r="I206" s="188">
        <v>1394</v>
      </c>
      <c r="J206" s="188">
        <v>1371</v>
      </c>
      <c r="K206" s="187">
        <v>4</v>
      </c>
      <c r="L206" s="188">
        <v>978</v>
      </c>
      <c r="M206" s="188">
        <v>963</v>
      </c>
      <c r="N206" s="189" t="s">
        <v>146</v>
      </c>
      <c r="O206" s="189" t="s">
        <v>146</v>
      </c>
      <c r="P206" s="189" t="s">
        <v>146</v>
      </c>
      <c r="Q206" s="86" t="s">
        <v>306</v>
      </c>
      <c r="R206" s="122"/>
      <c r="S206" s="122"/>
    </row>
    <row r="207" spans="1:19" s="17" customFormat="1" ht="11.25" customHeight="1">
      <c r="A207" s="11" t="s">
        <v>307</v>
      </c>
      <c r="B207" s="187">
        <v>7</v>
      </c>
      <c r="C207" s="188">
        <v>293</v>
      </c>
      <c r="D207" s="188">
        <v>280</v>
      </c>
      <c r="E207" s="187">
        <v>4</v>
      </c>
      <c r="F207" s="188">
        <v>280</v>
      </c>
      <c r="G207" s="188">
        <v>265</v>
      </c>
      <c r="H207" s="187">
        <v>2</v>
      </c>
      <c r="I207" s="188">
        <v>286</v>
      </c>
      <c r="J207" s="188">
        <v>282</v>
      </c>
      <c r="K207" s="189" t="s">
        <v>146</v>
      </c>
      <c r="L207" s="189" t="s">
        <v>146</v>
      </c>
      <c r="M207" s="189" t="s">
        <v>146</v>
      </c>
      <c r="N207" s="189" t="s">
        <v>146</v>
      </c>
      <c r="O207" s="189" t="s">
        <v>146</v>
      </c>
      <c r="P207" s="189" t="s">
        <v>146</v>
      </c>
      <c r="Q207" s="86" t="s">
        <v>308</v>
      </c>
      <c r="R207" s="122"/>
      <c r="S207" s="122"/>
    </row>
    <row r="208" spans="1:19" s="17" customFormat="1" ht="11.25" customHeight="1">
      <c r="A208" s="11" t="s">
        <v>309</v>
      </c>
      <c r="B208" s="187">
        <v>6</v>
      </c>
      <c r="C208" s="188">
        <v>251</v>
      </c>
      <c r="D208" s="188">
        <v>228</v>
      </c>
      <c r="E208" s="187">
        <v>4</v>
      </c>
      <c r="F208" s="188">
        <v>274</v>
      </c>
      <c r="G208" s="188">
        <v>259</v>
      </c>
      <c r="H208" s="187">
        <v>2</v>
      </c>
      <c r="I208" s="188">
        <v>244</v>
      </c>
      <c r="J208" s="188">
        <v>243</v>
      </c>
      <c r="K208" s="189" t="s">
        <v>146</v>
      </c>
      <c r="L208" s="189" t="s">
        <v>146</v>
      </c>
      <c r="M208" s="189" t="s">
        <v>146</v>
      </c>
      <c r="N208" s="187">
        <v>1</v>
      </c>
      <c r="O208" s="188">
        <v>600</v>
      </c>
      <c r="P208" s="188">
        <v>576</v>
      </c>
      <c r="Q208" s="86" t="s">
        <v>310</v>
      </c>
      <c r="R208" s="122"/>
      <c r="S208" s="122"/>
    </row>
    <row r="209" spans="1:19" s="17" customFormat="1" ht="11.25" customHeight="1">
      <c r="A209" s="11" t="s">
        <v>311</v>
      </c>
      <c r="B209" s="187">
        <v>9</v>
      </c>
      <c r="C209" s="188">
        <v>355</v>
      </c>
      <c r="D209" s="188">
        <v>340</v>
      </c>
      <c r="E209" s="187">
        <v>16</v>
      </c>
      <c r="F209" s="188">
        <v>1187</v>
      </c>
      <c r="G209" s="188">
        <v>1156</v>
      </c>
      <c r="H209" s="187">
        <v>6</v>
      </c>
      <c r="I209" s="188">
        <v>837</v>
      </c>
      <c r="J209" s="188">
        <v>814</v>
      </c>
      <c r="K209" s="187">
        <v>1</v>
      </c>
      <c r="L209" s="188">
        <v>289</v>
      </c>
      <c r="M209" s="188">
        <v>287</v>
      </c>
      <c r="N209" s="187">
        <v>2</v>
      </c>
      <c r="O209" s="188">
        <v>800</v>
      </c>
      <c r="P209" s="188">
        <v>795</v>
      </c>
      <c r="Q209" s="86" t="s">
        <v>312</v>
      </c>
      <c r="R209" s="122"/>
      <c r="S209" s="122"/>
    </row>
    <row r="210" spans="1:19" s="17" customFormat="1" ht="11.25" customHeight="1">
      <c r="A210" s="11" t="s">
        <v>522</v>
      </c>
      <c r="B210" s="187">
        <v>21</v>
      </c>
      <c r="C210" s="188">
        <v>885</v>
      </c>
      <c r="D210" s="188">
        <v>831</v>
      </c>
      <c r="E210" s="187">
        <v>16</v>
      </c>
      <c r="F210" s="188">
        <v>1160</v>
      </c>
      <c r="G210" s="188">
        <v>1085</v>
      </c>
      <c r="H210" s="187">
        <v>3</v>
      </c>
      <c r="I210" s="188">
        <v>366</v>
      </c>
      <c r="J210" s="188">
        <v>354</v>
      </c>
      <c r="K210" s="187">
        <v>3</v>
      </c>
      <c r="L210" s="188">
        <v>736</v>
      </c>
      <c r="M210" s="188">
        <v>725</v>
      </c>
      <c r="N210" s="189" t="s">
        <v>146</v>
      </c>
      <c r="O210" s="191" t="s">
        <v>146</v>
      </c>
      <c r="P210" s="191" t="s">
        <v>146</v>
      </c>
      <c r="Q210" s="86" t="s">
        <v>313</v>
      </c>
      <c r="R210" s="122"/>
      <c r="S210" s="122"/>
    </row>
    <row r="211" spans="1:19" s="17" customFormat="1" ht="11.25" customHeight="1">
      <c r="A211" s="11" t="s">
        <v>314</v>
      </c>
      <c r="B211" s="187">
        <v>22</v>
      </c>
      <c r="C211" s="188">
        <v>896</v>
      </c>
      <c r="D211" s="188">
        <v>867</v>
      </c>
      <c r="E211" s="187">
        <v>18</v>
      </c>
      <c r="F211" s="188">
        <v>1337</v>
      </c>
      <c r="G211" s="188">
        <v>1311</v>
      </c>
      <c r="H211" s="187">
        <v>16</v>
      </c>
      <c r="I211" s="188">
        <v>2217</v>
      </c>
      <c r="J211" s="188">
        <v>2192</v>
      </c>
      <c r="K211" s="187">
        <v>5</v>
      </c>
      <c r="L211" s="188">
        <v>1185</v>
      </c>
      <c r="M211" s="188">
        <v>1172</v>
      </c>
      <c r="N211" s="187">
        <v>10</v>
      </c>
      <c r="O211" s="188">
        <v>4866</v>
      </c>
      <c r="P211" s="188">
        <v>4828</v>
      </c>
      <c r="Q211" s="86" t="s">
        <v>315</v>
      </c>
      <c r="R211" s="122"/>
      <c r="S211" s="122"/>
    </row>
    <row r="212" spans="1:19" s="17" customFormat="1" ht="11.25" customHeight="1">
      <c r="A212" s="11" t="s">
        <v>316</v>
      </c>
      <c r="B212" s="187">
        <v>1</v>
      </c>
      <c r="C212" s="188">
        <v>40</v>
      </c>
      <c r="D212" s="188">
        <v>40</v>
      </c>
      <c r="E212" s="189" t="s">
        <v>146</v>
      </c>
      <c r="F212" s="189" t="s">
        <v>146</v>
      </c>
      <c r="G212" s="189" t="s">
        <v>146</v>
      </c>
      <c r="H212" s="189" t="s">
        <v>146</v>
      </c>
      <c r="I212" s="189" t="s">
        <v>146</v>
      </c>
      <c r="J212" s="189" t="s">
        <v>146</v>
      </c>
      <c r="K212" s="189" t="s">
        <v>146</v>
      </c>
      <c r="L212" s="189" t="s">
        <v>146</v>
      </c>
      <c r="M212" s="189" t="s">
        <v>146</v>
      </c>
      <c r="N212" s="187">
        <v>2</v>
      </c>
      <c r="O212" s="187">
        <v>891</v>
      </c>
      <c r="P212" s="187">
        <v>890</v>
      </c>
      <c r="Q212" s="86" t="s">
        <v>317</v>
      </c>
      <c r="R212" s="122"/>
      <c r="S212" s="122"/>
    </row>
    <row r="213" spans="1:19" s="17" customFormat="1" ht="11.25" customHeight="1">
      <c r="A213" s="11" t="s">
        <v>318</v>
      </c>
      <c r="B213" s="187">
        <v>24</v>
      </c>
      <c r="C213" s="188">
        <v>970</v>
      </c>
      <c r="D213" s="188">
        <v>931</v>
      </c>
      <c r="E213" s="187">
        <v>14</v>
      </c>
      <c r="F213" s="188">
        <v>920</v>
      </c>
      <c r="G213" s="188">
        <v>896</v>
      </c>
      <c r="H213" s="187">
        <v>9</v>
      </c>
      <c r="I213" s="188">
        <v>1297</v>
      </c>
      <c r="J213" s="188">
        <v>1284</v>
      </c>
      <c r="K213" s="187">
        <v>2</v>
      </c>
      <c r="L213" s="188">
        <v>579</v>
      </c>
      <c r="M213" s="188">
        <v>572</v>
      </c>
      <c r="N213" s="187">
        <v>1</v>
      </c>
      <c r="O213" s="188">
        <v>562</v>
      </c>
      <c r="P213" s="188">
        <v>562</v>
      </c>
      <c r="Q213" s="86" t="s">
        <v>319</v>
      </c>
      <c r="R213" s="122"/>
      <c r="S213" s="122"/>
    </row>
    <row r="214" spans="1:19" s="20" customFormat="1" ht="11.25" customHeight="1">
      <c r="A214" s="11" t="s">
        <v>320</v>
      </c>
      <c r="B214" s="187">
        <v>15</v>
      </c>
      <c r="C214" s="188">
        <v>631</v>
      </c>
      <c r="D214" s="188">
        <v>617</v>
      </c>
      <c r="E214" s="187">
        <v>11</v>
      </c>
      <c r="F214" s="188">
        <v>791</v>
      </c>
      <c r="G214" s="188">
        <v>766</v>
      </c>
      <c r="H214" s="187">
        <v>6</v>
      </c>
      <c r="I214" s="188">
        <v>851</v>
      </c>
      <c r="J214" s="188">
        <v>812</v>
      </c>
      <c r="K214" s="187">
        <v>1</v>
      </c>
      <c r="L214" s="188">
        <v>294</v>
      </c>
      <c r="M214" s="188">
        <v>294</v>
      </c>
      <c r="N214" s="187">
        <v>3</v>
      </c>
      <c r="O214" s="188">
        <v>1541</v>
      </c>
      <c r="P214" s="188">
        <v>1528</v>
      </c>
      <c r="Q214" s="86" t="s">
        <v>321</v>
      </c>
      <c r="R214" s="135"/>
      <c r="S214" s="135"/>
    </row>
    <row r="215" spans="1:19" s="17" customFormat="1" ht="11.25" customHeight="1">
      <c r="A215" s="11" t="s">
        <v>322</v>
      </c>
      <c r="B215" s="187">
        <v>1</v>
      </c>
      <c r="C215" s="188">
        <v>30</v>
      </c>
      <c r="D215" s="188">
        <v>30</v>
      </c>
      <c r="E215" s="189" t="s">
        <v>146</v>
      </c>
      <c r="F215" s="189" t="s">
        <v>146</v>
      </c>
      <c r="G215" s="189" t="s">
        <v>146</v>
      </c>
      <c r="H215" s="189" t="s">
        <v>146</v>
      </c>
      <c r="I215" s="189" t="s">
        <v>146</v>
      </c>
      <c r="J215" s="189" t="s">
        <v>146</v>
      </c>
      <c r="K215" s="189" t="s">
        <v>146</v>
      </c>
      <c r="L215" s="189" t="s">
        <v>146</v>
      </c>
      <c r="M215" s="189" t="s">
        <v>146</v>
      </c>
      <c r="N215" s="189" t="s">
        <v>146</v>
      </c>
      <c r="O215" s="189" t="s">
        <v>146</v>
      </c>
      <c r="P215" s="189" t="s">
        <v>146</v>
      </c>
      <c r="Q215" s="86" t="s">
        <v>323</v>
      </c>
      <c r="R215" s="122"/>
      <c r="S215" s="122"/>
    </row>
    <row r="216" spans="1:19" s="20" customFormat="1" ht="11.25" customHeight="1">
      <c r="A216" s="11" t="s">
        <v>324</v>
      </c>
      <c r="B216" s="187">
        <v>21</v>
      </c>
      <c r="C216" s="188">
        <v>854</v>
      </c>
      <c r="D216" s="188">
        <v>793</v>
      </c>
      <c r="E216" s="187">
        <v>10</v>
      </c>
      <c r="F216" s="188">
        <v>759</v>
      </c>
      <c r="G216" s="188">
        <v>720</v>
      </c>
      <c r="H216" s="187">
        <v>8</v>
      </c>
      <c r="I216" s="188">
        <v>1056</v>
      </c>
      <c r="J216" s="188">
        <v>1026</v>
      </c>
      <c r="K216" s="187">
        <v>3</v>
      </c>
      <c r="L216" s="188">
        <v>728</v>
      </c>
      <c r="M216" s="188">
        <v>719</v>
      </c>
      <c r="N216" s="189" t="s">
        <v>146</v>
      </c>
      <c r="O216" s="191" t="s">
        <v>146</v>
      </c>
      <c r="P216" s="191" t="s">
        <v>146</v>
      </c>
      <c r="Q216" s="86" t="s">
        <v>325</v>
      </c>
      <c r="R216" s="135"/>
      <c r="S216" s="135"/>
    </row>
    <row r="217" spans="1:19" s="17" customFormat="1" ht="11.25" customHeight="1">
      <c r="A217" s="11" t="s">
        <v>326</v>
      </c>
      <c r="B217" s="187">
        <v>7</v>
      </c>
      <c r="C217" s="188">
        <v>301</v>
      </c>
      <c r="D217" s="188">
        <v>284</v>
      </c>
      <c r="E217" s="187">
        <v>9</v>
      </c>
      <c r="F217" s="188">
        <v>786</v>
      </c>
      <c r="G217" s="188">
        <v>772</v>
      </c>
      <c r="H217" s="187">
        <v>5</v>
      </c>
      <c r="I217" s="188">
        <v>708</v>
      </c>
      <c r="J217" s="188">
        <v>697</v>
      </c>
      <c r="K217" s="189" t="s">
        <v>146</v>
      </c>
      <c r="L217" s="189" t="s">
        <v>146</v>
      </c>
      <c r="M217" s="189" t="s">
        <v>146</v>
      </c>
      <c r="N217" s="187">
        <v>2</v>
      </c>
      <c r="O217" s="188">
        <v>3694</v>
      </c>
      <c r="P217" s="188">
        <v>3694</v>
      </c>
      <c r="Q217" s="86" t="s">
        <v>327</v>
      </c>
      <c r="R217" s="122"/>
      <c r="S217" s="122"/>
    </row>
    <row r="218" spans="1:19" s="17" customFormat="1" ht="11.25" customHeight="1">
      <c r="A218" s="11" t="s">
        <v>328</v>
      </c>
      <c r="B218" s="187">
        <v>5</v>
      </c>
      <c r="C218" s="188">
        <v>209</v>
      </c>
      <c r="D218" s="188">
        <v>199</v>
      </c>
      <c r="E218" s="187">
        <v>4</v>
      </c>
      <c r="F218" s="188">
        <v>278</v>
      </c>
      <c r="G218" s="188">
        <v>268</v>
      </c>
      <c r="H218" s="187">
        <v>3</v>
      </c>
      <c r="I218" s="188">
        <v>500</v>
      </c>
      <c r="J218" s="188">
        <v>494</v>
      </c>
      <c r="K218" s="189" t="s">
        <v>146</v>
      </c>
      <c r="L218" s="189" t="s">
        <v>146</v>
      </c>
      <c r="M218" s="189" t="s">
        <v>146</v>
      </c>
      <c r="N218" s="187">
        <v>2</v>
      </c>
      <c r="O218" s="187">
        <v>840</v>
      </c>
      <c r="P218" s="187">
        <v>831</v>
      </c>
      <c r="Q218" s="86" t="s">
        <v>329</v>
      </c>
      <c r="R218" s="122"/>
      <c r="S218" s="122"/>
    </row>
    <row r="219" spans="1:19" s="17" customFormat="1" ht="11.25" customHeight="1">
      <c r="A219" s="11" t="s">
        <v>330</v>
      </c>
      <c r="B219" s="187">
        <v>23</v>
      </c>
      <c r="C219" s="188">
        <v>897</v>
      </c>
      <c r="D219" s="188">
        <v>851</v>
      </c>
      <c r="E219" s="187">
        <v>19</v>
      </c>
      <c r="F219" s="188">
        <v>1414</v>
      </c>
      <c r="G219" s="188">
        <v>1338</v>
      </c>
      <c r="H219" s="187">
        <v>9</v>
      </c>
      <c r="I219" s="188">
        <v>1100</v>
      </c>
      <c r="J219" s="188">
        <v>1085</v>
      </c>
      <c r="K219" s="187">
        <v>2</v>
      </c>
      <c r="L219" s="188">
        <v>471</v>
      </c>
      <c r="M219" s="188">
        <v>471</v>
      </c>
      <c r="N219" s="187">
        <v>1</v>
      </c>
      <c r="O219" s="188">
        <v>609</v>
      </c>
      <c r="P219" s="188">
        <v>606</v>
      </c>
      <c r="Q219" s="86" t="s">
        <v>331</v>
      </c>
      <c r="R219" s="122"/>
      <c r="S219" s="122"/>
    </row>
    <row r="220" spans="1:19" s="17" customFormat="1" ht="11.25" customHeight="1">
      <c r="A220" s="11" t="s">
        <v>332</v>
      </c>
      <c r="B220" s="187">
        <v>45</v>
      </c>
      <c r="C220" s="188">
        <v>1861</v>
      </c>
      <c r="D220" s="188">
        <v>1751</v>
      </c>
      <c r="E220" s="187">
        <v>34</v>
      </c>
      <c r="F220" s="188">
        <v>2450</v>
      </c>
      <c r="G220" s="188">
        <v>2326</v>
      </c>
      <c r="H220" s="187">
        <v>17</v>
      </c>
      <c r="I220" s="188">
        <v>2492</v>
      </c>
      <c r="J220" s="188">
        <v>2438</v>
      </c>
      <c r="K220" s="187">
        <v>8</v>
      </c>
      <c r="L220" s="188">
        <v>1843</v>
      </c>
      <c r="M220" s="188">
        <v>1806</v>
      </c>
      <c r="N220" s="187">
        <v>3</v>
      </c>
      <c r="O220" s="188">
        <v>1860</v>
      </c>
      <c r="P220" s="188">
        <v>1859</v>
      </c>
      <c r="Q220" s="86" t="s">
        <v>333</v>
      </c>
      <c r="R220" s="122"/>
      <c r="S220" s="122"/>
    </row>
    <row r="221" spans="1:19" s="20" customFormat="1" ht="11.25" customHeight="1">
      <c r="A221" s="11" t="s">
        <v>334</v>
      </c>
      <c r="B221" s="187">
        <v>20</v>
      </c>
      <c r="C221" s="188">
        <v>789</v>
      </c>
      <c r="D221" s="188">
        <v>751</v>
      </c>
      <c r="E221" s="187">
        <v>22</v>
      </c>
      <c r="F221" s="188">
        <v>1623</v>
      </c>
      <c r="G221" s="188">
        <v>1576</v>
      </c>
      <c r="H221" s="187">
        <v>9</v>
      </c>
      <c r="I221" s="188">
        <v>1289</v>
      </c>
      <c r="J221" s="188">
        <v>1265</v>
      </c>
      <c r="K221" s="187">
        <v>2</v>
      </c>
      <c r="L221" s="188">
        <v>411</v>
      </c>
      <c r="M221" s="188">
        <v>410</v>
      </c>
      <c r="N221" s="187">
        <v>4</v>
      </c>
      <c r="O221" s="188">
        <v>2328</v>
      </c>
      <c r="P221" s="188">
        <v>2326</v>
      </c>
      <c r="Q221" s="86" t="s">
        <v>335</v>
      </c>
      <c r="R221" s="135"/>
      <c r="S221" s="135"/>
    </row>
    <row r="222" spans="1:19" s="17" customFormat="1" ht="11.25" customHeight="1">
      <c r="A222" s="11" t="s">
        <v>213</v>
      </c>
      <c r="B222" s="187">
        <v>3</v>
      </c>
      <c r="C222" s="188">
        <v>136</v>
      </c>
      <c r="D222" s="188">
        <v>133</v>
      </c>
      <c r="E222" s="187">
        <v>4</v>
      </c>
      <c r="F222" s="188">
        <v>342</v>
      </c>
      <c r="G222" s="188">
        <v>330</v>
      </c>
      <c r="H222" s="187">
        <v>1</v>
      </c>
      <c r="I222" s="188">
        <v>202</v>
      </c>
      <c r="J222" s="188">
        <v>198</v>
      </c>
      <c r="K222" s="189" t="s">
        <v>146</v>
      </c>
      <c r="L222" s="191" t="s">
        <v>146</v>
      </c>
      <c r="M222" s="191" t="s">
        <v>146</v>
      </c>
      <c r="N222" s="187">
        <v>2</v>
      </c>
      <c r="O222" s="188">
        <v>915</v>
      </c>
      <c r="P222" s="188">
        <v>909</v>
      </c>
      <c r="Q222" s="86" t="s">
        <v>336</v>
      </c>
      <c r="R222" s="122"/>
      <c r="S222" s="122"/>
    </row>
    <row r="223" spans="1:19" s="20" customFormat="1" ht="11.25" customHeight="1">
      <c r="A223" s="11" t="s">
        <v>214</v>
      </c>
      <c r="B223" s="187">
        <v>10</v>
      </c>
      <c r="C223" s="188">
        <v>381</v>
      </c>
      <c r="D223" s="188">
        <v>365</v>
      </c>
      <c r="E223" s="187">
        <v>11</v>
      </c>
      <c r="F223" s="188">
        <v>814</v>
      </c>
      <c r="G223" s="188">
        <v>802</v>
      </c>
      <c r="H223" s="187">
        <v>14</v>
      </c>
      <c r="I223" s="188">
        <v>1784</v>
      </c>
      <c r="J223" s="188">
        <v>1745</v>
      </c>
      <c r="K223" s="187">
        <v>2</v>
      </c>
      <c r="L223" s="188">
        <v>571</v>
      </c>
      <c r="M223" s="188">
        <v>565</v>
      </c>
      <c r="N223" s="187">
        <v>9</v>
      </c>
      <c r="O223" s="188">
        <v>4847</v>
      </c>
      <c r="P223" s="188">
        <v>4832</v>
      </c>
      <c r="Q223" s="86" t="s">
        <v>337</v>
      </c>
      <c r="R223" s="135"/>
      <c r="S223" s="135"/>
    </row>
    <row r="224" spans="1:19" s="17" customFormat="1" ht="11.25" customHeight="1">
      <c r="A224" s="11" t="s">
        <v>338</v>
      </c>
      <c r="B224" s="187">
        <v>43</v>
      </c>
      <c r="C224" s="188">
        <v>1719</v>
      </c>
      <c r="D224" s="188">
        <v>1602</v>
      </c>
      <c r="E224" s="187">
        <v>33</v>
      </c>
      <c r="F224" s="188">
        <v>2411</v>
      </c>
      <c r="G224" s="188">
        <v>2357</v>
      </c>
      <c r="H224" s="187">
        <v>23</v>
      </c>
      <c r="I224" s="188">
        <v>3463</v>
      </c>
      <c r="J224" s="188">
        <v>3361</v>
      </c>
      <c r="K224" s="187">
        <v>10</v>
      </c>
      <c r="L224" s="188">
        <v>2527</v>
      </c>
      <c r="M224" s="188">
        <v>2490</v>
      </c>
      <c r="N224" s="187">
        <v>9</v>
      </c>
      <c r="O224" s="187">
        <v>9961</v>
      </c>
      <c r="P224" s="187">
        <v>9924</v>
      </c>
      <c r="Q224" s="86" t="s">
        <v>339</v>
      </c>
      <c r="R224" s="122"/>
      <c r="S224" s="122"/>
    </row>
    <row r="225" spans="1:19" s="17" customFormat="1" ht="11.25" customHeight="1">
      <c r="A225" s="11" t="s">
        <v>340</v>
      </c>
      <c r="B225" s="187">
        <v>5</v>
      </c>
      <c r="C225" s="188">
        <v>205</v>
      </c>
      <c r="D225" s="188">
        <v>194</v>
      </c>
      <c r="E225" s="187">
        <v>3</v>
      </c>
      <c r="F225" s="188">
        <v>236</v>
      </c>
      <c r="G225" s="188">
        <v>225</v>
      </c>
      <c r="H225" s="189" t="s">
        <v>146</v>
      </c>
      <c r="I225" s="191" t="s">
        <v>146</v>
      </c>
      <c r="J225" s="191" t="s">
        <v>146</v>
      </c>
      <c r="K225" s="187">
        <v>1</v>
      </c>
      <c r="L225" s="188">
        <v>209</v>
      </c>
      <c r="M225" s="188">
        <v>207</v>
      </c>
      <c r="N225" s="187">
        <v>2</v>
      </c>
      <c r="O225" s="188">
        <v>976</v>
      </c>
      <c r="P225" s="188">
        <v>976</v>
      </c>
      <c r="Q225" s="86" t="s">
        <v>341</v>
      </c>
      <c r="R225" s="122"/>
      <c r="S225" s="122"/>
    </row>
    <row r="226" spans="1:19" s="17" customFormat="1" ht="11.25" customHeight="1">
      <c r="A226" s="11" t="s">
        <v>342</v>
      </c>
      <c r="B226" s="187">
        <v>7</v>
      </c>
      <c r="C226" s="188">
        <v>275</v>
      </c>
      <c r="D226" s="188">
        <v>263</v>
      </c>
      <c r="E226" s="187">
        <v>5</v>
      </c>
      <c r="F226" s="188">
        <v>367</v>
      </c>
      <c r="G226" s="188">
        <v>352</v>
      </c>
      <c r="H226" s="189" t="s">
        <v>146</v>
      </c>
      <c r="I226" s="191" t="s">
        <v>146</v>
      </c>
      <c r="J226" s="191" t="s">
        <v>146</v>
      </c>
      <c r="K226" s="187">
        <v>2</v>
      </c>
      <c r="L226" s="188">
        <v>481</v>
      </c>
      <c r="M226" s="188">
        <v>480</v>
      </c>
      <c r="N226" s="189" t="s">
        <v>146</v>
      </c>
      <c r="O226" s="189" t="s">
        <v>146</v>
      </c>
      <c r="P226" s="189" t="s">
        <v>146</v>
      </c>
      <c r="Q226" s="86" t="s">
        <v>343</v>
      </c>
      <c r="R226" s="122"/>
      <c r="S226" s="122"/>
    </row>
    <row r="227" spans="1:19" s="17" customFormat="1" ht="11.25" customHeight="1">
      <c r="A227" s="11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3"/>
      <c r="R227" s="122"/>
      <c r="S227" s="122"/>
    </row>
    <row r="228" spans="1:19" s="17" customFormat="1" ht="11.25" customHeight="1">
      <c r="A228" s="23" t="s">
        <v>49</v>
      </c>
      <c r="B228" s="84">
        <f>SUM(B230:B233)</f>
        <v>9</v>
      </c>
      <c r="C228" s="84">
        <f>SUM(C230:C233)</f>
        <v>387</v>
      </c>
      <c r="D228" s="84">
        <f>SUM(D230:D233)</f>
        <v>380</v>
      </c>
      <c r="E228" s="84">
        <f t="shared" ref="E228:P228" si="24">SUM(E230:E233)</f>
        <v>7</v>
      </c>
      <c r="F228" s="84">
        <f t="shared" si="24"/>
        <v>506</v>
      </c>
      <c r="G228" s="84">
        <f t="shared" si="24"/>
        <v>499</v>
      </c>
      <c r="H228" s="84">
        <f t="shared" si="24"/>
        <v>12</v>
      </c>
      <c r="I228" s="84">
        <f t="shared" si="24"/>
        <v>1701</v>
      </c>
      <c r="J228" s="84">
        <f t="shared" si="24"/>
        <v>1680</v>
      </c>
      <c r="K228" s="84">
        <f t="shared" si="24"/>
        <v>2</v>
      </c>
      <c r="L228" s="84">
        <f t="shared" si="24"/>
        <v>419</v>
      </c>
      <c r="M228" s="84">
        <f t="shared" si="24"/>
        <v>419</v>
      </c>
      <c r="N228" s="84">
        <f t="shared" si="24"/>
        <v>1</v>
      </c>
      <c r="O228" s="84">
        <f t="shared" si="24"/>
        <v>327</v>
      </c>
      <c r="P228" s="84">
        <f t="shared" si="24"/>
        <v>323</v>
      </c>
      <c r="Q228" s="41" t="s">
        <v>27</v>
      </c>
      <c r="R228" s="122"/>
      <c r="S228" s="122"/>
    </row>
    <row r="229" spans="1:19" s="46" customFormat="1" ht="11.25" customHeight="1">
      <c r="A229" s="11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3"/>
      <c r="R229" s="121"/>
      <c r="S229" s="121"/>
    </row>
    <row r="230" spans="1:19" s="17" customFormat="1" ht="11.25" customHeight="1">
      <c r="A230" s="11" t="s">
        <v>344</v>
      </c>
      <c r="B230" s="187">
        <v>1</v>
      </c>
      <c r="C230" s="188">
        <v>31</v>
      </c>
      <c r="D230" s="188">
        <v>31</v>
      </c>
      <c r="E230" s="187">
        <v>3</v>
      </c>
      <c r="F230" s="188">
        <v>237</v>
      </c>
      <c r="G230" s="188">
        <v>237</v>
      </c>
      <c r="H230" s="187">
        <v>9</v>
      </c>
      <c r="I230" s="188">
        <v>1253</v>
      </c>
      <c r="J230" s="188">
        <v>1253</v>
      </c>
      <c r="K230" s="187">
        <v>2</v>
      </c>
      <c r="L230" s="188">
        <v>419</v>
      </c>
      <c r="M230" s="188">
        <v>419</v>
      </c>
      <c r="N230" s="189" t="s">
        <v>146</v>
      </c>
      <c r="O230" s="191" t="s">
        <v>146</v>
      </c>
      <c r="P230" s="191" t="s">
        <v>146</v>
      </c>
      <c r="Q230" s="86" t="s">
        <v>441</v>
      </c>
      <c r="R230" s="122"/>
      <c r="S230" s="122"/>
    </row>
    <row r="231" spans="1:19" s="17" customFormat="1" ht="11.25" customHeight="1">
      <c r="A231" s="11" t="s">
        <v>345</v>
      </c>
      <c r="B231" s="187">
        <v>2</v>
      </c>
      <c r="C231" s="188">
        <v>101</v>
      </c>
      <c r="D231" s="188">
        <v>95</v>
      </c>
      <c r="E231" s="187">
        <v>1</v>
      </c>
      <c r="F231" s="188">
        <v>71</v>
      </c>
      <c r="G231" s="188">
        <v>65</v>
      </c>
      <c r="H231" s="191" t="s">
        <v>146</v>
      </c>
      <c r="I231" s="191" t="s">
        <v>146</v>
      </c>
      <c r="J231" s="191" t="s">
        <v>146</v>
      </c>
      <c r="K231" s="191" t="s">
        <v>146</v>
      </c>
      <c r="L231" s="191" t="s">
        <v>146</v>
      </c>
      <c r="M231" s="191" t="s">
        <v>146</v>
      </c>
      <c r="N231" s="187">
        <v>1</v>
      </c>
      <c r="O231" s="188">
        <v>327</v>
      </c>
      <c r="P231" s="188">
        <v>323</v>
      </c>
      <c r="Q231" s="86" t="s">
        <v>346</v>
      </c>
      <c r="R231" s="122"/>
      <c r="S231" s="122"/>
    </row>
    <row r="232" spans="1:19" s="17" customFormat="1" ht="11.25" customHeight="1">
      <c r="A232" s="11" t="s">
        <v>347</v>
      </c>
      <c r="B232" s="189" t="s">
        <v>146</v>
      </c>
      <c r="C232" s="189" t="s">
        <v>146</v>
      </c>
      <c r="D232" s="189" t="s">
        <v>146</v>
      </c>
      <c r="E232" s="189" t="s">
        <v>146</v>
      </c>
      <c r="F232" s="189" t="s">
        <v>146</v>
      </c>
      <c r="G232" s="189" t="s">
        <v>146</v>
      </c>
      <c r="H232" s="189" t="s">
        <v>146</v>
      </c>
      <c r="I232" s="189" t="s">
        <v>146</v>
      </c>
      <c r="J232" s="189" t="s">
        <v>146</v>
      </c>
      <c r="K232" s="189" t="s">
        <v>146</v>
      </c>
      <c r="L232" s="189" t="s">
        <v>146</v>
      </c>
      <c r="M232" s="189" t="s">
        <v>146</v>
      </c>
      <c r="N232" s="189" t="s">
        <v>146</v>
      </c>
      <c r="O232" s="189" t="s">
        <v>146</v>
      </c>
      <c r="P232" s="189" t="s">
        <v>146</v>
      </c>
      <c r="Q232" s="86" t="s">
        <v>348</v>
      </c>
      <c r="R232" s="122"/>
      <c r="S232" s="122"/>
    </row>
    <row r="233" spans="1:19" s="17" customFormat="1" ht="11.25" customHeight="1">
      <c r="A233" s="11" t="s">
        <v>349</v>
      </c>
      <c r="B233" s="187">
        <v>6</v>
      </c>
      <c r="C233" s="188">
        <v>255</v>
      </c>
      <c r="D233" s="188">
        <v>254</v>
      </c>
      <c r="E233" s="187">
        <v>3</v>
      </c>
      <c r="F233" s="188">
        <v>198</v>
      </c>
      <c r="G233" s="188">
        <v>197</v>
      </c>
      <c r="H233" s="187">
        <v>3</v>
      </c>
      <c r="I233" s="188">
        <v>448</v>
      </c>
      <c r="J233" s="188">
        <v>427</v>
      </c>
      <c r="K233" s="189" t="s">
        <v>146</v>
      </c>
      <c r="L233" s="189" t="s">
        <v>146</v>
      </c>
      <c r="M233" s="189" t="s">
        <v>146</v>
      </c>
      <c r="N233" s="189" t="s">
        <v>146</v>
      </c>
      <c r="O233" s="189" t="s">
        <v>146</v>
      </c>
      <c r="P233" s="189" t="s">
        <v>146</v>
      </c>
      <c r="Q233" s="86" t="s">
        <v>350</v>
      </c>
      <c r="R233" s="122"/>
      <c r="S233" s="122"/>
    </row>
    <row r="234" spans="1:19" s="17" customFormat="1" ht="11.25" customHeight="1">
      <c r="A234" s="11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3"/>
      <c r="R234" s="122"/>
      <c r="S234" s="122"/>
    </row>
    <row r="235" spans="1:19" s="1" customFormat="1" ht="11.25" customHeight="1">
      <c r="A235" s="23" t="s">
        <v>222</v>
      </c>
      <c r="B235" s="84">
        <f>SUM(B237:B241)</f>
        <v>28</v>
      </c>
      <c r="C235" s="84">
        <f>SUM(C237:C241)</f>
        <v>1113</v>
      </c>
      <c r="D235" s="84">
        <f>SUM(D237:D241)</f>
        <v>1049</v>
      </c>
      <c r="E235" s="84">
        <f t="shared" ref="E235:P235" si="25">SUM(E237:E241)</f>
        <v>35</v>
      </c>
      <c r="F235" s="84">
        <f t="shared" si="25"/>
        <v>2379</v>
      </c>
      <c r="G235" s="84">
        <f t="shared" si="25"/>
        <v>2285</v>
      </c>
      <c r="H235" s="84">
        <f t="shared" si="25"/>
        <v>15</v>
      </c>
      <c r="I235" s="84">
        <f t="shared" si="25"/>
        <v>2174</v>
      </c>
      <c r="J235" s="84">
        <f t="shared" si="25"/>
        <v>2119</v>
      </c>
      <c r="K235" s="84">
        <f t="shared" si="25"/>
        <v>5</v>
      </c>
      <c r="L235" s="84">
        <f t="shared" si="25"/>
        <v>1157</v>
      </c>
      <c r="M235" s="84">
        <f t="shared" si="25"/>
        <v>1155</v>
      </c>
      <c r="N235" s="84">
        <f t="shared" si="25"/>
        <v>6</v>
      </c>
      <c r="O235" s="84">
        <f t="shared" si="25"/>
        <v>3458</v>
      </c>
      <c r="P235" s="84">
        <f t="shared" si="25"/>
        <v>3451</v>
      </c>
      <c r="Q235" s="41" t="s">
        <v>28</v>
      </c>
      <c r="R235" s="28"/>
      <c r="S235" s="28"/>
    </row>
    <row r="236" spans="1:19" s="17" customFormat="1" ht="11.25" customHeight="1">
      <c r="A236" s="11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3"/>
      <c r="R236" s="122"/>
      <c r="S236" s="122"/>
    </row>
    <row r="237" spans="1:19" s="17" customFormat="1" ht="11.25" customHeight="1">
      <c r="A237" s="11" t="s">
        <v>223</v>
      </c>
      <c r="B237" s="187">
        <v>2</v>
      </c>
      <c r="C237" s="188">
        <v>88</v>
      </c>
      <c r="D237" s="188">
        <v>81</v>
      </c>
      <c r="E237" s="187">
        <v>2</v>
      </c>
      <c r="F237" s="188">
        <v>180</v>
      </c>
      <c r="G237" s="188">
        <v>180</v>
      </c>
      <c r="H237" s="189" t="s">
        <v>146</v>
      </c>
      <c r="I237" s="189" t="s">
        <v>146</v>
      </c>
      <c r="J237" s="189" t="s">
        <v>146</v>
      </c>
      <c r="K237" s="187">
        <v>2</v>
      </c>
      <c r="L237" s="188">
        <v>463</v>
      </c>
      <c r="M237" s="188">
        <v>463</v>
      </c>
      <c r="N237" s="187">
        <v>4</v>
      </c>
      <c r="O237" s="188">
        <v>2335</v>
      </c>
      <c r="P237" s="188">
        <v>2335</v>
      </c>
      <c r="Q237" s="86" t="s">
        <v>442</v>
      </c>
      <c r="R237" s="122"/>
      <c r="S237" s="122"/>
    </row>
    <row r="238" spans="1:19" s="17" customFormat="1" ht="11.25" customHeight="1">
      <c r="A238" s="11" t="s">
        <v>224</v>
      </c>
      <c r="B238" s="189" t="s">
        <v>146</v>
      </c>
      <c r="C238" s="189" t="s">
        <v>146</v>
      </c>
      <c r="D238" s="189" t="s">
        <v>146</v>
      </c>
      <c r="E238" s="187">
        <v>2</v>
      </c>
      <c r="F238" s="188">
        <v>136</v>
      </c>
      <c r="G238" s="188">
        <v>134</v>
      </c>
      <c r="H238" s="187">
        <v>3</v>
      </c>
      <c r="I238" s="188">
        <v>447</v>
      </c>
      <c r="J238" s="188">
        <v>425</v>
      </c>
      <c r="K238" s="189" t="s">
        <v>146</v>
      </c>
      <c r="L238" s="191" t="s">
        <v>146</v>
      </c>
      <c r="M238" s="191" t="s">
        <v>146</v>
      </c>
      <c r="N238" s="189" t="s">
        <v>146</v>
      </c>
      <c r="O238" s="191" t="s">
        <v>146</v>
      </c>
      <c r="P238" s="191" t="s">
        <v>146</v>
      </c>
      <c r="Q238" s="86" t="s">
        <v>351</v>
      </c>
      <c r="R238" s="122"/>
      <c r="S238" s="122"/>
    </row>
    <row r="239" spans="1:19" s="17" customFormat="1" ht="11.25" customHeight="1">
      <c r="A239" s="11" t="s">
        <v>225</v>
      </c>
      <c r="B239" s="187">
        <v>22</v>
      </c>
      <c r="C239" s="188">
        <v>852</v>
      </c>
      <c r="D239" s="188">
        <v>806</v>
      </c>
      <c r="E239" s="187">
        <v>27</v>
      </c>
      <c r="F239" s="188">
        <v>1813</v>
      </c>
      <c r="G239" s="188">
        <v>1731</v>
      </c>
      <c r="H239" s="187">
        <v>9</v>
      </c>
      <c r="I239" s="188">
        <v>1341</v>
      </c>
      <c r="J239" s="188">
        <v>1323</v>
      </c>
      <c r="K239" s="187">
        <v>3</v>
      </c>
      <c r="L239" s="188">
        <v>694</v>
      </c>
      <c r="M239" s="188">
        <v>692</v>
      </c>
      <c r="N239" s="187">
        <v>2</v>
      </c>
      <c r="O239" s="188">
        <v>1123</v>
      </c>
      <c r="P239" s="188">
        <v>1116</v>
      </c>
      <c r="Q239" s="86" t="s">
        <v>352</v>
      </c>
      <c r="R239" s="122"/>
      <c r="S239" s="122"/>
    </row>
    <row r="240" spans="1:19" s="20" customFormat="1" ht="11.25" customHeight="1">
      <c r="A240" s="11" t="s">
        <v>226</v>
      </c>
      <c r="B240" s="189" t="s">
        <v>146</v>
      </c>
      <c r="C240" s="189" t="s">
        <v>146</v>
      </c>
      <c r="D240" s="189" t="s">
        <v>146</v>
      </c>
      <c r="E240" s="189" t="s">
        <v>146</v>
      </c>
      <c r="F240" s="189" t="s">
        <v>146</v>
      </c>
      <c r="G240" s="189" t="s">
        <v>146</v>
      </c>
      <c r="H240" s="189" t="s">
        <v>146</v>
      </c>
      <c r="I240" s="189" t="s">
        <v>146</v>
      </c>
      <c r="J240" s="189" t="s">
        <v>146</v>
      </c>
      <c r="K240" s="189" t="s">
        <v>146</v>
      </c>
      <c r="L240" s="189" t="s">
        <v>146</v>
      </c>
      <c r="M240" s="189" t="s">
        <v>146</v>
      </c>
      <c r="N240" s="189" t="s">
        <v>146</v>
      </c>
      <c r="O240" s="189" t="s">
        <v>146</v>
      </c>
      <c r="P240" s="189" t="s">
        <v>146</v>
      </c>
      <c r="Q240" s="86" t="s">
        <v>353</v>
      </c>
      <c r="R240" s="135"/>
      <c r="S240" s="135"/>
    </row>
    <row r="241" spans="1:19" s="20" customFormat="1" ht="11.25" customHeight="1">
      <c r="A241" s="11" t="s">
        <v>227</v>
      </c>
      <c r="B241" s="187">
        <v>4</v>
      </c>
      <c r="C241" s="188">
        <v>173</v>
      </c>
      <c r="D241" s="188">
        <v>162</v>
      </c>
      <c r="E241" s="187">
        <v>4</v>
      </c>
      <c r="F241" s="188">
        <v>250</v>
      </c>
      <c r="G241" s="188">
        <v>240</v>
      </c>
      <c r="H241" s="187">
        <v>3</v>
      </c>
      <c r="I241" s="188">
        <v>386</v>
      </c>
      <c r="J241" s="188">
        <v>371</v>
      </c>
      <c r="K241" s="191" t="s">
        <v>146</v>
      </c>
      <c r="L241" s="191" t="s">
        <v>146</v>
      </c>
      <c r="M241" s="191" t="s">
        <v>146</v>
      </c>
      <c r="N241" s="191" t="s">
        <v>146</v>
      </c>
      <c r="O241" s="191" t="s">
        <v>146</v>
      </c>
      <c r="P241" s="191" t="s">
        <v>146</v>
      </c>
      <c r="Q241" s="86" t="s">
        <v>354</v>
      </c>
      <c r="R241" s="135"/>
      <c r="S241" s="135"/>
    </row>
    <row r="242" spans="1:19" s="17" customFormat="1" ht="11.25" customHeight="1">
      <c r="A242" s="65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40"/>
      <c r="O242" s="40"/>
      <c r="P242" s="40"/>
      <c r="Q242" s="33"/>
      <c r="R242" s="122"/>
      <c r="S242" s="122"/>
    </row>
    <row r="243" spans="1:19" s="17" customFormat="1" ht="11.25" customHeight="1">
      <c r="A243" s="23" t="s">
        <v>228</v>
      </c>
      <c r="B243" s="84">
        <f>SUM(B245:B249,B260:B261)</f>
        <v>206</v>
      </c>
      <c r="C243" s="84">
        <f t="shared" ref="C243:P243" si="26">SUM(C245:C249,C260:C261)</f>
        <v>8223</v>
      </c>
      <c r="D243" s="84">
        <f t="shared" si="26"/>
        <v>7807</v>
      </c>
      <c r="E243" s="84">
        <f t="shared" si="26"/>
        <v>126</v>
      </c>
      <c r="F243" s="84">
        <f t="shared" si="26"/>
        <v>9284</v>
      </c>
      <c r="G243" s="84">
        <f t="shared" si="26"/>
        <v>8823</v>
      </c>
      <c r="H243" s="84">
        <f t="shared" si="26"/>
        <v>46</v>
      </c>
      <c r="I243" s="84">
        <f t="shared" si="26"/>
        <v>6437</v>
      </c>
      <c r="J243" s="84">
        <f t="shared" si="26"/>
        <v>6377</v>
      </c>
      <c r="K243" s="84">
        <f t="shared" si="26"/>
        <v>11</v>
      </c>
      <c r="L243" s="84">
        <f t="shared" si="26"/>
        <v>2576</v>
      </c>
      <c r="M243" s="84">
        <f t="shared" si="26"/>
        <v>2491</v>
      </c>
      <c r="N243" s="84">
        <f t="shared" si="26"/>
        <v>6</v>
      </c>
      <c r="O243" s="84">
        <f t="shared" si="26"/>
        <v>4232</v>
      </c>
      <c r="P243" s="84">
        <f t="shared" si="26"/>
        <v>3859</v>
      </c>
      <c r="Q243" s="41" t="s">
        <v>29</v>
      </c>
      <c r="R243" s="122"/>
      <c r="S243" s="122"/>
    </row>
    <row r="244" spans="1:19" s="17" customFormat="1" ht="11.25" customHeight="1">
      <c r="A244" s="11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40"/>
      <c r="O244" s="40"/>
      <c r="P244" s="40"/>
      <c r="Q244" s="33"/>
      <c r="R244" s="122"/>
      <c r="S244" s="122"/>
    </row>
    <row r="245" spans="1:19" s="17" customFormat="1" ht="11.25" customHeight="1">
      <c r="A245" s="11" t="s">
        <v>229</v>
      </c>
      <c r="B245" s="187">
        <v>5</v>
      </c>
      <c r="C245" s="188">
        <v>203</v>
      </c>
      <c r="D245" s="188">
        <v>194</v>
      </c>
      <c r="E245" s="187">
        <v>7</v>
      </c>
      <c r="F245" s="188">
        <v>448</v>
      </c>
      <c r="G245" s="188">
        <v>445</v>
      </c>
      <c r="H245" s="187">
        <v>2</v>
      </c>
      <c r="I245" s="188">
        <v>350</v>
      </c>
      <c r="J245" s="188">
        <v>350</v>
      </c>
      <c r="K245" s="187">
        <v>3</v>
      </c>
      <c r="L245" s="188">
        <v>643</v>
      </c>
      <c r="M245" s="188">
        <v>643</v>
      </c>
      <c r="N245" s="187">
        <v>1</v>
      </c>
      <c r="O245" s="188">
        <v>444</v>
      </c>
      <c r="P245" s="188">
        <v>443</v>
      </c>
      <c r="Q245" s="86" t="s">
        <v>443</v>
      </c>
      <c r="R245" s="122"/>
      <c r="S245" s="122"/>
    </row>
    <row r="246" spans="1:19" s="17" customFormat="1" ht="11.25" customHeight="1">
      <c r="A246" s="11" t="s">
        <v>230</v>
      </c>
      <c r="B246" s="187">
        <v>23</v>
      </c>
      <c r="C246" s="188">
        <v>982</v>
      </c>
      <c r="D246" s="188">
        <v>909</v>
      </c>
      <c r="E246" s="187">
        <v>26</v>
      </c>
      <c r="F246" s="188">
        <v>2032</v>
      </c>
      <c r="G246" s="188">
        <v>1910</v>
      </c>
      <c r="H246" s="187">
        <v>8</v>
      </c>
      <c r="I246" s="188">
        <v>1137</v>
      </c>
      <c r="J246" s="188">
        <v>1129</v>
      </c>
      <c r="K246" s="187">
        <v>1</v>
      </c>
      <c r="L246" s="188">
        <v>232</v>
      </c>
      <c r="M246" s="188">
        <v>225</v>
      </c>
      <c r="N246" s="189" t="s">
        <v>146</v>
      </c>
      <c r="O246" s="189" t="s">
        <v>146</v>
      </c>
      <c r="P246" s="189" t="s">
        <v>146</v>
      </c>
      <c r="Q246" s="86" t="s">
        <v>355</v>
      </c>
      <c r="R246" s="122"/>
      <c r="S246" s="122"/>
    </row>
    <row r="247" spans="1:19" s="17" customFormat="1" ht="11.25" customHeight="1">
      <c r="A247" s="11" t="s">
        <v>231</v>
      </c>
      <c r="B247" s="187">
        <v>153</v>
      </c>
      <c r="C247" s="188">
        <v>6024</v>
      </c>
      <c r="D247" s="188">
        <v>5748</v>
      </c>
      <c r="E247" s="187">
        <v>68</v>
      </c>
      <c r="F247" s="188">
        <v>5070</v>
      </c>
      <c r="G247" s="188">
        <v>4795</v>
      </c>
      <c r="H247" s="187">
        <v>25</v>
      </c>
      <c r="I247" s="188">
        <v>3470</v>
      </c>
      <c r="J247" s="188">
        <v>3437</v>
      </c>
      <c r="K247" s="187">
        <v>7</v>
      </c>
      <c r="L247" s="188">
        <v>1701</v>
      </c>
      <c r="M247" s="188">
        <v>1623</v>
      </c>
      <c r="N247" s="187">
        <v>4</v>
      </c>
      <c r="O247" s="188">
        <v>3368</v>
      </c>
      <c r="P247" s="188">
        <v>3098</v>
      </c>
      <c r="Q247" s="86" t="s">
        <v>356</v>
      </c>
      <c r="R247" s="122"/>
      <c r="S247" s="122"/>
    </row>
    <row r="248" spans="1:19" s="17" customFormat="1" ht="11.25" customHeight="1">
      <c r="A248" s="11" t="s">
        <v>232</v>
      </c>
      <c r="B248" s="187">
        <v>5</v>
      </c>
      <c r="C248" s="188">
        <v>189</v>
      </c>
      <c r="D248" s="188">
        <v>183</v>
      </c>
      <c r="E248" s="187">
        <v>1</v>
      </c>
      <c r="F248" s="188">
        <v>92</v>
      </c>
      <c r="G248" s="188">
        <v>85</v>
      </c>
      <c r="H248" s="187">
        <v>1</v>
      </c>
      <c r="I248" s="188">
        <v>159</v>
      </c>
      <c r="J248" s="188">
        <v>155</v>
      </c>
      <c r="K248" s="189" t="s">
        <v>146</v>
      </c>
      <c r="L248" s="189" t="s">
        <v>146</v>
      </c>
      <c r="M248" s="189" t="s">
        <v>146</v>
      </c>
      <c r="N248" s="189" t="s">
        <v>146</v>
      </c>
      <c r="O248" s="189" t="s">
        <v>146</v>
      </c>
      <c r="P248" s="189" t="s">
        <v>146</v>
      </c>
      <c r="Q248" s="86" t="s">
        <v>357</v>
      </c>
      <c r="R248" s="122"/>
      <c r="S248" s="122"/>
    </row>
    <row r="249" spans="1:19" s="17" customFormat="1" ht="11.25" customHeight="1">
      <c r="A249" s="11" t="s">
        <v>358</v>
      </c>
      <c r="B249" s="187">
        <v>1</v>
      </c>
      <c r="C249" s="188">
        <v>31</v>
      </c>
      <c r="D249" s="188">
        <v>31</v>
      </c>
      <c r="E249" s="189" t="s">
        <v>146</v>
      </c>
      <c r="F249" s="189" t="s">
        <v>146</v>
      </c>
      <c r="G249" s="189" t="s">
        <v>146</v>
      </c>
      <c r="H249" s="189" t="s">
        <v>146</v>
      </c>
      <c r="I249" s="189" t="s">
        <v>146</v>
      </c>
      <c r="J249" s="189" t="s">
        <v>146</v>
      </c>
      <c r="K249" s="189" t="s">
        <v>146</v>
      </c>
      <c r="L249" s="189" t="s">
        <v>146</v>
      </c>
      <c r="M249" s="189" t="s">
        <v>146</v>
      </c>
      <c r="N249" s="189" t="s">
        <v>146</v>
      </c>
      <c r="O249" s="189" t="s">
        <v>146</v>
      </c>
      <c r="P249" s="189" t="s">
        <v>146</v>
      </c>
      <c r="Q249" s="86" t="s">
        <v>359</v>
      </c>
      <c r="R249" s="122"/>
      <c r="S249" s="122"/>
    </row>
    <row r="250" spans="1:19" s="17" customFormat="1" ht="11.25" customHeight="1" thickBot="1">
      <c r="A250" s="12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138"/>
      <c r="R250" s="122"/>
      <c r="S250" s="122"/>
    </row>
    <row r="251" spans="1:19" s="17" customFormat="1" ht="11.25" customHeight="1">
      <c r="A25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122"/>
      <c r="S251" s="122"/>
    </row>
    <row r="252" spans="1:19" s="17" customFormat="1" ht="11.25" customHeight="1">
      <c r="A252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122"/>
      <c r="S252" s="122"/>
    </row>
    <row r="253" spans="1:19" s="17" customFormat="1" ht="24" customHeight="1">
      <c r="A253" s="250" t="s">
        <v>431</v>
      </c>
      <c r="B253" s="250"/>
      <c r="C253" s="250"/>
      <c r="D253" s="250"/>
      <c r="E253" s="250"/>
      <c r="F253" s="250"/>
      <c r="G253" s="250"/>
      <c r="H253" s="219" t="s">
        <v>432</v>
      </c>
      <c r="I253" s="219"/>
      <c r="J253" s="219"/>
      <c r="K253" s="219"/>
      <c r="L253" s="219"/>
      <c r="M253" s="219"/>
      <c r="N253" s="219"/>
      <c r="O253" s="219"/>
      <c r="P253" s="219"/>
      <c r="Q253" s="219"/>
      <c r="R253" s="122"/>
      <c r="S253" s="122"/>
    </row>
    <row r="254" spans="1:19" s="17" customFormat="1" ht="30" customHeight="1">
      <c r="A254" s="255" t="s">
        <v>53</v>
      </c>
      <c r="B254" s="255"/>
      <c r="C254" s="255"/>
      <c r="D254" s="255"/>
      <c r="E254" s="255"/>
      <c r="F254" s="255"/>
      <c r="G254" s="255"/>
      <c r="H254" s="223" t="s">
        <v>78</v>
      </c>
      <c r="I254" s="223"/>
      <c r="J254" s="223"/>
      <c r="K254" s="223"/>
      <c r="L254" s="223"/>
      <c r="M254" s="223"/>
      <c r="N254" s="223"/>
      <c r="O254" s="223"/>
      <c r="P254" s="223"/>
      <c r="Q254" s="223"/>
      <c r="R254" s="122"/>
      <c r="S254" s="122"/>
    </row>
    <row r="255" spans="1:19" s="20" customFormat="1" ht="12" customHeight="1" thickBot="1">
      <c r="A255" s="52" t="s">
        <v>484</v>
      </c>
      <c r="B255" s="49"/>
      <c r="C255" s="49"/>
      <c r="D255" s="49"/>
      <c r="E255" s="49"/>
      <c r="F255" s="49"/>
      <c r="G255" s="49"/>
      <c r="H255" s="274"/>
      <c r="I255" s="274"/>
      <c r="J255" s="274"/>
      <c r="K255" s="274"/>
      <c r="L255" s="274"/>
      <c r="M255" s="274"/>
      <c r="N255" s="274"/>
      <c r="O255" s="274"/>
      <c r="P255" s="274"/>
      <c r="Q255" s="274"/>
      <c r="R255" s="135"/>
      <c r="S255" s="135"/>
    </row>
    <row r="256" spans="1:19" s="17" customFormat="1" ht="11.25" customHeight="1">
      <c r="A256" s="244" t="s">
        <v>64</v>
      </c>
      <c r="B256" s="275" t="s">
        <v>72</v>
      </c>
      <c r="C256" s="276"/>
      <c r="D256" s="276"/>
      <c r="E256" s="215" t="s">
        <v>73</v>
      </c>
      <c r="F256" s="215"/>
      <c r="G256" s="215"/>
      <c r="H256" s="215" t="s">
        <v>420</v>
      </c>
      <c r="I256" s="215"/>
      <c r="J256" s="215"/>
      <c r="K256" s="215" t="s">
        <v>421</v>
      </c>
      <c r="L256" s="215"/>
      <c r="M256" s="215"/>
      <c r="N256" s="276" t="s">
        <v>74</v>
      </c>
      <c r="O256" s="276"/>
      <c r="P256" s="278"/>
      <c r="Q256" s="273" t="s">
        <v>66</v>
      </c>
      <c r="R256" s="122"/>
      <c r="S256" s="122"/>
    </row>
    <row r="257" spans="1:19" s="17" customFormat="1" ht="11.25" customHeight="1">
      <c r="A257" s="245"/>
      <c r="B257" s="205"/>
      <c r="C257" s="277"/>
      <c r="D257" s="277"/>
      <c r="E257" s="217"/>
      <c r="F257" s="217"/>
      <c r="G257" s="217"/>
      <c r="H257" s="217"/>
      <c r="I257" s="217"/>
      <c r="J257" s="217"/>
      <c r="K257" s="217"/>
      <c r="L257" s="217"/>
      <c r="M257" s="217"/>
      <c r="N257" s="277"/>
      <c r="O257" s="277"/>
      <c r="P257" s="207"/>
      <c r="Q257" s="237"/>
      <c r="R257" s="122"/>
      <c r="S257" s="122"/>
    </row>
    <row r="258" spans="1:19" s="20" customFormat="1" ht="11.25" customHeight="1">
      <c r="A258" s="246"/>
      <c r="B258" s="100" t="s">
        <v>69</v>
      </c>
      <c r="C258" s="100" t="s">
        <v>70</v>
      </c>
      <c r="D258" s="126" t="s">
        <v>62</v>
      </c>
      <c r="E258" s="100" t="s">
        <v>69</v>
      </c>
      <c r="F258" s="100" t="s">
        <v>70</v>
      </c>
      <c r="G258" s="126" t="s">
        <v>62</v>
      </c>
      <c r="H258" s="100" t="s">
        <v>69</v>
      </c>
      <c r="I258" s="100" t="s">
        <v>70</v>
      </c>
      <c r="J258" s="126" t="s">
        <v>62</v>
      </c>
      <c r="K258" s="100" t="s">
        <v>69</v>
      </c>
      <c r="L258" s="100" t="s">
        <v>70</v>
      </c>
      <c r="M258" s="126" t="s">
        <v>62</v>
      </c>
      <c r="N258" s="100" t="s">
        <v>69</v>
      </c>
      <c r="O258" s="100" t="s">
        <v>70</v>
      </c>
      <c r="P258" s="126" t="s">
        <v>62</v>
      </c>
      <c r="Q258" s="237"/>
      <c r="R258" s="135"/>
      <c r="S258" s="135"/>
    </row>
    <row r="259" spans="1:19" s="17" customFormat="1" ht="11.25" customHeight="1">
      <c r="A259" s="18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128"/>
      <c r="R259" s="122"/>
      <c r="S259" s="122"/>
    </row>
    <row r="260" spans="1:19" s="17" customFormat="1" ht="11.25" customHeight="1">
      <c r="A260" s="11" t="s">
        <v>360</v>
      </c>
      <c r="B260" s="187">
        <v>7</v>
      </c>
      <c r="C260" s="188">
        <v>295</v>
      </c>
      <c r="D260" s="188">
        <v>288</v>
      </c>
      <c r="E260" s="187">
        <v>5</v>
      </c>
      <c r="F260" s="188">
        <v>285</v>
      </c>
      <c r="G260" s="188">
        <v>282</v>
      </c>
      <c r="H260" s="187">
        <v>2</v>
      </c>
      <c r="I260" s="188">
        <v>233</v>
      </c>
      <c r="J260" s="188">
        <v>230</v>
      </c>
      <c r="K260" s="189" t="s">
        <v>146</v>
      </c>
      <c r="L260" s="189" t="s">
        <v>146</v>
      </c>
      <c r="M260" s="189" t="s">
        <v>146</v>
      </c>
      <c r="N260" s="189" t="s">
        <v>146</v>
      </c>
      <c r="O260" s="189" t="s">
        <v>146</v>
      </c>
      <c r="P260" s="189" t="s">
        <v>146</v>
      </c>
      <c r="Q260" s="67" t="s">
        <v>444</v>
      </c>
      <c r="R260" s="122"/>
      <c r="S260" s="122"/>
    </row>
    <row r="261" spans="1:19" s="17" customFormat="1" ht="11.25" customHeight="1">
      <c r="A261" s="11" t="s">
        <v>361</v>
      </c>
      <c r="B261" s="187">
        <v>12</v>
      </c>
      <c r="C261" s="188">
        <v>499</v>
      </c>
      <c r="D261" s="188">
        <v>454</v>
      </c>
      <c r="E261" s="187">
        <v>19</v>
      </c>
      <c r="F261" s="188">
        <v>1357</v>
      </c>
      <c r="G261" s="188">
        <v>1306</v>
      </c>
      <c r="H261" s="187">
        <v>8</v>
      </c>
      <c r="I261" s="188">
        <v>1088</v>
      </c>
      <c r="J261" s="188">
        <v>1076</v>
      </c>
      <c r="K261" s="189" t="s">
        <v>146</v>
      </c>
      <c r="L261" s="191" t="s">
        <v>146</v>
      </c>
      <c r="M261" s="191" t="s">
        <v>146</v>
      </c>
      <c r="N261" s="187">
        <v>1</v>
      </c>
      <c r="O261" s="188">
        <v>420</v>
      </c>
      <c r="P261" s="188">
        <v>318</v>
      </c>
      <c r="Q261" s="67" t="s">
        <v>445</v>
      </c>
      <c r="R261" s="122"/>
      <c r="S261" s="122"/>
    </row>
    <row r="262" spans="1:19" s="17" customFormat="1" ht="11.25" customHeight="1">
      <c r="A262" s="11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40"/>
      <c r="O262" s="40"/>
      <c r="P262" s="40"/>
      <c r="Q262" s="33"/>
      <c r="R262" s="122"/>
      <c r="S262" s="122"/>
    </row>
    <row r="263" spans="1:19" s="17" customFormat="1" ht="11.25" customHeight="1">
      <c r="A263" s="23" t="s">
        <v>362</v>
      </c>
      <c r="B263" s="84">
        <f>SUM(B265:B276)</f>
        <v>414</v>
      </c>
      <c r="C263" s="84">
        <f t="shared" ref="C263:P263" si="27">SUM(C265:C276)</f>
        <v>16467</v>
      </c>
      <c r="D263" s="84">
        <f t="shared" si="27"/>
        <v>15397</v>
      </c>
      <c r="E263" s="84">
        <f t="shared" si="27"/>
        <v>279</v>
      </c>
      <c r="F263" s="84">
        <f t="shared" si="27"/>
        <v>19523</v>
      </c>
      <c r="G263" s="84">
        <f t="shared" si="27"/>
        <v>19086</v>
      </c>
      <c r="H263" s="84">
        <f t="shared" si="27"/>
        <v>76</v>
      </c>
      <c r="I263" s="84">
        <f t="shared" si="27"/>
        <v>10185</v>
      </c>
      <c r="J263" s="84">
        <f t="shared" si="27"/>
        <v>9876</v>
      </c>
      <c r="K263" s="84">
        <f t="shared" si="27"/>
        <v>5</v>
      </c>
      <c r="L263" s="84">
        <f t="shared" si="27"/>
        <v>1162</v>
      </c>
      <c r="M263" s="84">
        <f t="shared" si="27"/>
        <v>1153</v>
      </c>
      <c r="N263" s="84">
        <f t="shared" si="27"/>
        <v>9</v>
      </c>
      <c r="O263" s="84">
        <f t="shared" si="27"/>
        <v>4385</v>
      </c>
      <c r="P263" s="84">
        <f t="shared" si="27"/>
        <v>3983</v>
      </c>
      <c r="Q263" s="41" t="s">
        <v>30</v>
      </c>
      <c r="R263" s="122"/>
      <c r="S263" s="122"/>
    </row>
    <row r="264" spans="1:19" s="17" customFormat="1" ht="11.25" customHeight="1">
      <c r="A264" s="11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40"/>
      <c r="O264" s="40"/>
      <c r="P264" s="40"/>
      <c r="Q264" s="33"/>
      <c r="R264" s="122"/>
      <c r="S264" s="122"/>
    </row>
    <row r="265" spans="1:19" s="17" customFormat="1" ht="11.25" customHeight="1">
      <c r="A265" s="11" t="s">
        <v>363</v>
      </c>
      <c r="B265" s="189" t="s">
        <v>146</v>
      </c>
      <c r="C265" s="189" t="s">
        <v>146</v>
      </c>
      <c r="D265" s="189" t="s">
        <v>146</v>
      </c>
      <c r="E265" s="189" t="s">
        <v>146</v>
      </c>
      <c r="F265" s="189" t="s">
        <v>146</v>
      </c>
      <c r="G265" s="189" t="s">
        <v>146</v>
      </c>
      <c r="H265" s="189" t="s">
        <v>146</v>
      </c>
      <c r="I265" s="189" t="s">
        <v>146</v>
      </c>
      <c r="J265" s="189" t="s">
        <v>146</v>
      </c>
      <c r="K265" s="189" t="s">
        <v>146</v>
      </c>
      <c r="L265" s="189" t="s">
        <v>146</v>
      </c>
      <c r="M265" s="189" t="s">
        <v>146</v>
      </c>
      <c r="N265" s="189" t="s">
        <v>146</v>
      </c>
      <c r="O265" s="189" t="s">
        <v>146</v>
      </c>
      <c r="P265" s="189" t="s">
        <v>146</v>
      </c>
      <c r="Q265" s="67" t="s">
        <v>446</v>
      </c>
      <c r="R265" s="122"/>
      <c r="S265" s="122"/>
    </row>
    <row r="266" spans="1:19" s="20" customFormat="1" ht="11.25" customHeight="1">
      <c r="A266" s="11" t="s">
        <v>238</v>
      </c>
      <c r="B266" s="187">
        <v>8</v>
      </c>
      <c r="C266" s="188">
        <v>297</v>
      </c>
      <c r="D266" s="188">
        <v>282</v>
      </c>
      <c r="E266" s="187">
        <v>4</v>
      </c>
      <c r="F266" s="188">
        <v>321</v>
      </c>
      <c r="G266" s="188">
        <v>314</v>
      </c>
      <c r="H266" s="187">
        <v>3</v>
      </c>
      <c r="I266" s="188">
        <v>458</v>
      </c>
      <c r="J266" s="188">
        <v>446</v>
      </c>
      <c r="K266" s="187">
        <v>1</v>
      </c>
      <c r="L266" s="188">
        <v>231</v>
      </c>
      <c r="M266" s="188">
        <v>225</v>
      </c>
      <c r="N266" s="189" t="s">
        <v>146</v>
      </c>
      <c r="O266" s="189" t="s">
        <v>146</v>
      </c>
      <c r="P266" s="189" t="s">
        <v>146</v>
      </c>
      <c r="Q266" s="67" t="s">
        <v>364</v>
      </c>
      <c r="R266" s="135"/>
      <c r="S266" s="135"/>
    </row>
    <row r="267" spans="1:19" s="17" customFormat="1" ht="11.25" customHeight="1">
      <c r="A267" s="11" t="s">
        <v>239</v>
      </c>
      <c r="B267" s="187">
        <v>43</v>
      </c>
      <c r="C267" s="188">
        <v>1701</v>
      </c>
      <c r="D267" s="188">
        <v>1598</v>
      </c>
      <c r="E267" s="187">
        <v>24</v>
      </c>
      <c r="F267" s="188">
        <v>1557</v>
      </c>
      <c r="G267" s="188">
        <v>1494</v>
      </c>
      <c r="H267" s="187">
        <v>5</v>
      </c>
      <c r="I267" s="188">
        <v>655</v>
      </c>
      <c r="J267" s="188">
        <v>636</v>
      </c>
      <c r="K267" s="187">
        <v>3</v>
      </c>
      <c r="L267" s="188">
        <v>712</v>
      </c>
      <c r="M267" s="188">
        <v>709</v>
      </c>
      <c r="N267" s="187">
        <v>1</v>
      </c>
      <c r="O267" s="188">
        <v>326</v>
      </c>
      <c r="P267" s="188">
        <v>325</v>
      </c>
      <c r="Q267" s="67" t="s">
        <v>365</v>
      </c>
      <c r="R267" s="122"/>
      <c r="S267" s="122"/>
    </row>
    <row r="268" spans="1:19" s="17" customFormat="1" ht="11.25" customHeight="1">
      <c r="A268" s="11" t="s">
        <v>240</v>
      </c>
      <c r="B268" s="187">
        <v>24</v>
      </c>
      <c r="C268" s="188">
        <v>992</v>
      </c>
      <c r="D268" s="188">
        <v>915</v>
      </c>
      <c r="E268" s="187">
        <v>11</v>
      </c>
      <c r="F268" s="188">
        <v>802</v>
      </c>
      <c r="G268" s="188">
        <v>745</v>
      </c>
      <c r="H268" s="187">
        <v>1</v>
      </c>
      <c r="I268" s="188">
        <v>100</v>
      </c>
      <c r="J268" s="188">
        <v>100</v>
      </c>
      <c r="K268" s="189" t="s">
        <v>146</v>
      </c>
      <c r="L268" s="191" t="s">
        <v>146</v>
      </c>
      <c r="M268" s="191" t="s">
        <v>146</v>
      </c>
      <c r="N268" s="189" t="s">
        <v>146</v>
      </c>
      <c r="O268" s="191" t="s">
        <v>146</v>
      </c>
      <c r="P268" s="191" t="s">
        <v>146</v>
      </c>
      <c r="Q268" s="67" t="s">
        <v>366</v>
      </c>
      <c r="R268" s="122"/>
      <c r="S268" s="122"/>
    </row>
    <row r="269" spans="1:19" s="20" customFormat="1" ht="11.25" customHeight="1">
      <c r="A269" s="11" t="s">
        <v>241</v>
      </c>
      <c r="B269" s="187">
        <v>42</v>
      </c>
      <c r="C269" s="188">
        <v>1622</v>
      </c>
      <c r="D269" s="188">
        <v>1539</v>
      </c>
      <c r="E269" s="187">
        <v>18</v>
      </c>
      <c r="F269" s="188">
        <v>1333</v>
      </c>
      <c r="G269" s="188">
        <v>1279</v>
      </c>
      <c r="H269" s="187">
        <v>7</v>
      </c>
      <c r="I269" s="188">
        <v>996</v>
      </c>
      <c r="J269" s="188">
        <v>988</v>
      </c>
      <c r="K269" s="189" t="s">
        <v>146</v>
      </c>
      <c r="L269" s="189" t="s">
        <v>146</v>
      </c>
      <c r="M269" s="189" t="s">
        <v>146</v>
      </c>
      <c r="N269" s="189" t="s">
        <v>146</v>
      </c>
      <c r="O269" s="189" t="s">
        <v>146</v>
      </c>
      <c r="P269" s="189" t="s">
        <v>146</v>
      </c>
      <c r="Q269" s="67" t="s">
        <v>367</v>
      </c>
      <c r="R269" s="135"/>
      <c r="S269" s="135"/>
    </row>
    <row r="270" spans="1:19" s="17" customFormat="1" ht="11.25" customHeight="1">
      <c r="A270" s="11" t="s">
        <v>242</v>
      </c>
      <c r="B270" s="187">
        <v>36</v>
      </c>
      <c r="C270" s="188">
        <v>1403</v>
      </c>
      <c r="D270" s="188">
        <v>1329</v>
      </c>
      <c r="E270" s="187">
        <v>17</v>
      </c>
      <c r="F270" s="188">
        <v>1162</v>
      </c>
      <c r="G270" s="188">
        <v>1124</v>
      </c>
      <c r="H270" s="187">
        <v>5</v>
      </c>
      <c r="I270" s="188">
        <v>696</v>
      </c>
      <c r="J270" s="188">
        <v>694</v>
      </c>
      <c r="K270" s="189" t="s">
        <v>146</v>
      </c>
      <c r="L270" s="189" t="s">
        <v>146</v>
      </c>
      <c r="M270" s="189" t="s">
        <v>146</v>
      </c>
      <c r="N270" s="189" t="s">
        <v>146</v>
      </c>
      <c r="O270" s="189" t="s">
        <v>146</v>
      </c>
      <c r="P270" s="189" t="s">
        <v>146</v>
      </c>
      <c r="Q270" s="67" t="s">
        <v>368</v>
      </c>
      <c r="R270" s="122"/>
      <c r="S270" s="122"/>
    </row>
    <row r="271" spans="1:19" s="20" customFormat="1" ht="11.25" customHeight="1">
      <c r="A271" s="11" t="s">
        <v>243</v>
      </c>
      <c r="B271" s="187">
        <v>3</v>
      </c>
      <c r="C271" s="188">
        <v>358</v>
      </c>
      <c r="D271" s="188">
        <v>125</v>
      </c>
      <c r="E271" s="187">
        <v>19</v>
      </c>
      <c r="F271" s="188">
        <v>1411</v>
      </c>
      <c r="G271" s="188">
        <v>1378</v>
      </c>
      <c r="H271" s="187">
        <v>22</v>
      </c>
      <c r="I271" s="188">
        <v>2930</v>
      </c>
      <c r="J271" s="188">
        <v>2909</v>
      </c>
      <c r="K271" s="187">
        <v>1</v>
      </c>
      <c r="L271" s="188">
        <v>219</v>
      </c>
      <c r="M271" s="188">
        <v>219</v>
      </c>
      <c r="N271" s="187">
        <v>5</v>
      </c>
      <c r="O271" s="188">
        <v>2612</v>
      </c>
      <c r="P271" s="188">
        <v>2229</v>
      </c>
      <c r="Q271" s="67" t="s">
        <v>369</v>
      </c>
      <c r="R271" s="135"/>
      <c r="S271" s="135"/>
    </row>
    <row r="272" spans="1:19" s="17" customFormat="1" ht="11.25" customHeight="1">
      <c r="A272" s="11" t="s">
        <v>244</v>
      </c>
      <c r="B272" s="187">
        <v>8</v>
      </c>
      <c r="C272" s="188">
        <v>351</v>
      </c>
      <c r="D272" s="188">
        <v>310</v>
      </c>
      <c r="E272" s="187">
        <v>5</v>
      </c>
      <c r="F272" s="188">
        <v>327</v>
      </c>
      <c r="G272" s="188">
        <v>325</v>
      </c>
      <c r="H272" s="187">
        <v>1</v>
      </c>
      <c r="I272" s="188">
        <v>121</v>
      </c>
      <c r="J272" s="188">
        <v>115</v>
      </c>
      <c r="K272" s="189" t="s">
        <v>146</v>
      </c>
      <c r="L272" s="189" t="s">
        <v>146</v>
      </c>
      <c r="M272" s="189" t="s">
        <v>146</v>
      </c>
      <c r="N272" s="189" t="s">
        <v>146</v>
      </c>
      <c r="O272" s="189" t="s">
        <v>146</v>
      </c>
      <c r="P272" s="189" t="s">
        <v>146</v>
      </c>
      <c r="Q272" s="67" t="s">
        <v>370</v>
      </c>
      <c r="R272" s="122"/>
      <c r="S272" s="122"/>
    </row>
    <row r="273" spans="1:19" s="17" customFormat="1" ht="11.25" customHeight="1">
      <c r="A273" s="11" t="s">
        <v>371</v>
      </c>
      <c r="B273" s="187">
        <v>116</v>
      </c>
      <c r="C273" s="188">
        <v>4632</v>
      </c>
      <c r="D273" s="188">
        <v>4384</v>
      </c>
      <c r="E273" s="187">
        <v>132</v>
      </c>
      <c r="F273" s="188">
        <v>9305</v>
      </c>
      <c r="G273" s="188">
        <v>9205</v>
      </c>
      <c r="H273" s="187">
        <v>25</v>
      </c>
      <c r="I273" s="188">
        <v>3086</v>
      </c>
      <c r="J273" s="188">
        <v>3066</v>
      </c>
      <c r="K273" s="191" t="s">
        <v>146</v>
      </c>
      <c r="L273" s="191" t="s">
        <v>146</v>
      </c>
      <c r="M273" s="191" t="s">
        <v>146</v>
      </c>
      <c r="N273" s="187">
        <v>3</v>
      </c>
      <c r="O273" s="188">
        <v>1447</v>
      </c>
      <c r="P273" s="188">
        <v>1429</v>
      </c>
      <c r="Q273" s="67" t="s">
        <v>372</v>
      </c>
      <c r="R273" s="122"/>
      <c r="S273" s="122"/>
    </row>
    <row r="274" spans="1:19" s="20" customFormat="1" ht="11.25" customHeight="1">
      <c r="A274" s="11" t="s">
        <v>373</v>
      </c>
      <c r="B274" s="187">
        <v>32</v>
      </c>
      <c r="C274" s="188">
        <v>1212</v>
      </c>
      <c r="D274" s="188">
        <v>1175</v>
      </c>
      <c r="E274" s="187">
        <v>5</v>
      </c>
      <c r="F274" s="188">
        <v>351</v>
      </c>
      <c r="G274" s="188">
        <v>337</v>
      </c>
      <c r="H274" s="187">
        <v>1</v>
      </c>
      <c r="I274" s="188">
        <v>182</v>
      </c>
      <c r="J274" s="188">
        <v>177</v>
      </c>
      <c r="K274" s="189" t="s">
        <v>146</v>
      </c>
      <c r="L274" s="191" t="s">
        <v>146</v>
      </c>
      <c r="M274" s="191" t="s">
        <v>146</v>
      </c>
      <c r="N274" s="189" t="s">
        <v>146</v>
      </c>
      <c r="O274" s="191" t="s">
        <v>146</v>
      </c>
      <c r="P274" s="191" t="s">
        <v>146</v>
      </c>
      <c r="Q274" s="67" t="s">
        <v>374</v>
      </c>
      <c r="R274" s="135"/>
      <c r="S274" s="135"/>
    </row>
    <row r="275" spans="1:19" s="17" customFormat="1" ht="11.25" customHeight="1">
      <c r="A275" s="11" t="s">
        <v>247</v>
      </c>
      <c r="B275" s="187">
        <v>14</v>
      </c>
      <c r="C275" s="188">
        <v>499</v>
      </c>
      <c r="D275" s="188">
        <v>483</v>
      </c>
      <c r="E275" s="187">
        <v>10</v>
      </c>
      <c r="F275" s="188">
        <v>691</v>
      </c>
      <c r="G275" s="188">
        <v>668</v>
      </c>
      <c r="H275" s="189" t="s">
        <v>146</v>
      </c>
      <c r="I275" s="189" t="s">
        <v>146</v>
      </c>
      <c r="J275" s="189" t="s">
        <v>146</v>
      </c>
      <c r="K275" s="189" t="s">
        <v>146</v>
      </c>
      <c r="L275" s="189" t="s">
        <v>146</v>
      </c>
      <c r="M275" s="189" t="s">
        <v>146</v>
      </c>
      <c r="N275" s="189" t="s">
        <v>146</v>
      </c>
      <c r="O275" s="189" t="s">
        <v>146</v>
      </c>
      <c r="P275" s="189" t="s">
        <v>146</v>
      </c>
      <c r="Q275" s="67" t="s">
        <v>375</v>
      </c>
      <c r="R275" s="122"/>
      <c r="S275" s="122"/>
    </row>
    <row r="276" spans="1:19" s="17" customFormat="1" ht="11.25" customHeight="1">
      <c r="A276" s="11" t="s">
        <v>376</v>
      </c>
      <c r="B276" s="187">
        <v>88</v>
      </c>
      <c r="C276" s="188">
        <v>3400</v>
      </c>
      <c r="D276" s="188">
        <v>3257</v>
      </c>
      <c r="E276" s="187">
        <v>34</v>
      </c>
      <c r="F276" s="188">
        <v>2263</v>
      </c>
      <c r="G276" s="188">
        <v>2217</v>
      </c>
      <c r="H276" s="187">
        <v>6</v>
      </c>
      <c r="I276" s="188">
        <v>961</v>
      </c>
      <c r="J276" s="188">
        <v>745</v>
      </c>
      <c r="K276" s="189" t="s">
        <v>146</v>
      </c>
      <c r="L276" s="191" t="s">
        <v>146</v>
      </c>
      <c r="M276" s="191" t="s">
        <v>146</v>
      </c>
      <c r="N276" s="189" t="s">
        <v>146</v>
      </c>
      <c r="O276" s="191" t="s">
        <v>146</v>
      </c>
      <c r="P276" s="191" t="s">
        <v>146</v>
      </c>
      <c r="Q276" s="67" t="s">
        <v>377</v>
      </c>
      <c r="R276" s="122"/>
      <c r="S276" s="122"/>
    </row>
    <row r="277" spans="1:19" s="17" customFormat="1" ht="11.25" customHeight="1">
      <c r="A277" s="11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40"/>
      <c r="O277" s="40"/>
      <c r="P277" s="40"/>
      <c r="Q277" s="33"/>
      <c r="R277" s="122"/>
      <c r="S277" s="122"/>
    </row>
    <row r="278" spans="1:19" s="17" customFormat="1" ht="11.25" customHeight="1">
      <c r="A278" s="23" t="s">
        <v>378</v>
      </c>
      <c r="B278" s="84">
        <f>SUM(B280:B286)</f>
        <v>75</v>
      </c>
      <c r="C278" s="84">
        <f t="shared" ref="C278:P278" si="28">SUM(C280:C286)</f>
        <v>2811</v>
      </c>
      <c r="D278" s="84">
        <f t="shared" si="28"/>
        <v>2794</v>
      </c>
      <c r="E278" s="84">
        <f t="shared" si="28"/>
        <v>33</v>
      </c>
      <c r="F278" s="84">
        <f t="shared" si="28"/>
        <v>2060</v>
      </c>
      <c r="G278" s="84">
        <f t="shared" si="28"/>
        <v>2018</v>
      </c>
      <c r="H278" s="84">
        <f t="shared" si="28"/>
        <v>10</v>
      </c>
      <c r="I278" s="84">
        <f t="shared" si="28"/>
        <v>1350</v>
      </c>
      <c r="J278" s="84">
        <f t="shared" si="28"/>
        <v>1329</v>
      </c>
      <c r="K278" s="84">
        <f t="shared" si="28"/>
        <v>4</v>
      </c>
      <c r="L278" s="84">
        <f t="shared" si="28"/>
        <v>1022</v>
      </c>
      <c r="M278" s="84">
        <f t="shared" si="28"/>
        <v>997</v>
      </c>
      <c r="N278" s="84">
        <f t="shared" si="28"/>
        <v>3</v>
      </c>
      <c r="O278" s="84">
        <f t="shared" si="28"/>
        <v>1724</v>
      </c>
      <c r="P278" s="84">
        <f t="shared" si="28"/>
        <v>1706</v>
      </c>
      <c r="Q278" s="41" t="s">
        <v>31</v>
      </c>
      <c r="R278" s="122"/>
      <c r="S278" s="122"/>
    </row>
    <row r="279" spans="1:19" s="17" customFormat="1" ht="11.25" customHeight="1">
      <c r="A279" s="11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40"/>
      <c r="O279" s="40"/>
      <c r="P279" s="40"/>
      <c r="Q279" s="33"/>
      <c r="R279" s="122"/>
      <c r="S279" s="122"/>
    </row>
    <row r="280" spans="1:19" s="17" customFormat="1" ht="11.25" customHeight="1">
      <c r="A280" s="11" t="s">
        <v>379</v>
      </c>
      <c r="B280" s="187">
        <v>19</v>
      </c>
      <c r="C280" s="188">
        <v>731</v>
      </c>
      <c r="D280" s="188">
        <v>731</v>
      </c>
      <c r="E280" s="187">
        <v>9</v>
      </c>
      <c r="F280" s="188">
        <v>547</v>
      </c>
      <c r="G280" s="188">
        <v>545</v>
      </c>
      <c r="H280" s="189" t="s">
        <v>146</v>
      </c>
      <c r="I280" s="191" t="s">
        <v>146</v>
      </c>
      <c r="J280" s="191" t="s">
        <v>146</v>
      </c>
      <c r="K280" s="187">
        <v>1</v>
      </c>
      <c r="L280" s="188">
        <v>304</v>
      </c>
      <c r="M280" s="188">
        <v>294</v>
      </c>
      <c r="N280" s="187">
        <v>1</v>
      </c>
      <c r="O280" s="187">
        <v>781</v>
      </c>
      <c r="P280" s="187">
        <v>764</v>
      </c>
      <c r="Q280" s="67" t="s">
        <v>447</v>
      </c>
      <c r="R280" s="122"/>
      <c r="S280" s="122"/>
    </row>
    <row r="281" spans="1:19" s="17" customFormat="1" ht="11.25" customHeight="1">
      <c r="A281" s="11" t="s">
        <v>251</v>
      </c>
      <c r="B281" s="187">
        <v>1</v>
      </c>
      <c r="C281" s="188">
        <v>45</v>
      </c>
      <c r="D281" s="188">
        <v>40</v>
      </c>
      <c r="E281" s="187">
        <v>4</v>
      </c>
      <c r="F281" s="188">
        <v>277</v>
      </c>
      <c r="G281" s="188">
        <v>258</v>
      </c>
      <c r="H281" s="187">
        <v>3</v>
      </c>
      <c r="I281" s="188">
        <v>470</v>
      </c>
      <c r="J281" s="188">
        <v>450</v>
      </c>
      <c r="K281" s="187">
        <v>2</v>
      </c>
      <c r="L281" s="188">
        <v>514</v>
      </c>
      <c r="M281" s="188">
        <v>499</v>
      </c>
      <c r="N281" s="189" t="s">
        <v>146</v>
      </c>
      <c r="O281" s="191" t="s">
        <v>146</v>
      </c>
      <c r="P281" s="191" t="s">
        <v>146</v>
      </c>
      <c r="Q281" s="67" t="s">
        <v>380</v>
      </c>
      <c r="R281" s="122"/>
      <c r="S281" s="122"/>
    </row>
    <row r="282" spans="1:19" s="17" customFormat="1" ht="11.25" customHeight="1">
      <c r="A282" s="11" t="s">
        <v>252</v>
      </c>
      <c r="B282" s="187">
        <v>2</v>
      </c>
      <c r="C282" s="188">
        <v>64</v>
      </c>
      <c r="D282" s="188">
        <v>64</v>
      </c>
      <c r="E282" s="189" t="s">
        <v>146</v>
      </c>
      <c r="F282" s="191" t="s">
        <v>146</v>
      </c>
      <c r="G282" s="191" t="s">
        <v>146</v>
      </c>
      <c r="H282" s="189" t="s">
        <v>146</v>
      </c>
      <c r="I282" s="191" t="s">
        <v>146</v>
      </c>
      <c r="J282" s="191" t="s">
        <v>146</v>
      </c>
      <c r="K282" s="189" t="s">
        <v>146</v>
      </c>
      <c r="L282" s="191" t="s">
        <v>146</v>
      </c>
      <c r="M282" s="191" t="s">
        <v>146</v>
      </c>
      <c r="N282" s="189" t="s">
        <v>146</v>
      </c>
      <c r="O282" s="191" t="s">
        <v>146</v>
      </c>
      <c r="P282" s="191" t="s">
        <v>146</v>
      </c>
      <c r="Q282" s="67" t="s">
        <v>381</v>
      </c>
      <c r="R282" s="122"/>
      <c r="S282" s="122"/>
    </row>
    <row r="283" spans="1:19" s="17" customFormat="1" ht="11.25" customHeight="1">
      <c r="A283" s="11" t="s">
        <v>253</v>
      </c>
      <c r="B283" s="187">
        <v>8</v>
      </c>
      <c r="C283" s="188">
        <v>325</v>
      </c>
      <c r="D283" s="188">
        <v>325</v>
      </c>
      <c r="E283" s="187">
        <v>1</v>
      </c>
      <c r="F283" s="188">
        <v>53</v>
      </c>
      <c r="G283" s="188">
        <v>53</v>
      </c>
      <c r="H283" s="187">
        <v>1</v>
      </c>
      <c r="I283" s="188">
        <v>145</v>
      </c>
      <c r="J283" s="188">
        <v>144</v>
      </c>
      <c r="K283" s="189" t="s">
        <v>146</v>
      </c>
      <c r="L283" s="191" t="s">
        <v>146</v>
      </c>
      <c r="M283" s="191" t="s">
        <v>146</v>
      </c>
      <c r="N283" s="187">
        <v>1</v>
      </c>
      <c r="O283" s="188">
        <v>423</v>
      </c>
      <c r="P283" s="188">
        <v>422</v>
      </c>
      <c r="Q283" s="67" t="s">
        <v>382</v>
      </c>
      <c r="R283" s="122"/>
      <c r="S283" s="122"/>
    </row>
    <row r="284" spans="1:19" s="17" customFormat="1" ht="11.25" customHeight="1">
      <c r="A284" s="11" t="s">
        <v>254</v>
      </c>
      <c r="B284" s="187">
        <v>4</v>
      </c>
      <c r="C284" s="188">
        <v>146</v>
      </c>
      <c r="D284" s="188">
        <v>146</v>
      </c>
      <c r="E284" s="187">
        <v>4</v>
      </c>
      <c r="F284" s="188">
        <v>240</v>
      </c>
      <c r="G284" s="188">
        <v>240</v>
      </c>
      <c r="H284" s="187">
        <v>1</v>
      </c>
      <c r="I284" s="188">
        <v>100</v>
      </c>
      <c r="J284" s="188">
        <v>100</v>
      </c>
      <c r="K284" s="189" t="s">
        <v>146</v>
      </c>
      <c r="L284" s="191" t="s">
        <v>146</v>
      </c>
      <c r="M284" s="191" t="s">
        <v>146</v>
      </c>
      <c r="N284" s="189" t="s">
        <v>146</v>
      </c>
      <c r="O284" s="191" t="s">
        <v>146</v>
      </c>
      <c r="P284" s="191" t="s">
        <v>146</v>
      </c>
      <c r="Q284" s="67" t="s">
        <v>383</v>
      </c>
      <c r="R284" s="122"/>
      <c r="S284" s="122"/>
    </row>
    <row r="285" spans="1:19" s="17" customFormat="1" ht="11.25" customHeight="1">
      <c r="A285" s="11" t="s">
        <v>255</v>
      </c>
      <c r="B285" s="187">
        <v>1</v>
      </c>
      <c r="C285" s="188">
        <v>30</v>
      </c>
      <c r="D285" s="188">
        <v>30</v>
      </c>
      <c r="E285" s="187">
        <v>1</v>
      </c>
      <c r="F285" s="188">
        <v>64</v>
      </c>
      <c r="G285" s="188">
        <v>59</v>
      </c>
      <c r="H285" s="189" t="s">
        <v>146</v>
      </c>
      <c r="I285" s="191" t="s">
        <v>146</v>
      </c>
      <c r="J285" s="191" t="s">
        <v>146</v>
      </c>
      <c r="K285" s="189" t="s">
        <v>146</v>
      </c>
      <c r="L285" s="191" t="s">
        <v>146</v>
      </c>
      <c r="M285" s="191" t="s">
        <v>146</v>
      </c>
      <c r="N285" s="189" t="s">
        <v>146</v>
      </c>
      <c r="O285" s="191" t="s">
        <v>146</v>
      </c>
      <c r="P285" s="191" t="s">
        <v>146</v>
      </c>
      <c r="Q285" s="67" t="s">
        <v>384</v>
      </c>
      <c r="R285" s="122"/>
      <c r="S285" s="122"/>
    </row>
    <row r="286" spans="1:19" s="17" customFormat="1" ht="11.25" customHeight="1">
      <c r="A286" s="11" t="s">
        <v>256</v>
      </c>
      <c r="B286" s="187">
        <v>40</v>
      </c>
      <c r="C286" s="188">
        <v>1470</v>
      </c>
      <c r="D286" s="188">
        <v>1458</v>
      </c>
      <c r="E286" s="187">
        <v>14</v>
      </c>
      <c r="F286" s="188">
        <v>879</v>
      </c>
      <c r="G286" s="188">
        <v>863</v>
      </c>
      <c r="H286" s="187">
        <v>5</v>
      </c>
      <c r="I286" s="188">
        <v>635</v>
      </c>
      <c r="J286" s="188">
        <v>635</v>
      </c>
      <c r="K286" s="187">
        <v>1</v>
      </c>
      <c r="L286" s="188">
        <v>204</v>
      </c>
      <c r="M286" s="188">
        <v>204</v>
      </c>
      <c r="N286" s="187">
        <v>1</v>
      </c>
      <c r="O286" s="187">
        <v>520</v>
      </c>
      <c r="P286" s="187">
        <v>520</v>
      </c>
      <c r="Q286" s="67" t="s">
        <v>385</v>
      </c>
      <c r="R286" s="122"/>
      <c r="S286" s="122"/>
    </row>
    <row r="287" spans="1:19" s="17" customFormat="1" ht="11.25" customHeight="1">
      <c r="A287" s="11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3"/>
      <c r="R287" s="122"/>
      <c r="S287" s="122"/>
    </row>
    <row r="288" spans="1:19" s="70" customFormat="1" ht="11.25" customHeight="1">
      <c r="A288" s="23" t="s">
        <v>386</v>
      </c>
      <c r="B288" s="84">
        <f>SUM(B290:B291)</f>
        <v>14</v>
      </c>
      <c r="C288" s="84">
        <f t="shared" ref="C288:P288" si="29">SUM(C290:C291)</f>
        <v>538</v>
      </c>
      <c r="D288" s="84">
        <f t="shared" si="29"/>
        <v>506</v>
      </c>
      <c r="E288" s="84">
        <f t="shared" si="29"/>
        <v>1</v>
      </c>
      <c r="F288" s="84">
        <f t="shared" si="29"/>
        <v>51</v>
      </c>
      <c r="G288" s="84">
        <f t="shared" si="29"/>
        <v>51</v>
      </c>
      <c r="H288" s="84">
        <f t="shared" si="29"/>
        <v>0</v>
      </c>
      <c r="I288" s="84">
        <f t="shared" si="29"/>
        <v>0</v>
      </c>
      <c r="J288" s="84">
        <f t="shared" si="29"/>
        <v>0</v>
      </c>
      <c r="K288" s="84">
        <f t="shared" si="29"/>
        <v>0</v>
      </c>
      <c r="L288" s="84">
        <f t="shared" si="29"/>
        <v>0</v>
      </c>
      <c r="M288" s="84">
        <f t="shared" si="29"/>
        <v>0</v>
      </c>
      <c r="N288" s="84">
        <f t="shared" si="29"/>
        <v>0</v>
      </c>
      <c r="O288" s="84">
        <f t="shared" si="29"/>
        <v>0</v>
      </c>
      <c r="P288" s="84">
        <f t="shared" si="29"/>
        <v>0</v>
      </c>
      <c r="Q288" s="41" t="s">
        <v>32</v>
      </c>
      <c r="R288" s="139"/>
      <c r="S288" s="139"/>
    </row>
    <row r="289" spans="1:19" s="17" customFormat="1" ht="11.25" customHeight="1">
      <c r="A289" s="11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40"/>
      <c r="O289" s="40"/>
      <c r="P289" s="40"/>
      <c r="Q289" s="33"/>
      <c r="R289" s="122"/>
      <c r="S289" s="122"/>
    </row>
    <row r="290" spans="1:19" s="17" customFormat="1" ht="11.25" customHeight="1">
      <c r="A290" s="11" t="s">
        <v>387</v>
      </c>
      <c r="B290" s="187">
        <v>5</v>
      </c>
      <c r="C290" s="188">
        <v>164</v>
      </c>
      <c r="D290" s="188">
        <v>162</v>
      </c>
      <c r="E290" s="189" t="s">
        <v>146</v>
      </c>
      <c r="F290" s="191" t="s">
        <v>146</v>
      </c>
      <c r="G290" s="191" t="s">
        <v>146</v>
      </c>
      <c r="H290" s="189" t="s">
        <v>146</v>
      </c>
      <c r="I290" s="191" t="s">
        <v>146</v>
      </c>
      <c r="J290" s="191" t="s">
        <v>146</v>
      </c>
      <c r="K290" s="189" t="s">
        <v>146</v>
      </c>
      <c r="L290" s="191" t="s">
        <v>146</v>
      </c>
      <c r="M290" s="191" t="s">
        <v>146</v>
      </c>
      <c r="N290" s="189" t="s">
        <v>146</v>
      </c>
      <c r="O290" s="191" t="s">
        <v>146</v>
      </c>
      <c r="P290" s="191" t="s">
        <v>146</v>
      </c>
      <c r="Q290" s="67" t="s">
        <v>448</v>
      </c>
      <c r="R290" s="122"/>
      <c r="S290" s="122"/>
    </row>
    <row r="291" spans="1:19" s="17" customFormat="1" ht="11.25" customHeight="1">
      <c r="A291" s="11" t="s">
        <v>259</v>
      </c>
      <c r="B291" s="187">
        <v>9</v>
      </c>
      <c r="C291" s="188">
        <v>374</v>
      </c>
      <c r="D291" s="188">
        <v>344</v>
      </c>
      <c r="E291" s="187">
        <v>1</v>
      </c>
      <c r="F291" s="188">
        <v>51</v>
      </c>
      <c r="G291" s="188">
        <v>51</v>
      </c>
      <c r="H291" s="189" t="s">
        <v>146</v>
      </c>
      <c r="I291" s="191" t="s">
        <v>146</v>
      </c>
      <c r="J291" s="191" t="s">
        <v>146</v>
      </c>
      <c r="K291" s="189" t="s">
        <v>146</v>
      </c>
      <c r="L291" s="191" t="s">
        <v>146</v>
      </c>
      <c r="M291" s="191" t="s">
        <v>146</v>
      </c>
      <c r="N291" s="189" t="s">
        <v>146</v>
      </c>
      <c r="O291" s="191" t="s">
        <v>146</v>
      </c>
      <c r="P291" s="191" t="s">
        <v>146</v>
      </c>
      <c r="Q291" s="67" t="s">
        <v>388</v>
      </c>
      <c r="R291" s="122"/>
      <c r="S291" s="122"/>
    </row>
    <row r="292" spans="1:19" s="17" customFormat="1" ht="11.25" customHeight="1">
      <c r="A292" s="11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3"/>
      <c r="R292" s="122"/>
      <c r="S292" s="122"/>
    </row>
    <row r="293" spans="1:19" s="17" customFormat="1" ht="11.25" customHeight="1">
      <c r="A293" s="23" t="s">
        <v>260</v>
      </c>
      <c r="B293" s="84">
        <f>SUM(B295:B297)</f>
        <v>137</v>
      </c>
      <c r="C293" s="84">
        <f t="shared" ref="C293:P293" si="30">SUM(C295:C297)</f>
        <v>5083</v>
      </c>
      <c r="D293" s="84">
        <f t="shared" si="30"/>
        <v>4969</v>
      </c>
      <c r="E293" s="84">
        <f t="shared" si="30"/>
        <v>54</v>
      </c>
      <c r="F293" s="84">
        <f t="shared" si="30"/>
        <v>3725</v>
      </c>
      <c r="G293" s="84">
        <f t="shared" si="30"/>
        <v>3554</v>
      </c>
      <c r="H293" s="84">
        <f t="shared" si="30"/>
        <v>15</v>
      </c>
      <c r="I293" s="84">
        <f t="shared" si="30"/>
        <v>1975</v>
      </c>
      <c r="J293" s="84">
        <f t="shared" si="30"/>
        <v>1896</v>
      </c>
      <c r="K293" s="84">
        <f t="shared" si="30"/>
        <v>0</v>
      </c>
      <c r="L293" s="84">
        <f t="shared" si="30"/>
        <v>0</v>
      </c>
      <c r="M293" s="84">
        <f t="shared" si="30"/>
        <v>0</v>
      </c>
      <c r="N293" s="84">
        <f t="shared" si="30"/>
        <v>0</v>
      </c>
      <c r="O293" s="84">
        <f t="shared" si="30"/>
        <v>0</v>
      </c>
      <c r="P293" s="84">
        <f t="shared" si="30"/>
        <v>0</v>
      </c>
      <c r="Q293" s="41" t="s">
        <v>389</v>
      </c>
      <c r="R293" s="122"/>
      <c r="S293" s="122"/>
    </row>
    <row r="294" spans="1:19" s="17" customFormat="1" ht="11.25" customHeight="1">
      <c r="A294" s="11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40"/>
      <c r="O294" s="40"/>
      <c r="P294" s="40"/>
      <c r="Q294" s="33"/>
      <c r="R294" s="122"/>
      <c r="S294" s="122"/>
    </row>
    <row r="295" spans="1:19" s="17" customFormat="1" ht="11.25" customHeight="1">
      <c r="A295" s="11" t="s">
        <v>261</v>
      </c>
      <c r="B295" s="187">
        <v>103</v>
      </c>
      <c r="C295" s="188">
        <v>3729</v>
      </c>
      <c r="D295" s="188">
        <v>3678</v>
      </c>
      <c r="E295" s="187">
        <v>25</v>
      </c>
      <c r="F295" s="188">
        <v>1674</v>
      </c>
      <c r="G295" s="188">
        <v>1641</v>
      </c>
      <c r="H295" s="187">
        <v>5</v>
      </c>
      <c r="I295" s="188">
        <v>706</v>
      </c>
      <c r="J295" s="188">
        <v>689</v>
      </c>
      <c r="K295" s="189" t="s">
        <v>146</v>
      </c>
      <c r="L295" s="191" t="s">
        <v>146</v>
      </c>
      <c r="M295" s="191" t="s">
        <v>146</v>
      </c>
      <c r="N295" s="189" t="s">
        <v>146</v>
      </c>
      <c r="O295" s="191" t="s">
        <v>146</v>
      </c>
      <c r="P295" s="191" t="s">
        <v>146</v>
      </c>
      <c r="Q295" s="67" t="s">
        <v>449</v>
      </c>
      <c r="R295" s="122"/>
      <c r="S295" s="122"/>
    </row>
    <row r="296" spans="1:19" s="17" customFormat="1" ht="11.25" customHeight="1">
      <c r="A296" s="11" t="s">
        <v>262</v>
      </c>
      <c r="B296" s="187">
        <v>12</v>
      </c>
      <c r="C296" s="188">
        <v>441</v>
      </c>
      <c r="D296" s="188">
        <v>438</v>
      </c>
      <c r="E296" s="187">
        <v>3</v>
      </c>
      <c r="F296" s="188">
        <v>161</v>
      </c>
      <c r="G296" s="188">
        <v>160</v>
      </c>
      <c r="H296" s="187">
        <v>1</v>
      </c>
      <c r="I296" s="188">
        <v>109</v>
      </c>
      <c r="J296" s="188">
        <v>109</v>
      </c>
      <c r="K296" s="189" t="s">
        <v>146</v>
      </c>
      <c r="L296" s="191" t="s">
        <v>146</v>
      </c>
      <c r="M296" s="191" t="s">
        <v>146</v>
      </c>
      <c r="N296" s="189" t="s">
        <v>146</v>
      </c>
      <c r="O296" s="191" t="s">
        <v>146</v>
      </c>
      <c r="P296" s="191" t="s">
        <v>146</v>
      </c>
      <c r="Q296" s="67" t="s">
        <v>390</v>
      </c>
      <c r="R296" s="122"/>
      <c r="S296" s="122"/>
    </row>
    <row r="297" spans="1:19" s="17" customFormat="1" ht="11.25" customHeight="1">
      <c r="A297" s="11" t="s">
        <v>263</v>
      </c>
      <c r="B297" s="187">
        <v>22</v>
      </c>
      <c r="C297" s="188">
        <v>913</v>
      </c>
      <c r="D297" s="188">
        <v>853</v>
      </c>
      <c r="E297" s="187">
        <v>26</v>
      </c>
      <c r="F297" s="188">
        <v>1890</v>
      </c>
      <c r="G297" s="188">
        <v>1753</v>
      </c>
      <c r="H297" s="187">
        <v>9</v>
      </c>
      <c r="I297" s="188">
        <v>1160</v>
      </c>
      <c r="J297" s="188">
        <v>1098</v>
      </c>
      <c r="K297" s="189" t="s">
        <v>146</v>
      </c>
      <c r="L297" s="191" t="s">
        <v>146</v>
      </c>
      <c r="M297" s="191" t="s">
        <v>146</v>
      </c>
      <c r="N297" s="189" t="s">
        <v>146</v>
      </c>
      <c r="O297" s="191" t="s">
        <v>146</v>
      </c>
      <c r="P297" s="191" t="s">
        <v>146</v>
      </c>
      <c r="Q297" s="67" t="s">
        <v>391</v>
      </c>
      <c r="R297" s="122"/>
      <c r="S297" s="122"/>
    </row>
    <row r="298" spans="1:19" s="20" customFormat="1" ht="11.25" customHeight="1">
      <c r="A298" s="11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40"/>
      <c r="O298" s="40"/>
      <c r="P298" s="40"/>
      <c r="Q298" s="33"/>
      <c r="R298" s="135"/>
      <c r="S298" s="135"/>
    </row>
    <row r="299" spans="1:19" s="17" customFormat="1" ht="11.25" customHeight="1">
      <c r="A299" s="23" t="s">
        <v>264</v>
      </c>
      <c r="B299" s="84">
        <f>SUM(B301:B303)</f>
        <v>228</v>
      </c>
      <c r="C299" s="84">
        <f t="shared" ref="C299:P299" si="31">SUM(C301:C303)</f>
        <v>9079</v>
      </c>
      <c r="D299" s="84">
        <f t="shared" si="31"/>
        <v>8704</v>
      </c>
      <c r="E299" s="84">
        <f t="shared" si="31"/>
        <v>194</v>
      </c>
      <c r="F299" s="84">
        <f t="shared" si="31"/>
        <v>13857</v>
      </c>
      <c r="G299" s="84">
        <f t="shared" si="31"/>
        <v>13468</v>
      </c>
      <c r="H299" s="84">
        <f t="shared" si="31"/>
        <v>86</v>
      </c>
      <c r="I299" s="84">
        <f t="shared" si="31"/>
        <v>12082</v>
      </c>
      <c r="J299" s="84">
        <f t="shared" si="31"/>
        <v>11861</v>
      </c>
      <c r="K299" s="84">
        <f t="shared" si="31"/>
        <v>24</v>
      </c>
      <c r="L299" s="84">
        <f t="shared" si="31"/>
        <v>5613</v>
      </c>
      <c r="M299" s="84">
        <f t="shared" si="31"/>
        <v>5503</v>
      </c>
      <c r="N299" s="84">
        <f t="shared" si="31"/>
        <v>25</v>
      </c>
      <c r="O299" s="84">
        <f t="shared" si="31"/>
        <v>17072</v>
      </c>
      <c r="P299" s="84">
        <f t="shared" si="31"/>
        <v>16700</v>
      </c>
      <c r="Q299" s="41" t="s">
        <v>392</v>
      </c>
      <c r="R299" s="122"/>
      <c r="S299" s="122"/>
    </row>
    <row r="300" spans="1:19" s="17" customFormat="1" ht="11.25" customHeight="1">
      <c r="A300" s="11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40"/>
      <c r="O300" s="40"/>
      <c r="P300" s="40"/>
      <c r="Q300" s="33"/>
      <c r="R300" s="122"/>
      <c r="S300" s="122"/>
    </row>
    <row r="301" spans="1:19" s="35" customFormat="1" ht="11.25" customHeight="1">
      <c r="A301" s="11" t="s">
        <v>265</v>
      </c>
      <c r="B301" s="187">
        <v>62</v>
      </c>
      <c r="C301" s="188">
        <v>2619</v>
      </c>
      <c r="D301" s="188">
        <v>2423</v>
      </c>
      <c r="E301" s="187">
        <v>67</v>
      </c>
      <c r="F301" s="188">
        <v>4998</v>
      </c>
      <c r="G301" s="188">
        <v>4812</v>
      </c>
      <c r="H301" s="187">
        <v>60</v>
      </c>
      <c r="I301" s="188">
        <v>8870</v>
      </c>
      <c r="J301" s="188">
        <v>8669</v>
      </c>
      <c r="K301" s="187">
        <v>23</v>
      </c>
      <c r="L301" s="188">
        <v>5404</v>
      </c>
      <c r="M301" s="188">
        <v>5298</v>
      </c>
      <c r="N301" s="187">
        <v>24</v>
      </c>
      <c r="O301" s="188">
        <v>15740</v>
      </c>
      <c r="P301" s="188">
        <v>15631</v>
      </c>
      <c r="Q301" s="67" t="s">
        <v>450</v>
      </c>
    </row>
    <row r="302" spans="1:19" s="28" customFormat="1" ht="11.25" customHeight="1">
      <c r="A302" s="11" t="s">
        <v>266</v>
      </c>
      <c r="B302" s="187">
        <v>2</v>
      </c>
      <c r="C302" s="188">
        <v>82</v>
      </c>
      <c r="D302" s="188">
        <v>79</v>
      </c>
      <c r="E302" s="187">
        <v>7</v>
      </c>
      <c r="F302" s="188">
        <v>509</v>
      </c>
      <c r="G302" s="188">
        <v>507</v>
      </c>
      <c r="H302" s="187">
        <v>2</v>
      </c>
      <c r="I302" s="188">
        <v>220</v>
      </c>
      <c r="J302" s="188">
        <v>220</v>
      </c>
      <c r="K302" s="189" t="s">
        <v>146</v>
      </c>
      <c r="L302" s="191" t="s">
        <v>146</v>
      </c>
      <c r="M302" s="191" t="s">
        <v>146</v>
      </c>
      <c r="N302" s="189" t="s">
        <v>146</v>
      </c>
      <c r="O302" s="191" t="s">
        <v>146</v>
      </c>
      <c r="P302" s="191" t="s">
        <v>146</v>
      </c>
      <c r="Q302" s="67" t="s">
        <v>393</v>
      </c>
    </row>
    <row r="303" spans="1:19" s="28" customFormat="1" ht="11.25" customHeight="1">
      <c r="A303" s="11" t="s">
        <v>267</v>
      </c>
      <c r="B303" s="187">
        <v>164</v>
      </c>
      <c r="C303" s="188">
        <v>6378</v>
      </c>
      <c r="D303" s="188">
        <v>6202</v>
      </c>
      <c r="E303" s="187">
        <v>120</v>
      </c>
      <c r="F303" s="188">
        <v>8350</v>
      </c>
      <c r="G303" s="188">
        <v>8149</v>
      </c>
      <c r="H303" s="187">
        <v>24</v>
      </c>
      <c r="I303" s="188">
        <v>2992</v>
      </c>
      <c r="J303" s="188">
        <v>2972</v>
      </c>
      <c r="K303" s="187">
        <v>1</v>
      </c>
      <c r="L303" s="188">
        <v>209</v>
      </c>
      <c r="M303" s="188">
        <v>205</v>
      </c>
      <c r="N303" s="187">
        <v>1</v>
      </c>
      <c r="O303" s="188">
        <v>1332</v>
      </c>
      <c r="P303" s="188">
        <v>1069</v>
      </c>
      <c r="Q303" s="67" t="s">
        <v>394</v>
      </c>
    </row>
    <row r="304" spans="1:19" s="28" customFormat="1" ht="11.25" customHeight="1">
      <c r="A304" s="11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40"/>
      <c r="O304" s="40"/>
      <c r="P304" s="40"/>
      <c r="Q304" s="33"/>
    </row>
    <row r="305" spans="1:19" s="17" customFormat="1" ht="11.25" customHeight="1">
      <c r="A305" s="23" t="s">
        <v>268</v>
      </c>
      <c r="B305" s="84">
        <f>SUM(B307:B308)</f>
        <v>204</v>
      </c>
      <c r="C305" s="84">
        <f t="shared" ref="C305:P305" si="32">SUM(C307:C308)</f>
        <v>8244</v>
      </c>
      <c r="D305" s="84">
        <f t="shared" si="32"/>
        <v>7910</v>
      </c>
      <c r="E305" s="84">
        <f t="shared" si="32"/>
        <v>115</v>
      </c>
      <c r="F305" s="84">
        <f t="shared" si="32"/>
        <v>7521</v>
      </c>
      <c r="G305" s="84">
        <f t="shared" si="32"/>
        <v>7363</v>
      </c>
      <c r="H305" s="84">
        <f t="shared" si="32"/>
        <v>24</v>
      </c>
      <c r="I305" s="84">
        <f t="shared" si="32"/>
        <v>3358</v>
      </c>
      <c r="J305" s="84">
        <f t="shared" si="32"/>
        <v>3269</v>
      </c>
      <c r="K305" s="84">
        <f t="shared" si="32"/>
        <v>4</v>
      </c>
      <c r="L305" s="84">
        <f t="shared" si="32"/>
        <v>1099</v>
      </c>
      <c r="M305" s="84">
        <f t="shared" si="32"/>
        <v>983</v>
      </c>
      <c r="N305" s="84">
        <f t="shared" si="32"/>
        <v>7</v>
      </c>
      <c r="O305" s="84">
        <f t="shared" si="32"/>
        <v>4926</v>
      </c>
      <c r="P305" s="84">
        <f t="shared" si="32"/>
        <v>4912</v>
      </c>
      <c r="Q305" s="41" t="s">
        <v>395</v>
      </c>
      <c r="R305" s="122"/>
      <c r="S305" s="122"/>
    </row>
    <row r="306" spans="1:19" ht="11.25" customHeight="1">
      <c r="A306" s="11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40"/>
      <c r="O306" s="40"/>
      <c r="P306" s="40"/>
      <c r="Q306" s="33"/>
    </row>
    <row r="307" spans="1:19" ht="11.25" customHeight="1">
      <c r="A307" s="11" t="s">
        <v>269</v>
      </c>
      <c r="B307" s="187">
        <v>179</v>
      </c>
      <c r="C307" s="188">
        <v>7276</v>
      </c>
      <c r="D307" s="188">
        <v>6994</v>
      </c>
      <c r="E307" s="187">
        <v>103</v>
      </c>
      <c r="F307" s="188">
        <v>6681</v>
      </c>
      <c r="G307" s="188">
        <v>6549</v>
      </c>
      <c r="H307" s="187">
        <v>24</v>
      </c>
      <c r="I307" s="188">
        <v>3358</v>
      </c>
      <c r="J307" s="188">
        <v>3269</v>
      </c>
      <c r="K307" s="187">
        <v>3</v>
      </c>
      <c r="L307" s="188">
        <v>827</v>
      </c>
      <c r="M307" s="188">
        <v>713</v>
      </c>
      <c r="N307" s="187">
        <v>6</v>
      </c>
      <c r="O307" s="188">
        <v>4214</v>
      </c>
      <c r="P307" s="188">
        <v>4204</v>
      </c>
      <c r="Q307" s="67" t="s">
        <v>451</v>
      </c>
    </row>
    <row r="308" spans="1:19" ht="11.25" customHeight="1">
      <c r="A308" s="11" t="s">
        <v>270</v>
      </c>
      <c r="B308" s="187">
        <v>25</v>
      </c>
      <c r="C308" s="188">
        <v>968</v>
      </c>
      <c r="D308" s="188">
        <v>916</v>
      </c>
      <c r="E308" s="187">
        <v>12</v>
      </c>
      <c r="F308" s="188">
        <v>840</v>
      </c>
      <c r="G308" s="188">
        <v>814</v>
      </c>
      <c r="H308" s="189" t="s">
        <v>146</v>
      </c>
      <c r="I308" s="191" t="s">
        <v>146</v>
      </c>
      <c r="J308" s="191" t="s">
        <v>146</v>
      </c>
      <c r="K308" s="187">
        <v>1</v>
      </c>
      <c r="L308" s="188">
        <v>272</v>
      </c>
      <c r="M308" s="188">
        <v>270</v>
      </c>
      <c r="N308" s="187">
        <v>1</v>
      </c>
      <c r="O308" s="188">
        <v>712</v>
      </c>
      <c r="P308" s="188">
        <v>708</v>
      </c>
      <c r="Q308" s="67" t="s">
        <v>452</v>
      </c>
    </row>
    <row r="309" spans="1:19" ht="11.25" customHeight="1">
      <c r="A309" s="11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40"/>
      <c r="O309" s="40"/>
      <c r="P309" s="40"/>
      <c r="Q309" s="33"/>
    </row>
    <row r="310" spans="1:19" ht="11.25" customHeight="1">
      <c r="A310" s="23" t="s">
        <v>271</v>
      </c>
      <c r="B310" s="84">
        <f>SUM(B312:B313)</f>
        <v>26</v>
      </c>
      <c r="C310" s="84">
        <f t="shared" ref="C310:P310" si="33">SUM(C312:C313)</f>
        <v>1072</v>
      </c>
      <c r="D310" s="84">
        <f t="shared" si="33"/>
        <v>958</v>
      </c>
      <c r="E310" s="84">
        <f t="shared" si="33"/>
        <v>24</v>
      </c>
      <c r="F310" s="84">
        <f t="shared" si="33"/>
        <v>1749</v>
      </c>
      <c r="G310" s="84">
        <f t="shared" si="33"/>
        <v>1584</v>
      </c>
      <c r="H310" s="84">
        <f t="shared" si="33"/>
        <v>12</v>
      </c>
      <c r="I310" s="84">
        <f t="shared" si="33"/>
        <v>1513</v>
      </c>
      <c r="J310" s="84">
        <f t="shared" si="33"/>
        <v>1401</v>
      </c>
      <c r="K310" s="84">
        <f t="shared" si="33"/>
        <v>1</v>
      </c>
      <c r="L310" s="84">
        <f t="shared" si="33"/>
        <v>230</v>
      </c>
      <c r="M310" s="84">
        <f t="shared" si="33"/>
        <v>230</v>
      </c>
      <c r="N310" s="84">
        <f t="shared" si="33"/>
        <v>1</v>
      </c>
      <c r="O310" s="84">
        <f t="shared" si="33"/>
        <v>403</v>
      </c>
      <c r="P310" s="84">
        <f t="shared" si="33"/>
        <v>345</v>
      </c>
      <c r="Q310" s="41" t="s">
        <v>396</v>
      </c>
    </row>
    <row r="311" spans="1:19" ht="11.25" customHeight="1">
      <c r="A311" s="11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40"/>
      <c r="O311" s="40"/>
      <c r="P311" s="40"/>
      <c r="Q311" s="33"/>
    </row>
    <row r="312" spans="1:19" ht="11.25" customHeight="1">
      <c r="A312" s="11" t="s">
        <v>272</v>
      </c>
      <c r="B312" s="187">
        <v>14</v>
      </c>
      <c r="C312" s="188">
        <v>523</v>
      </c>
      <c r="D312" s="188">
        <v>522</v>
      </c>
      <c r="E312" s="187">
        <v>9</v>
      </c>
      <c r="F312" s="188">
        <v>650</v>
      </c>
      <c r="G312" s="188">
        <v>648</v>
      </c>
      <c r="H312" s="187">
        <v>10</v>
      </c>
      <c r="I312" s="188">
        <v>1270</v>
      </c>
      <c r="J312" s="188">
        <v>1198</v>
      </c>
      <c r="K312" s="187">
        <v>1</v>
      </c>
      <c r="L312" s="188">
        <v>230</v>
      </c>
      <c r="M312" s="188">
        <v>230</v>
      </c>
      <c r="N312" s="189" t="s">
        <v>146</v>
      </c>
      <c r="O312" s="191" t="s">
        <v>146</v>
      </c>
      <c r="P312" s="191" t="s">
        <v>146</v>
      </c>
      <c r="Q312" s="67" t="s">
        <v>453</v>
      </c>
    </row>
    <row r="313" spans="1:19" ht="11.25" customHeight="1">
      <c r="A313" s="11" t="s">
        <v>273</v>
      </c>
      <c r="B313" s="187">
        <v>12</v>
      </c>
      <c r="C313" s="188">
        <v>549</v>
      </c>
      <c r="D313" s="188">
        <v>436</v>
      </c>
      <c r="E313" s="187">
        <v>15</v>
      </c>
      <c r="F313" s="188">
        <v>1099</v>
      </c>
      <c r="G313" s="188">
        <v>936</v>
      </c>
      <c r="H313" s="187">
        <v>2</v>
      </c>
      <c r="I313" s="188">
        <v>243</v>
      </c>
      <c r="J313" s="188">
        <v>203</v>
      </c>
      <c r="K313" s="189" t="s">
        <v>146</v>
      </c>
      <c r="L313" s="191" t="s">
        <v>146</v>
      </c>
      <c r="M313" s="191" t="s">
        <v>146</v>
      </c>
      <c r="N313" s="187">
        <v>1</v>
      </c>
      <c r="O313" s="188">
        <v>403</v>
      </c>
      <c r="P313" s="188">
        <v>345</v>
      </c>
      <c r="Q313" s="67" t="s">
        <v>454</v>
      </c>
    </row>
    <row r="314" spans="1:19" ht="11.25" customHeight="1">
      <c r="A314" s="11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40"/>
      <c r="O314" s="40"/>
      <c r="P314" s="40"/>
      <c r="Q314" s="33"/>
    </row>
    <row r="315" spans="1:19" ht="11.25" customHeight="1">
      <c r="A315" s="23" t="s">
        <v>274</v>
      </c>
      <c r="B315" s="84">
        <f>SUM(B317:B330)</f>
        <v>256</v>
      </c>
      <c r="C315" s="84">
        <f t="shared" ref="C315:P315" si="34">SUM(C317:C330)</f>
        <v>11030</v>
      </c>
      <c r="D315" s="84">
        <f t="shared" si="34"/>
        <v>9568</v>
      </c>
      <c r="E315" s="84">
        <f t="shared" si="34"/>
        <v>147</v>
      </c>
      <c r="F315" s="84">
        <f t="shared" si="34"/>
        <v>10581</v>
      </c>
      <c r="G315" s="84">
        <f t="shared" si="34"/>
        <v>9910</v>
      </c>
      <c r="H315" s="84">
        <f t="shared" si="34"/>
        <v>55</v>
      </c>
      <c r="I315" s="84">
        <f t="shared" si="34"/>
        <v>7820</v>
      </c>
      <c r="J315" s="84">
        <f t="shared" si="34"/>
        <v>7663</v>
      </c>
      <c r="K315" s="84">
        <f t="shared" si="34"/>
        <v>16</v>
      </c>
      <c r="L315" s="84">
        <f t="shared" si="34"/>
        <v>4127</v>
      </c>
      <c r="M315" s="84">
        <f t="shared" si="34"/>
        <v>3876</v>
      </c>
      <c r="N315" s="84">
        <f t="shared" si="34"/>
        <v>15</v>
      </c>
      <c r="O315" s="84">
        <f t="shared" si="34"/>
        <v>8837</v>
      </c>
      <c r="P315" s="84">
        <f t="shared" si="34"/>
        <v>8349</v>
      </c>
      <c r="Q315" s="41" t="s">
        <v>397</v>
      </c>
    </row>
    <row r="316" spans="1:19" ht="11.25" customHeight="1">
      <c r="A316" s="11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40"/>
      <c r="O316" s="40"/>
      <c r="P316" s="40"/>
      <c r="Q316" s="33"/>
    </row>
    <row r="317" spans="1:19" ht="11.25" customHeight="1">
      <c r="A317" s="11" t="s">
        <v>275</v>
      </c>
      <c r="B317" s="187">
        <v>18</v>
      </c>
      <c r="C317" s="188">
        <v>727</v>
      </c>
      <c r="D317" s="188">
        <v>691</v>
      </c>
      <c r="E317" s="187">
        <v>11</v>
      </c>
      <c r="F317" s="188">
        <v>755</v>
      </c>
      <c r="G317" s="188">
        <v>715</v>
      </c>
      <c r="H317" s="187">
        <v>4</v>
      </c>
      <c r="I317" s="188">
        <v>555</v>
      </c>
      <c r="J317" s="188">
        <v>541</v>
      </c>
      <c r="K317" s="187">
        <v>2</v>
      </c>
      <c r="L317" s="188">
        <v>652</v>
      </c>
      <c r="M317" s="188">
        <v>427</v>
      </c>
      <c r="N317" s="189" t="s">
        <v>146</v>
      </c>
      <c r="O317" s="191" t="s">
        <v>146</v>
      </c>
      <c r="P317" s="191" t="s">
        <v>146</v>
      </c>
      <c r="Q317" s="67" t="s">
        <v>455</v>
      </c>
    </row>
    <row r="318" spans="1:19" ht="11.25" customHeight="1">
      <c r="A318" s="11" t="s">
        <v>276</v>
      </c>
      <c r="B318" s="187">
        <v>2</v>
      </c>
      <c r="C318" s="188">
        <v>82</v>
      </c>
      <c r="D318" s="188">
        <v>77</v>
      </c>
      <c r="E318" s="187">
        <v>7</v>
      </c>
      <c r="F318" s="188">
        <v>534</v>
      </c>
      <c r="G318" s="188">
        <v>524</v>
      </c>
      <c r="H318" s="187">
        <v>3</v>
      </c>
      <c r="I318" s="188">
        <v>414</v>
      </c>
      <c r="J318" s="188">
        <v>411</v>
      </c>
      <c r="K318" s="187">
        <v>1</v>
      </c>
      <c r="L318" s="188">
        <v>225</v>
      </c>
      <c r="M318" s="188">
        <v>225</v>
      </c>
      <c r="N318" s="189" t="s">
        <v>146</v>
      </c>
      <c r="O318" s="191" t="s">
        <v>146</v>
      </c>
      <c r="P318" s="191" t="s">
        <v>146</v>
      </c>
      <c r="Q318" s="67" t="s">
        <v>398</v>
      </c>
    </row>
    <row r="319" spans="1:19" ht="11.25" customHeight="1">
      <c r="A319" s="11" t="s">
        <v>277</v>
      </c>
      <c r="B319" s="187">
        <v>22</v>
      </c>
      <c r="C319" s="188">
        <v>860</v>
      </c>
      <c r="D319" s="188">
        <v>815</v>
      </c>
      <c r="E319" s="187">
        <v>4</v>
      </c>
      <c r="F319" s="188">
        <v>404</v>
      </c>
      <c r="G319" s="188">
        <v>365</v>
      </c>
      <c r="H319" s="187">
        <v>1</v>
      </c>
      <c r="I319" s="188">
        <v>124</v>
      </c>
      <c r="J319" s="188">
        <v>124</v>
      </c>
      <c r="K319" s="189" t="s">
        <v>146</v>
      </c>
      <c r="L319" s="191" t="s">
        <v>146</v>
      </c>
      <c r="M319" s="191" t="s">
        <v>146</v>
      </c>
      <c r="N319" s="189" t="s">
        <v>146</v>
      </c>
      <c r="O319" s="191" t="s">
        <v>146</v>
      </c>
      <c r="P319" s="191" t="s">
        <v>146</v>
      </c>
      <c r="Q319" s="67" t="s">
        <v>399</v>
      </c>
    </row>
    <row r="320" spans="1:19" ht="11.25" customHeight="1">
      <c r="A320" s="11" t="s">
        <v>278</v>
      </c>
      <c r="B320" s="187">
        <v>14</v>
      </c>
      <c r="C320" s="188">
        <v>546</v>
      </c>
      <c r="D320" s="188">
        <v>524</v>
      </c>
      <c r="E320" s="187">
        <v>10</v>
      </c>
      <c r="F320" s="188">
        <v>628</v>
      </c>
      <c r="G320" s="188">
        <v>608</v>
      </c>
      <c r="H320" s="187">
        <v>1</v>
      </c>
      <c r="I320" s="188">
        <v>180</v>
      </c>
      <c r="J320" s="188">
        <v>133</v>
      </c>
      <c r="K320" s="189" t="s">
        <v>146</v>
      </c>
      <c r="L320" s="191" t="s">
        <v>146</v>
      </c>
      <c r="M320" s="191" t="s">
        <v>146</v>
      </c>
      <c r="N320" s="189" t="s">
        <v>146</v>
      </c>
      <c r="O320" s="191" t="s">
        <v>146</v>
      </c>
      <c r="P320" s="191" t="s">
        <v>146</v>
      </c>
      <c r="Q320" s="67" t="s">
        <v>400</v>
      </c>
    </row>
    <row r="321" spans="1:17" ht="11.25" customHeight="1">
      <c r="A321" s="11" t="s">
        <v>279</v>
      </c>
      <c r="B321" s="187">
        <v>46</v>
      </c>
      <c r="C321" s="188">
        <v>1992</v>
      </c>
      <c r="D321" s="188">
        <v>1723</v>
      </c>
      <c r="E321" s="187">
        <v>31</v>
      </c>
      <c r="F321" s="188">
        <v>2312</v>
      </c>
      <c r="G321" s="188">
        <v>1992</v>
      </c>
      <c r="H321" s="187">
        <v>1</v>
      </c>
      <c r="I321" s="188">
        <v>191</v>
      </c>
      <c r="J321" s="188">
        <v>191</v>
      </c>
      <c r="K321" s="187">
        <v>2</v>
      </c>
      <c r="L321" s="188">
        <v>525</v>
      </c>
      <c r="M321" s="188">
        <v>522</v>
      </c>
      <c r="N321" s="189" t="s">
        <v>146</v>
      </c>
      <c r="O321" s="191" t="s">
        <v>146</v>
      </c>
      <c r="P321" s="191" t="s">
        <v>146</v>
      </c>
      <c r="Q321" s="67" t="s">
        <v>401</v>
      </c>
    </row>
    <row r="322" spans="1:17" ht="11.25" customHeight="1">
      <c r="A322" s="11" t="s">
        <v>402</v>
      </c>
      <c r="B322" s="187">
        <v>27</v>
      </c>
      <c r="C322" s="188">
        <v>1146</v>
      </c>
      <c r="D322" s="188">
        <v>1061</v>
      </c>
      <c r="E322" s="187">
        <v>10</v>
      </c>
      <c r="F322" s="188">
        <v>705</v>
      </c>
      <c r="G322" s="188">
        <v>668</v>
      </c>
      <c r="H322" s="187">
        <v>4</v>
      </c>
      <c r="I322" s="188">
        <v>506</v>
      </c>
      <c r="J322" s="188">
        <v>502</v>
      </c>
      <c r="K322" s="189" t="s">
        <v>146</v>
      </c>
      <c r="L322" s="191" t="s">
        <v>146</v>
      </c>
      <c r="M322" s="191" t="s">
        <v>146</v>
      </c>
      <c r="N322" s="187">
        <v>1</v>
      </c>
      <c r="O322" s="187">
        <v>384</v>
      </c>
      <c r="P322" s="187">
        <v>381</v>
      </c>
      <c r="Q322" s="67" t="s">
        <v>403</v>
      </c>
    </row>
    <row r="323" spans="1:17" ht="11.25" customHeight="1">
      <c r="A323" s="11" t="s">
        <v>281</v>
      </c>
      <c r="B323" s="187">
        <v>3</v>
      </c>
      <c r="C323" s="188">
        <v>118</v>
      </c>
      <c r="D323" s="188">
        <v>115</v>
      </c>
      <c r="E323" s="187">
        <v>2</v>
      </c>
      <c r="F323" s="188">
        <v>137</v>
      </c>
      <c r="G323" s="188">
        <v>133</v>
      </c>
      <c r="H323" s="189" t="s">
        <v>146</v>
      </c>
      <c r="I323" s="191" t="s">
        <v>146</v>
      </c>
      <c r="J323" s="191" t="s">
        <v>146</v>
      </c>
      <c r="K323" s="189" t="s">
        <v>146</v>
      </c>
      <c r="L323" s="191" t="s">
        <v>146</v>
      </c>
      <c r="M323" s="191" t="s">
        <v>146</v>
      </c>
      <c r="N323" s="189" t="s">
        <v>146</v>
      </c>
      <c r="O323" s="191" t="s">
        <v>146</v>
      </c>
      <c r="P323" s="191" t="s">
        <v>146</v>
      </c>
      <c r="Q323" s="67" t="s">
        <v>404</v>
      </c>
    </row>
    <row r="324" spans="1:17" ht="11.25" customHeight="1">
      <c r="A324" s="11" t="s">
        <v>282</v>
      </c>
      <c r="B324" s="187">
        <v>10</v>
      </c>
      <c r="C324" s="188">
        <v>362</v>
      </c>
      <c r="D324" s="188">
        <v>353</v>
      </c>
      <c r="E324" s="187">
        <v>4</v>
      </c>
      <c r="F324" s="188">
        <v>279</v>
      </c>
      <c r="G324" s="188">
        <v>273</v>
      </c>
      <c r="H324" s="189" t="s">
        <v>146</v>
      </c>
      <c r="I324" s="191" t="s">
        <v>146</v>
      </c>
      <c r="J324" s="191" t="s">
        <v>146</v>
      </c>
      <c r="K324" s="189" t="s">
        <v>146</v>
      </c>
      <c r="L324" s="191" t="s">
        <v>146</v>
      </c>
      <c r="M324" s="191" t="s">
        <v>146</v>
      </c>
      <c r="N324" s="187">
        <v>2</v>
      </c>
      <c r="O324" s="188">
        <v>707</v>
      </c>
      <c r="P324" s="188">
        <v>700</v>
      </c>
      <c r="Q324" s="67" t="s">
        <v>405</v>
      </c>
    </row>
    <row r="325" spans="1:17" ht="11.25" customHeight="1">
      <c r="A325" s="11" t="s">
        <v>406</v>
      </c>
      <c r="B325" s="187">
        <v>8</v>
      </c>
      <c r="C325" s="188">
        <v>298</v>
      </c>
      <c r="D325" s="188">
        <v>291</v>
      </c>
      <c r="E325" s="187">
        <v>3</v>
      </c>
      <c r="F325" s="188">
        <v>221</v>
      </c>
      <c r="G325" s="188">
        <v>212</v>
      </c>
      <c r="H325" s="187">
        <v>1</v>
      </c>
      <c r="I325" s="188">
        <v>168</v>
      </c>
      <c r="J325" s="188">
        <v>165</v>
      </c>
      <c r="K325" s="187">
        <v>1</v>
      </c>
      <c r="L325" s="188">
        <v>217</v>
      </c>
      <c r="M325" s="188">
        <v>208</v>
      </c>
      <c r="N325" s="189" t="s">
        <v>146</v>
      </c>
      <c r="O325" s="191" t="s">
        <v>146</v>
      </c>
      <c r="P325" s="191" t="s">
        <v>146</v>
      </c>
      <c r="Q325" s="67" t="s">
        <v>407</v>
      </c>
    </row>
    <row r="326" spans="1:17" ht="11.25" customHeight="1">
      <c r="A326" s="11" t="s">
        <v>284</v>
      </c>
      <c r="B326" s="187">
        <v>5</v>
      </c>
      <c r="C326" s="188">
        <v>188</v>
      </c>
      <c r="D326" s="188">
        <v>184</v>
      </c>
      <c r="E326" s="187">
        <v>1</v>
      </c>
      <c r="F326" s="188">
        <v>57</v>
      </c>
      <c r="G326" s="188">
        <v>56</v>
      </c>
      <c r="H326" s="187">
        <v>1</v>
      </c>
      <c r="I326" s="188">
        <v>115</v>
      </c>
      <c r="J326" s="188">
        <v>107</v>
      </c>
      <c r="K326" s="189" t="s">
        <v>146</v>
      </c>
      <c r="L326" s="191" t="s">
        <v>146</v>
      </c>
      <c r="M326" s="191" t="s">
        <v>146</v>
      </c>
      <c r="N326" s="189" t="s">
        <v>146</v>
      </c>
      <c r="O326" s="191" t="s">
        <v>146</v>
      </c>
      <c r="P326" s="191" t="s">
        <v>146</v>
      </c>
      <c r="Q326" s="67" t="s">
        <v>408</v>
      </c>
    </row>
    <row r="327" spans="1:17" ht="11.25" customHeight="1">
      <c r="A327" s="11" t="s">
        <v>409</v>
      </c>
      <c r="B327" s="187">
        <v>93</v>
      </c>
      <c r="C327" s="188">
        <v>4401</v>
      </c>
      <c r="D327" s="188">
        <v>3431</v>
      </c>
      <c r="E327" s="187">
        <v>59</v>
      </c>
      <c r="F327" s="188">
        <v>4181</v>
      </c>
      <c r="G327" s="188">
        <v>4009</v>
      </c>
      <c r="H327" s="187">
        <v>38</v>
      </c>
      <c r="I327" s="188">
        <v>5459</v>
      </c>
      <c r="J327" s="188">
        <v>5381</v>
      </c>
      <c r="K327" s="187">
        <v>9</v>
      </c>
      <c r="L327" s="188">
        <v>2206</v>
      </c>
      <c r="M327" s="188">
        <v>2199</v>
      </c>
      <c r="N327" s="187">
        <v>12</v>
      </c>
      <c r="O327" s="188">
        <v>7746</v>
      </c>
      <c r="P327" s="188">
        <v>7268</v>
      </c>
      <c r="Q327" s="67" t="s">
        <v>410</v>
      </c>
    </row>
    <row r="328" spans="1:17" ht="11.25" customHeight="1">
      <c r="A328" s="38" t="s">
        <v>411</v>
      </c>
      <c r="B328" s="187">
        <v>4</v>
      </c>
      <c r="C328" s="188">
        <v>163</v>
      </c>
      <c r="D328" s="188">
        <v>161</v>
      </c>
      <c r="E328" s="187">
        <v>3</v>
      </c>
      <c r="F328" s="188">
        <v>221</v>
      </c>
      <c r="G328" s="188">
        <v>217</v>
      </c>
      <c r="H328" s="189" t="s">
        <v>146</v>
      </c>
      <c r="I328" s="191" t="s">
        <v>146</v>
      </c>
      <c r="J328" s="191" t="s">
        <v>146</v>
      </c>
      <c r="K328" s="189" t="s">
        <v>146</v>
      </c>
      <c r="L328" s="191" t="s">
        <v>146</v>
      </c>
      <c r="M328" s="191" t="s">
        <v>146</v>
      </c>
      <c r="N328" s="189" t="s">
        <v>146</v>
      </c>
      <c r="O328" s="191" t="s">
        <v>146</v>
      </c>
      <c r="P328" s="191" t="s">
        <v>146</v>
      </c>
      <c r="Q328" s="67" t="s">
        <v>412</v>
      </c>
    </row>
    <row r="329" spans="1:17" ht="11.25" customHeight="1">
      <c r="A329" s="38" t="s">
        <v>413</v>
      </c>
      <c r="B329" s="187">
        <v>4</v>
      </c>
      <c r="C329" s="188">
        <v>147</v>
      </c>
      <c r="D329" s="188">
        <v>142</v>
      </c>
      <c r="E329" s="187">
        <v>2</v>
      </c>
      <c r="F329" s="188">
        <v>147</v>
      </c>
      <c r="G329" s="188">
        <v>138</v>
      </c>
      <c r="H329" s="187">
        <v>1</v>
      </c>
      <c r="I329" s="188">
        <v>108</v>
      </c>
      <c r="J329" s="188">
        <v>108</v>
      </c>
      <c r="K329" s="187">
        <v>1</v>
      </c>
      <c r="L329" s="188">
        <v>302</v>
      </c>
      <c r="M329" s="188">
        <v>295</v>
      </c>
      <c r="N329" s="189" t="s">
        <v>146</v>
      </c>
      <c r="O329" s="191" t="s">
        <v>146</v>
      </c>
      <c r="P329" s="191" t="s">
        <v>146</v>
      </c>
      <c r="Q329" s="67" t="s">
        <v>414</v>
      </c>
    </row>
    <row r="330" spans="1:17" ht="11.25" customHeight="1">
      <c r="A330" s="38" t="s">
        <v>415</v>
      </c>
      <c r="B330" s="189" t="s">
        <v>146</v>
      </c>
      <c r="C330" s="191" t="s">
        <v>146</v>
      </c>
      <c r="D330" s="191" t="s">
        <v>146</v>
      </c>
      <c r="E330" s="189" t="s">
        <v>146</v>
      </c>
      <c r="F330" s="191" t="s">
        <v>146</v>
      </c>
      <c r="G330" s="191" t="s">
        <v>146</v>
      </c>
      <c r="H330" s="189" t="s">
        <v>146</v>
      </c>
      <c r="I330" s="191" t="s">
        <v>146</v>
      </c>
      <c r="J330" s="191" t="s">
        <v>146</v>
      </c>
      <c r="K330" s="189" t="s">
        <v>146</v>
      </c>
      <c r="L330" s="191" t="s">
        <v>146</v>
      </c>
      <c r="M330" s="191" t="s">
        <v>146</v>
      </c>
      <c r="N330" s="189" t="s">
        <v>146</v>
      </c>
      <c r="O330" s="191" t="s">
        <v>146</v>
      </c>
      <c r="P330" s="191" t="s">
        <v>146</v>
      </c>
      <c r="Q330" s="67" t="s">
        <v>416</v>
      </c>
    </row>
    <row r="331" spans="1:17" ht="11.25" customHeight="1">
      <c r="A331" s="38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33"/>
    </row>
    <row r="332" spans="1:17" ht="11.25" customHeight="1">
      <c r="A332" s="23" t="s">
        <v>417</v>
      </c>
      <c r="B332" s="84">
        <f>SUM(B334:B335)</f>
        <v>56</v>
      </c>
      <c r="C332" s="84">
        <f t="shared" ref="C332:P332" si="35">SUM(C334:C335)</f>
        <v>2163</v>
      </c>
      <c r="D332" s="84">
        <f t="shared" si="35"/>
        <v>2116</v>
      </c>
      <c r="E332" s="84">
        <f t="shared" si="35"/>
        <v>57</v>
      </c>
      <c r="F332" s="84">
        <f t="shared" si="35"/>
        <v>3967</v>
      </c>
      <c r="G332" s="84">
        <f t="shared" si="35"/>
        <v>3941</v>
      </c>
      <c r="H332" s="84">
        <f t="shared" si="35"/>
        <v>31</v>
      </c>
      <c r="I332" s="84">
        <f t="shared" si="35"/>
        <v>4374</v>
      </c>
      <c r="J332" s="84">
        <f t="shared" si="35"/>
        <v>4312</v>
      </c>
      <c r="K332" s="84">
        <f t="shared" si="35"/>
        <v>9</v>
      </c>
      <c r="L332" s="84">
        <f t="shared" si="35"/>
        <v>2295</v>
      </c>
      <c r="M332" s="84">
        <f t="shared" si="35"/>
        <v>2257</v>
      </c>
      <c r="N332" s="84">
        <f t="shared" si="35"/>
        <v>12</v>
      </c>
      <c r="O332" s="84">
        <f t="shared" si="35"/>
        <v>7998</v>
      </c>
      <c r="P332" s="84">
        <f t="shared" si="35"/>
        <v>7850</v>
      </c>
      <c r="Q332" s="41" t="s">
        <v>142</v>
      </c>
    </row>
    <row r="333" spans="1:17" ht="11.25" customHeight="1">
      <c r="A333" s="23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3"/>
    </row>
    <row r="334" spans="1:17" ht="11.25" customHeight="1">
      <c r="A334" s="38" t="s">
        <v>418</v>
      </c>
      <c r="B334" s="187">
        <v>17</v>
      </c>
      <c r="C334" s="188">
        <v>648</v>
      </c>
      <c r="D334" s="188">
        <v>622</v>
      </c>
      <c r="E334" s="187">
        <v>9</v>
      </c>
      <c r="F334" s="188">
        <v>552</v>
      </c>
      <c r="G334" s="188">
        <v>539</v>
      </c>
      <c r="H334" s="187">
        <v>7</v>
      </c>
      <c r="I334" s="188">
        <v>1016</v>
      </c>
      <c r="J334" s="188">
        <v>987</v>
      </c>
      <c r="K334" s="187">
        <v>1</v>
      </c>
      <c r="L334" s="188">
        <v>221</v>
      </c>
      <c r="M334" s="188">
        <v>221</v>
      </c>
      <c r="N334" s="187">
        <v>3</v>
      </c>
      <c r="O334" s="188">
        <v>1574</v>
      </c>
      <c r="P334" s="188">
        <v>1574</v>
      </c>
      <c r="Q334" s="67" t="s">
        <v>456</v>
      </c>
    </row>
    <row r="335" spans="1:17" ht="11.25" customHeight="1">
      <c r="A335" s="38" t="s">
        <v>419</v>
      </c>
      <c r="B335" s="187">
        <v>39</v>
      </c>
      <c r="C335" s="188">
        <v>1515</v>
      </c>
      <c r="D335" s="188">
        <v>1494</v>
      </c>
      <c r="E335" s="187">
        <v>48</v>
      </c>
      <c r="F335" s="188">
        <v>3415</v>
      </c>
      <c r="G335" s="188">
        <v>3402</v>
      </c>
      <c r="H335" s="187">
        <v>24</v>
      </c>
      <c r="I335" s="188">
        <v>3358</v>
      </c>
      <c r="J335" s="188">
        <v>3325</v>
      </c>
      <c r="K335" s="187">
        <v>8</v>
      </c>
      <c r="L335" s="188">
        <v>2074</v>
      </c>
      <c r="M335" s="188">
        <v>2036</v>
      </c>
      <c r="N335" s="187">
        <v>9</v>
      </c>
      <c r="O335" s="188">
        <v>6424</v>
      </c>
      <c r="P335" s="188">
        <v>6276</v>
      </c>
      <c r="Q335" s="67" t="s">
        <v>457</v>
      </c>
    </row>
    <row r="336" spans="1:17" ht="11.25" customHeight="1" thickBot="1">
      <c r="A336" s="6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140"/>
    </row>
    <row r="337" ht="11.25" customHeight="1"/>
  </sheetData>
  <mergeCells count="46">
    <mergeCell ref="N256:P257"/>
    <mergeCell ref="Q256:Q258"/>
    <mergeCell ref="A253:G253"/>
    <mergeCell ref="H253:Q253"/>
    <mergeCell ref="A254:G254"/>
    <mergeCell ref="H254:Q254"/>
    <mergeCell ref="H255:Q255"/>
    <mergeCell ref="A256:A258"/>
    <mergeCell ref="B256:D257"/>
    <mergeCell ref="E256:G257"/>
    <mergeCell ref="H256:J257"/>
    <mergeCell ref="K256:M257"/>
    <mergeCell ref="A170:G170"/>
    <mergeCell ref="H170:Q170"/>
    <mergeCell ref="H171:Q171"/>
    <mergeCell ref="A172:A174"/>
    <mergeCell ref="B172:D173"/>
    <mergeCell ref="E172:G173"/>
    <mergeCell ref="H172:J173"/>
    <mergeCell ref="K172:M173"/>
    <mergeCell ref="N172:P173"/>
    <mergeCell ref="Q172:Q174"/>
    <mergeCell ref="A169:G169"/>
    <mergeCell ref="H169:Q169"/>
    <mergeCell ref="A88:A90"/>
    <mergeCell ref="B88:D89"/>
    <mergeCell ref="E88:G89"/>
    <mergeCell ref="H88:J89"/>
    <mergeCell ref="A85:G85"/>
    <mergeCell ref="H85:Q85"/>
    <mergeCell ref="A86:G86"/>
    <mergeCell ref="H86:Q86"/>
    <mergeCell ref="K4:M5"/>
    <mergeCell ref="K88:M89"/>
    <mergeCell ref="N88:P89"/>
    <mergeCell ref="Q88:Q90"/>
    <mergeCell ref="Q4:Q6"/>
    <mergeCell ref="N4:P5"/>
    <mergeCell ref="A4:A6"/>
    <mergeCell ref="B4:D5"/>
    <mergeCell ref="E4:G5"/>
    <mergeCell ref="H4:J5"/>
    <mergeCell ref="A1:G1"/>
    <mergeCell ref="H2:Q2"/>
    <mergeCell ref="A2:G2"/>
    <mergeCell ref="H1:Q1"/>
  </mergeCells>
  <phoneticPr fontId="2"/>
  <pageMargins left="1.01" right="0.18" top="7.874015748031496E-2" bottom="0.19685039370078741" header="0" footer="0"/>
  <pageSetup paperSize="9" scale="85" orientation="portrait" horizontalDpi="300" verticalDpi="300" r:id="rId1"/>
  <headerFooter alignWithMargins="0"/>
  <rowBreaks count="3" manualBreakCount="3">
    <brk id="84" max="16383" man="1"/>
    <brk id="168" max="16383" man="1"/>
    <brk id="252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３４</vt:lpstr>
      <vt:lpstr>３５</vt:lpstr>
      <vt:lpstr>３６</vt:lpstr>
      <vt:lpstr>３７</vt:lpstr>
      <vt:lpstr>'３４'!Print_Area</vt:lpstr>
      <vt:lpstr>'３６'!Print_Area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2022-07-20T01:24:23Z</dcterms:created>
  <dcterms:modified xsi:type="dcterms:W3CDTF">2022-07-20T01:24:27Z</dcterms:modified>
</cp:coreProperties>
</file>