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19176" windowHeight="4116" tabRatio="818" activeTab="0"/>
  </bookViews>
  <sheets>
    <sheet name="8-1,2,3" sheetId="1" r:id="rId1"/>
    <sheet name="8-4.5" sheetId="2" r:id="rId2"/>
    <sheet name="8-6" sheetId="3" r:id="rId3"/>
    <sheet name="8-7.8" sheetId="4" r:id="rId4"/>
    <sheet name="8-9.10" sheetId="5" r:id="rId5"/>
    <sheet name="8-11.12" sheetId="6" r:id="rId6"/>
    <sheet name="8-13.から16" sheetId="7" r:id="rId7"/>
    <sheet name="8-17" sheetId="8" r:id="rId8"/>
    <sheet name="8-18" sheetId="9" r:id="rId9"/>
    <sheet name="8-19" sheetId="10" r:id="rId10"/>
    <sheet name="8-20.21" sheetId="11" r:id="rId11"/>
    <sheet name="8-22" sheetId="12" r:id="rId12"/>
    <sheet name="8-23" sheetId="13" r:id="rId13"/>
    <sheet name="8-24" sheetId="14" r:id="rId14"/>
    <sheet name="8-25" sheetId="15" r:id="rId15"/>
    <sheet name="8-26.27" sheetId="16" r:id="rId16"/>
    <sheet name="8-28.29" sheetId="17" r:id="rId17"/>
    <sheet name="8-30" sheetId="18" r:id="rId18"/>
    <sheet name="8-31.32" sheetId="19" r:id="rId19"/>
    <sheet name="8-33.34" sheetId="20" r:id="rId20"/>
    <sheet name="8-35.36" sheetId="21" r:id="rId21"/>
    <sheet name="8-37.38" sheetId="22" r:id="rId22"/>
    <sheet name="8-39" sheetId="23" r:id="rId23"/>
    <sheet name="8-40" sheetId="24" r:id="rId24"/>
    <sheet name="8-41.42" sheetId="25" r:id="rId25"/>
  </sheets>
  <externalReferences>
    <externalReference r:id="rId28"/>
  </externalReferences>
  <definedNames>
    <definedName name="_xlnm.Print_Area" localSheetId="0">'8-1,2,3'!$A$1:$L$37</definedName>
  </definedNames>
  <calcPr fullCalcOnLoad="1"/>
</workbook>
</file>

<file path=xl/sharedStrings.xml><?xml version="1.0" encoding="utf-8"?>
<sst xmlns="http://schemas.openxmlformats.org/spreadsheetml/2006/main" count="2512" uniqueCount="1229">
  <si>
    <t>前年度末患者数</t>
  </si>
  <si>
    <t>本年度中新規患者数</t>
  </si>
  <si>
    <t>本年度中解除患者数</t>
  </si>
  <si>
    <t>本年度末患者数</t>
  </si>
  <si>
    <t>措置患者</t>
  </si>
  <si>
    <t>仮退院患者（再掲）</t>
  </si>
  <si>
    <t>医　療　保　護　入　院</t>
  </si>
  <si>
    <t>退 院 届 出 数</t>
  </si>
  <si>
    <t>応急入院届出数</t>
  </si>
  <si>
    <t>総数</t>
  </si>
  <si>
    <t>１級</t>
  </si>
  <si>
    <t>２級</t>
  </si>
  <si>
    <t>３級</t>
  </si>
  <si>
    <t>新規交付　　（年度中）</t>
  </si>
  <si>
    <t>転　入　　（年度中）</t>
  </si>
  <si>
    <t>転　出　　（年度中）</t>
  </si>
  <si>
    <t>返　還　　（年度中）</t>
  </si>
  <si>
    <t>増</t>
  </si>
  <si>
    <t>減</t>
  </si>
  <si>
    <t>年度末現在</t>
  </si>
  <si>
    <t>有効期限　切　れ</t>
  </si>
  <si>
    <t>（年度末現在の再掲）</t>
  </si>
  <si>
    <t>第８－１表　精神障害者措置入院患者数</t>
  </si>
  <si>
    <t>第８－２表　医療保護入院状況等</t>
  </si>
  <si>
    <t>移送による入院（再掲）</t>
  </si>
  <si>
    <t>資料　「衛生行政報告例」（厚生労働省）</t>
  </si>
  <si>
    <t>障害の等級の変更
（年度中）</t>
  </si>
  <si>
    <t>前年度末
現在</t>
  </si>
  <si>
    <t>扶養義務者の同意による
入院届出数</t>
  </si>
  <si>
    <t>保護者の同意による　　　　　入院届出数</t>
  </si>
  <si>
    <t>認定更新</t>
  </si>
  <si>
    <t>（年度中）</t>
  </si>
  <si>
    <t>第８－３表　精神障害者保健福祉手帳交付台帳登載数，障害の等級別</t>
  </si>
  <si>
    <t>-</t>
  </si>
  <si>
    <t>総数</t>
  </si>
  <si>
    <t>.</t>
  </si>
  <si>
    <t>.</t>
  </si>
  <si>
    <t>平成25年度</t>
  </si>
  <si>
    <t>第８－４表　精神保健福祉相談・訪問指導・教室等実施状況，実施主体別</t>
  </si>
  <si>
    <t>相談・
デイケア・
訪問指導
実人員</t>
  </si>
  <si>
    <t>（再　　掲）</t>
  </si>
  <si>
    <t>電話相談   (延人員)</t>
  </si>
  <si>
    <t>精神障害者
（家族）に
対する教室等</t>
  </si>
  <si>
    <t>地 域 住 民 と
精神障害者との
地 域 交 流 会</t>
  </si>
  <si>
    <t>相　談</t>
  </si>
  <si>
    <t>デイケア</t>
  </si>
  <si>
    <t>訪問指導</t>
  </si>
  <si>
    <t>実人員</t>
  </si>
  <si>
    <t>延人員</t>
  </si>
  <si>
    <t>開催
回数</t>
  </si>
  <si>
    <t>延人数</t>
  </si>
  <si>
    <t>延人数</t>
  </si>
  <si>
    <r>
      <t xml:space="preserve">（再掲）
</t>
    </r>
    <r>
      <rPr>
        <sz val="9"/>
        <rFont val="ＭＳ 明朝"/>
        <family val="1"/>
      </rPr>
      <t>ひきこもり</t>
    </r>
  </si>
  <si>
    <t>（再掲）
自殺関連</t>
  </si>
  <si>
    <t>岡山県総数</t>
  </si>
  <si>
    <t>保健所</t>
  </si>
  <si>
    <t>市町村</t>
  </si>
  <si>
    <t>備前</t>
  </si>
  <si>
    <t>備中</t>
  </si>
  <si>
    <t>備北</t>
  </si>
  <si>
    <t>真庭</t>
  </si>
  <si>
    <t>美作</t>
  </si>
  <si>
    <t>岡山市</t>
  </si>
  <si>
    <t>（再掲）保健所</t>
  </si>
  <si>
    <t>倉敷市</t>
  </si>
  <si>
    <t>注　1)　数値には老人保健法第12条に基づく老人保健事業分は含まない。　</t>
  </si>
  <si>
    <t xml:space="preserve">    2)　総数保健所には岡山市保健所、倉敷市保健所を含まない。</t>
  </si>
  <si>
    <t xml:space="preserve">    3)　総数市町村には岡山市、倉敷市を含まない。</t>
  </si>
  <si>
    <t>資料　「地域保健・健康増進事業報告」（厚生労働省）</t>
  </si>
  <si>
    <t>第８－５表　保健所が実施した精神保健福祉相談・訪問指導件数，内容別</t>
  </si>
  <si>
    <t>実 人 員</t>
  </si>
  <si>
    <t>延　　　　　　　　人　　　　　　　　員</t>
  </si>
  <si>
    <t>総　数</t>
  </si>
  <si>
    <t>老人精神保健</t>
  </si>
  <si>
    <t>社会復帰</t>
  </si>
  <si>
    <t>アル
コール</t>
  </si>
  <si>
    <t>薬物</t>
  </si>
  <si>
    <t>ギャンブル</t>
  </si>
  <si>
    <t>思春期</t>
  </si>
  <si>
    <t>心の健康づくり</t>
  </si>
  <si>
    <t>その他</t>
  </si>
  <si>
    <t>相談</t>
  </si>
  <si>
    <t>注　1)　相談内容は同一時における相談の主たる内容により区分して計上。　</t>
  </si>
  <si>
    <t xml:space="preserve">    2)　「相談」には電話相談は含まない。　</t>
  </si>
  <si>
    <t>第８－６表　特定疾患（難病）医療受給者証所持者数，対象疾患・性別</t>
  </si>
  <si>
    <t xml:space="preserve"> </t>
  </si>
  <si>
    <t>平成25年度末現在</t>
  </si>
  <si>
    <t>総　数</t>
  </si>
  <si>
    <t>男</t>
  </si>
  <si>
    <t>女</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</si>
  <si>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</si>
  <si>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</si>
  <si>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</si>
  <si>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</si>
  <si>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</si>
  <si>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</si>
  <si>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</si>
  <si>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</si>
  <si>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</si>
  <si>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</si>
  <si>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</si>
  <si>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</si>
  <si>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</si>
  <si>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</si>
  <si>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</si>
  <si>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</si>
  <si>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</si>
  <si>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</si>
  <si>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</si>
  <si>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パーキンソン病関連疾患(進行性核上性麻痺、大脳皮質基底核変性症、パーキンソン病）</t>
  </si>
  <si>
    <t>アミロイドーシス</t>
  </si>
  <si>
    <t>後縦靭帯骨化症</t>
  </si>
  <si>
    <t>ハンチントン病</t>
  </si>
  <si>
    <t>モヤモヤ病（ウィリス動脈輪閉塞症）</t>
  </si>
  <si>
    <t>ウェゲナー肉芽腫症</t>
  </si>
  <si>
    <t>特発性拡張型(うっ血型)心筋症</t>
  </si>
  <si>
    <t>多系統萎縮症(線条体黒質変性症、オリーブ橋小脳萎縮症、シャイ・ドレーガー症候群）</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</si>
  <si>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</si>
  <si>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</si>
  <si>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</si>
  <si>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</si>
  <si>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</si>
  <si>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</si>
  <si>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</si>
  <si>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</si>
  <si>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</si>
  <si>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</si>
  <si>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</si>
  <si>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肺動脈性肺高血圧症</t>
  </si>
  <si>
    <t>神経線維腫症</t>
  </si>
  <si>
    <t>亜急性硬化性全脳炎</t>
  </si>
  <si>
    <t>バッド・キアリ(Budd-Chiari)症候群</t>
  </si>
  <si>
    <t>特発性慢性肺血栓塞栓症(肺高血圧型)</t>
  </si>
  <si>
    <t>ライソゾーム病(ファブリー〔Fabry〕病含む。）</t>
  </si>
  <si>
    <t>副腎白質ジストロフィー</t>
  </si>
  <si>
    <t>家族性高コレステロール血症</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</si>
  <si>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</si>
  <si>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</si>
  <si>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</si>
  <si>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</si>
  <si>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</si>
  <si>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</si>
  <si>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</si>
  <si>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</si>
  <si>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</si>
  <si>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間脳下垂体機能障害（PRL分泌異常症、ゴナドトロピン分泌異常症、ADH分泌異常症、下垂体TSH分泌異常症、クッシング病、先端巨大症、下垂体機能低下症))</t>
  </si>
  <si>
    <t>資料  「衛生行政報告例」（厚生労働省）</t>
  </si>
  <si>
    <t>第８－７表　難病患者相談・訪問指導・学習会等実施状況，実施主体別</t>
  </si>
  <si>
    <t>平成25年度</t>
  </si>
  <si>
    <t>相談・　　
機能訓練・
訪問指導
被指導等
実人員　</t>
  </si>
  <si>
    <t>（再掲）</t>
  </si>
  <si>
    <t>電話相談　　　(延人員)</t>
  </si>
  <si>
    <t>患者・家族に
対する学習会</t>
  </si>
  <si>
    <t>相談</t>
  </si>
  <si>
    <t>機能訓練</t>
  </si>
  <si>
    <t>訪問指導</t>
  </si>
  <si>
    <t>実人員</t>
  </si>
  <si>
    <t>延人員</t>
  </si>
  <si>
    <t>開催回数</t>
  </si>
  <si>
    <t>倉敷市</t>
  </si>
  <si>
    <t>注  1)　総数保健所には岡山市保健所、倉敷市保健所を含まない。</t>
  </si>
  <si>
    <t xml:space="preserve">    2)　総数市町村には岡山市、倉敷市を含まない。</t>
  </si>
  <si>
    <t>資料  「地域保健・健康増進事業報告」（厚生労働省）</t>
  </si>
  <si>
    <t>第８－８表　保健所・市町村が実施した難病相談件数，内容別</t>
  </si>
  <si>
    <t>延　　　　　　　　人　　　　　　　　員</t>
  </si>
  <si>
    <t>総　数</t>
  </si>
  <si>
    <t>申請等の相談</t>
  </si>
  <si>
    <t>医　療</t>
  </si>
  <si>
    <t>家庭看護</t>
  </si>
  <si>
    <t>福祉制度</t>
  </si>
  <si>
    <t>就　労</t>
  </si>
  <si>
    <t>就　学</t>
  </si>
  <si>
    <t>食事・　　栄養</t>
  </si>
  <si>
    <t>歯　科</t>
  </si>
  <si>
    <t>その他</t>
  </si>
  <si>
    <t>保健所</t>
  </si>
  <si>
    <t>市町村</t>
  </si>
  <si>
    <t>岡山市</t>
  </si>
  <si>
    <t>倉敷市</t>
  </si>
  <si>
    <t>注　1)　相談内容は同一時における相談の主たる内容により区分して計上。　</t>
  </si>
  <si>
    <t>　  2)　総数保健所には岡山市保健所、倉敷市保健所を含まない。</t>
  </si>
  <si>
    <t xml:space="preserve">    3)　総数市町村には岡山市、倉敷市を含まない。</t>
  </si>
  <si>
    <t>第８－９表　市町村が実施した妊産婦・乳幼児一般・精密健康診査実施状況</t>
  </si>
  <si>
    <t>平成25年度</t>
  </si>
  <si>
    <t>妊　　婦</t>
  </si>
  <si>
    <t>産　　婦</t>
  </si>
  <si>
    <t>乳　　　児</t>
  </si>
  <si>
    <t>幼　　　児</t>
  </si>
  <si>
    <t>総　数</t>
  </si>
  <si>
    <t>１～２か月児健診</t>
  </si>
  <si>
    <t>３～５か月児健診</t>
  </si>
  <si>
    <t>６～８か月児健診</t>
  </si>
  <si>
    <t>９～1２か月児健診</t>
  </si>
  <si>
    <t>１歳６ヶ月児健診</t>
  </si>
  <si>
    <t>３歳児健診</t>
  </si>
  <si>
    <t>一般健康診査</t>
  </si>
  <si>
    <t>対象人員</t>
  </si>
  <si>
    <t>.</t>
  </si>
  <si>
    <t>受診実人員</t>
  </si>
  <si>
    <t>受診延人員</t>
  </si>
  <si>
    <t>精密健康診査</t>
  </si>
  <si>
    <t>（実人員）</t>
  </si>
  <si>
    <t>注　1）　本表は、市町村が実施した妊産婦及び乳幼児の健康診査について計上している。</t>
  </si>
  <si>
    <t>　  2）　市町村が医療機関等や保健所に委託したもの及び援助を受けたものを含む。</t>
  </si>
  <si>
    <t>第８－10表　妊産婦・乳幼児保健指導等実施状況，実施主体別</t>
  </si>
  <si>
    <r>
      <t>平成25</t>
    </r>
    <r>
      <rPr>
        <sz val="12"/>
        <rFont val="ＭＳ 明朝"/>
        <family val="1"/>
      </rPr>
      <t>年度</t>
    </r>
  </si>
  <si>
    <t>乳　　児</t>
  </si>
  <si>
    <t>幼　　児</t>
  </si>
  <si>
    <t>電話相談
（延人員）</t>
  </si>
  <si>
    <t>（再掲）
保健所</t>
  </si>
  <si>
    <t>注　1）　本表は、保健所もしくは市町村が実施した妊産婦及び乳幼児の保健指導について計上している。</t>
  </si>
  <si>
    <t>　　2）　健康診査時の一般的な保健指導及び訪問による保健指導は含まないが、健診後の事後指導は含む。</t>
  </si>
  <si>
    <t>　  3）　市町村が保健所へ委託したもの及び援助を受けて実施したものについては、市町村に計上している。　</t>
  </si>
  <si>
    <r>
      <t>　  4)</t>
    </r>
    <r>
      <rPr>
        <sz val="12"/>
        <rFont val="ＭＳ 明朝"/>
        <family val="1"/>
      </rPr>
      <t xml:space="preserve"> </t>
    </r>
    <r>
      <rPr>
        <sz val="12"/>
        <rFont val="ＭＳ 明朝"/>
        <family val="1"/>
      </rPr>
      <t>　総数保健所には岡山市保健所、倉敷市保健所を含まない。</t>
    </r>
  </si>
  <si>
    <r>
      <t xml:space="preserve">    5)</t>
    </r>
    <r>
      <rPr>
        <sz val="12"/>
        <rFont val="ＭＳ 明朝"/>
        <family val="1"/>
      </rPr>
      <t xml:space="preserve"> </t>
    </r>
    <r>
      <rPr>
        <sz val="12"/>
        <rFont val="ＭＳ 明朝"/>
        <family val="1"/>
      </rPr>
      <t>　総数市町村には岡山市、倉敷市を含まない。</t>
    </r>
  </si>
  <si>
    <t>第８－11表　妊産婦・乳幼児訪問指導実施状況，実施主体別</t>
  </si>
  <si>
    <t>平成25年度</t>
  </si>
  <si>
    <t>新 生 児</t>
  </si>
  <si>
    <t>未 熟 児</t>
  </si>
  <si>
    <t>そ　の　他</t>
  </si>
  <si>
    <t>(未熟児を除く)</t>
  </si>
  <si>
    <t>(新生児・未熟児を除く)</t>
  </si>
  <si>
    <t>注　1）　本表は、保健所もしくは市町村が実施した妊産婦及び乳幼児訪問指導について計上している。</t>
  </si>
  <si>
    <t>　　2）　医療機関等へ委託したものを含む。</t>
  </si>
  <si>
    <t>　  4)　 総数保健所には岡山市保健所、倉敷市保健所を含まない。</t>
  </si>
  <si>
    <t xml:space="preserve">    5) 　総数市町村には岡山市、倉敷市を含まない。</t>
  </si>
  <si>
    <t>第８－12表　長期療養児相談等の新規被指導者数・小児慢性特定疾患医療受診券所持者数，保健所別</t>
  </si>
  <si>
    <t>平成25年度末現在</t>
  </si>
  <si>
    <t>新規者の受付経路</t>
  </si>
  <si>
    <t>小児慢性特定疾患
医療受診券所持者数</t>
  </si>
  <si>
    <t>医療機関</t>
  </si>
  <si>
    <t>岡山市保健所</t>
  </si>
  <si>
    <t>・</t>
  </si>
  <si>
    <t>倉敷市保健所</t>
  </si>
  <si>
    <t>備前保健所</t>
  </si>
  <si>
    <t>備中保健所</t>
  </si>
  <si>
    <t>備北保健所</t>
  </si>
  <si>
    <t>真庭保健所</t>
  </si>
  <si>
    <t>美作保健所</t>
  </si>
  <si>
    <t>注）　小児慢性特定疾患医療受診券所持者数については、平成23年度末現在医療受診券を所持している者の数である。</t>
  </si>
  <si>
    <t>第８－13表　自立支援医療（育成医療）・養育医療・療育医療給付状況，年次別</t>
  </si>
  <si>
    <t>自立支援医療（育成医療）</t>
  </si>
  <si>
    <t>養育医療</t>
  </si>
  <si>
    <t>療育医療</t>
  </si>
  <si>
    <t>件数</t>
  </si>
  <si>
    <t>医療費</t>
  </si>
  <si>
    <t>千円</t>
  </si>
  <si>
    <t>平成１３年</t>
  </si>
  <si>
    <t>１４</t>
  </si>
  <si>
    <t>－</t>
  </si>
  <si>
    <t>１５</t>
  </si>
  <si>
    <t>－</t>
  </si>
  <si>
    <t>１６</t>
  </si>
  <si>
    <t>１７</t>
  </si>
  <si>
    <t>１８</t>
  </si>
  <si>
    <t>１９</t>
  </si>
  <si>
    <t>２０</t>
  </si>
  <si>
    <t>２１</t>
  </si>
  <si>
    <t>２２</t>
  </si>
  <si>
    <t>２３</t>
  </si>
  <si>
    <t>２４</t>
  </si>
  <si>
    <t>２５</t>
  </si>
  <si>
    <t>注　1）　自立支援医療（育成医療）は身体に障害のある児童で治療効果の期待されるもの、養育医療は未熟児、療育医療は長期療養を必要と</t>
  </si>
  <si>
    <t>　　　 　する結核児童を対象に、医療費の自己負担額を所得に応じて公費負担する。</t>
  </si>
  <si>
    <t>　　2)　 平成２４年度以前は岡山市分及び倉敷市分を含まない。ただし１３年度の自立支援医療及び療育医療は倉敷市分を含む。</t>
  </si>
  <si>
    <t>　　3)　 平成２５年度は岡山市分及び倉敷市分を含む。</t>
  </si>
  <si>
    <t>資料　「岡山県の母子保健」</t>
  </si>
  <si>
    <t>第８－14表　小児慢性特定疾患対策事業医療給付状況</t>
  </si>
  <si>
    <t>疾患群名</t>
  </si>
  <si>
    <t>対　象
実人員</t>
  </si>
  <si>
    <t>公費負担額</t>
  </si>
  <si>
    <t>悪性新生物</t>
  </si>
  <si>
    <t>糖尿病</t>
  </si>
  <si>
    <t>慢性腎疾患</t>
  </si>
  <si>
    <t>先天性代謝異常</t>
  </si>
  <si>
    <t>慢性呼吸器疾患</t>
  </si>
  <si>
    <t>血友病等血液・免疫疾患</t>
  </si>
  <si>
    <t>慢性心疾患</t>
  </si>
  <si>
    <t>神経・筋疾患</t>
  </si>
  <si>
    <t>内分泌疾患</t>
  </si>
  <si>
    <t>慢性消化器疾患</t>
  </si>
  <si>
    <t>膠原病</t>
  </si>
  <si>
    <t>計</t>
  </si>
  <si>
    <t>注　1）　小児の療養が長期にわたる１１疾患群を対象に、医療費の自己負担額を所得に応じて公費負担する。</t>
  </si>
  <si>
    <t xml:space="preserve">    2) 　岡山市、倉敷市分を含まない。</t>
  </si>
  <si>
    <r>
      <t>第８－15表　</t>
    </r>
    <r>
      <rPr>
        <sz val="12"/>
        <rFont val="ＭＳ ゴシック"/>
        <family val="3"/>
      </rPr>
      <t>先天性代謝異常等検査件数</t>
    </r>
  </si>
  <si>
    <t>検査数</t>
  </si>
  <si>
    <t>陽　　性</t>
  </si>
  <si>
    <t>患　　者</t>
  </si>
  <si>
    <t>クレチン症</t>
  </si>
  <si>
    <t>注　1)　先天性代謝異常検査には先天性副腎過形成症についての検査を含む。</t>
  </si>
  <si>
    <t>　　2） 先天性代謝異常検査には県外分（県内で生まれたもの）を含む。</t>
  </si>
  <si>
    <t>第８－16表　歯科検診・保健指導実施状況，対象者・実施主体別</t>
  </si>
  <si>
    <t>総　　数</t>
  </si>
  <si>
    <t>個別</t>
  </si>
  <si>
    <t>集団</t>
  </si>
  <si>
    <t>個　別</t>
  </si>
  <si>
    <t>集　団</t>
  </si>
  <si>
    <t>妊産婦</t>
  </si>
  <si>
    <t>乳幼児</t>
  </si>
  <si>
    <t>注　1）　本表は、保健所もしくは市町村が実施した歯科検診・保健指導の受診延人員について計上している。</t>
  </si>
  <si>
    <t>　　2）　医療機関等に委託したものを含む。なお，老人保健法に基づくものは含まない。</t>
  </si>
  <si>
    <t>　  3）　市町村が保健所へ委託したもの及び援助を受けて実施したものについては、市町村に計上している。　</t>
  </si>
  <si>
    <t>　  4）　総数保健所には岡山市保健所、倉敷市保健所を含まない。</t>
  </si>
  <si>
    <t xml:space="preserve">    5）　総数市町村には岡山市、倉敷市を含まない。</t>
  </si>
  <si>
    <t>資料　「地域保健・健康増進事業報告」（厚生労働省）</t>
  </si>
  <si>
    <t>第８－17表　定期予防接種者数，対象疾病・保健所別</t>
  </si>
  <si>
    <t>総計</t>
  </si>
  <si>
    <t>岡山市</t>
  </si>
  <si>
    <t>沈降精製百日せきジフテリア破傷風混合ワクチン使用（ＤＰＴ）        第１期</t>
  </si>
  <si>
    <t>初回接種</t>
  </si>
  <si>
    <t>第１回</t>
  </si>
  <si>
    <t>第２回</t>
  </si>
  <si>
    <t>第３回</t>
  </si>
  <si>
    <t>追加接種</t>
  </si>
  <si>
    <t>沈降ジフテリア破傷風混合トキソイド使用(ＤＴ)第２期</t>
  </si>
  <si>
    <t>第２期</t>
  </si>
  <si>
    <t>急性灰白
髄　　炎</t>
  </si>
  <si>
    <t>日　 本　 脳　 炎</t>
  </si>
  <si>
    <t>第１期</t>
  </si>
  <si>
    <t>麻しん・風しん
（混合）</t>
  </si>
  <si>
    <t>麻しん
（単抗原のみ）</t>
  </si>
  <si>
    <t>風しん
（単抗原のみ）</t>
  </si>
  <si>
    <t>麻しん（単抗原）
と
風しん（単抗原）</t>
  </si>
  <si>
    <t>インフルエンザ</t>
  </si>
  <si>
    <t>注）1  予防接種法により市町村が実施した定期の予防接種について、保健所への報告に基づき計上。</t>
  </si>
  <si>
    <t>　  2　岡山市、倉敷市分は一括計上。</t>
  </si>
  <si>
    <t>第８－18表　地方衛生研究所における衛生検査件数，検査の種類別</t>
  </si>
  <si>
    <t>区　　　　　　分</t>
  </si>
  <si>
    <t>件　 数</t>
  </si>
  <si>
    <t>医薬品・家庭用品等検査</t>
  </si>
  <si>
    <t>医薬品</t>
  </si>
  <si>
    <t>結核</t>
  </si>
  <si>
    <t>医薬部外品</t>
  </si>
  <si>
    <t>分離・同定・検出</t>
  </si>
  <si>
    <t>化粧品</t>
  </si>
  <si>
    <t>-</t>
  </si>
  <si>
    <t>核酸検査</t>
  </si>
  <si>
    <t>医療機器</t>
  </si>
  <si>
    <t>化学療法剤に対する耐性検査</t>
  </si>
  <si>
    <t>毒劇物</t>
  </si>
  <si>
    <t>性病</t>
  </si>
  <si>
    <t>家庭用品</t>
  </si>
  <si>
    <t>梅毒</t>
  </si>
  <si>
    <t>その他</t>
  </si>
  <si>
    <t>-</t>
  </si>
  <si>
    <t>栄養関係検査</t>
  </si>
  <si>
    <t>ウイルス・リケッチア等検査</t>
  </si>
  <si>
    <t>水道等水質検査</t>
  </si>
  <si>
    <t>水道原水</t>
  </si>
  <si>
    <t>ウイルス</t>
  </si>
  <si>
    <t>細菌学的検査</t>
  </si>
  <si>
    <t>リケッチア</t>
  </si>
  <si>
    <t>理化学的検査</t>
  </si>
  <si>
    <t>クラミジア・マイコプラズマ</t>
  </si>
  <si>
    <t>生物学的検査</t>
  </si>
  <si>
    <t>抗体検査</t>
  </si>
  <si>
    <t>飲用水</t>
  </si>
  <si>
    <t>利用水（プール水等を含む）</t>
  </si>
  <si>
    <t>病原微生物の動物試験</t>
  </si>
  <si>
    <t>原虫・寄生虫等</t>
  </si>
  <si>
    <t>原虫</t>
  </si>
  <si>
    <t>廃棄物関係検査</t>
  </si>
  <si>
    <t>寄生虫</t>
  </si>
  <si>
    <t>一般廃棄物</t>
  </si>
  <si>
    <t>そ族・節足動物</t>
  </si>
  <si>
    <t>真菌・その他</t>
  </si>
  <si>
    <t>食中毒</t>
  </si>
  <si>
    <t>病原微生物検査</t>
  </si>
  <si>
    <t>産業廃棄物</t>
  </si>
  <si>
    <t>細菌</t>
  </si>
  <si>
    <t>理化学的検査</t>
  </si>
  <si>
    <t>環境・公害関係検査</t>
  </si>
  <si>
    <t>動物を用いる検査</t>
  </si>
  <si>
    <t>大気検査</t>
  </si>
  <si>
    <t>ＳＯ2・ＮＯ2・ＯＸ等</t>
  </si>
  <si>
    <t>臨床検査</t>
  </si>
  <si>
    <t>浮遊粒子状物質</t>
  </si>
  <si>
    <t>血液検査（血液一般検査）</t>
  </si>
  <si>
    <t>降下煤塵</t>
  </si>
  <si>
    <t>血清等検査</t>
  </si>
  <si>
    <t>有害化学物質・重金属等</t>
  </si>
  <si>
    <t>エイズ（ＨＩＶ）検査</t>
  </si>
  <si>
    <t>酸性雨</t>
  </si>
  <si>
    <t>ＨＢｓ抗原、抗体検査</t>
  </si>
  <si>
    <t>水質検査</t>
  </si>
  <si>
    <t>生化学検査</t>
  </si>
  <si>
    <t>公共用水域</t>
  </si>
  <si>
    <t>先天性代謝異常検査</t>
  </si>
  <si>
    <t>工場・事業場排水</t>
  </si>
  <si>
    <t>浄化槽放流水</t>
  </si>
  <si>
    <t>尿検査</t>
  </si>
  <si>
    <t>尿一般</t>
  </si>
  <si>
    <t>騒音・振動</t>
  </si>
  <si>
    <t>神経芽細胞腫</t>
  </si>
  <si>
    <t>悪臭検査</t>
  </si>
  <si>
    <t>土壌・底質検査</t>
  </si>
  <si>
    <t>アレルギー検査（抗原検査・抗体検査）</t>
  </si>
  <si>
    <t>環境生物検査</t>
  </si>
  <si>
    <t>藻類・プランクトン・魚介類</t>
  </si>
  <si>
    <t>食品等検査</t>
  </si>
  <si>
    <t>微生物学的検査</t>
  </si>
  <si>
    <t>一般室内環境</t>
  </si>
  <si>
    <t>理化学的検査（残留農薬・食品添加物等）</t>
  </si>
  <si>
    <t>放射能</t>
  </si>
  <si>
    <t>環境試料（雨水・空気・土壌等）</t>
  </si>
  <si>
    <t>（上記以外）細菌検査</t>
  </si>
  <si>
    <t>食品</t>
  </si>
  <si>
    <t>温泉（鉱泉）泉質検査</t>
  </si>
  <si>
    <t>第８－19表　保健所における試験検査件数，検査の種類・保健所別</t>
  </si>
  <si>
    <t>赤痢</t>
  </si>
  <si>
    <t>コレラ</t>
  </si>
  <si>
    <t>チフス</t>
  </si>
  <si>
    <t>食品衛生関係検査</t>
  </si>
  <si>
    <t>臨　床　学　的　検　査</t>
  </si>
  <si>
    <t>血液一般検査</t>
  </si>
  <si>
    <t>ＨＢｓ抗原，
抗体検査</t>
  </si>
  <si>
    <t>梅毒血清検査</t>
  </si>
  <si>
    <t>生化学
検査</t>
  </si>
  <si>
    <t>先天性代謝
異常検査</t>
  </si>
  <si>
    <t>尿一般等</t>
  </si>
  <si>
    <t>神経芽細胞腫</t>
  </si>
  <si>
    <t>糞便検査</t>
  </si>
  <si>
    <t>潜血反応</t>
  </si>
  <si>
    <t>寄生虫卵</t>
  </si>
  <si>
    <t>生理学
的検査</t>
  </si>
  <si>
    <t>心電図</t>
  </si>
  <si>
    <t>眼底</t>
  </si>
  <si>
    <t>胸部Ｘ線
検査</t>
  </si>
  <si>
    <t>間接撮影</t>
  </si>
  <si>
    <t>直接撮影</t>
  </si>
  <si>
    <t>断層撮影</t>
  </si>
  <si>
    <t>飲用水</t>
  </si>
  <si>
    <t>利用
水等</t>
  </si>
  <si>
    <t>水 質 検 査 (公共用
水域， 工場等排水，
浄化槽放流水等)</t>
  </si>
  <si>
    <t>土壌・底質検査</t>
  </si>
  <si>
    <t>注）1  本表には、保健所において行った試験検査にかかる検体数を計上している。（他の検査施設に依頼したものは含まない。）</t>
  </si>
  <si>
    <t>　  2　岡山市、倉敷市分は一括計上。</t>
  </si>
  <si>
    <t>第８－20表　環境衛生関係施設数，営業許可・免許件数等，保健所別</t>
  </si>
  <si>
    <t>平成25年度</t>
  </si>
  <si>
    <t>興業場（常設）</t>
  </si>
  <si>
    <t>旅館等</t>
  </si>
  <si>
    <t>公衆浴場</t>
  </si>
  <si>
    <t>映画館</t>
  </si>
  <si>
    <t>スポーツ
施設</t>
  </si>
  <si>
    <t>営業許可
件数</t>
  </si>
  <si>
    <t>営業廃止
件数</t>
  </si>
  <si>
    <t>ホテル・旅館</t>
  </si>
  <si>
    <t>簡易宿所
・下宿</t>
  </si>
  <si>
    <t>公営</t>
  </si>
  <si>
    <t>私営</t>
  </si>
  <si>
    <t>施設数</t>
  </si>
  <si>
    <t>客室数</t>
  </si>
  <si>
    <t>総　　　　数</t>
  </si>
  <si>
    <t>倉敷市保健所</t>
  </si>
  <si>
    <t>備前保健所</t>
  </si>
  <si>
    <t>備中保健所</t>
  </si>
  <si>
    <t>備北保健所</t>
  </si>
  <si>
    <t>真庭保健所</t>
  </si>
  <si>
    <t>美作保健所</t>
  </si>
  <si>
    <t>理容所</t>
  </si>
  <si>
    <t>美容所</t>
  </si>
  <si>
    <t>クリーニング所</t>
  </si>
  <si>
    <t>墓地等</t>
  </si>
  <si>
    <t>従業
理容師数</t>
  </si>
  <si>
    <t>使用確認</t>
  </si>
  <si>
    <t>従業
美容師数</t>
  </si>
  <si>
    <t>従業クリー
ニング師数</t>
  </si>
  <si>
    <t>墓地</t>
  </si>
  <si>
    <t>火葬場</t>
  </si>
  <si>
    <t>納骨堂</t>
  </si>
  <si>
    <t>（再掲）</t>
  </si>
  <si>
    <t>特定洗濯物
取扱施設数</t>
  </si>
  <si>
    <t>取次所</t>
  </si>
  <si>
    <t>注　1)　施設数は年度末現在数。許可（免許）件数は年度中の件数。</t>
  </si>
  <si>
    <t>資料　生活衛生課調、環境企画課調</t>
  </si>
  <si>
    <t>第８－21表　環境衛生関係施設調査・監視指導件数，保健所別</t>
  </si>
  <si>
    <t>営業関係施設</t>
  </si>
  <si>
    <t>興行所</t>
  </si>
  <si>
    <t>理容所</t>
  </si>
  <si>
    <t>クリーニング所</t>
  </si>
  <si>
    <t>無店舗取次店</t>
  </si>
  <si>
    <t>飲料水施設</t>
  </si>
  <si>
    <t>その他の施設</t>
  </si>
  <si>
    <t>水道事業
(簡易水道除く)</t>
  </si>
  <si>
    <t>簡易水道事業</t>
  </si>
  <si>
    <t>水道用水
供給事業</t>
  </si>
  <si>
    <t>専用水道</t>
  </si>
  <si>
    <t>簡易
専用水道</t>
  </si>
  <si>
    <t>その他の
水道</t>
  </si>
  <si>
    <t>井戸等</t>
  </si>
  <si>
    <t>化製場</t>
  </si>
  <si>
    <t>畜舎・
家きん舎</t>
  </si>
  <si>
    <t>火葬場</t>
  </si>
  <si>
    <t>墓地・
納骨堂</t>
  </si>
  <si>
    <t>特定
建築物</t>
  </si>
  <si>
    <t>一般
プール</t>
  </si>
  <si>
    <r>
      <t>注　1）　本表には</t>
    </r>
    <r>
      <rPr>
        <sz val="12"/>
        <rFont val="ＭＳ 明朝"/>
        <family val="1"/>
      </rPr>
      <t>,</t>
    </r>
    <r>
      <rPr>
        <sz val="12"/>
        <rFont val="ＭＳ 明朝"/>
        <family val="1"/>
      </rPr>
      <t>保健所の環境衛生監視員及び環境衛生指導員等の現場調査及び監視指導件数を計上している。</t>
    </r>
  </si>
  <si>
    <t>　　2）　「化製場」にはこれに準ずる施設を含む。</t>
  </si>
  <si>
    <t>第８－22表　水道普及状況，市町村別</t>
  </si>
  <si>
    <t>行政区域内
総人口</t>
  </si>
  <si>
    <t>上水道</t>
  </si>
  <si>
    <t>簡易水道</t>
  </si>
  <si>
    <t>合　　計</t>
  </si>
  <si>
    <t>普及率</t>
  </si>
  <si>
    <t>自己水源のみ</t>
  </si>
  <si>
    <t>左記以外　※</t>
  </si>
  <si>
    <t>箇所数</t>
  </si>
  <si>
    <t>給水人口</t>
  </si>
  <si>
    <t>箇所数</t>
  </si>
  <si>
    <t>岡　 山　 県</t>
  </si>
  <si>
    <t>25(2)</t>
  </si>
  <si>
    <t>126(0)</t>
  </si>
  <si>
    <t>215(2)</t>
  </si>
  <si>
    <t>市　　　　部</t>
  </si>
  <si>
    <t>15(0)</t>
  </si>
  <si>
    <t>90(0)</t>
  </si>
  <si>
    <t>164(0)</t>
  </si>
  <si>
    <t>町　 村 　部</t>
  </si>
  <si>
    <t>10(2)</t>
  </si>
  <si>
    <t>36(0)</t>
  </si>
  <si>
    <t>51(2)</t>
  </si>
  <si>
    <t>1(0)</t>
  </si>
  <si>
    <t>-</t>
  </si>
  <si>
    <t>16(0)</t>
  </si>
  <si>
    <t>15(0)</t>
  </si>
  <si>
    <t>津山市</t>
  </si>
  <si>
    <t>3(0)</t>
  </si>
  <si>
    <t>5(0)</t>
  </si>
  <si>
    <t>玉野市</t>
  </si>
  <si>
    <t>6(0)</t>
  </si>
  <si>
    <t>笠岡市</t>
  </si>
  <si>
    <t>井原市</t>
  </si>
  <si>
    <t>8(0)</t>
  </si>
  <si>
    <t>総社市</t>
  </si>
  <si>
    <t>高梁市</t>
  </si>
  <si>
    <t>23(0)</t>
  </si>
  <si>
    <t>24(0)</t>
  </si>
  <si>
    <t>新見市</t>
  </si>
  <si>
    <t>27(0)</t>
  </si>
  <si>
    <t>31(0)</t>
  </si>
  <si>
    <t>備前市</t>
  </si>
  <si>
    <t>2(0)</t>
  </si>
  <si>
    <t>瀬戸内市</t>
  </si>
  <si>
    <t>赤磐市</t>
  </si>
  <si>
    <t>4(0)</t>
  </si>
  <si>
    <t>真庭市</t>
  </si>
  <si>
    <t>18(0)</t>
  </si>
  <si>
    <t>29(0)</t>
  </si>
  <si>
    <t>美作市</t>
  </si>
  <si>
    <t>7(0)</t>
  </si>
  <si>
    <t>浅口市</t>
  </si>
  <si>
    <t>和気郡</t>
  </si>
  <si>
    <t>和気町</t>
  </si>
  <si>
    <t>2(1)</t>
  </si>
  <si>
    <t>11(1)</t>
  </si>
  <si>
    <t>都窪郡</t>
  </si>
  <si>
    <t>早島町</t>
  </si>
  <si>
    <t>浅口郡</t>
  </si>
  <si>
    <t>里庄町</t>
  </si>
  <si>
    <t>小田郡</t>
  </si>
  <si>
    <t>矢掛町</t>
  </si>
  <si>
    <t>真庭郡</t>
  </si>
  <si>
    <t>新庄村</t>
  </si>
  <si>
    <t>苫田郡</t>
  </si>
  <si>
    <t>鏡野町</t>
  </si>
  <si>
    <t>勝田郡</t>
  </si>
  <si>
    <t>勝央町</t>
  </si>
  <si>
    <t>奈義町</t>
  </si>
  <si>
    <t>英田郡</t>
  </si>
  <si>
    <t>西粟倉村</t>
  </si>
  <si>
    <t>久米郡</t>
  </si>
  <si>
    <t>久米南町</t>
  </si>
  <si>
    <t>美咲町</t>
  </si>
  <si>
    <t>1(1)</t>
  </si>
  <si>
    <t>11(0)</t>
  </si>
  <si>
    <t>13(1)</t>
  </si>
  <si>
    <t>加賀郡</t>
  </si>
  <si>
    <t>吉備中央町</t>
  </si>
  <si>
    <t>注　1）　人口は平成25年4月1日現在の毎月流動人口調査に基づく推計人口である。</t>
  </si>
  <si>
    <t xml:space="preserve">  　2）　（　）内は隣接市町村等からの行政区域外給水を受けている地域である(内数）。従って、合計箇所数は県内水道数と一致しない。</t>
  </si>
  <si>
    <t xml:space="preserve">　　3）　合計欄の給水人口には専用水道の※部分の給水人口を含まない。 ただし、箇所数には含む。   </t>
  </si>
  <si>
    <t>資料　「岡山県の水道の現況」</t>
  </si>
  <si>
    <t>第８－23表　許可を要する食品関係営業施設数，処分件数等，営業種類別</t>
  </si>
  <si>
    <t>営業施設数</t>
  </si>
  <si>
    <t>営業許可施設数（年度中）</t>
  </si>
  <si>
    <t>廃業施設数</t>
  </si>
  <si>
    <t>処　　分　　件　　数　　（年度中）</t>
  </si>
  <si>
    <t>告発件数（年度中）</t>
  </si>
  <si>
    <t>調査・監視
指導施設数</t>
  </si>
  <si>
    <t>（年度末現在）</t>
  </si>
  <si>
    <t>継　続</t>
  </si>
  <si>
    <t>新　規</t>
  </si>
  <si>
    <t>（年度中）</t>
  </si>
  <si>
    <t>営業許可
取消命令</t>
  </si>
  <si>
    <t>営業禁止
命 令</t>
  </si>
  <si>
    <t>営業停止
命 令</t>
  </si>
  <si>
    <t>改善命令</t>
  </si>
  <si>
    <t>物品廃棄
命 令</t>
  </si>
  <si>
    <t>無許可
営業</t>
  </si>
  <si>
    <t>飲食店営業</t>
  </si>
  <si>
    <t>　　　一般食堂・レストラン等</t>
  </si>
  <si>
    <t>　　　仕 出 し 屋 ・弁 当 屋</t>
  </si>
  <si>
    <t>　　　旅　　　　　　　　　館</t>
  </si>
  <si>
    <t>　　　そ　　　　の　　　　他</t>
  </si>
  <si>
    <t>菓子（パンを含む）製造業</t>
  </si>
  <si>
    <t>乳処理業</t>
  </si>
  <si>
    <t>特別牛乳さく取処理業</t>
  </si>
  <si>
    <t>乳製品製造業</t>
  </si>
  <si>
    <t>集乳業</t>
  </si>
  <si>
    <t>魚介類販売業</t>
  </si>
  <si>
    <t>魚介類せり売り営業</t>
  </si>
  <si>
    <t>魚肉ねり製品製造業</t>
  </si>
  <si>
    <t>食品の冷凍又は冷蔵業</t>
  </si>
  <si>
    <t>かん詰又はびん詰食品製造業</t>
  </si>
  <si>
    <t>（上記及び下記以外）</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</si>
  <si>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</si>
  <si>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</si>
  <si>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</si>
  <si>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</si>
  <si>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</si>
  <si>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</si>
  <si>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</si>
  <si>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</si>
  <si>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</si>
  <si>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</si>
  <si>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</si>
  <si>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</si>
  <si>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</si>
  <si>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</si>
  <si>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</si>
  <si>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</si>
  <si>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</si>
  <si>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</si>
  <si>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添加物（法第11条第１項の規定により
規格が定められたものに限る。）製造業</t>
  </si>
  <si>
    <t>食品の放射線照射業</t>
  </si>
  <si>
    <t>清涼飲料水製造業</t>
  </si>
  <si>
    <t>氷雪製造業</t>
  </si>
  <si>
    <t>氷雪販売業</t>
  </si>
  <si>
    <t>資料　「衛生行政報告例」（厚生労働省）</t>
  </si>
  <si>
    <t>第８－24表　許可を要しない食品関係営業施設数，処分件数等，営業種類別</t>
  </si>
  <si>
    <t>告発件数(年度中)</t>
  </si>
  <si>
    <t>監視指導    施設数</t>
  </si>
  <si>
    <t>営業禁止 命 令</t>
  </si>
  <si>
    <t>営業停止 命 令</t>
  </si>
  <si>
    <t>物品廃棄 命 令</t>
  </si>
  <si>
    <t>給食施設</t>
  </si>
  <si>
    <t>　　　学　　　　　　　　　校</t>
  </si>
  <si>
    <t>　　　病　院　・　診　療　所</t>
  </si>
  <si>
    <t>　　　事　　　　業　　　　所</t>
  </si>
  <si>
    <t>乳さく取業</t>
  </si>
  <si>
    <t>食品製造業</t>
  </si>
  <si>
    <t>野菜果物販売業</t>
  </si>
  <si>
    <t>そうざい販売業</t>
  </si>
  <si>
    <t>菓子（パンを含む）販売業</t>
  </si>
  <si>
    <t>食品販売業（上記以外）</t>
  </si>
  <si>
    <t>添加物（法第11条第１項の規定により規格が定められたものを除く。）製造業</t>
  </si>
  <si>
    <t>添加物の販売業</t>
  </si>
  <si>
    <t>氷雪採取業</t>
  </si>
  <si>
    <t>器具・容器包装、おもちゃの製造業又は販売業</t>
  </si>
  <si>
    <t>第８－25表　食品等の収去試験検体数，不良理由・食品等の種類別</t>
  </si>
  <si>
    <t>試験した
収去検体数
（実数）</t>
  </si>
  <si>
    <t>不　良
検体数
（実数）</t>
  </si>
  <si>
    <t>不　良　理　由　（延数）</t>
  </si>
  <si>
    <t>暫定的規制値の定められているものの試験した収 去 検 体 数</t>
  </si>
  <si>
    <t>大腸菌群</t>
  </si>
  <si>
    <t>異　物</t>
  </si>
  <si>
    <t>添加物
使用基準</t>
  </si>
  <si>
    <t>法定外　　添加物</t>
  </si>
  <si>
    <t>残留農薬　基  準</t>
  </si>
  <si>
    <t>残留動物用医薬品</t>
  </si>
  <si>
    <t>（実数）</t>
  </si>
  <si>
    <t>魚介類</t>
  </si>
  <si>
    <t>無加熱摂取冷凍食品</t>
  </si>
  <si>
    <t>凍結直前に加熱された加熱後
摂取冷凍食品</t>
  </si>
  <si>
    <t>凍結直前未加熱の加熱後
摂取冷凍食品</t>
  </si>
  <si>
    <t>生食用冷凍鮮魚介類</t>
  </si>
  <si>
    <t>魚介類加工品
（かん詰・びん詰めを除く）</t>
  </si>
  <si>
    <t>肉卵類及びその加工品
（かん詰・びん詰めを除く）</t>
  </si>
  <si>
    <t>乳製品</t>
  </si>
  <si>
    <t>乳類加工品
（アイスクリーム類を除き、
  マーガリンを含む）</t>
  </si>
  <si>
    <t>アイスクリーム類・氷菓</t>
  </si>
  <si>
    <t>穀類及びその加工品
（かん詰・びん詰めを除く）</t>
  </si>
  <si>
    <t>野菜類・果物及びその加工品
（かん詰・びん詰めを除く）</t>
  </si>
  <si>
    <t>菓子類</t>
  </si>
  <si>
    <t>清涼飲料水</t>
  </si>
  <si>
    <t>酒精飲料</t>
  </si>
  <si>
    <t>氷雪</t>
  </si>
  <si>
    <t>水</t>
  </si>
  <si>
    <t>かん詰・びん詰食品</t>
  </si>
  <si>
    <t>その他の食品</t>
  </si>
  <si>
    <t>添加物及びその製剤</t>
  </si>
  <si>
    <t>器具及び容器包装</t>
  </si>
  <si>
    <t>おもちゃ</t>
  </si>
  <si>
    <t>第8－26表　乳の収去試験検体数，乳の種類別</t>
  </si>
  <si>
    <t>乳及び乳製品の成分規格の定めのある事項に関する検査</t>
  </si>
  <si>
    <t>乳及び乳製品の成分規格の
定めのない事項に関する検査</t>
  </si>
  <si>
    <t>収去した
もの</t>
  </si>
  <si>
    <t>不　適
検体数　</t>
  </si>
  <si>
    <t>不　適　理　由　（延数）</t>
  </si>
  <si>
    <t>無脂乳
固形分</t>
  </si>
  <si>
    <t>乳脂肪</t>
  </si>
  <si>
    <t>比　重</t>
  </si>
  <si>
    <t>酸　度　</t>
  </si>
  <si>
    <t>細菌数</t>
  </si>
  <si>
    <t>試験した
場所　　（保健所）　　　　</t>
  </si>
  <si>
    <t xml:space="preserve">検査件数
</t>
  </si>
  <si>
    <t>生乳</t>
  </si>
  <si>
    <t>牛乳</t>
  </si>
  <si>
    <t>低脂肪牛乳</t>
  </si>
  <si>
    <t>加工乳
（乳脂肪分3％以上）</t>
  </si>
  <si>
    <t>加工乳
（乳脂肪分3％未満）</t>
  </si>
  <si>
    <t>その他の乳</t>
  </si>
  <si>
    <t>第8－27表　乳処理量，乳の種類・処理方法別</t>
  </si>
  <si>
    <t>無殺菌乳</t>
  </si>
  <si>
    <t>殺　菌　乳　（キロリットル）</t>
  </si>
  <si>
    <t>63℃～65℃</t>
  </si>
  <si>
    <t>75℃
以上</t>
  </si>
  <si>
    <t>瞬　間</t>
  </si>
  <si>
    <t>特別牛乳</t>
  </si>
  <si>
    <t>第８－28表　と畜場数・許可・廃止・処分件数，設置者別</t>
  </si>
  <si>
    <r>
      <t xml:space="preserve"> 平成25年</t>
    </r>
    <r>
      <rPr>
        <sz val="12"/>
        <rFont val="ＭＳ 明朝"/>
        <family val="1"/>
      </rPr>
      <t>度</t>
    </r>
  </si>
  <si>
    <t>国・都道府県</t>
  </si>
  <si>
    <t>市・町村</t>
  </si>
  <si>
    <t>会社</t>
  </si>
  <si>
    <t>組合・その他</t>
  </si>
  <si>
    <t>一般</t>
  </si>
  <si>
    <t>簡易</t>
  </si>
  <si>
    <t>許可件数</t>
  </si>
  <si>
    <t>廃止件数</t>
  </si>
  <si>
    <t>許可取消件数</t>
  </si>
  <si>
    <t>使用制限件数</t>
  </si>
  <si>
    <t>注　1)　岡山市、倉敷市は除く。</t>
  </si>
  <si>
    <t>資料　生活衛生課調</t>
  </si>
  <si>
    <t>第８－29表　と畜検査頭数・と畜場内と殺頭数・と殺解体禁止又は廃棄頭数，畜種・疾病の種類別</t>
  </si>
  <si>
    <t>牛</t>
  </si>
  <si>
    <t>と　く</t>
  </si>
  <si>
    <t>馬</t>
  </si>
  <si>
    <t>豚</t>
  </si>
  <si>
    <t>めん羊</t>
  </si>
  <si>
    <t>山　羊</t>
  </si>
  <si>
    <t>検　査　頭　数</t>
  </si>
  <si>
    <t>と畜場内と殺頭数</t>
  </si>
  <si>
    <t>処　分</t>
  </si>
  <si>
    <t>禁止</t>
  </si>
  <si>
    <t>全部　廃棄</t>
  </si>
  <si>
    <t>一部　廃棄</t>
  </si>
  <si>
    <t>一部
廃棄</t>
  </si>
  <si>
    <t>処分実頭数</t>
  </si>
  <si>
    <t>細　　菌　　病</t>
  </si>
  <si>
    <t>炭そ</t>
  </si>
  <si>
    <t>豚丹毒</t>
  </si>
  <si>
    <t>サルモネラ病</t>
  </si>
  <si>
    <t>結核病</t>
  </si>
  <si>
    <t>ブルセラ病</t>
  </si>
  <si>
    <t>破傷風</t>
  </si>
  <si>
    <t>放線菌病</t>
  </si>
  <si>
    <t>ウイルス・
リッチケア病</t>
  </si>
  <si>
    <t>豚コレラ</t>
  </si>
  <si>
    <t>原虫病</t>
  </si>
  <si>
    <t>トキソプラズマ病</t>
  </si>
  <si>
    <t>寄生虫病</t>
  </si>
  <si>
    <t>のう虫病</t>
  </si>
  <si>
    <t>ジストマ病</t>
  </si>
  <si>
    <t>そ　　の　　他　　の　　疾　　病</t>
  </si>
  <si>
    <t>敗血症</t>
  </si>
  <si>
    <t>膿毒症</t>
  </si>
  <si>
    <t>尿毒症</t>
  </si>
  <si>
    <t>黄疸</t>
  </si>
  <si>
    <t>水腫</t>
  </si>
  <si>
    <t>腫瘍</t>
  </si>
  <si>
    <t>中毒諸症</t>
  </si>
  <si>
    <t>炎症又は炎症産物による汚染</t>
  </si>
  <si>
    <t>変性又は萎縮</t>
  </si>
  <si>
    <t>注　1)　岡山市、倉敷市は除く。</t>
  </si>
  <si>
    <t>　　2)　「と畜場内と殺頭数」には解体禁止及び全部廃棄のものを含む。</t>
  </si>
  <si>
    <r>
      <t>　　3)　「処分実頭数」には、</t>
    </r>
    <r>
      <rPr>
        <sz val="12"/>
        <rFont val="ＭＳ 明朝"/>
        <family val="1"/>
      </rPr>
      <t>と畜場外のと殺（自家用と殺を除く）にかかる処分を含む。</t>
    </r>
  </si>
  <si>
    <r>
      <t xml:space="preserve"> </t>
    </r>
    <r>
      <rPr>
        <sz val="12"/>
        <rFont val="ＭＳ 明朝"/>
        <family val="1"/>
      </rPr>
      <t xml:space="preserve"> 　4）　同一の獣畜について、処分原因の各疾病に重複して該当がある場合はそれぞれに計上している。</t>
    </r>
  </si>
  <si>
    <r>
      <t xml:space="preserve"> </t>
    </r>
    <r>
      <rPr>
        <sz val="12"/>
        <rFont val="ＭＳ 明朝"/>
        <family val="1"/>
      </rPr>
      <t xml:space="preserve"> 　5） 「とく」とは、生後1年未満の牛である。</t>
    </r>
  </si>
  <si>
    <t>第８－30表　と畜検査における主要病変，畜種別</t>
  </si>
  <si>
    <t>牛</t>
  </si>
  <si>
    <t>とく</t>
  </si>
  <si>
    <t>山羊</t>
  </si>
  <si>
    <t>とく</t>
  </si>
  <si>
    <t>循環器・造血系</t>
  </si>
  <si>
    <t>心膜炎</t>
  </si>
  <si>
    <t>消化器系</t>
  </si>
  <si>
    <t>腸拡張</t>
  </si>
  <si>
    <t>疣贅性心内膜炎</t>
  </si>
  <si>
    <t>腸充血</t>
  </si>
  <si>
    <t>心嚢炎</t>
  </si>
  <si>
    <t>腸出血</t>
  </si>
  <si>
    <t>心外膜出血</t>
  </si>
  <si>
    <t>腸炎</t>
  </si>
  <si>
    <t>心内膜下出血</t>
  </si>
  <si>
    <t>腸結節虫症</t>
  </si>
  <si>
    <t>心弁膜血腫</t>
  </si>
  <si>
    <t>脂肪壊死症</t>
  </si>
  <si>
    <t>心弁膜水腫</t>
  </si>
  <si>
    <t>腸間膜水腫</t>
  </si>
  <si>
    <t>心冠部水腫</t>
  </si>
  <si>
    <t>腸間膜膿瘍</t>
  </si>
  <si>
    <t>心内膜石灰沈着</t>
  </si>
  <si>
    <t>腸間膜腫瘍</t>
  </si>
  <si>
    <t>心筋肥大</t>
  </si>
  <si>
    <t>肝奇形</t>
  </si>
  <si>
    <t>心色素沈着</t>
  </si>
  <si>
    <t>肝色素沈着症</t>
  </si>
  <si>
    <t>心筋変性</t>
  </si>
  <si>
    <t>肝混濁腫脹</t>
  </si>
  <si>
    <t>心筋出血</t>
  </si>
  <si>
    <t>脂肪肝</t>
  </si>
  <si>
    <t>心筋膿瘍</t>
  </si>
  <si>
    <t>肝巣状性脂肪変性</t>
  </si>
  <si>
    <t>心筋炎</t>
  </si>
  <si>
    <t>鋸屑肝</t>
  </si>
  <si>
    <t>心臓腫瘍</t>
  </si>
  <si>
    <t>肝うっ血</t>
  </si>
  <si>
    <t>心血管腫</t>
  </si>
  <si>
    <t>肉荳蒄肝</t>
  </si>
  <si>
    <t>心メラノーシス</t>
  </si>
  <si>
    <t>肝斑状・点状出血</t>
  </si>
  <si>
    <t>心耳出血</t>
  </si>
  <si>
    <t>肝富脈斑</t>
  </si>
  <si>
    <t>血管腫瘍</t>
  </si>
  <si>
    <t>肝炎</t>
  </si>
  <si>
    <t>大動脈石灰沈着</t>
  </si>
  <si>
    <t>寄生虫性肝炎</t>
  </si>
  <si>
    <t>大動脈周囲水腫</t>
  </si>
  <si>
    <t>肝包膜炎</t>
  </si>
  <si>
    <t>動脈炎</t>
  </si>
  <si>
    <t>肝巣状壊死</t>
  </si>
  <si>
    <t>脾腫</t>
  </si>
  <si>
    <t>肝膿瘍</t>
  </si>
  <si>
    <t>脾うっ血</t>
  </si>
  <si>
    <t>肝嚢胞</t>
  </si>
  <si>
    <t>脾包膜出血</t>
  </si>
  <si>
    <t>肝繊維症</t>
  </si>
  <si>
    <t>脾出血性梗塞</t>
  </si>
  <si>
    <t>肝硬変</t>
  </si>
  <si>
    <t>脾包膜炎</t>
  </si>
  <si>
    <t>褪色肝</t>
  </si>
  <si>
    <t>脾膿瘍</t>
  </si>
  <si>
    <t>肝蛭症</t>
  </si>
  <si>
    <t>体腔</t>
  </si>
  <si>
    <t>胸膜炎</t>
  </si>
  <si>
    <t>肝砂粒症</t>
  </si>
  <si>
    <t>胸膜膿瘍</t>
  </si>
  <si>
    <t>肝腫瘍</t>
  </si>
  <si>
    <t>腹膜炎</t>
  </si>
  <si>
    <t>胆石症</t>
  </si>
  <si>
    <t>腹膜腫瘍</t>
  </si>
  <si>
    <t>胆嚢炎</t>
  </si>
  <si>
    <t>呼吸器系</t>
  </si>
  <si>
    <t>気管支拡張症</t>
  </si>
  <si>
    <t>胆管炎</t>
  </si>
  <si>
    <t>肺気腫</t>
  </si>
  <si>
    <t>泌尿器系</t>
  </si>
  <si>
    <t>腎周囲脂肪壊死</t>
  </si>
  <si>
    <t>肺充血</t>
  </si>
  <si>
    <t>腎周囲脂肪水腫</t>
  </si>
  <si>
    <t>肺水腫</t>
  </si>
  <si>
    <t>腎肥大</t>
  </si>
  <si>
    <t>肺出血</t>
  </si>
  <si>
    <t>嚢胞腎</t>
  </si>
  <si>
    <t>血液吸入肺</t>
  </si>
  <si>
    <t>腎ﾘﾎﾟﾌｽﾁﾝ沈着症</t>
  </si>
  <si>
    <t>異物吸入肺</t>
  </si>
  <si>
    <t>腎アミロイド沈着症</t>
  </si>
  <si>
    <t>肺炎</t>
  </si>
  <si>
    <t>腎充血</t>
  </si>
  <si>
    <t>肺膿瘍</t>
  </si>
  <si>
    <t>腎うっ血</t>
  </si>
  <si>
    <t>肺腫瘍</t>
  </si>
  <si>
    <t>腎梗塞</t>
  </si>
  <si>
    <t>肺メラノ-シス</t>
  </si>
  <si>
    <t>腎炎</t>
  </si>
  <si>
    <t>縦隔水腫</t>
  </si>
  <si>
    <t>腎点状出血</t>
  </si>
  <si>
    <t>横隔膜炎</t>
  </si>
  <si>
    <t>腎膿瘍</t>
  </si>
  <si>
    <t>横隔膜水腫</t>
  </si>
  <si>
    <t>腎腫瘍</t>
  </si>
  <si>
    <t>横隔膜膿瘍</t>
  </si>
  <si>
    <t>水疱腎</t>
  </si>
  <si>
    <t>消化器系</t>
  </si>
  <si>
    <t>舌腫瘍</t>
  </si>
  <si>
    <t>腎盂結石</t>
  </si>
  <si>
    <t>放線菌病</t>
  </si>
  <si>
    <t>腎盂水腫</t>
  </si>
  <si>
    <t>アクチノバチルス病</t>
  </si>
  <si>
    <t>水腎症</t>
  </si>
  <si>
    <t>誇張症</t>
  </si>
  <si>
    <t>膀胱結石</t>
  </si>
  <si>
    <t>第四胃変位</t>
  </si>
  <si>
    <t>膀胱炎</t>
  </si>
  <si>
    <t>胃拡張・食滞</t>
  </si>
  <si>
    <t>膀胱腫瘍</t>
  </si>
  <si>
    <t>胃腸アトニー</t>
  </si>
  <si>
    <t>膀胱出血</t>
  </si>
  <si>
    <t>胃びらん・潰瘍</t>
  </si>
  <si>
    <t>尿道結石</t>
  </si>
  <si>
    <t>胃充血</t>
  </si>
  <si>
    <t>生殖器系</t>
  </si>
  <si>
    <t>陰睾</t>
  </si>
  <si>
    <t>胃水腫</t>
  </si>
  <si>
    <t>卵巣嚢腫</t>
  </si>
  <si>
    <t>胃出血</t>
  </si>
  <si>
    <t>卵巣腫瘍</t>
  </si>
  <si>
    <t>胃炎</t>
  </si>
  <si>
    <t>子宮間膜水腫</t>
  </si>
  <si>
    <t>創傷性第二胃炎</t>
  </si>
  <si>
    <t>子宮（周囲）水腫</t>
  </si>
  <si>
    <t>胃膿瘍</t>
  </si>
  <si>
    <t>子宮内膜炎</t>
  </si>
  <si>
    <t>胃・腸腫瘍</t>
  </si>
  <si>
    <t>子宮蓄膿症</t>
  </si>
  <si>
    <t>胃腸水腫</t>
  </si>
  <si>
    <t>子宮充血</t>
  </si>
  <si>
    <t>腸捻転</t>
  </si>
  <si>
    <t>産褥子宮</t>
  </si>
  <si>
    <t>盲腸鼓脹</t>
  </si>
  <si>
    <t>妊娠子宮</t>
  </si>
  <si>
    <t>直腸脱</t>
  </si>
  <si>
    <t>死亡胎児</t>
  </si>
  <si>
    <t>腸閉塞</t>
  </si>
  <si>
    <t>注　1)　岡山市及び倉敷市は除く。</t>
  </si>
  <si>
    <t>資料　生活衛生課調</t>
  </si>
  <si>
    <r>
      <t>平成25</t>
    </r>
    <r>
      <rPr>
        <sz val="12"/>
        <rFont val="ＭＳ 明朝"/>
        <family val="1"/>
      </rPr>
      <t>年度</t>
    </r>
  </si>
  <si>
    <t>とく</t>
  </si>
  <si>
    <t>生殖器系</t>
  </si>
  <si>
    <t>胎膜水腫</t>
  </si>
  <si>
    <t>膣脱</t>
  </si>
  <si>
    <t>乳腺奇形</t>
  </si>
  <si>
    <t>乳房水腫</t>
  </si>
  <si>
    <t>乳房出血</t>
  </si>
  <si>
    <t>乳房中隔水腫</t>
  </si>
  <si>
    <t>乳房中隔断裂</t>
  </si>
  <si>
    <t>乳頭炎</t>
  </si>
  <si>
    <t>乳房炎</t>
  </si>
  <si>
    <t>運動器系</t>
  </si>
  <si>
    <t>骨折</t>
  </si>
  <si>
    <t>化膿性骨炎</t>
  </si>
  <si>
    <t>脱臼</t>
  </si>
  <si>
    <t>関節炎</t>
  </si>
  <si>
    <t>筋肉変性</t>
  </si>
  <si>
    <t>筋肉壊死</t>
  </si>
  <si>
    <t>筋肉水腫</t>
  </si>
  <si>
    <t>筋肉出血</t>
  </si>
  <si>
    <t>筋肉膿瘍</t>
  </si>
  <si>
    <t>筋肉血腫</t>
  </si>
  <si>
    <t>筋色素沈着症</t>
  </si>
  <si>
    <t>筋炎</t>
  </si>
  <si>
    <t>横隔膜膿瘍</t>
  </si>
  <si>
    <t>筋断裂</t>
  </si>
  <si>
    <t>腱断裂</t>
  </si>
  <si>
    <t>蹄底潰瘍</t>
  </si>
  <si>
    <t>皮膚系</t>
  </si>
  <si>
    <t>皮下水腫</t>
  </si>
  <si>
    <t>皮下出血</t>
  </si>
  <si>
    <t>皮下膿瘍</t>
  </si>
  <si>
    <t>フレグモーネ</t>
  </si>
  <si>
    <t>き甲腫</t>
  </si>
  <si>
    <t>放線菌病</t>
  </si>
  <si>
    <t>注射痕</t>
  </si>
  <si>
    <t>手術痕</t>
  </si>
  <si>
    <t>炎症産物による汚染</t>
  </si>
  <si>
    <t>リンパ節腫瘍</t>
  </si>
  <si>
    <t>メラノーシス</t>
  </si>
  <si>
    <t>骨盤腔内出血</t>
  </si>
  <si>
    <t>舌炎</t>
  </si>
  <si>
    <t>舌水腫</t>
  </si>
  <si>
    <t>非定型抗酸菌症</t>
  </si>
  <si>
    <t>第８－31表　食鳥処理場数，許可・休廃止・処分等件数</t>
  </si>
  <si>
    <r>
      <t>平成25</t>
    </r>
    <r>
      <rPr>
        <sz val="12"/>
        <rFont val="ＭＳ 明朝"/>
        <family val="1"/>
      </rPr>
      <t>年度</t>
    </r>
  </si>
  <si>
    <t>休廃止　件　数</t>
  </si>
  <si>
    <t>再開件数</t>
  </si>
  <si>
    <r>
      <t>処分件数</t>
    </r>
    <r>
      <rPr>
        <sz val="10"/>
        <rFont val="ＭＳ 明朝"/>
        <family val="1"/>
      </rPr>
      <t>（年度中）</t>
    </r>
  </si>
  <si>
    <r>
      <t>告発件数</t>
    </r>
    <r>
      <rPr>
        <sz val="10"/>
        <rFont val="ＭＳ 明朝"/>
        <family val="1"/>
      </rPr>
      <t>（年度中）</t>
    </r>
  </si>
  <si>
    <t>事業許可取消命令</t>
  </si>
  <si>
    <t>禁止命令</t>
  </si>
  <si>
    <t>停止命令</t>
  </si>
  <si>
    <t>整備改善命　令</t>
  </si>
  <si>
    <t>無許可　事　業</t>
  </si>
  <si>
    <t>(年度末現在)</t>
  </si>
  <si>
    <t>(年度中）</t>
  </si>
  <si>
    <t>食鳥処理場</t>
  </si>
  <si>
    <t>(法第16条第1項の規定による
認定を受けたものを除く)</t>
  </si>
  <si>
    <t>(法第16条第1項の規定による
認定を受けたもの)</t>
  </si>
  <si>
    <t>注　1)岡山市、倉敷市は除く。</t>
  </si>
  <si>
    <t>資料　生活衛生課調べ</t>
  </si>
  <si>
    <t>第８－32表　食鳥検査羽数・と殺・内臓の摘出禁止又は廃棄羽数，食鳥の種類・疾病の種類別</t>
  </si>
  <si>
    <t>ブロイラー</t>
  </si>
  <si>
    <t>成　　鶏</t>
  </si>
  <si>
    <t>あ　ひ　る</t>
  </si>
  <si>
    <t>七　面　鳥</t>
  </si>
  <si>
    <t>食鳥検査羽数</t>
  </si>
  <si>
    <t>禁 止</t>
  </si>
  <si>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</si>
  <si>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</si>
  <si>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t>
    </r>
    <r>
      <rPr>
        <sz val="12"/>
        <rFont val="ＭＳ 明朝"/>
        <family val="1"/>
      </rPr>
      <t xml:space="preserve">   </t>
    </r>
    <r>
      <rPr>
        <sz val="12"/>
        <rFont val="ＭＳ 明朝"/>
        <family val="1"/>
      </rPr>
      <t>　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</si>
  <si>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</si>
  <si>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一 部</t>
    </r>
    <r>
      <rPr>
        <sz val="12"/>
        <rFont val="ＭＳ 明朝"/>
        <family val="1"/>
      </rPr>
      <t xml:space="preserve"> </t>
    </r>
    <r>
      <rPr>
        <sz val="12"/>
        <rFont val="ＭＳ 明朝"/>
        <family val="1"/>
      </rPr>
      <t>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</si>
  <si>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r>
      <t>全 部　</t>
    </r>
    <r>
      <rPr>
        <sz val="12"/>
        <rFont val="ＭＳ 明朝"/>
        <family val="1"/>
      </rPr>
      <t xml:space="preserve">  </t>
    </r>
    <r>
      <rPr>
        <sz val="12"/>
        <rFont val="ＭＳ 明朝"/>
        <family val="1"/>
      </rPr>
      <t>廃</t>
    </r>
    <r>
      <rPr>
        <sz val="12"/>
        <rFont val="ＭＳ 明朝"/>
        <family val="1"/>
      </rPr>
      <t xml:space="preserve"> </t>
    </r>
    <r>
      <rPr>
        <sz val="12"/>
        <rFont val="ＭＳ 明朝"/>
        <family val="1"/>
      </rPr>
      <t>棄</t>
    </r>
  </si>
  <si>
    <t>処分実羽数</t>
  </si>
  <si>
    <t>ウイルス・クラミジア病</t>
  </si>
  <si>
    <t>鶏痘</t>
  </si>
  <si>
    <t>伝染性気管支炎</t>
  </si>
  <si>
    <t>伝染性喉頭気管炎</t>
  </si>
  <si>
    <t>ニューカッスル病</t>
  </si>
  <si>
    <t>鶏白血病</t>
  </si>
  <si>
    <t>封入体肝炎</t>
  </si>
  <si>
    <t>マレック病</t>
  </si>
  <si>
    <t>細　菌　病</t>
  </si>
  <si>
    <t>大腸菌症</t>
  </si>
  <si>
    <t>伝染性コリーザ</t>
  </si>
  <si>
    <t>サルモネラ病</t>
  </si>
  <si>
    <t>ブドウ球菌症</t>
  </si>
  <si>
    <t>そ　　　の　　　他　　　の　　　疾　　　病</t>
  </si>
  <si>
    <t>毒血症</t>
  </si>
  <si>
    <t>真菌症</t>
  </si>
  <si>
    <t>原虫症</t>
  </si>
  <si>
    <t>(トキソプラズマ病を除く)</t>
  </si>
  <si>
    <t>変性</t>
  </si>
  <si>
    <t>尿酸塩沈着症</t>
  </si>
  <si>
    <t>腹水症</t>
  </si>
  <si>
    <t>出血</t>
  </si>
  <si>
    <t>炎症</t>
  </si>
  <si>
    <t>萎縮</t>
  </si>
  <si>
    <t>臓器の異常な形等</t>
  </si>
  <si>
    <t>異常体温</t>
  </si>
  <si>
    <t>外傷</t>
  </si>
  <si>
    <t>削痩及び発育不良</t>
  </si>
  <si>
    <t>放血不良</t>
  </si>
  <si>
    <t>湯漬過度</t>
  </si>
  <si>
    <t>第８－33表　畜犬登録・狂犬病予防注射・捕獲等件数，年次別</t>
  </si>
  <si>
    <t>登 録 頭 数</t>
  </si>
  <si>
    <t>狂犬病予防注射</t>
  </si>
  <si>
    <t>捕 獲 犬</t>
  </si>
  <si>
    <t>返 還 犬</t>
  </si>
  <si>
    <t>平成８年度</t>
  </si>
  <si>
    <t>９</t>
  </si>
  <si>
    <t>10</t>
  </si>
  <si>
    <t>11</t>
  </si>
  <si>
    <t>12</t>
  </si>
  <si>
    <t>13</t>
  </si>
  <si>
    <r>
      <t>14</t>
    </r>
  </si>
  <si>
    <t>注　1)　岡山市分及び平成13年度以降の倉敷市分は除く。</t>
  </si>
  <si>
    <t>注　2)　登録及び狂犬病予防注射事務は平成12年度からは市町村事務となった。</t>
  </si>
  <si>
    <t>第８－34表　畜犬登録・狂犬病予防注射・捕獲・処分等件数</t>
  </si>
  <si>
    <t>平成25年度</t>
  </si>
  <si>
    <t>登　録</t>
  </si>
  <si>
    <t>登録頭数</t>
  </si>
  <si>
    <t>予防注射</t>
  </si>
  <si>
    <t>捕獲犬</t>
  </si>
  <si>
    <t>放棄犬</t>
  </si>
  <si>
    <t>返　還</t>
  </si>
  <si>
    <t>譲　渡</t>
  </si>
  <si>
    <t>総数</t>
  </si>
  <si>
    <t xml:space="preserve">  　2)　登録、登録頭数及び予防注射は市町村での実施数。</t>
  </si>
  <si>
    <t>第８－35表　給食施設数，施設の種類別</t>
  </si>
  <si>
    <t>特定給食施設</t>
  </si>
  <si>
    <t>指定施設</t>
  </si>
  <si>
    <t>１回300食以上又は１日750食以上</t>
  </si>
  <si>
    <t>１回100食以上又は１日250食以上</t>
  </si>
  <si>
    <t>小 計</t>
  </si>
  <si>
    <t>管理栄養士
のみいる
施設</t>
  </si>
  <si>
    <t>管理栄養士
 ・栄養士
どちらも
いる施設</t>
  </si>
  <si>
    <t>栄養士
のみいる
施設</t>
  </si>
  <si>
    <t>どちらも
いない
施設</t>
  </si>
  <si>
    <t>学校</t>
  </si>
  <si>
    <t>病院</t>
  </si>
  <si>
    <t>介護老人保健施設</t>
  </si>
  <si>
    <t>老人福祉施設</t>
  </si>
  <si>
    <t>児童福祉施設</t>
  </si>
  <si>
    <t>社会福祉施設</t>
  </si>
  <si>
    <t>事業所</t>
  </si>
  <si>
    <t>寄宿舎</t>
  </si>
  <si>
    <t>矯正施設</t>
  </si>
  <si>
    <t>自衛隊</t>
  </si>
  <si>
    <t>一般給食センター</t>
  </si>
  <si>
    <t>その他の給食施設</t>
  </si>
  <si>
    <t>栄養士のみ
いる施設</t>
  </si>
  <si>
    <t>どちらも
いない施設</t>
  </si>
  <si>
    <t>注）健康増進法の施行（平成１５年５月）に伴い、「集団給食施設」を「特定給食施設」に用語変更した。</t>
  </si>
  <si>
    <t>　　特定給食施設とは、「指定施設」、「１回３００食以上又は１日７５０食以上」、「１回１００食以上又は１日２５０食以上」をいう。</t>
  </si>
  <si>
    <t>第８－36表　栄養士，調理師免許交付数</t>
  </si>
  <si>
    <t>総 数</t>
  </si>
  <si>
    <t>指定養成
施設卒業</t>
  </si>
  <si>
    <t>講習課程
修 了</t>
  </si>
  <si>
    <t>都道府県
知事試験
合 格</t>
  </si>
  <si>
    <t>附則第３
項による
講習認定</t>
  </si>
  <si>
    <t>栄養士
免許</t>
  </si>
  <si>
    <t>調理師
免許</t>
  </si>
  <si>
    <t>第８－37表　医療監視等，使用許可件数，保健所別</t>
  </si>
  <si>
    <t>医療監視延件数</t>
  </si>
  <si>
    <t>処　　分　　件　　数</t>
  </si>
  <si>
    <t>新 規 開 設 に 伴う 　　　　　　　使 用 許 可 件 数</t>
  </si>
  <si>
    <t>構造設備の変更に伴う        　　使 用 許 可 件 数</t>
  </si>
  <si>
    <t>診療所</t>
  </si>
  <si>
    <t>助産所</t>
  </si>
  <si>
    <t>一 般</t>
  </si>
  <si>
    <t>歯 科</t>
  </si>
  <si>
    <t>総　　　　数</t>
  </si>
  <si>
    <t>岡山市保健所</t>
  </si>
  <si>
    <t>倉敷市保健所</t>
  </si>
  <si>
    <t>備前保健所</t>
  </si>
  <si>
    <t>備中保健所</t>
  </si>
  <si>
    <t>備北保健所</t>
  </si>
  <si>
    <t>真庭保健所</t>
  </si>
  <si>
    <t>美作保健所</t>
  </si>
  <si>
    <t>資料　医療推進課調</t>
  </si>
  <si>
    <t>第８－38表　医療法人数，財団－社団別</t>
  </si>
  <si>
    <t>財　団</t>
  </si>
  <si>
    <t>社　　団</t>
  </si>
  <si>
    <t>持分の定め
のあるもの</t>
  </si>
  <si>
    <t>持分の定め
のないもの</t>
  </si>
  <si>
    <t>医　　　療　　　法　　　人</t>
  </si>
  <si>
    <t>(再掲)　特 別 医 療 法 人</t>
  </si>
  <si>
    <t>(再掲)  特 定 医 療 法 人</t>
  </si>
  <si>
    <r>
      <t>(再掲)  社</t>
    </r>
    <r>
      <rPr>
        <sz val="12"/>
        <rFont val="ＭＳ 明朝"/>
        <family val="1"/>
      </rPr>
      <t xml:space="preserve"> </t>
    </r>
    <r>
      <rPr>
        <sz val="12"/>
        <rFont val="ＭＳ 明朝"/>
        <family val="1"/>
      </rPr>
      <t>会 医 療 法 人</t>
    </r>
  </si>
  <si>
    <t>医　科</t>
  </si>
  <si>
    <t>歯　科</t>
  </si>
  <si>
    <r>
      <t>(再掲）一人</t>
    </r>
    <r>
      <rPr>
        <sz val="12"/>
        <rFont val="ＭＳ 明朝"/>
        <family val="1"/>
      </rPr>
      <t>医</t>
    </r>
    <r>
      <rPr>
        <sz val="12"/>
        <rFont val="ＭＳ 明朝"/>
        <family val="1"/>
      </rPr>
      <t>師医療法人</t>
    </r>
  </si>
  <si>
    <t>設立</t>
  </si>
  <si>
    <t>解散</t>
  </si>
  <si>
    <t>注　1)医療法第46条に規定する設立登記を終了した医療法人の年度末現在数</t>
  </si>
  <si>
    <t xml:space="preserve">  　2)医療法人数には、厚生労働大臣所轄分を含む</t>
  </si>
  <si>
    <t>第８－39表　医薬品等営業許可・届出施設数，特定営業種類・保健所別</t>
  </si>
  <si>
    <t>医　　　　　薬　　　　　品</t>
  </si>
  <si>
    <t>薬　局</t>
  </si>
  <si>
    <t>薬局医薬品製造業</t>
  </si>
  <si>
    <t>薬局医薬品製造販売業</t>
  </si>
  <si>
    <r>
      <t>店舗</t>
    </r>
    <r>
      <rPr>
        <sz val="10"/>
        <color indexed="10"/>
        <rFont val="ＭＳ 明朝"/>
        <family val="1"/>
      </rPr>
      <t xml:space="preserve"> </t>
    </r>
    <r>
      <rPr>
        <sz val="10"/>
        <rFont val="ＭＳ 明朝"/>
        <family val="1"/>
      </rPr>
      <t>　　　　 販売業</t>
    </r>
  </si>
  <si>
    <t>卸売　 　販売業</t>
  </si>
  <si>
    <t>薬 種 商　販 売 業</t>
  </si>
  <si>
    <t>特  例   販売業</t>
  </si>
  <si>
    <t>配  置   販売業</t>
  </si>
  <si>
    <t>配  置   従事者</t>
  </si>
  <si>
    <t>高度管理
医療機器等
販売業</t>
  </si>
  <si>
    <t>管理
医療機器
販売業</t>
  </si>
  <si>
    <t>高度管理
医療機器等
賃貸業</t>
  </si>
  <si>
    <t>管理
医療機器
賃貸業</t>
  </si>
  <si>
    <t>備前保健所</t>
  </si>
  <si>
    <t>備中保健所</t>
  </si>
  <si>
    <t>備北保健所</t>
  </si>
  <si>
    <t>真庭保健所</t>
  </si>
  <si>
    <t>美作保健所</t>
  </si>
  <si>
    <t>県外分</t>
  </si>
  <si>
    <t>注　1)　岡山市分及び倉敷市分を含まない。</t>
  </si>
  <si>
    <t>　　2)　数値は年度末現在の数値である。　</t>
  </si>
  <si>
    <t>資料　衛生行政報告例（厚生労働省）、医薬安全課調</t>
  </si>
  <si>
    <t>第８－40表　医薬品等営業許可・届出施設数，薬事監視等，営業の種類別</t>
  </si>
  <si>
    <t>平成25年度</t>
  </si>
  <si>
    <t>許可・届出
施　設　数
（年度末現在）</t>
  </si>
  <si>
    <t>立入検査施行
施　設　数
（年度中）</t>
  </si>
  <si>
    <t>違反発見
施　設　数
（年度中）</t>
  </si>
  <si>
    <t>処分件数
（年度中）</t>
  </si>
  <si>
    <t>薬局</t>
  </si>
  <si>
    <t>専業製造業（大臣許可分）</t>
  </si>
  <si>
    <t>専業製造業（知事許可分）</t>
  </si>
  <si>
    <t>製造販売業（第１種）</t>
  </si>
  <si>
    <t>製造販売業（第２種）</t>
  </si>
  <si>
    <r>
      <t>店舗販</t>
    </r>
    <r>
      <rPr>
        <sz val="11"/>
        <rFont val="ＭＳ Ｐゴシック"/>
        <family val="3"/>
      </rPr>
      <t>売業</t>
    </r>
  </si>
  <si>
    <r>
      <t>卸売</t>
    </r>
    <r>
      <rPr>
        <sz val="12"/>
        <rFont val="ＭＳ 明朝"/>
        <family val="1"/>
      </rPr>
      <t>販売業</t>
    </r>
  </si>
  <si>
    <t>薬種商販売業</t>
  </si>
  <si>
    <t>特例販売業</t>
  </si>
  <si>
    <t>配置販売業</t>
  </si>
  <si>
    <t>配置従事者</t>
  </si>
  <si>
    <t>業務上取り扱う施設</t>
  </si>
  <si>
    <t>製造業</t>
  </si>
  <si>
    <t>製造販売業</t>
  </si>
  <si>
    <t>販売業</t>
  </si>
  <si>
    <t>製造業（大臣許可分）</t>
  </si>
  <si>
    <t>製造業（知事許可分）</t>
  </si>
  <si>
    <t>修理業（大臣許可分）</t>
  </si>
  <si>
    <t>修理業（知事許可分）</t>
  </si>
  <si>
    <t>製造販売業（第３種）</t>
  </si>
  <si>
    <t>高度管理医療機器等販売業</t>
  </si>
  <si>
    <t>管理医療機器販売業</t>
  </si>
  <si>
    <t>一般医療機器販売業</t>
  </si>
  <si>
    <t>高度管理医療機器等賃貸業</t>
  </si>
  <si>
    <t>管理医療機器賃貸業</t>
  </si>
  <si>
    <t>一般医療機器賃貸業</t>
  </si>
  <si>
    <t>資料　医薬安全課調</t>
  </si>
  <si>
    <t>第８－41表　毒物劇物営業等登録・届出・許可施設数，毒物劇物監視等，営業の種類別</t>
  </si>
  <si>
    <t>登録・届出・
許可施設数
（年度末現在）</t>
  </si>
  <si>
    <r>
      <t>違 反</t>
    </r>
    <r>
      <rPr>
        <sz val="12"/>
        <rFont val="ＭＳ 明朝"/>
        <family val="1"/>
      </rPr>
      <t xml:space="preserve"> </t>
    </r>
    <r>
      <rPr>
        <sz val="12"/>
        <rFont val="ＭＳ 明朝"/>
        <family val="1"/>
      </rPr>
      <t>発</t>
    </r>
    <r>
      <rPr>
        <sz val="12"/>
        <rFont val="ＭＳ 明朝"/>
        <family val="1"/>
      </rPr>
      <t xml:space="preserve"> </t>
    </r>
    <r>
      <rPr>
        <sz val="12"/>
        <rFont val="ＭＳ 明朝"/>
        <family val="1"/>
      </rPr>
      <t>見
施　設　数
（年度中）</t>
    </r>
  </si>
  <si>
    <r>
      <t>処 分</t>
    </r>
    <r>
      <rPr>
        <sz val="12"/>
        <rFont val="ＭＳ 明朝"/>
        <family val="1"/>
      </rPr>
      <t xml:space="preserve"> </t>
    </r>
    <r>
      <rPr>
        <sz val="12"/>
        <rFont val="ＭＳ 明朝"/>
        <family val="1"/>
      </rPr>
      <t>件</t>
    </r>
    <r>
      <rPr>
        <sz val="12"/>
        <rFont val="ＭＳ 明朝"/>
        <family val="1"/>
      </rPr>
      <t xml:space="preserve"> </t>
    </r>
    <r>
      <rPr>
        <sz val="12"/>
        <rFont val="ＭＳ 明朝"/>
        <family val="1"/>
      </rPr>
      <t>数
（年度中）</t>
    </r>
  </si>
  <si>
    <t>製造業（大臣登録分）</t>
  </si>
  <si>
    <t>製造業（知事登録分）</t>
  </si>
  <si>
    <t>輸入業（大臣登録分）</t>
  </si>
  <si>
    <t>輸入業（知事登録分）</t>
  </si>
  <si>
    <t>一般販売業</t>
  </si>
  <si>
    <t>農業用品目販売業</t>
  </si>
  <si>
    <t>特定品目販売業</t>
  </si>
  <si>
    <t>電気めっき事業</t>
  </si>
  <si>
    <t>金属熱処理事業</t>
  </si>
  <si>
    <t>毒物劇物運送事業</t>
  </si>
  <si>
    <t>しろあり防除事業</t>
  </si>
  <si>
    <t>法第22条第5項の者</t>
  </si>
  <si>
    <t>（別掲）</t>
  </si>
  <si>
    <t>特定毒物研究者</t>
  </si>
  <si>
    <t>注　1)　岡山市分及び倉敷市分を含まない。</t>
  </si>
  <si>
    <t>　　2)　「特定毒物研究者」は人員数で、「総数」には含めない。</t>
  </si>
  <si>
    <t>　　3)　「登録・届出施設数」には厚生大臣の登録に係る施設数を含むが、その他については県実施による数である。</t>
  </si>
  <si>
    <t>資料　医薬安全課調</t>
  </si>
  <si>
    <t>第８－42表　毒物劇物・麻薬・覚せい剤・向精神薬取扱業態数，保健所別</t>
  </si>
  <si>
    <t>平成25年度末現在</t>
  </si>
  <si>
    <t>毒物・劇物</t>
  </si>
  <si>
    <t>覚せい剤</t>
  </si>
  <si>
    <t>覚せい剤原料</t>
  </si>
  <si>
    <t>麻　　　薬</t>
  </si>
  <si>
    <t>向精神薬</t>
  </si>
  <si>
    <t>輸入業</t>
  </si>
  <si>
    <t>電気メッキ業等</t>
  </si>
  <si>
    <t>施用機関</t>
  </si>
  <si>
    <t>研究者</t>
  </si>
  <si>
    <t>取扱者</t>
  </si>
  <si>
    <t>卸売業</t>
  </si>
  <si>
    <t>小売業</t>
  </si>
  <si>
    <t>管理者</t>
  </si>
  <si>
    <t>施用者</t>
  </si>
  <si>
    <t>試験研究施設</t>
  </si>
  <si>
    <t>総　　数</t>
  </si>
  <si>
    <t>注　1)　岡山市分は備前保健所に含み、倉敷市分は備中保健所に含む。ただし、毒物・劇物については、岡山市分は備前保健所に含まず、</t>
  </si>
  <si>
    <t>　　　　倉敷市分は備中保健所に含まない。</t>
  </si>
  <si>
    <t>　　2)　「向精神薬」の卸売業及び小売業の欄には、「みなし向精神薬卸売業（みなし一般販売業者及びみなし薬局）」及び「みなし向精神薬</t>
  </si>
  <si>
    <t>　　    小売業（みなし薬局）」の数を計上している。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</si>
</sst>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
    <numFmt numFmtId="178" formatCode="#,##0;\-#;&quot;-&quot;"/>
    <numFmt numFmtId="179" formatCode="#,##0_ "/>
    <numFmt numFmtId="180" formatCode="0.0_ "/>
    <numFmt numFmtId="181" formatCode="_ * ##0.0;_ * \-##0.0;_ * &quot;-&quot;;_ @_ "/>
    <numFmt numFmtId="182" formatCode="#,##0.0;\-#,##0.0"/>
    <numFmt numFmtId="183" formatCode="#,##0\ ;\-#_ ;&quot;－ &quot;"/>
  </numFmts>
  <fonts count="68">
    <font>
      <sz val="12"/>
      <name val="ＭＳ 明朝"/>
      <family val="1"/>
    </font>
    <font>
      <sz val="11"/>
      <color indexed="8"/>
      <name val="ＭＳ Ｐゴシック"/>
      <family val="3"/>
    </font>
    <font>
      <sz val="12"/>
      <name val="ＭＳ ゴシック"/>
      <family val="3"/>
    </font>
    <font>
      <sz val="6"/>
      <name val="ＭＳ Ｐ明朝"/>
      <family val="1"/>
    </font>
    <font>
      <sz val="10"/>
      <name val="ＭＳ 明朝"/>
      <family val="1"/>
    </font>
    <font>
      <sz val="11"/>
      <name val="ＭＳ 明朝"/>
      <family val="1"/>
    </font>
    <font>
      <sz val="8"/>
      <name val="ＭＳ 明朝"/>
      <family val="1"/>
    </font>
    <font>
      <sz val="6"/>
      <name val="ＭＳ 明朝"/>
      <family val="1"/>
    </font>
    <font>
      <sz val="9"/>
      <name val="ＭＳ 明朝"/>
      <family val="1"/>
    </font>
    <font>
      <sz val="6"/>
      <name val="ＭＳ Ｐゴシック"/>
      <family val="3"/>
    </font>
    <font>
      <sz val="14"/>
      <name val="ＭＳ 明朝"/>
      <family val="1"/>
    </font>
    <font>
      <sz val="9.5"/>
      <name val="ＭＳ 明朝"/>
      <family val="1"/>
    </font>
    <font>
      <sz val="10.5"/>
      <name val="ＭＳ 明朝"/>
      <family val="1"/>
    </font>
    <font>
      <sz val="11.5"/>
      <name val="ＭＳ 明朝"/>
      <family val="1"/>
    </font>
    <font>
      <sz val="14"/>
      <name val="ＭＳ ゴシック"/>
      <family val="3"/>
    </font>
    <font>
      <sz val="16"/>
      <name val="ＭＳ ゴシック"/>
      <family val="3"/>
    </font>
    <font>
      <sz val="12"/>
      <color indexed="8"/>
      <name val="ＭＳ 明朝"/>
      <family val="1"/>
    </font>
    <font>
      <sz val="12"/>
      <color indexed="8"/>
      <name val="ＭＳ ゴシック"/>
      <family val="3"/>
    </font>
    <font>
      <sz val="10"/>
      <color indexed="8"/>
      <name val="ＭＳ 明朝"/>
      <family val="1"/>
    </font>
    <font>
      <sz val="9"/>
      <color indexed="8"/>
      <name val="ＭＳ 明朝"/>
      <family val="1"/>
    </font>
    <font>
      <sz val="11"/>
      <color indexed="8"/>
      <name val="ＭＳ 明朝"/>
      <family val="1"/>
    </font>
    <font>
      <sz val="14"/>
      <color indexed="10"/>
      <name val="ＭＳ 明朝"/>
      <family val="1"/>
    </font>
    <font>
      <sz val="7"/>
      <name val="ＭＳ 明朝"/>
      <family val="1"/>
    </font>
    <font>
      <sz val="18"/>
      <color indexed="8"/>
      <name val="ＭＳ ゴシック"/>
      <family val="3"/>
    </font>
    <font>
      <sz val="18"/>
      <color indexed="8"/>
      <name val="ＭＳ 明朝"/>
      <family val="1"/>
    </font>
    <font>
      <sz val="10"/>
      <color indexed="10"/>
      <name val="ＭＳ 明朝"/>
      <family val="1"/>
    </font>
    <font>
      <sz val="11"/>
      <name val="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明朝"/>
      <family val="1"/>
    </font>
    <font>
      <sz val="1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5"/>
      <color theme="1"/>
      <name val="ＭＳ 明朝"/>
      <family val="1"/>
    </font>
    <font>
      <sz val="11.5"/>
      <color theme="1"/>
      <name val="ＭＳ 明朝"/>
      <family val="1"/>
    </font>
    <font>
      <sz val="12"/>
      <color theme="1"/>
      <name val="ＭＳ ゴシック"/>
      <family val="3"/>
    </font>
    <font>
      <sz val="10"/>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style="thin"/>
      <top style="thin"/>
      <bottom/>
    </border>
    <border>
      <left style="medium"/>
      <right style="thin"/>
      <top/>
      <bottom/>
    </border>
    <border>
      <left style="medium"/>
      <right style="thin"/>
      <top/>
      <bottom style="medium"/>
    </border>
    <border>
      <left style="thin"/>
      <right style="thin"/>
      <top/>
      <bottom style="medium"/>
    </border>
    <border>
      <left/>
      <right/>
      <top/>
      <bottom style="medium"/>
    </border>
    <border>
      <left style="thin"/>
      <right/>
      <top/>
      <bottom style="medium"/>
    </border>
    <border>
      <left/>
      <right/>
      <top style="medium"/>
      <bottom style="thin"/>
    </border>
    <border>
      <left/>
      <right/>
      <top/>
      <bottom style="thin"/>
    </border>
    <border>
      <left style="double"/>
      <right style="medium"/>
      <top style="medium"/>
      <bottom/>
    </border>
    <border>
      <left style="double"/>
      <right style="medium"/>
      <top/>
      <bottom/>
    </border>
    <border>
      <left style="double"/>
      <right style="medium"/>
      <top/>
      <bottom style="medium"/>
    </border>
    <border>
      <left style="double"/>
      <right style="medium"/>
      <top/>
      <bottom style="thin"/>
    </border>
    <border>
      <left style="thin"/>
      <right style="thin"/>
      <top style="thin"/>
      <bottom/>
    </border>
    <border>
      <left style="thin"/>
      <right style="thin"/>
      <top/>
      <bottom/>
    </border>
    <border>
      <left style="thin"/>
      <right/>
      <top/>
      <bottom/>
    </border>
    <border>
      <left style="medium"/>
      <right/>
      <top/>
      <bottom style="medium"/>
    </border>
    <border>
      <left style="medium"/>
      <right/>
      <top/>
      <bottom/>
    </border>
    <border>
      <left/>
      <right style="thin"/>
      <top/>
      <bottom/>
    </border>
    <border>
      <left style="thin"/>
      <right/>
      <top/>
      <bottom style="thin"/>
    </border>
    <border>
      <left>
        <color indexed="63"/>
      </left>
      <right>
        <color indexed="63"/>
      </right>
      <top style="thin"/>
      <bottom style="thin"/>
    </border>
    <border>
      <left style="thin"/>
      <right>
        <color indexed="63"/>
      </right>
      <top style="thin"/>
      <bottom style="thin"/>
    </border>
    <border>
      <left style="double"/>
      <right style="double"/>
      <top style="thin"/>
      <bottom>
        <color indexed="63"/>
      </bottom>
    </border>
    <border>
      <left style="double"/>
      <right style="thin"/>
      <top style="thin"/>
      <bottom>
        <color indexed="63"/>
      </bottom>
    </border>
    <border>
      <left style="thin"/>
      <right style="medium"/>
      <top style="thin"/>
      <bottom>
        <color indexed="63"/>
      </bottom>
    </border>
    <border>
      <left style="double"/>
      <right style="double"/>
      <top>
        <color indexed="63"/>
      </top>
      <bottom>
        <color indexed="63"/>
      </bottom>
    </border>
    <border>
      <left style="thin"/>
      <right style="medium"/>
      <top>
        <color indexed="63"/>
      </top>
      <bottom>
        <color indexed="63"/>
      </bottom>
    </border>
    <border>
      <left style="thin"/>
      <right style="thin"/>
      <top/>
      <bottom style="thin"/>
    </border>
    <border>
      <left style="thin"/>
      <right style="double"/>
      <top>
        <color indexed="63"/>
      </top>
      <bottom>
        <color indexed="63"/>
      </bottom>
    </border>
    <border>
      <left style="double"/>
      <right>
        <color indexed="63"/>
      </right>
      <top>
        <color indexed="63"/>
      </top>
      <bottom>
        <color indexed="63"/>
      </bottom>
    </border>
    <border>
      <left/>
      <right style="medium"/>
      <top/>
      <bottom/>
    </border>
    <border>
      <left style="medium"/>
      <right style="thin"/>
      <top/>
      <bottom style="thin"/>
    </border>
    <border>
      <left style="thin"/>
      <right style="thin"/>
      <top style="thin"/>
      <bottom style="medium"/>
    </border>
    <border>
      <left style="thin"/>
      <right style="double"/>
      <top>
        <color indexed="63"/>
      </top>
      <bottom style="medium"/>
    </border>
    <border>
      <left/>
      <right style="thin"/>
      <top/>
      <bottom style="medium"/>
    </border>
    <border>
      <left style="double"/>
      <right>
        <color indexed="63"/>
      </right>
      <top>
        <color indexed="63"/>
      </top>
      <bottom style="medium"/>
    </border>
    <border>
      <left style="thin"/>
      <right style="medium"/>
      <top style="thin"/>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right style="medium"/>
      <top style="thin"/>
      <bottom/>
    </border>
    <border>
      <left style="thin"/>
      <right/>
      <top style="thin"/>
      <bottom/>
    </border>
    <border>
      <left style="double"/>
      <right style="thin"/>
      <top>
        <color indexed="63"/>
      </top>
      <bottom>
        <color indexed="63"/>
      </bottom>
    </border>
    <border>
      <left/>
      <right style="thin"/>
      <top style="thin"/>
      <bottom/>
    </border>
    <border>
      <left>
        <color indexed="63"/>
      </left>
      <right style="double"/>
      <top>
        <color indexed="63"/>
      </top>
      <bottom>
        <color indexed="63"/>
      </bottom>
    </border>
    <border>
      <left style="double"/>
      <right style="thin"/>
      <top>
        <color indexed="63"/>
      </top>
      <bottom style="medium"/>
    </border>
    <border>
      <left/>
      <right style="medium"/>
      <top/>
      <bottom style="medium"/>
    </border>
    <border>
      <left style="thin"/>
      <right style="medium"/>
      <top>
        <color indexed="63"/>
      </top>
      <bottom style="thin"/>
    </border>
    <border>
      <left/>
      <right/>
      <top style="medium"/>
      <bottom/>
    </border>
    <border>
      <left style="medium"/>
      <right style="thin"/>
      <top style="medium"/>
      <bottom/>
    </border>
    <border>
      <left style="medium"/>
      <right>
        <color indexed="63"/>
      </right>
      <top style="thin"/>
      <bottom style="thin"/>
    </border>
    <border>
      <left style="medium"/>
      <right>
        <color indexed="63"/>
      </right>
      <top style="thin"/>
      <bottom style="medium"/>
    </border>
    <border>
      <left style="medium"/>
      <right/>
      <top style="thin"/>
      <bottom/>
    </border>
    <border>
      <left style="thin"/>
      <right style="thin"/>
      <top style="medium"/>
      <bottom/>
    </border>
    <border>
      <left style="medium"/>
      <right/>
      <top style="medium"/>
      <bottom style="thin"/>
    </border>
    <border>
      <left style="thin"/>
      <right style="medium"/>
      <top style="medium"/>
      <bottom style="thin"/>
    </border>
    <border>
      <left/>
      <right style="medium"/>
      <top/>
      <bottom style="thin"/>
    </border>
    <border>
      <left style="thin"/>
      <right style="medium"/>
      <top style="double"/>
      <bottom style="thin"/>
    </border>
    <border>
      <left/>
      <right style="thin"/>
      <top style="medium"/>
      <bottom style="thin"/>
    </border>
    <border>
      <left>
        <color indexed="63"/>
      </left>
      <right>
        <color indexed="63"/>
      </right>
      <top style="thin"/>
      <bottom>
        <color indexed="63"/>
      </bottom>
    </border>
    <border>
      <left>
        <color indexed="63"/>
      </left>
      <right style="thin"/>
      <top style="thin"/>
      <bottom style="thin"/>
    </border>
    <border>
      <left style="double"/>
      <right>
        <color indexed="63"/>
      </right>
      <top style="thin"/>
      <bottom>
        <color indexed="63"/>
      </bottom>
    </border>
    <border>
      <left/>
      <right style="medium"/>
      <top style="medium"/>
      <bottom/>
    </border>
    <border>
      <left>
        <color indexed="63"/>
      </left>
      <right style="double"/>
      <top style="thin"/>
      <bottom style="thin"/>
    </border>
    <border>
      <left>
        <color indexed="63"/>
      </left>
      <right style="medium"/>
      <top style="thin"/>
      <bottom style="thin"/>
    </border>
    <border>
      <left style="thin"/>
      <right style="double"/>
      <top style="thin"/>
      <bottom>
        <color indexed="63"/>
      </bottom>
    </border>
    <border>
      <left style="thin"/>
      <right>
        <color indexed="63"/>
      </right>
      <top style="thin"/>
      <bottom style="dotted"/>
    </border>
    <border>
      <left style="dashed"/>
      <right style="dashed"/>
      <top style="thin"/>
      <bottom style="dotted"/>
    </border>
    <border>
      <left>
        <color indexed="63"/>
      </left>
      <right style="thin"/>
      <top style="thin"/>
      <bottom style="dotted"/>
    </border>
    <border>
      <left style="hair"/>
      <right>
        <color indexed="63"/>
      </right>
      <top style="thin"/>
      <bottom style="dotted"/>
    </border>
    <border>
      <left>
        <color indexed="63"/>
      </left>
      <right style="medium"/>
      <top style="thin"/>
      <bottom style="dotted"/>
    </border>
    <border>
      <left style="dashed"/>
      <right style="dashed"/>
      <top>
        <color indexed="63"/>
      </top>
      <bottom>
        <color indexed="63"/>
      </bottom>
    </border>
    <border>
      <left style="dashed"/>
      <right style="dashed"/>
      <top>
        <color indexed="63"/>
      </top>
      <bottom style="mediu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thin"/>
      <right style="thin"/>
      <top style="double"/>
      <bottom>
        <color indexed="63"/>
      </bottom>
    </border>
    <border>
      <left style="thin"/>
      <right style="medium"/>
      <top style="double"/>
      <bottom>
        <color indexed="63"/>
      </bottom>
    </border>
    <border>
      <left>
        <color indexed="63"/>
      </left>
      <right style="double"/>
      <top>
        <color indexed="63"/>
      </top>
      <bottom style="medium"/>
    </border>
    <border>
      <left style="medium"/>
      <right style="double"/>
      <top>
        <color indexed="63"/>
      </top>
      <bottom>
        <color indexed="63"/>
      </bottom>
    </border>
    <border>
      <left style="medium"/>
      <right style="double"/>
      <top>
        <color indexed="63"/>
      </top>
      <bottom style="medium"/>
    </border>
    <border>
      <left style="double"/>
      <right style="thin"/>
      <top style="medium"/>
      <bottom style="thin"/>
    </border>
    <border>
      <left style="thin"/>
      <right>
        <color indexed="63"/>
      </right>
      <top style="medium"/>
      <bottom style="thin"/>
    </border>
    <border>
      <left style="thin"/>
      <right style="double"/>
      <top style="medium"/>
      <bottom>
        <color indexed="63"/>
      </bottom>
    </border>
    <border>
      <left style="thin"/>
      <right style="hair"/>
      <top/>
      <bottom/>
    </border>
    <border>
      <left style="hair"/>
      <right style="hair"/>
      <top/>
      <bottom/>
    </border>
    <border>
      <left style="hair"/>
      <right style="thin"/>
      <top/>
      <bottom/>
    </border>
    <border>
      <left style="hair"/>
      <right style="medium"/>
      <top/>
      <bottom/>
    </border>
    <border>
      <left style="thin"/>
      <right style="hair"/>
      <top/>
      <bottom style="medium"/>
    </border>
    <border>
      <left style="hair"/>
      <right style="hair"/>
      <top/>
      <bottom style="medium"/>
    </border>
    <border>
      <left style="hair"/>
      <right style="thin"/>
      <top/>
      <bottom style="medium"/>
    </border>
    <border>
      <left style="hair"/>
      <right style="medium"/>
      <top/>
      <bottom style="medium"/>
    </border>
    <border>
      <left style="thin"/>
      <right/>
      <top style="medium"/>
      <bottom/>
    </border>
    <border>
      <left style="double"/>
      <right style="double"/>
      <top style="medium"/>
      <bottom>
        <color indexed="63"/>
      </bottom>
    </border>
    <border>
      <left style="double"/>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style="medium"/>
      <right style="thin"/>
      <top style="thin"/>
      <bottom style="thin"/>
    </border>
    <border>
      <left>
        <color indexed="63"/>
      </left>
      <right style="double"/>
      <top style="thin"/>
      <bottom>
        <color indexed="63"/>
      </bottom>
    </border>
    <border>
      <left style="medium"/>
      <right style="thin"/>
      <top style="thin"/>
      <bottom style="medium"/>
    </border>
    <border>
      <left style="thin"/>
      <right style="medium"/>
      <top style="medium"/>
      <bottom>
        <color indexed="63"/>
      </botto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style="medium"/>
      <right style="thin"/>
      <top style="double"/>
      <bottom>
        <color indexed="63"/>
      </bottom>
    </border>
    <border>
      <left style="medium"/>
      <right style="thin"/>
      <top>
        <color indexed="63"/>
      </top>
      <bottom style="double"/>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style="thin"/>
      <top>
        <color indexed="63"/>
      </top>
      <bottom style="thin"/>
    </border>
    <border>
      <left style="double"/>
      <right>
        <color indexed="63"/>
      </right>
      <top style="medium"/>
      <bottom style="thin"/>
    </border>
    <border>
      <left>
        <color indexed="63"/>
      </left>
      <right style="double"/>
      <top>
        <color indexed="63"/>
      </top>
      <bottom style="thin"/>
    </border>
    <border>
      <left>
        <color indexed="63"/>
      </left>
      <right style="double"/>
      <top style="medium"/>
      <bottom style="thin"/>
    </border>
    <border>
      <left>
        <color indexed="63"/>
      </left>
      <right>
        <color indexed="63"/>
      </right>
      <top style="thin"/>
      <bottom style="medium"/>
    </border>
    <border>
      <left style="dashed"/>
      <right style="dashed"/>
      <top style="medium"/>
      <bottom>
        <color indexed="63"/>
      </bottom>
    </border>
    <border>
      <left style="dashed"/>
      <right style="dashed"/>
      <top>
        <color indexed="63"/>
      </top>
      <bottom style="thin"/>
    </border>
    <border>
      <left>
        <color indexed="63"/>
      </left>
      <right style="medium"/>
      <top style="thin"/>
      <bottom style="medium"/>
    </border>
    <border>
      <left style="medium"/>
      <right>
        <color indexed="63"/>
      </right>
      <top style="thin"/>
      <bottom style="dotted"/>
    </border>
    <border>
      <left>
        <color indexed="63"/>
      </left>
      <right>
        <color indexed="63"/>
      </right>
      <top style="thin"/>
      <bottom style="dotted"/>
    </border>
    <border>
      <left style="double"/>
      <right style="thin"/>
      <top style="medium"/>
      <bottom>
        <color indexed="63"/>
      </bottom>
    </border>
    <border>
      <left style="thin"/>
      <right style="double"/>
      <top>
        <color indexed="63"/>
      </top>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style="dashed"/>
    </border>
    <border>
      <left>
        <color indexed="63"/>
      </left>
      <right>
        <color indexed="63"/>
      </right>
      <top style="thin"/>
      <bottom style="dashed"/>
    </border>
    <border>
      <left style="medium"/>
      <right>
        <color indexed="63"/>
      </right>
      <top style="dashed"/>
      <bottom>
        <color indexed="63"/>
      </bottom>
    </border>
    <border>
      <left style="hair"/>
      <right style="medium"/>
      <top style="thin"/>
      <bottom/>
    </border>
    <border>
      <left style="hair"/>
      <right style="medium"/>
      <top/>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thin"/>
      <right style="hair"/>
      <top style="thin"/>
      <bottom/>
    </border>
    <border>
      <left style="thin"/>
      <right style="hair"/>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6" fillId="0" borderId="0">
      <alignment/>
      <protection/>
    </xf>
    <xf numFmtId="0" fontId="0" fillId="0" borderId="0">
      <alignment/>
      <protection/>
    </xf>
    <xf numFmtId="0" fontId="61" fillId="32" borderId="0" applyNumberFormat="0" applyBorder="0" applyAlignment="0" applyProtection="0"/>
  </cellStyleXfs>
  <cellXfs count="1621">
    <xf numFmtId="0" fontId="0" fillId="0" borderId="0" xfId="0" applyAlignment="1">
      <alignment/>
    </xf>
    <xf numFmtId="0" fontId="4" fillId="0" borderId="10" xfId="0" applyFont="1" applyBorder="1" applyAlignment="1">
      <alignment horizontal="center" vertical="center" wrapText="1"/>
    </xf>
    <xf numFmtId="0" fontId="5" fillId="0" borderId="0" xfId="0" applyFont="1" applyFill="1" applyBorder="1" applyAlignment="1">
      <alignment horizontal="right" vertical="center"/>
    </xf>
    <xf numFmtId="0" fontId="2"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0" fillId="0" borderId="0" xfId="0" applyAlignment="1">
      <alignment vertical="center"/>
    </xf>
    <xf numFmtId="0" fontId="4" fillId="0" borderId="15"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176" fontId="0" fillId="0" borderId="18" xfId="0" applyNumberFormat="1" applyFont="1" applyFill="1" applyBorder="1" applyAlignment="1" applyProtection="1">
      <alignment horizontal="right" vertical="center"/>
      <protection/>
    </xf>
    <xf numFmtId="176" fontId="0" fillId="0" borderId="18" xfId="0" applyNumberFormat="1" applyFont="1" applyBorder="1" applyAlignment="1">
      <alignment horizontal="right" vertical="center"/>
    </xf>
    <xf numFmtId="176" fontId="0" fillId="0" borderId="19" xfId="0" applyNumberFormat="1" applyFont="1" applyFill="1" applyBorder="1" applyAlignment="1" applyProtection="1">
      <alignment horizontal="right" vertical="center"/>
      <protection/>
    </xf>
    <xf numFmtId="176" fontId="0" fillId="0" borderId="20" xfId="0" applyNumberFormat="1" applyFont="1" applyBorder="1" applyAlignment="1">
      <alignment horizontal="right" vertical="center"/>
    </xf>
    <xf numFmtId="0" fontId="4" fillId="0" borderId="0" xfId="0" applyFont="1" applyBorder="1" applyAlignment="1">
      <alignment horizontal="center" vertical="center" wrapText="1"/>
    </xf>
    <xf numFmtId="0" fontId="0" fillId="0" borderId="21" xfId="0" applyFont="1" applyFill="1" applyBorder="1" applyAlignment="1">
      <alignment vertical="center"/>
    </xf>
    <xf numFmtId="0" fontId="6" fillId="0" borderId="22" xfId="0" applyFont="1" applyBorder="1" applyAlignment="1">
      <alignment horizontal="center" vertical="center" wrapText="1"/>
    </xf>
    <xf numFmtId="0" fontId="0" fillId="0" borderId="23" xfId="0" applyFont="1" applyFill="1" applyBorder="1" applyAlignment="1">
      <alignment vertical="center"/>
    </xf>
    <xf numFmtId="0" fontId="4" fillId="0" borderId="24" xfId="0" applyFont="1" applyFill="1" applyBorder="1" applyAlignment="1">
      <alignment horizontal="distributed"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177" fontId="0" fillId="0" borderId="24" xfId="0" applyNumberFormat="1" applyFont="1" applyFill="1" applyBorder="1" applyAlignment="1">
      <alignment vertical="center"/>
    </xf>
    <xf numFmtId="177" fontId="0" fillId="0" borderId="27" xfId="0" applyNumberFormat="1" applyFont="1" applyFill="1" applyBorder="1" applyAlignment="1" applyProtection="1">
      <alignment vertical="center"/>
      <protection/>
    </xf>
    <xf numFmtId="177" fontId="0" fillId="0" borderId="28"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177" fontId="0" fillId="0" borderId="29"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0" fillId="0" borderId="0" xfId="0" applyFill="1" applyAlignment="1">
      <alignment vertical="center"/>
    </xf>
    <xf numFmtId="0" fontId="4" fillId="0" borderId="30"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0" fontId="0" fillId="0" borderId="0" xfId="0"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0" fontId="0" fillId="0" borderId="11" xfId="0" applyFont="1" applyFill="1" applyBorder="1" applyAlignment="1" applyProtection="1">
      <alignment vertical="center"/>
      <protection/>
    </xf>
    <xf numFmtId="0" fontId="0" fillId="0" borderId="12" xfId="0" applyFill="1" applyBorder="1" applyAlignment="1">
      <alignment vertical="center"/>
    </xf>
    <xf numFmtId="0" fontId="0" fillId="0" borderId="31" xfId="0" applyFont="1" applyFill="1" applyBorder="1" applyAlignment="1" applyProtection="1">
      <alignment vertical="center"/>
      <protection/>
    </xf>
    <xf numFmtId="0" fontId="0" fillId="0" borderId="32" xfId="0" applyFill="1" applyBorder="1" applyAlignment="1">
      <alignment vertical="center"/>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31" xfId="0" applyFill="1" applyBorder="1" applyAlignment="1">
      <alignment vertical="center"/>
    </xf>
    <xf numFmtId="0" fontId="0" fillId="0" borderId="14" xfId="0" applyFill="1" applyBorder="1" applyAlignment="1">
      <alignment vertical="center"/>
    </xf>
    <xf numFmtId="0" fontId="4" fillId="0" borderId="35" xfId="0" applyFont="1" applyFill="1" applyBorder="1" applyAlignment="1">
      <alignment horizontal="center" vertical="center" wrapText="1" shrinkToFit="1"/>
    </xf>
    <xf numFmtId="0" fontId="4" fillId="0" borderId="35" xfId="0" applyFont="1" applyFill="1" applyBorder="1" applyAlignment="1">
      <alignment horizontal="center" vertical="center" wrapText="1"/>
    </xf>
    <xf numFmtId="178" fontId="5" fillId="0" borderId="29" xfId="0" applyNumberFormat="1" applyFont="1" applyFill="1" applyBorder="1" applyAlignment="1" applyProtection="1">
      <alignment vertical="center"/>
      <protection/>
    </xf>
    <xf numFmtId="178" fontId="5" fillId="0" borderId="36" xfId="0" applyNumberFormat="1" applyFont="1" applyFill="1" applyBorder="1" applyAlignment="1" applyProtection="1">
      <alignment vertical="center"/>
      <protection/>
    </xf>
    <xf numFmtId="178" fontId="5" fillId="0" borderId="37" xfId="0" applyNumberFormat="1" applyFont="1" applyFill="1" applyBorder="1" applyAlignment="1" applyProtection="1">
      <alignment vertical="center"/>
      <protection/>
    </xf>
    <xf numFmtId="178" fontId="5" fillId="0" borderId="28" xfId="0" applyNumberFormat="1" applyFont="1" applyFill="1" applyBorder="1" applyAlignment="1" applyProtection="1">
      <alignment vertical="center"/>
      <protection/>
    </xf>
    <xf numFmtId="178" fontId="5" fillId="0" borderId="27" xfId="0" applyNumberFormat="1" applyFont="1" applyFill="1" applyBorder="1" applyAlignment="1" applyProtection="1">
      <alignment vertical="center"/>
      <protection/>
    </xf>
    <xf numFmtId="178" fontId="5" fillId="0" borderId="38" xfId="0" applyNumberFormat="1" applyFont="1" applyFill="1" applyBorder="1" applyAlignment="1" applyProtection="1">
      <alignment vertical="center"/>
      <protection/>
    </xf>
    <xf numFmtId="0" fontId="5" fillId="0" borderId="31"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vertical="center"/>
      <protection/>
    </xf>
    <xf numFmtId="178" fontId="5" fillId="0" borderId="0" xfId="0" applyNumberFormat="1" applyFont="1" applyFill="1" applyBorder="1" applyAlignment="1" applyProtection="1">
      <alignment vertical="center"/>
      <protection/>
    </xf>
    <xf numFmtId="178" fontId="5" fillId="0" borderId="40" xfId="0" applyNumberFormat="1" applyFont="1" applyFill="1" applyBorder="1" applyAlignment="1" applyProtection="1">
      <alignment vertical="center"/>
      <protection/>
    </xf>
    <xf numFmtId="0" fontId="5" fillId="0" borderId="13" xfId="0" applyFont="1" applyFill="1" applyBorder="1" applyAlignment="1" applyProtection="1">
      <alignment horizontal="distributed" vertical="center"/>
      <protection/>
    </xf>
    <xf numFmtId="0" fontId="8" fillId="0" borderId="41" xfId="0" applyFont="1" applyFill="1" applyBorder="1" applyAlignment="1" applyProtection="1">
      <alignment horizontal="distributed" vertical="center"/>
      <protection/>
    </xf>
    <xf numFmtId="178" fontId="5" fillId="0" borderId="28" xfId="0" applyNumberFormat="1" applyFont="1" applyFill="1" applyBorder="1" applyAlignment="1">
      <alignment horizontal="right" vertical="center"/>
    </xf>
    <xf numFmtId="178" fontId="5" fillId="0" borderId="42"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43" xfId="0" applyNumberFormat="1" applyFont="1" applyFill="1" applyBorder="1" applyAlignment="1">
      <alignment horizontal="right" vertical="center"/>
    </xf>
    <xf numFmtId="178" fontId="5" fillId="0" borderId="40" xfId="0" applyNumberFormat="1" applyFont="1" applyFill="1" applyBorder="1" applyAlignment="1">
      <alignment horizontal="right" vertical="center"/>
    </xf>
    <xf numFmtId="0" fontId="8" fillId="0" borderId="27" xfId="0" applyFont="1" applyFill="1" applyBorder="1" applyAlignment="1" applyProtection="1">
      <alignment horizontal="distributed" vertical="center"/>
      <protection/>
    </xf>
    <xf numFmtId="178" fontId="5" fillId="0" borderId="44" xfId="0" applyNumberFormat="1" applyFont="1" applyFill="1" applyBorder="1" applyAlignment="1">
      <alignment horizontal="right" vertical="center"/>
    </xf>
    <xf numFmtId="0" fontId="4" fillId="0" borderId="45" xfId="0" applyFont="1" applyFill="1" applyBorder="1" applyAlignment="1" applyProtection="1">
      <alignment horizontal="distributed" vertical="center"/>
      <protection/>
    </xf>
    <xf numFmtId="0" fontId="8" fillId="0" borderId="0" xfId="0" applyFont="1" applyFill="1" applyAlignment="1">
      <alignment horizontal="right" vertical="center"/>
    </xf>
    <xf numFmtId="0" fontId="8" fillId="0" borderId="46" xfId="0" applyFont="1" applyFill="1" applyBorder="1" applyAlignment="1" applyProtection="1">
      <alignment horizontal="distributed" vertical="center"/>
      <protection/>
    </xf>
    <xf numFmtId="178" fontId="5" fillId="0" borderId="18" xfId="0" applyNumberFormat="1" applyFont="1" applyFill="1" applyBorder="1" applyAlignment="1">
      <alignment horizontal="right" vertical="center"/>
    </xf>
    <xf numFmtId="178" fontId="5" fillId="0" borderId="47" xfId="0" applyNumberFormat="1" applyFont="1" applyFill="1" applyBorder="1" applyAlignment="1">
      <alignment horizontal="right" vertical="center"/>
    </xf>
    <xf numFmtId="178" fontId="5" fillId="0" borderId="48" xfId="0" applyNumberFormat="1" applyFont="1" applyFill="1" applyBorder="1" applyAlignment="1">
      <alignment horizontal="right" vertical="center"/>
    </xf>
    <xf numFmtId="178" fontId="5" fillId="0" borderId="49" xfId="0" applyNumberFormat="1" applyFont="1" applyFill="1" applyBorder="1" applyAlignment="1">
      <alignment horizontal="right" vertical="center"/>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8" fillId="0" borderId="0" xfId="0" applyFont="1" applyFill="1" applyAlignment="1" applyProtection="1">
      <alignment vertical="center"/>
      <protection/>
    </xf>
    <xf numFmtId="179" fontId="0" fillId="0" borderId="0" xfId="0" applyNumberForma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0" fontId="4" fillId="0" borderId="10"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28" xfId="0"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27" xfId="0" applyFont="1" applyFill="1" applyBorder="1" applyAlignment="1">
      <alignment horizontal="distributed" vertical="center" wrapText="1"/>
    </xf>
    <xf numFmtId="0" fontId="4" fillId="0" borderId="38" xfId="0" applyFont="1" applyFill="1" applyBorder="1" applyAlignment="1">
      <alignment horizontal="center" vertical="center" wrapText="1"/>
    </xf>
    <xf numFmtId="0" fontId="5" fillId="0" borderId="31" xfId="0" applyFont="1" applyFill="1" applyBorder="1" applyAlignment="1">
      <alignment horizontal="distributed" vertical="center"/>
    </xf>
    <xf numFmtId="179" fontId="5" fillId="0" borderId="28" xfId="0" applyNumberFormat="1" applyFont="1" applyFill="1" applyBorder="1" applyAlignment="1">
      <alignment horizontal="right" vertical="center"/>
    </xf>
    <xf numFmtId="179" fontId="5" fillId="0" borderId="28" xfId="0" applyNumberFormat="1" applyFont="1" applyFill="1" applyBorder="1" applyAlignment="1">
      <alignment vertical="center"/>
    </xf>
    <xf numFmtId="179" fontId="5" fillId="0" borderId="28" xfId="0" applyNumberFormat="1" applyFont="1" applyFill="1" applyBorder="1" applyAlignment="1">
      <alignment horizontal="center" vertical="center"/>
    </xf>
    <xf numFmtId="179" fontId="5" fillId="0" borderId="40"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32" xfId="0" applyFont="1" applyFill="1" applyBorder="1" applyAlignment="1" applyProtection="1">
      <alignment horizontal="distributed" vertical="center"/>
      <protection/>
    </xf>
    <xf numFmtId="176" fontId="5" fillId="0" borderId="28" xfId="0" applyNumberFormat="1" applyFont="1" applyFill="1" applyBorder="1" applyAlignment="1" applyProtection="1">
      <alignment vertical="center"/>
      <protection/>
    </xf>
    <xf numFmtId="176" fontId="5" fillId="0" borderId="28" xfId="0" applyNumberFormat="1" applyFont="1" applyFill="1" applyBorder="1" applyAlignment="1">
      <alignment vertical="center"/>
    </xf>
    <xf numFmtId="176" fontId="5" fillId="0" borderId="28" xfId="0" applyNumberFormat="1" applyFont="1" applyFill="1" applyBorder="1" applyAlignment="1" applyProtection="1">
      <alignment horizontal="center" vertical="center"/>
      <protection/>
    </xf>
    <xf numFmtId="176" fontId="5" fillId="0" borderId="40" xfId="0" applyNumberFormat="1" applyFont="1" applyFill="1" applyBorder="1" applyAlignment="1">
      <alignment vertical="center"/>
    </xf>
    <xf numFmtId="176" fontId="5" fillId="0" borderId="0" xfId="0" applyNumberFormat="1" applyFont="1" applyFill="1" applyBorder="1" applyAlignment="1">
      <alignment vertical="center" wrapText="1"/>
    </xf>
    <xf numFmtId="176" fontId="5" fillId="0" borderId="0" xfId="0" applyNumberFormat="1" applyFont="1" applyFill="1" applyBorder="1" applyAlignment="1">
      <alignment vertical="center"/>
    </xf>
    <xf numFmtId="176" fontId="5" fillId="0" borderId="0" xfId="0" applyNumberFormat="1" applyFont="1" applyFill="1" applyBorder="1" applyAlignment="1" applyProtection="1">
      <alignment vertical="center"/>
      <protection/>
    </xf>
    <xf numFmtId="38" fontId="5" fillId="0" borderId="0" xfId="48" applyFont="1" applyFill="1" applyBorder="1" applyAlignment="1">
      <alignment horizontal="right" vertical="center" wrapText="1"/>
    </xf>
    <xf numFmtId="38" fontId="5" fillId="0" borderId="0" xfId="48" applyFont="1" applyFill="1" applyBorder="1" applyAlignment="1" applyProtection="1">
      <alignment horizontal="right" vertical="center"/>
      <protection/>
    </xf>
    <xf numFmtId="0" fontId="5" fillId="0" borderId="48"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8" xfId="0" applyFont="1" applyFill="1" applyBorder="1" applyAlignment="1">
      <alignment vertical="center"/>
    </xf>
    <xf numFmtId="176" fontId="5" fillId="0" borderId="18" xfId="0" applyNumberFormat="1" applyFont="1" applyFill="1" applyBorder="1" applyAlignment="1" applyProtection="1">
      <alignment vertical="center"/>
      <protection/>
    </xf>
    <xf numFmtId="176" fontId="5" fillId="0" borderId="18" xfId="0" applyNumberFormat="1" applyFont="1" applyFill="1" applyBorder="1" applyAlignment="1">
      <alignment vertical="center"/>
    </xf>
    <xf numFmtId="176" fontId="5" fillId="0" borderId="51"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0" fillId="0" borderId="52" xfId="0" applyFont="1" applyFill="1" applyBorder="1" applyAlignment="1">
      <alignment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16" xfId="0" applyFont="1" applyFill="1" applyBorder="1" applyAlignment="1">
      <alignment horizontal="distributed" vertical="center"/>
    </xf>
    <xf numFmtId="177" fontId="5" fillId="0" borderId="0" xfId="48" applyNumberFormat="1" applyFont="1" applyFill="1" applyBorder="1" applyAlignment="1">
      <alignment horizontal="right" vertical="center"/>
    </xf>
    <xf numFmtId="177" fontId="5" fillId="0" borderId="27" xfId="48" applyNumberFormat="1" applyFont="1" applyFill="1" applyBorder="1" applyAlignment="1">
      <alignment horizontal="right" vertical="center"/>
    </xf>
    <xf numFmtId="177" fontId="5" fillId="0" borderId="55" xfId="48" applyNumberFormat="1" applyFont="1" applyFill="1" applyBorder="1" applyAlignment="1">
      <alignment horizontal="right" vertical="center"/>
    </xf>
    <xf numFmtId="177" fontId="5" fillId="0" borderId="28" xfId="48" applyNumberFormat="1" applyFont="1" applyFill="1" applyBorder="1" applyAlignment="1">
      <alignment horizontal="right" vertical="center"/>
    </xf>
    <xf numFmtId="177" fontId="5" fillId="0" borderId="44" xfId="48" applyNumberFormat="1" applyFont="1" applyFill="1" applyBorder="1" applyAlignment="1">
      <alignment horizontal="right" vertical="center"/>
    </xf>
    <xf numFmtId="177" fontId="5" fillId="0" borderId="40" xfId="48" applyNumberFormat="1" applyFont="1" applyFill="1" applyBorder="1" applyAlignment="1">
      <alignment horizontal="right" vertical="center"/>
    </xf>
    <xf numFmtId="0" fontId="5" fillId="0" borderId="16" xfId="0" applyFont="1" applyFill="1" applyBorder="1" applyAlignment="1">
      <alignment horizontal="left" vertical="center" wrapText="1"/>
    </xf>
    <xf numFmtId="177" fontId="5" fillId="0" borderId="29" xfId="48" applyNumberFormat="1" applyFont="1" applyFill="1" applyBorder="1" applyAlignment="1">
      <alignment horizontal="right" vertical="center"/>
    </xf>
    <xf numFmtId="0" fontId="5" fillId="0" borderId="44" xfId="0" applyFont="1" applyFill="1" applyBorder="1" applyAlignment="1">
      <alignment vertical="center"/>
    </xf>
    <xf numFmtId="0" fontId="5" fillId="0" borderId="17" xfId="0" applyFont="1" applyFill="1" applyBorder="1" applyAlignment="1">
      <alignment horizontal="left" vertical="center" wrapText="1"/>
    </xf>
    <xf numFmtId="177" fontId="5" fillId="0" borderId="20" xfId="48" applyNumberFormat="1" applyFont="1" applyFill="1" applyBorder="1" applyAlignment="1">
      <alignment horizontal="right" vertical="center"/>
    </xf>
    <xf numFmtId="177" fontId="5" fillId="0" borderId="18" xfId="48" applyNumberFormat="1" applyFont="1" applyFill="1" applyBorder="1" applyAlignment="1">
      <alignment horizontal="right" vertical="center"/>
    </xf>
    <xf numFmtId="177" fontId="5" fillId="0" borderId="51" xfId="48" applyNumberFormat="1" applyFont="1" applyFill="1" applyBorder="1" applyAlignment="1">
      <alignment horizontal="right" vertical="center"/>
    </xf>
    <xf numFmtId="0" fontId="4" fillId="0" borderId="0" xfId="0" applyFont="1" applyFill="1" applyAlignment="1">
      <alignment vertical="center"/>
    </xf>
    <xf numFmtId="0" fontId="5" fillId="0" borderId="35" xfId="0" applyFont="1" applyFill="1" applyBorder="1" applyAlignment="1">
      <alignment horizontal="center" vertical="center" wrapText="1"/>
    </xf>
    <xf numFmtId="0" fontId="0" fillId="0" borderId="13" xfId="0" applyFill="1" applyBorder="1" applyAlignment="1">
      <alignment vertical="center"/>
    </xf>
    <xf numFmtId="0" fontId="5"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178" fontId="5" fillId="0" borderId="56" xfId="0" applyNumberFormat="1" applyFont="1" applyFill="1" applyBorder="1" applyAlignment="1" applyProtection="1">
      <alignment horizontal="right" vertical="center"/>
      <protection/>
    </xf>
    <xf numFmtId="178" fontId="5" fillId="0" borderId="29" xfId="0" applyNumberFormat="1" applyFont="1" applyFill="1" applyBorder="1" applyAlignment="1" applyProtection="1">
      <alignment horizontal="right" vertical="center"/>
      <protection/>
    </xf>
    <xf numFmtId="178" fontId="5" fillId="0" borderId="36" xfId="0" applyNumberFormat="1" applyFont="1" applyFill="1" applyBorder="1" applyAlignment="1" applyProtection="1">
      <alignment horizontal="right" vertical="center"/>
      <protection/>
    </xf>
    <xf numFmtId="178" fontId="5" fillId="0" borderId="37" xfId="0" applyNumberFormat="1" applyFont="1" applyFill="1" applyBorder="1" applyAlignment="1" applyProtection="1">
      <alignment horizontal="right" vertical="center"/>
      <protection/>
    </xf>
    <xf numFmtId="178" fontId="5" fillId="0" borderId="55" xfId="0" applyNumberFormat="1" applyFont="1" applyFill="1" applyBorder="1" applyAlignment="1" applyProtection="1">
      <alignment horizontal="right" vertical="center"/>
      <protection/>
    </xf>
    <xf numFmtId="0" fontId="4" fillId="0" borderId="10" xfId="0" applyFont="1" applyFill="1" applyBorder="1" applyAlignment="1" applyProtection="1">
      <alignment horizontal="distributed" vertical="center"/>
      <protection/>
    </xf>
    <xf numFmtId="178" fontId="5" fillId="0" borderId="39"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8" fontId="5" fillId="0" borderId="40" xfId="0" applyNumberFormat="1" applyFont="1" applyFill="1" applyBorder="1" applyAlignment="1" applyProtection="1">
      <alignment horizontal="right" vertical="center"/>
      <protection/>
    </xf>
    <xf numFmtId="0" fontId="4" fillId="0" borderId="41" xfId="0" applyFont="1" applyFill="1" applyBorder="1" applyAlignment="1" applyProtection="1">
      <alignment horizontal="distributed" vertical="center"/>
      <protection/>
    </xf>
    <xf numFmtId="178" fontId="5" fillId="0" borderId="57" xfId="0" applyNumberFormat="1" applyFont="1" applyFill="1" applyBorder="1" applyAlignment="1" applyProtection="1">
      <alignment horizontal="right" vertical="center"/>
      <protection/>
    </xf>
    <xf numFmtId="178" fontId="5" fillId="0" borderId="44" xfId="0" applyNumberFormat="1" applyFont="1" applyFill="1" applyBorder="1" applyAlignment="1" applyProtection="1">
      <alignment horizontal="right" vertical="center"/>
      <protection/>
    </xf>
    <xf numFmtId="0" fontId="4" fillId="0" borderId="10" xfId="0" applyFont="1" applyFill="1" applyBorder="1" applyAlignment="1">
      <alignment horizontal="distributed" vertical="center"/>
    </xf>
    <xf numFmtId="0" fontId="4" fillId="0" borderId="58" xfId="0" applyFont="1" applyFill="1" applyBorder="1" applyAlignment="1">
      <alignment horizontal="distributed" vertical="center"/>
    </xf>
    <xf numFmtId="178" fontId="5" fillId="0" borderId="42" xfId="0" applyNumberFormat="1" applyFont="1" applyFill="1" applyBorder="1" applyAlignment="1" applyProtection="1">
      <alignment horizontal="right" vertical="center"/>
      <protection/>
    </xf>
    <xf numFmtId="178" fontId="5" fillId="0" borderId="59" xfId="0" applyNumberFormat="1" applyFont="1" applyFill="1" applyBorder="1" applyAlignment="1" applyProtection="1">
      <alignment horizontal="right" vertical="center"/>
      <protection/>
    </xf>
    <xf numFmtId="0" fontId="4" fillId="0" borderId="46" xfId="0" applyFont="1" applyFill="1" applyBorder="1" applyAlignment="1">
      <alignment horizontal="distributed" vertical="center"/>
    </xf>
    <xf numFmtId="178" fontId="5" fillId="0" borderId="20" xfId="0" applyNumberFormat="1" applyFont="1" applyFill="1" applyBorder="1" applyAlignment="1" applyProtection="1">
      <alignment horizontal="right" vertical="center"/>
      <protection/>
    </xf>
    <xf numFmtId="178" fontId="5" fillId="0" borderId="47" xfId="0" applyNumberFormat="1" applyFont="1" applyFill="1" applyBorder="1" applyAlignment="1" applyProtection="1">
      <alignment horizontal="right" vertical="center"/>
      <protection/>
    </xf>
    <xf numFmtId="178" fontId="5" fillId="0" borderId="19" xfId="0" applyNumberFormat="1" applyFont="1" applyFill="1" applyBorder="1" applyAlignment="1" applyProtection="1">
      <alignment horizontal="right" vertical="center"/>
      <protection/>
    </xf>
    <xf numFmtId="178" fontId="5" fillId="0" borderId="60" xfId="0" applyNumberFormat="1" applyFont="1" applyFill="1" applyBorder="1" applyAlignment="1" applyProtection="1">
      <alignment horizontal="right" vertical="center"/>
      <protection/>
    </xf>
    <xf numFmtId="178" fontId="5" fillId="0" borderId="61" xfId="0" applyNumberFormat="1"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176" fontId="0" fillId="0" borderId="0" xfId="0" applyNumberFormat="1" applyFill="1" applyBorder="1" applyAlignment="1">
      <alignment vertical="center"/>
    </xf>
    <xf numFmtId="176"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4" fillId="0" borderId="41" xfId="0" applyFont="1" applyFill="1" applyBorder="1" applyAlignment="1">
      <alignment horizontal="center" vertical="center" wrapText="1"/>
    </xf>
    <xf numFmtId="0" fontId="4" fillId="0" borderId="62" xfId="0" applyFont="1" applyFill="1" applyBorder="1" applyAlignment="1">
      <alignment horizontal="center" vertical="center" wrapText="1"/>
    </xf>
    <xf numFmtId="178" fontId="0" fillId="0" borderId="27" xfId="0" applyNumberFormat="1" applyFont="1" applyFill="1" applyBorder="1" applyAlignment="1">
      <alignment horizontal="right" vertical="center"/>
    </xf>
    <xf numFmtId="178" fontId="0" fillId="0" borderId="38" xfId="0" applyNumberFormat="1" applyFont="1" applyFill="1" applyBorder="1" applyAlignment="1">
      <alignment horizontal="right" vertical="center"/>
    </xf>
    <xf numFmtId="0" fontId="5" fillId="0" borderId="31" xfId="0" applyFont="1" applyFill="1" applyBorder="1" applyAlignment="1" applyProtection="1">
      <alignment vertical="center"/>
      <protection/>
    </xf>
    <xf numFmtId="178" fontId="0" fillId="0" borderId="28" xfId="0" applyNumberFormat="1" applyFont="1" applyFill="1" applyBorder="1" applyAlignment="1">
      <alignment horizontal="right" vertical="center"/>
    </xf>
    <xf numFmtId="178" fontId="0" fillId="0" borderId="40" xfId="0" applyNumberFormat="1" applyFont="1" applyFill="1" applyBorder="1" applyAlignment="1">
      <alignment horizontal="right" vertical="center"/>
    </xf>
    <xf numFmtId="178" fontId="0" fillId="0" borderId="28" xfId="0" applyNumberFormat="1" applyFont="1" applyFill="1" applyBorder="1" applyAlignment="1" applyProtection="1">
      <alignment horizontal="right" vertical="center"/>
      <protection/>
    </xf>
    <xf numFmtId="178" fontId="0" fillId="0" borderId="40" xfId="0" applyNumberFormat="1" applyFont="1" applyFill="1" applyBorder="1" applyAlignment="1" applyProtection="1">
      <alignment horizontal="right" vertical="center"/>
      <protection/>
    </xf>
    <xf numFmtId="0" fontId="5" fillId="0" borderId="58" xfId="0" applyFont="1" applyFill="1" applyBorder="1" applyAlignment="1" applyProtection="1">
      <alignment horizontal="distributed" vertical="center"/>
      <protection/>
    </xf>
    <xf numFmtId="178" fontId="0" fillId="0" borderId="28" xfId="0" applyNumberFormat="1" applyFill="1" applyBorder="1" applyAlignment="1" applyProtection="1">
      <alignment horizontal="right" vertical="center"/>
      <protection/>
    </xf>
    <xf numFmtId="0" fontId="5" fillId="0" borderId="30" xfId="0" applyFont="1" applyFill="1" applyBorder="1" applyAlignment="1" applyProtection="1">
      <alignment horizontal="distributed" vertical="center"/>
      <protection/>
    </xf>
    <xf numFmtId="178" fontId="0" fillId="0" borderId="18" xfId="0" applyNumberFormat="1" applyFont="1" applyFill="1" applyBorder="1" applyAlignment="1" applyProtection="1">
      <alignment horizontal="right" vertical="center"/>
      <protection/>
    </xf>
    <xf numFmtId="178" fontId="0" fillId="0" borderId="51" xfId="0" applyNumberFormat="1" applyFont="1" applyFill="1" applyBorder="1" applyAlignment="1" applyProtection="1">
      <alignment horizontal="right" vertical="center"/>
      <protection/>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0" xfId="0"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pplyProtection="1">
      <alignment vertical="center"/>
      <protection/>
    </xf>
    <xf numFmtId="0" fontId="4" fillId="0" borderId="0" xfId="0" applyFont="1" applyFill="1" applyBorder="1" applyAlignment="1">
      <alignment vertical="center"/>
    </xf>
    <xf numFmtId="0" fontId="0" fillId="0" borderId="31" xfId="0" applyFont="1" applyFill="1" applyBorder="1" applyAlignment="1">
      <alignment horizontal="distributed" vertical="center"/>
    </xf>
    <xf numFmtId="0" fontId="0" fillId="0" borderId="0" xfId="0" applyFont="1" applyFill="1" applyBorder="1" applyAlignment="1">
      <alignment horizontal="distributed" vertical="center"/>
    </xf>
    <xf numFmtId="179" fontId="0" fillId="0" borderId="0"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179" fontId="0" fillId="0" borderId="0" xfId="0" applyNumberFormat="1" applyFont="1" applyFill="1" applyBorder="1" applyAlignment="1" applyProtection="1">
      <alignment horizontal="right" vertical="center" wrapText="1"/>
      <protection/>
    </xf>
    <xf numFmtId="0" fontId="0" fillId="0" borderId="0" xfId="0" applyFill="1" applyBorder="1" applyAlignment="1">
      <alignment horizontal="right" vertical="center" wrapText="1"/>
    </xf>
    <xf numFmtId="0" fontId="0" fillId="0" borderId="0" xfId="0" applyFill="1" applyAlignment="1" applyProtection="1">
      <alignment horizontal="left" vertical="center"/>
      <protection/>
    </xf>
    <xf numFmtId="178" fontId="0" fillId="0" borderId="0" xfId="0" applyNumberFormat="1" applyFont="1" applyFill="1" applyAlignment="1">
      <alignment vertical="center"/>
    </xf>
    <xf numFmtId="178" fontId="0" fillId="0" borderId="11" xfId="0" applyNumberFormat="1" applyFont="1" applyFill="1" applyBorder="1" applyAlignment="1">
      <alignment vertical="center"/>
    </xf>
    <xf numFmtId="178" fontId="0" fillId="0" borderId="63" xfId="0" applyNumberFormat="1" applyFont="1" applyFill="1" applyBorder="1" applyAlignment="1" applyProtection="1">
      <alignment vertical="center"/>
      <protection/>
    </xf>
    <xf numFmtId="178" fontId="0" fillId="0" borderId="13" xfId="0" applyNumberFormat="1" applyFont="1" applyFill="1" applyBorder="1" applyAlignment="1">
      <alignment vertical="center"/>
    </xf>
    <xf numFmtId="178" fontId="0" fillId="0" borderId="14" xfId="0" applyNumberFormat="1" applyFont="1" applyFill="1" applyBorder="1" applyAlignment="1" applyProtection="1">
      <alignment vertical="center"/>
      <protection/>
    </xf>
    <xf numFmtId="178" fontId="0" fillId="0" borderId="31" xfId="0" applyNumberFormat="1" applyFont="1" applyFill="1" applyBorder="1" applyAlignment="1" applyProtection="1">
      <alignment horizontal="distributed" vertical="center"/>
      <protection/>
    </xf>
    <xf numFmtId="178" fontId="0" fillId="0" borderId="10" xfId="0" applyNumberFormat="1" applyFont="1" applyFill="1" applyBorder="1" applyAlignment="1" applyProtection="1">
      <alignment horizontal="distributed" vertical="center"/>
      <protection/>
    </xf>
    <xf numFmtId="178" fontId="0" fillId="0" borderId="41" xfId="0" applyNumberFormat="1" applyFont="1" applyFill="1" applyBorder="1" applyAlignment="1" applyProtection="1">
      <alignment horizontal="distributed" vertical="center"/>
      <protection/>
    </xf>
    <xf numFmtId="178" fontId="0" fillId="0" borderId="4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wrapText="1"/>
    </xf>
    <xf numFmtId="178" fontId="0" fillId="0" borderId="27" xfId="0" applyNumberFormat="1" applyFont="1" applyFill="1" applyBorder="1" applyAlignment="1" applyProtection="1">
      <alignment horizontal="distributed" vertical="center"/>
      <protection/>
    </xf>
    <xf numFmtId="178" fontId="0" fillId="0" borderId="46" xfId="0" applyNumberFormat="1" applyFont="1" applyFill="1" applyBorder="1" applyAlignment="1" applyProtection="1">
      <alignment horizontal="distributed"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wrapText="1"/>
      <protection/>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horizontal="right" vertical="center"/>
    </xf>
    <xf numFmtId="0" fontId="0" fillId="0" borderId="32" xfId="0" applyFont="1" applyFill="1" applyBorder="1" applyAlignment="1" applyProtection="1">
      <alignment vertical="center"/>
      <protection/>
    </xf>
    <xf numFmtId="0" fontId="0" fillId="0" borderId="29" xfId="0" applyFill="1" applyBorder="1" applyAlignment="1">
      <alignment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0" xfId="0" applyFont="1" applyFill="1" applyBorder="1" applyAlignment="1">
      <alignment horizontal="center" vertical="center"/>
    </xf>
    <xf numFmtId="178" fontId="5" fillId="0" borderId="27" xfId="0" applyNumberFormat="1" applyFont="1" applyFill="1" applyBorder="1" applyAlignment="1" applyProtection="1">
      <alignment horizontal="right" vertical="center" wrapText="1"/>
      <protection/>
    </xf>
    <xf numFmtId="178" fontId="5" fillId="0" borderId="27" xfId="0" applyNumberFormat="1" applyFont="1" applyFill="1" applyBorder="1" applyAlignment="1">
      <alignment horizontal="right" vertical="center" wrapText="1"/>
    </xf>
    <xf numFmtId="178" fontId="5" fillId="0" borderId="56" xfId="0" applyNumberFormat="1" applyFont="1" applyFill="1" applyBorder="1" applyAlignment="1">
      <alignment horizontal="right" vertical="center" wrapText="1"/>
    </xf>
    <xf numFmtId="178" fontId="5" fillId="0" borderId="38" xfId="0" applyNumberFormat="1" applyFont="1" applyFill="1" applyBorder="1" applyAlignment="1">
      <alignment horizontal="right" vertical="center" wrapText="1"/>
    </xf>
    <xf numFmtId="0" fontId="5" fillId="0" borderId="10" xfId="0" applyFont="1" applyFill="1" applyBorder="1" applyAlignment="1" applyProtection="1">
      <alignment horizontal="distributed" vertical="center"/>
      <protection/>
    </xf>
    <xf numFmtId="178" fontId="5" fillId="0" borderId="28" xfId="0" applyNumberFormat="1" applyFont="1" applyFill="1" applyBorder="1" applyAlignment="1" applyProtection="1">
      <alignment horizontal="right" vertical="center" wrapText="1"/>
      <protection/>
    </xf>
    <xf numFmtId="178" fontId="5" fillId="0" borderId="40" xfId="0" applyNumberFormat="1" applyFont="1" applyFill="1" applyBorder="1" applyAlignment="1" applyProtection="1">
      <alignment horizontal="right" vertical="center" wrapText="1"/>
      <protection/>
    </xf>
    <xf numFmtId="0" fontId="5" fillId="0" borderId="41" xfId="0" applyFont="1" applyFill="1" applyBorder="1" applyAlignment="1" applyProtection="1">
      <alignment horizontal="distributed" vertical="center"/>
      <protection/>
    </xf>
    <xf numFmtId="0" fontId="8" fillId="0" borderId="10" xfId="0" applyFont="1" applyFill="1" applyBorder="1" applyAlignment="1">
      <alignment horizontal="distributed" vertical="center"/>
    </xf>
    <xf numFmtId="178" fontId="5" fillId="0" borderId="18" xfId="0" applyNumberFormat="1" applyFont="1" applyFill="1" applyBorder="1" applyAlignment="1" applyProtection="1">
      <alignment horizontal="right" vertical="center" wrapText="1"/>
      <protection/>
    </xf>
    <xf numFmtId="178" fontId="5" fillId="0" borderId="51" xfId="0" applyNumberFormat="1" applyFont="1" applyFill="1" applyBorder="1" applyAlignment="1" applyProtection="1">
      <alignment horizontal="right" vertical="center" wrapText="1"/>
      <protection/>
    </xf>
    <xf numFmtId="0" fontId="0" fillId="0" borderId="64" xfId="0" applyFont="1" applyFill="1" applyBorder="1" applyAlignment="1">
      <alignment vertical="center"/>
    </xf>
    <xf numFmtId="0" fontId="5" fillId="0" borderId="13" xfId="0" applyFont="1" applyFill="1" applyBorder="1" applyAlignment="1">
      <alignment horizontal="distributed"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ont="1" applyFill="1" applyBorder="1" applyAlignment="1">
      <alignment horizontal="center" vertical="center"/>
    </xf>
    <xf numFmtId="0" fontId="5" fillId="0" borderId="65" xfId="0" applyFont="1" applyFill="1" applyBorder="1" applyAlignment="1">
      <alignment horizontal="distributed" vertical="center"/>
    </xf>
    <xf numFmtId="0" fontId="0" fillId="0" borderId="28" xfId="0" applyFont="1" applyFill="1" applyBorder="1" applyAlignment="1">
      <alignment vertical="center"/>
    </xf>
    <xf numFmtId="0" fontId="0" fillId="0" borderId="56" xfId="0" applyFont="1" applyFill="1" applyBorder="1" applyAlignment="1">
      <alignment vertical="center"/>
    </xf>
    <xf numFmtId="0" fontId="0" fillId="0" borderId="40" xfId="0" applyFont="1" applyFill="1" applyBorder="1" applyAlignment="1">
      <alignment vertical="center"/>
    </xf>
    <xf numFmtId="178" fontId="0" fillId="0" borderId="28" xfId="0" applyNumberFormat="1" applyFill="1" applyBorder="1" applyAlignment="1">
      <alignment horizontal="right" vertical="center"/>
    </xf>
    <xf numFmtId="0" fontId="0" fillId="0" borderId="28" xfId="0" applyBorder="1" applyAlignment="1">
      <alignment horizontal="right" vertical="center"/>
    </xf>
    <xf numFmtId="0" fontId="0" fillId="0" borderId="29" xfId="0" applyFont="1" applyFill="1" applyBorder="1" applyAlignment="1">
      <alignment horizontal="right" vertical="center"/>
    </xf>
    <xf numFmtId="178" fontId="0" fillId="0" borderId="40" xfId="0" applyNumberFormat="1" applyFill="1" applyBorder="1" applyAlignment="1">
      <alignment horizontal="right" vertical="center"/>
    </xf>
    <xf numFmtId="178" fontId="0" fillId="0" borderId="0" xfId="0" applyNumberFormat="1" applyFill="1" applyBorder="1" applyAlignment="1">
      <alignment horizontal="right" vertical="center"/>
    </xf>
    <xf numFmtId="178" fontId="0" fillId="0" borderId="28" xfId="0" applyNumberFormat="1" applyFont="1" applyFill="1" applyBorder="1" applyAlignment="1">
      <alignment vertical="center"/>
    </xf>
    <xf numFmtId="178" fontId="0" fillId="0" borderId="29" xfId="0" applyNumberFormat="1" applyFill="1" applyBorder="1" applyAlignment="1">
      <alignment horizontal="right" vertical="center"/>
    </xf>
    <xf numFmtId="0" fontId="4" fillId="0" borderId="0" xfId="0" applyFont="1" applyFill="1" applyBorder="1" applyAlignment="1">
      <alignment vertical="center" wrapText="1"/>
    </xf>
    <xf numFmtId="0" fontId="5" fillId="0" borderId="66" xfId="0" applyFont="1" applyFill="1" applyBorder="1" applyAlignment="1">
      <alignment horizontal="distributed" vertical="center"/>
    </xf>
    <xf numFmtId="178" fontId="0" fillId="0" borderId="18" xfId="0" applyNumberFormat="1" applyFont="1" applyFill="1" applyBorder="1" applyAlignment="1">
      <alignment vertical="center"/>
    </xf>
    <xf numFmtId="0" fontId="0" fillId="0" borderId="18" xfId="0" applyBorder="1" applyAlignment="1">
      <alignment horizontal="right" vertical="center"/>
    </xf>
    <xf numFmtId="178" fontId="0" fillId="0" borderId="20" xfId="0" applyNumberFormat="1" applyFill="1" applyBorder="1" applyAlignment="1">
      <alignment horizontal="right" vertical="center"/>
    </xf>
    <xf numFmtId="178" fontId="0" fillId="0" borderId="18" xfId="0" applyNumberFormat="1" applyFill="1" applyBorder="1" applyAlignment="1">
      <alignment horizontal="right" vertical="center"/>
    </xf>
    <xf numFmtId="178" fontId="0" fillId="0" borderId="51" xfId="0" applyNumberFormat="1" applyFill="1" applyBorder="1" applyAlignment="1">
      <alignment horizontal="right" vertical="center"/>
    </xf>
    <xf numFmtId="0" fontId="8" fillId="0" borderId="0" xfId="0" applyFont="1" applyFill="1" applyAlignment="1" applyProtection="1">
      <alignment horizontal="left" vertical="center"/>
      <protection/>
    </xf>
    <xf numFmtId="0" fontId="5" fillId="0" borderId="11" xfId="0" applyFont="1" applyFill="1" applyBorder="1" applyAlignment="1">
      <alignment vertical="center"/>
    </xf>
    <xf numFmtId="0" fontId="5" fillId="0" borderId="63" xfId="0" applyFont="1" applyFill="1" applyBorder="1" applyAlignment="1" applyProtection="1">
      <alignment vertical="center"/>
      <protection/>
    </xf>
    <xf numFmtId="0" fontId="5" fillId="0" borderId="13" xfId="0" applyFont="1" applyFill="1" applyBorder="1" applyAlignment="1">
      <alignment vertical="center"/>
    </xf>
    <xf numFmtId="0" fontId="5" fillId="0" borderId="22" xfId="0" applyFont="1" applyFill="1" applyBorder="1" applyAlignment="1" applyProtection="1">
      <alignment vertical="center"/>
      <protection/>
    </xf>
    <xf numFmtId="0" fontId="5" fillId="0" borderId="67" xfId="0" applyFont="1" applyFill="1" applyBorder="1" applyAlignment="1">
      <alignment vertical="center"/>
    </xf>
    <xf numFmtId="0" fontId="5" fillId="0" borderId="58" xfId="0" applyFont="1" applyFill="1" applyBorder="1" applyAlignment="1" applyProtection="1">
      <alignment vertical="center"/>
      <protection/>
    </xf>
    <xf numFmtId="0" fontId="5" fillId="0" borderId="27" xfId="0" applyFont="1" applyFill="1" applyBorder="1" applyAlignment="1">
      <alignment vertical="center"/>
    </xf>
    <xf numFmtId="0" fontId="6" fillId="0" borderId="27" xfId="0" applyFont="1" applyFill="1" applyBorder="1" applyAlignment="1">
      <alignment vertical="center"/>
    </xf>
    <xf numFmtId="176" fontId="5" fillId="0" borderId="28"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4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44"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0" fillId="0" borderId="19"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61" xfId="0" applyNumberFormat="1" applyFont="1" applyFill="1" applyBorder="1" applyAlignment="1">
      <alignment horizontal="right" vertical="center"/>
    </xf>
    <xf numFmtId="0" fontId="11" fillId="0" borderId="0" xfId="0" applyFont="1" applyFill="1" applyBorder="1" applyAlignment="1" applyProtection="1">
      <alignment vertical="center"/>
      <protection/>
    </xf>
    <xf numFmtId="0" fontId="62" fillId="0" borderId="0" xfId="0" applyFont="1" applyFill="1" applyAlignment="1">
      <alignment vertical="center"/>
    </xf>
    <xf numFmtId="0" fontId="63" fillId="0" borderId="0" xfId="0" applyFont="1" applyFill="1" applyAlignment="1" applyProtection="1">
      <alignment vertical="center"/>
      <protection/>
    </xf>
    <xf numFmtId="0" fontId="63" fillId="0" borderId="0" xfId="0" applyFont="1" applyFill="1" applyAlignment="1">
      <alignment vertical="center"/>
    </xf>
    <xf numFmtId="0" fontId="62"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12" fillId="0" borderId="68"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0" fontId="5" fillId="0" borderId="27" xfId="0" applyFont="1" applyFill="1" applyBorder="1" applyAlignment="1">
      <alignment horizontal="center" vertical="center"/>
    </xf>
    <xf numFmtId="0" fontId="5" fillId="0" borderId="27"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5" fillId="0" borderId="41" xfId="0" applyFont="1" applyFill="1" applyBorder="1" applyAlignment="1">
      <alignment horizontal="distributed" vertical="center"/>
    </xf>
    <xf numFmtId="0" fontId="5" fillId="0" borderId="41" xfId="0" applyFont="1" applyFill="1" applyBorder="1" applyAlignment="1" applyProtection="1">
      <alignment horizontal="right" vertical="center"/>
      <protection/>
    </xf>
    <xf numFmtId="38" fontId="0" fillId="0" borderId="0" xfId="0" applyNumberFormat="1" applyFont="1" applyFill="1" applyAlignment="1" applyProtection="1">
      <alignment vertical="center"/>
      <protection/>
    </xf>
    <xf numFmtId="0" fontId="5" fillId="0" borderId="18" xfId="0" applyFont="1" applyFill="1" applyBorder="1" applyAlignment="1" applyProtection="1">
      <alignment horizontal="right" vertical="center"/>
      <protection/>
    </xf>
    <xf numFmtId="38" fontId="5" fillId="0" borderId="46" xfId="48" applyFont="1" applyFill="1" applyBorder="1" applyAlignment="1" applyProtection="1">
      <alignment vertical="center"/>
      <protection/>
    </xf>
    <xf numFmtId="0" fontId="0" fillId="0" borderId="0" xfId="0" applyFont="1" applyFill="1" applyBorder="1" applyAlignment="1" applyProtection="1">
      <alignment vertical="center"/>
      <protection/>
    </xf>
    <xf numFmtId="38" fontId="0" fillId="0" borderId="0" xfId="48"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48" applyFont="1" applyFill="1" applyBorder="1" applyAlignment="1" applyProtection="1">
      <alignment horizontal="left" vertical="center"/>
      <protection/>
    </xf>
    <xf numFmtId="0" fontId="11" fillId="0" borderId="0" xfId="0" applyFont="1" applyFill="1" applyBorder="1" applyAlignment="1">
      <alignment horizontal="center" vertical="center"/>
    </xf>
    <xf numFmtId="38" fontId="11" fillId="0" borderId="0" xfId="48" applyFont="1" applyFill="1" applyBorder="1" applyAlignment="1" applyProtection="1">
      <alignment horizontal="right" vertical="center"/>
      <protection/>
    </xf>
    <xf numFmtId="0" fontId="11" fillId="0" borderId="0" xfId="0" applyFont="1" applyFill="1" applyAlignment="1" applyProtection="1">
      <alignment vertical="center"/>
      <protection/>
    </xf>
    <xf numFmtId="0" fontId="0" fillId="0" borderId="44" xfId="0" applyFont="1" applyFill="1" applyBorder="1" applyAlignment="1">
      <alignment vertical="center"/>
    </xf>
    <xf numFmtId="0" fontId="5" fillId="0" borderId="38"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horizontal="right" vertical="center"/>
    </xf>
    <xf numFmtId="0" fontId="0" fillId="0" borderId="19" xfId="0" applyFill="1" applyBorder="1" applyAlignment="1">
      <alignment horizontal="right" vertical="center"/>
    </xf>
    <xf numFmtId="0" fontId="0" fillId="0" borderId="19" xfId="0" applyFont="1" applyFill="1" applyBorder="1" applyAlignment="1">
      <alignment vertical="center"/>
    </xf>
    <xf numFmtId="0" fontId="0" fillId="0" borderId="61"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pplyProtection="1">
      <alignment vertical="center"/>
      <protection/>
    </xf>
    <xf numFmtId="178" fontId="5" fillId="0" borderId="27" xfId="0" applyNumberFormat="1" applyFont="1" applyFill="1" applyBorder="1" applyAlignment="1" applyProtection="1">
      <alignment horizontal="right" vertical="center"/>
      <protection/>
    </xf>
    <xf numFmtId="178" fontId="5" fillId="0" borderId="38" xfId="0" applyNumberFormat="1" applyFont="1" applyFill="1" applyBorder="1" applyAlignment="1" applyProtection="1">
      <alignment horizontal="right" vertical="center"/>
      <protection/>
    </xf>
    <xf numFmtId="178" fontId="5" fillId="0" borderId="28" xfId="0" applyNumberFormat="1" applyFont="1" applyFill="1" applyBorder="1" applyAlignment="1" applyProtection="1">
      <alignment horizontal="right" vertical="center"/>
      <protection/>
    </xf>
    <xf numFmtId="0" fontId="5" fillId="0" borderId="45" xfId="0" applyFont="1" applyFill="1" applyBorder="1" applyAlignment="1" applyProtection="1">
      <alignment horizontal="distributed" vertical="center"/>
      <protection/>
    </xf>
    <xf numFmtId="0" fontId="7" fillId="0" borderId="10" xfId="0" applyFont="1" applyFill="1" applyBorder="1" applyAlignment="1">
      <alignment horizontal="distributed" vertical="center"/>
    </xf>
    <xf numFmtId="0" fontId="5" fillId="0" borderId="27" xfId="0" applyFont="1" applyFill="1" applyBorder="1" applyAlignment="1" applyProtection="1">
      <alignment horizontal="distributed" vertical="center"/>
      <protection/>
    </xf>
    <xf numFmtId="0" fontId="5" fillId="0" borderId="46" xfId="0" applyFont="1" applyFill="1" applyBorder="1" applyAlignment="1" applyProtection="1">
      <alignment horizontal="distributed" vertical="center"/>
      <protection/>
    </xf>
    <xf numFmtId="178" fontId="5" fillId="0" borderId="51" xfId="0" applyNumberFormat="1" applyFont="1" applyFill="1" applyBorder="1" applyAlignment="1">
      <alignment horizontal="right" vertical="center"/>
    </xf>
    <xf numFmtId="0" fontId="0" fillId="0" borderId="69"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70" xfId="0" applyFont="1" applyFill="1" applyBorder="1" applyAlignment="1">
      <alignment horizontal="center" vertical="center" wrapText="1"/>
    </xf>
    <xf numFmtId="177" fontId="0" fillId="0" borderId="31" xfId="0" applyNumberFormat="1" applyFont="1" applyFill="1" applyBorder="1" applyAlignment="1">
      <alignment horizontal="right" vertical="center"/>
    </xf>
    <xf numFmtId="177" fontId="5" fillId="0" borderId="28"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179" fontId="0" fillId="0" borderId="62" xfId="0" applyNumberFormat="1" applyFont="1" applyFill="1" applyBorder="1" applyAlignment="1" applyProtection="1">
      <alignment horizontal="distributed" vertical="center" wrapText="1"/>
      <protection/>
    </xf>
    <xf numFmtId="0" fontId="0" fillId="0" borderId="27" xfId="0" applyFill="1" applyBorder="1" applyAlignment="1">
      <alignment vertical="center"/>
    </xf>
    <xf numFmtId="0" fontId="0" fillId="0" borderId="44" xfId="0" applyFill="1" applyBorder="1" applyAlignment="1">
      <alignment vertical="center"/>
    </xf>
    <xf numFmtId="179" fontId="0" fillId="0" borderId="50" xfId="0" applyNumberFormat="1" applyFont="1" applyFill="1" applyBorder="1" applyAlignment="1" applyProtection="1">
      <alignment horizontal="distributed" vertical="center" wrapText="1"/>
      <protection/>
    </xf>
    <xf numFmtId="0" fontId="0" fillId="0" borderId="28" xfId="0" applyFill="1" applyBorder="1" applyAlignment="1">
      <alignment vertical="center"/>
    </xf>
    <xf numFmtId="177" fontId="5" fillId="0" borderId="0" xfId="0" applyNumberFormat="1" applyFont="1" applyFill="1" applyBorder="1" applyAlignment="1" applyProtection="1">
      <alignment horizontal="right" vertical="center"/>
      <protection/>
    </xf>
    <xf numFmtId="177" fontId="5" fillId="0" borderId="44" xfId="0" applyNumberFormat="1" applyFont="1" applyFill="1" applyBorder="1" applyAlignment="1" applyProtection="1">
      <alignment horizontal="right" vertical="center"/>
      <protection/>
    </xf>
    <xf numFmtId="179" fontId="0" fillId="0" borderId="71" xfId="0" applyNumberFormat="1" applyFont="1" applyFill="1" applyBorder="1" applyAlignment="1" applyProtection="1">
      <alignment horizontal="distributed" vertical="center" wrapText="1"/>
      <protection/>
    </xf>
    <xf numFmtId="179" fontId="0" fillId="0" borderId="55" xfId="0" applyNumberFormat="1" applyFont="1" applyFill="1" applyBorder="1" applyAlignment="1" applyProtection="1">
      <alignment horizontal="distributed" vertical="center" wrapText="1"/>
      <protection/>
    </xf>
    <xf numFmtId="179" fontId="0" fillId="0" borderId="72" xfId="0" applyNumberFormat="1" applyFont="1" applyFill="1" applyBorder="1" applyAlignment="1" applyProtection="1">
      <alignment horizontal="distributed" vertical="center" wrapText="1"/>
      <protection/>
    </xf>
    <xf numFmtId="177" fontId="0" fillId="0" borderId="30" xfId="0" applyNumberFormat="1" applyFont="1" applyFill="1" applyBorder="1" applyAlignment="1">
      <alignment horizontal="right" vertical="center"/>
    </xf>
    <xf numFmtId="0" fontId="0" fillId="0" borderId="18" xfId="0" applyFill="1" applyBorder="1" applyAlignment="1">
      <alignment vertical="center"/>
    </xf>
    <xf numFmtId="0" fontId="0" fillId="0" borderId="61" xfId="0" applyFill="1" applyBorder="1" applyAlignment="1">
      <alignment vertical="center"/>
    </xf>
    <xf numFmtId="177" fontId="5" fillId="0" borderId="27" xfId="0" applyNumberFormat="1" applyFont="1" applyFill="1" applyBorder="1" applyAlignment="1" applyProtection="1">
      <alignment horizontal="right" vertical="center"/>
      <protection/>
    </xf>
    <xf numFmtId="0" fontId="4" fillId="0" borderId="73"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4" fillId="0" borderId="67" xfId="0" applyFont="1" applyFill="1" applyBorder="1" applyAlignment="1">
      <alignment horizontal="center" vertical="center"/>
    </xf>
    <xf numFmtId="0" fontId="0" fillId="0" borderId="74" xfId="0" applyFill="1" applyBorder="1" applyAlignment="1">
      <alignment horizontal="center" vertical="center"/>
    </xf>
    <xf numFmtId="0" fontId="0" fillId="0" borderId="58" xfId="0" applyFill="1" applyBorder="1" applyAlignment="1">
      <alignment horizontal="center" vertical="center"/>
    </xf>
    <xf numFmtId="0" fontId="5" fillId="0" borderId="32" xfId="0" applyFont="1" applyFill="1" applyBorder="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5" fillId="0" borderId="40" xfId="0" applyFont="1" applyFill="1" applyBorder="1" applyAlignment="1" applyProtection="1">
      <alignment horizontal="right" vertical="center" wrapText="1"/>
      <protection/>
    </xf>
    <xf numFmtId="0" fontId="4" fillId="0" borderId="3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176" fontId="5" fillId="0" borderId="32"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vertical="center"/>
      <protection/>
    </xf>
    <xf numFmtId="176" fontId="5" fillId="0" borderId="4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distributed" vertical="center"/>
      <protection/>
    </xf>
    <xf numFmtId="0" fontId="4" fillId="0" borderId="31" xfId="0" applyFont="1" applyFill="1" applyBorder="1" applyAlignment="1">
      <alignment vertical="center"/>
    </xf>
    <xf numFmtId="0" fontId="4" fillId="0" borderId="31" xfId="0" applyFont="1" applyFill="1" applyBorder="1" applyAlignment="1">
      <alignment vertical="top" textRotation="90"/>
    </xf>
    <xf numFmtId="0" fontId="0" fillId="0" borderId="32" xfId="0" applyBorder="1" applyAlignment="1">
      <alignment horizontal="right" vertical="center"/>
    </xf>
    <xf numFmtId="176" fontId="4" fillId="0" borderId="0" xfId="0" applyNumberFormat="1" applyFont="1" applyFill="1" applyBorder="1" applyAlignment="1" applyProtection="1">
      <alignment horizontal="right" vertical="center"/>
      <protection/>
    </xf>
    <xf numFmtId="0" fontId="0" fillId="0" borderId="32" xfId="0" applyBorder="1" applyAlignment="1">
      <alignment vertical="center"/>
    </xf>
    <xf numFmtId="0" fontId="4" fillId="0" borderId="32" xfId="0" applyFont="1" applyFill="1" applyBorder="1" applyAlignment="1" applyProtection="1">
      <alignment horizontal="distributed" vertical="center" wrapText="1"/>
      <protection/>
    </xf>
    <xf numFmtId="3" fontId="0" fillId="0" borderId="32" xfId="0" applyNumberFormat="1" applyBorder="1" applyAlignment="1">
      <alignment vertical="center"/>
    </xf>
    <xf numFmtId="0" fontId="0" fillId="0" borderId="32" xfId="0" applyFont="1" applyFill="1" applyBorder="1" applyAlignment="1">
      <alignment vertical="center"/>
    </xf>
    <xf numFmtId="0" fontId="4" fillId="0" borderId="3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0" fillId="0" borderId="48" xfId="0" applyFont="1" applyFill="1" applyBorder="1" applyAlignment="1">
      <alignment vertical="center"/>
    </xf>
    <xf numFmtId="176" fontId="5" fillId="0" borderId="48" xfId="0" applyNumberFormat="1" applyFont="1" applyFill="1" applyBorder="1" applyAlignment="1" applyProtection="1">
      <alignment horizontal="right" vertical="center"/>
      <protection/>
    </xf>
    <xf numFmtId="176" fontId="5" fillId="0" borderId="51"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0" fontId="0" fillId="0" borderId="21" xfId="0" applyFill="1" applyBorder="1" applyAlignment="1">
      <alignment vertical="center" wrapText="1"/>
    </xf>
    <xf numFmtId="0" fontId="5" fillId="0" borderId="53" xfId="0" applyFont="1" applyFill="1" applyBorder="1" applyAlignment="1">
      <alignment horizontal="right" vertical="center" wrapText="1"/>
    </xf>
    <xf numFmtId="0" fontId="5" fillId="0" borderId="73" xfId="0" applyFont="1" applyFill="1" applyBorder="1" applyAlignment="1">
      <alignment horizontal="right" vertical="center" wrapText="1"/>
    </xf>
    <xf numFmtId="0" fontId="5" fillId="0" borderId="70" xfId="0" applyFont="1" applyFill="1" applyBorder="1" applyAlignment="1">
      <alignment horizontal="right" vertical="center" wrapText="1"/>
    </xf>
    <xf numFmtId="176" fontId="13" fillId="0" borderId="28" xfId="0" applyNumberFormat="1" applyFont="1" applyFill="1" applyBorder="1" applyAlignment="1">
      <alignment horizontal="right" vertical="center" wrapText="1"/>
    </xf>
    <xf numFmtId="0" fontId="0" fillId="0" borderId="28" xfId="0" applyFill="1" applyBorder="1" applyAlignment="1">
      <alignment horizontal="right" vertical="center"/>
    </xf>
    <xf numFmtId="0" fontId="0" fillId="0" borderId="32" xfId="0" applyFill="1" applyBorder="1" applyAlignment="1">
      <alignment horizontal="right" vertical="center"/>
    </xf>
    <xf numFmtId="0" fontId="0" fillId="0" borderId="44" xfId="0" applyFill="1" applyBorder="1" applyAlignment="1">
      <alignment horizontal="right" vertical="center"/>
    </xf>
    <xf numFmtId="0" fontId="4" fillId="0" borderId="35" xfId="0" applyFont="1" applyFill="1" applyBorder="1" applyAlignment="1">
      <alignment horizontal="distributed" vertical="center"/>
    </xf>
    <xf numFmtId="179" fontId="4" fillId="0" borderId="35" xfId="0" applyNumberFormat="1"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177" fontId="0" fillId="0" borderId="44" xfId="0" applyNumberFormat="1" applyFont="1" applyFill="1" applyBorder="1" applyAlignment="1">
      <alignment horizontal="right" vertical="center" wrapText="1"/>
    </xf>
    <xf numFmtId="176" fontId="13" fillId="0" borderId="18" xfId="0" applyNumberFormat="1" applyFont="1" applyFill="1" applyBorder="1" applyAlignment="1">
      <alignment horizontal="right" vertical="center" wrapText="1"/>
    </xf>
    <xf numFmtId="177" fontId="13" fillId="0" borderId="18" xfId="0" applyNumberFormat="1" applyFont="1" applyFill="1" applyBorder="1" applyAlignment="1">
      <alignment horizontal="right" vertical="center" wrapText="1"/>
    </xf>
    <xf numFmtId="177" fontId="13" fillId="0" borderId="48" xfId="0" applyNumberFormat="1" applyFont="1" applyFill="1" applyBorder="1" applyAlignment="1">
      <alignment horizontal="right" vertical="center" wrapText="1"/>
    </xf>
    <xf numFmtId="177" fontId="13" fillId="0" borderId="51" xfId="0" applyNumberFormat="1" applyFont="1" applyFill="1" applyBorder="1" applyAlignment="1">
      <alignment horizontal="right" vertical="center" wrapText="1"/>
    </xf>
    <xf numFmtId="0" fontId="0" fillId="0" borderId="0" xfId="0" applyFont="1" applyFill="1" applyAlignment="1" applyProtection="1">
      <alignment horizontal="right" vertical="center"/>
      <protection/>
    </xf>
    <xf numFmtId="176" fontId="0" fillId="0" borderId="0" xfId="0" applyNumberFormat="1" applyFill="1" applyAlignment="1">
      <alignment vertical="center"/>
    </xf>
    <xf numFmtId="176" fontId="14" fillId="0" borderId="0" xfId="0" applyNumberFormat="1" applyFont="1" applyFill="1" applyBorder="1" applyAlignment="1" applyProtection="1">
      <alignment horizontal="left" vertical="center"/>
      <protection/>
    </xf>
    <xf numFmtId="176" fontId="2" fillId="0" borderId="0" xfId="0" applyNumberFormat="1" applyFont="1" applyFill="1" applyBorder="1" applyAlignment="1" applyProtection="1">
      <alignment horizontal="left" vertical="center"/>
      <protection/>
    </xf>
    <xf numFmtId="176" fontId="0" fillId="0" borderId="0" xfId="0" applyNumberFormat="1" applyFont="1" applyFill="1" applyAlignment="1">
      <alignment vertical="center" wrapText="1"/>
    </xf>
    <xf numFmtId="176" fontId="0" fillId="0" borderId="11" xfId="0" applyNumberFormat="1" applyFont="1" applyFill="1" applyBorder="1" applyAlignment="1" applyProtection="1">
      <alignment vertical="center" wrapText="1"/>
      <protection/>
    </xf>
    <xf numFmtId="176" fontId="0" fillId="0" borderId="31" xfId="0" applyNumberFormat="1" applyFont="1" applyFill="1" applyBorder="1" applyAlignment="1" applyProtection="1">
      <alignment horizontal="center" vertical="center" wrapText="1"/>
      <protection/>
    </xf>
    <xf numFmtId="176" fontId="0" fillId="0" borderId="13"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horizontal="center" vertical="center" wrapText="1"/>
      <protection/>
    </xf>
    <xf numFmtId="176" fontId="0" fillId="0" borderId="31" xfId="0" applyNumberFormat="1" applyFont="1" applyFill="1" applyBorder="1" applyAlignment="1" applyProtection="1">
      <alignment vertical="center"/>
      <protection/>
    </xf>
    <xf numFmtId="176" fontId="0" fillId="0" borderId="56"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176" fontId="0" fillId="0" borderId="3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6" fontId="0" fillId="0" borderId="31" xfId="0" applyNumberFormat="1" applyFont="1" applyFill="1" applyBorder="1" applyAlignment="1" applyProtection="1">
      <alignment horizontal="distributed" vertical="center"/>
      <protection/>
    </xf>
    <xf numFmtId="177" fontId="0" fillId="0" borderId="28" xfId="0" applyNumberFormat="1" applyFont="1" applyFill="1" applyBorder="1" applyAlignment="1" applyProtection="1">
      <alignment horizontal="right" vertical="center"/>
      <protection/>
    </xf>
    <xf numFmtId="177" fontId="0" fillId="0" borderId="29" xfId="0" applyNumberFormat="1" applyFill="1" applyBorder="1" applyAlignment="1" applyProtection="1">
      <alignment horizontal="right" vertical="center"/>
      <protection/>
    </xf>
    <xf numFmtId="176" fontId="0" fillId="0" borderId="31" xfId="0" applyNumberFormat="1" applyFill="1" applyBorder="1" applyAlignment="1" applyProtection="1">
      <alignment horizontal="distributed" vertical="center"/>
      <protection/>
    </xf>
    <xf numFmtId="177" fontId="0" fillId="0" borderId="40" xfId="0" applyNumberFormat="1" applyFill="1" applyBorder="1" applyAlignment="1" applyProtection="1">
      <alignment horizontal="right" vertical="center"/>
      <protection/>
    </xf>
    <xf numFmtId="176" fontId="0" fillId="0" borderId="30" xfId="0" applyNumberFormat="1" applyFont="1" applyFill="1" applyBorder="1" applyAlignment="1" applyProtection="1">
      <alignment horizontal="distributed"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vertical="center"/>
      <protection/>
    </xf>
    <xf numFmtId="176" fontId="0" fillId="0" borderId="0"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4" fillId="0" borderId="27" xfId="0" applyNumberFormat="1" applyFont="1" applyFill="1" applyBorder="1" applyAlignment="1" applyProtection="1">
      <alignment horizontal="center" vertical="center" wrapText="1"/>
      <protection/>
    </xf>
    <xf numFmtId="176" fontId="4" fillId="0" borderId="41" xfId="0" applyNumberFormat="1" applyFont="1" applyFill="1" applyBorder="1" applyAlignment="1">
      <alignment horizontal="center" vertical="center" wrapText="1"/>
    </xf>
    <xf numFmtId="176" fontId="0" fillId="0" borderId="41" xfId="0" applyNumberFormat="1" applyFill="1" applyBorder="1" applyAlignment="1">
      <alignment horizontal="center" vertical="center" wrapText="1"/>
    </xf>
    <xf numFmtId="176" fontId="4" fillId="0" borderId="56" xfId="0" applyNumberFormat="1" applyFont="1" applyFill="1" applyBorder="1" applyAlignment="1">
      <alignment horizontal="center" vertical="center" wrapText="1"/>
    </xf>
    <xf numFmtId="176" fontId="0" fillId="0" borderId="76"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177" fontId="0" fillId="0" borderId="57" xfId="0" applyNumberFormat="1" applyFont="1" applyFill="1" applyBorder="1" applyAlignment="1" applyProtection="1">
      <alignment horizontal="right" vertical="center"/>
      <protection/>
    </xf>
    <xf numFmtId="177" fontId="0" fillId="0" borderId="28" xfId="48"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8" xfId="48"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9" xfId="48"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9" xfId="48" applyNumberFormat="1" applyFont="1" applyFill="1" applyBorder="1" applyAlignment="1" applyProtection="1">
      <alignment horizontal="right" vertical="center"/>
      <protection/>
    </xf>
    <xf numFmtId="177" fontId="0" fillId="33" borderId="43" xfId="0" applyNumberFormat="1" applyFont="1" applyFill="1" applyBorder="1" applyAlignment="1" applyProtection="1">
      <alignment horizontal="right" vertical="center"/>
      <protection/>
    </xf>
    <xf numFmtId="177" fontId="0" fillId="33" borderId="28" xfId="0" applyNumberFormat="1" applyFont="1" applyFill="1" applyBorder="1" applyAlignment="1" applyProtection="1">
      <alignment horizontal="right" vertical="center"/>
      <protection/>
    </xf>
    <xf numFmtId="177" fontId="0" fillId="33" borderId="40"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177" fontId="0" fillId="33" borderId="0" xfId="0" applyNumberFormat="1" applyFont="1" applyFill="1" applyBorder="1" applyAlignment="1" applyProtection="1">
      <alignment horizontal="right" vertical="center"/>
      <protection/>
    </xf>
    <xf numFmtId="177" fontId="0" fillId="0" borderId="42" xfId="0" applyNumberFormat="1" applyFill="1" applyBorder="1" applyAlignment="1" applyProtection="1">
      <alignment horizontal="right" vertical="center"/>
      <protection/>
    </xf>
    <xf numFmtId="176" fontId="0" fillId="0" borderId="18" xfId="0" applyNumberFormat="1" applyFont="1" applyFill="1" applyBorder="1" applyAlignment="1" applyProtection="1">
      <alignment horizontal="right" vertical="center"/>
      <protection/>
    </xf>
    <xf numFmtId="176" fontId="0" fillId="0" borderId="47" xfId="0" applyNumberFormat="1" applyFont="1" applyFill="1" applyBorder="1" applyAlignment="1" applyProtection="1">
      <alignment horizontal="right" vertical="center"/>
      <protection/>
    </xf>
    <xf numFmtId="176" fontId="0" fillId="0" borderId="19" xfId="0" applyNumberFormat="1" applyFont="1" applyFill="1" applyBorder="1" applyAlignment="1" applyProtection="1">
      <alignment horizontal="right" vertical="center"/>
      <protection/>
    </xf>
    <xf numFmtId="176" fontId="0" fillId="0" borderId="0" xfId="0" applyNumberFormat="1" applyFont="1" applyFill="1" applyAlignment="1" applyProtection="1">
      <alignment horizontal="left" vertical="center"/>
      <protection/>
    </xf>
    <xf numFmtId="176" fontId="0" fillId="0" borderId="0" xfId="0" applyNumberFormat="1" applyFill="1" applyAlignment="1" applyProtection="1">
      <alignment horizontal="left" vertical="center"/>
      <protection/>
    </xf>
    <xf numFmtId="176" fontId="14" fillId="0" borderId="0" xfId="0" applyNumberFormat="1" applyFont="1" applyFill="1" applyAlignment="1" applyProtection="1">
      <alignment horizontal="left" vertical="center"/>
      <protection/>
    </xf>
    <xf numFmtId="176" fontId="0" fillId="0" borderId="0"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64" xfId="0" applyNumberFormat="1" applyFont="1" applyFill="1" applyBorder="1" applyAlignment="1">
      <alignment vertical="center" wrapText="1"/>
    </xf>
    <xf numFmtId="176" fontId="0" fillId="0" borderId="0" xfId="0" applyNumberFormat="1" applyFont="1" applyFill="1" applyBorder="1" applyAlignment="1">
      <alignment horizontal="center" vertical="center" wrapText="1"/>
    </xf>
    <xf numFmtId="176" fontId="0" fillId="0" borderId="45" xfId="0" applyNumberFormat="1" applyFont="1" applyFill="1" applyBorder="1" applyAlignment="1">
      <alignment vertical="center" wrapText="1"/>
    </xf>
    <xf numFmtId="176" fontId="0" fillId="0" borderId="10" xfId="0" applyNumberFormat="1" applyFont="1" applyFill="1" applyBorder="1" applyAlignment="1">
      <alignment horizontal="center" vertical="center" wrapText="1"/>
    </xf>
    <xf numFmtId="176" fontId="0" fillId="0" borderId="34" xfId="0" applyNumberFormat="1" applyFill="1" applyBorder="1" applyAlignment="1">
      <alignment horizontal="center" vertical="center" shrinkToFit="1"/>
    </xf>
    <xf numFmtId="176" fontId="0" fillId="0" borderId="50" xfId="0" applyNumberFormat="1" applyFill="1" applyBorder="1" applyAlignment="1">
      <alignment horizontal="center" vertical="center" shrinkToFit="1"/>
    </xf>
    <xf numFmtId="176" fontId="5" fillId="0" borderId="0" xfId="0" applyNumberFormat="1"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32"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wrapText="1"/>
    </xf>
    <xf numFmtId="177" fontId="0" fillId="0" borderId="74" xfId="0" applyNumberFormat="1" applyFont="1" applyFill="1" applyBorder="1" applyAlignment="1">
      <alignment horizontal="center" vertical="center" wrapText="1"/>
    </xf>
    <xf numFmtId="177" fontId="0" fillId="0" borderId="40" xfId="0" applyNumberFormat="1" applyFont="1" applyFill="1" applyBorder="1" applyAlignment="1">
      <alignment horizontal="center" vertical="center" wrapText="1"/>
    </xf>
    <xf numFmtId="176" fontId="0" fillId="0" borderId="16" xfId="0" applyNumberFormat="1" applyFont="1" applyFill="1" applyBorder="1" applyAlignment="1" applyProtection="1">
      <alignment horizontal="center" vertical="center"/>
      <protection/>
    </xf>
    <xf numFmtId="176" fontId="0" fillId="0" borderId="32" xfId="48" applyNumberFormat="1" applyFont="1" applyFill="1" applyBorder="1" applyAlignment="1" applyProtection="1">
      <alignment horizontal="right" vertical="center"/>
      <protection/>
    </xf>
    <xf numFmtId="177" fontId="0" fillId="0" borderId="28" xfId="48" applyNumberFormat="1" applyFont="1" applyFill="1" applyBorder="1" applyAlignment="1">
      <alignment horizontal="right" vertical="center"/>
    </xf>
    <xf numFmtId="177" fontId="0" fillId="0" borderId="0" xfId="48" applyNumberFormat="1" applyFont="1" applyFill="1" applyBorder="1" applyAlignment="1">
      <alignment horizontal="right" vertical="center"/>
    </xf>
    <xf numFmtId="177" fontId="0" fillId="0" borderId="40" xfId="48" applyNumberFormat="1" applyFont="1" applyFill="1" applyBorder="1" applyAlignment="1">
      <alignment horizontal="right" vertical="center"/>
    </xf>
    <xf numFmtId="176" fontId="0" fillId="0" borderId="0" xfId="48" applyNumberFormat="1" applyFont="1" applyFill="1" applyBorder="1" applyAlignment="1">
      <alignment horizontal="right" vertical="center"/>
    </xf>
    <xf numFmtId="176" fontId="0" fillId="0" borderId="0" xfId="48" applyNumberFormat="1" applyFont="1" applyFill="1" applyBorder="1" applyAlignment="1" applyProtection="1">
      <alignment horizontal="right" vertical="center"/>
      <protection/>
    </xf>
    <xf numFmtId="177" fontId="0" fillId="0" borderId="32" xfId="48" applyNumberFormat="1" applyFont="1" applyFill="1" applyBorder="1" applyAlignment="1" applyProtection="1">
      <alignment horizontal="right" vertical="center"/>
      <protection/>
    </xf>
    <xf numFmtId="177" fontId="0" fillId="0" borderId="44" xfId="48" applyNumberFormat="1" applyFont="1" applyFill="1" applyBorder="1" applyAlignment="1" applyProtection="1">
      <alignment horizontal="right" vertical="center"/>
      <protection/>
    </xf>
    <xf numFmtId="176" fontId="0" fillId="0" borderId="16" xfId="0" applyNumberFormat="1" applyFont="1" applyFill="1" applyBorder="1" applyAlignment="1" applyProtection="1">
      <alignment horizontal="distributed" vertical="center"/>
      <protection/>
    </xf>
    <xf numFmtId="176" fontId="0" fillId="0" borderId="16" xfId="0" applyNumberFormat="1" applyFill="1" applyBorder="1" applyAlignment="1" applyProtection="1">
      <alignment horizontal="distributed" vertical="center"/>
      <protection/>
    </xf>
    <xf numFmtId="176" fontId="0" fillId="0" borderId="17" xfId="0" applyNumberFormat="1" applyFont="1" applyFill="1" applyBorder="1" applyAlignment="1">
      <alignment vertical="center"/>
    </xf>
    <xf numFmtId="176" fontId="5" fillId="0" borderId="48" xfId="0" applyNumberFormat="1" applyFont="1" applyFill="1" applyBorder="1" applyAlignment="1">
      <alignment horizontal="right" vertical="center"/>
    </xf>
    <xf numFmtId="177" fontId="5" fillId="0" borderId="18" xfId="0" applyNumberFormat="1" applyFont="1" applyFill="1" applyBorder="1" applyAlignment="1" applyProtection="1">
      <alignment horizontal="right" vertical="center"/>
      <protection/>
    </xf>
    <xf numFmtId="177" fontId="5" fillId="0" borderId="51" xfId="0" applyNumberFormat="1" applyFont="1" applyFill="1" applyBorder="1" applyAlignment="1" applyProtection="1">
      <alignment horizontal="right" vertical="center"/>
      <protection/>
    </xf>
    <xf numFmtId="176" fontId="4" fillId="0" borderId="0" xfId="0" applyNumberFormat="1" applyFont="1" applyFill="1" applyAlignment="1" applyProtection="1">
      <alignment horizontal="left" vertical="center"/>
      <protection/>
    </xf>
    <xf numFmtId="176" fontId="0" fillId="0" borderId="0" xfId="0" applyNumberFormat="1" applyFont="1" applyFill="1" applyAlignment="1" applyProtection="1">
      <alignment vertical="center"/>
      <protection/>
    </xf>
    <xf numFmtId="176" fontId="4" fillId="0" borderId="75"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shrinkToFit="1"/>
    </xf>
    <xf numFmtId="176" fontId="0" fillId="0" borderId="10" xfId="0" applyNumberFormat="1" applyFill="1" applyBorder="1" applyAlignment="1">
      <alignment horizontal="center" vertical="center" wrapText="1"/>
    </xf>
    <xf numFmtId="176" fontId="0" fillId="0" borderId="75"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176" fontId="0" fillId="0" borderId="16" xfId="0" applyNumberFormat="1" applyFont="1" applyFill="1" applyBorder="1" applyAlignment="1">
      <alignment vertical="center"/>
    </xf>
    <xf numFmtId="177" fontId="0" fillId="0" borderId="32"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7" fontId="0" fillId="0" borderId="0" xfId="48" applyNumberFormat="1" applyFont="1" applyFill="1" applyBorder="1" applyAlignment="1" applyProtection="1">
      <alignment horizontal="right" vertical="center"/>
      <protection/>
    </xf>
    <xf numFmtId="177" fontId="0" fillId="0" borderId="40" xfId="48" applyNumberFormat="1" applyFont="1" applyFill="1" applyBorder="1" applyAlignment="1" applyProtection="1">
      <alignment horizontal="right" vertical="center"/>
      <protection/>
    </xf>
    <xf numFmtId="177" fontId="0" fillId="0" borderId="48" xfId="0" applyNumberFormat="1" applyFont="1" applyFill="1" applyBorder="1" applyAlignment="1">
      <alignment horizontal="right" vertical="center"/>
    </xf>
    <xf numFmtId="177" fontId="0" fillId="0" borderId="18" xfId="0" applyNumberFormat="1" applyFont="1" applyFill="1" applyBorder="1" applyAlignment="1" applyProtection="1">
      <alignment horizontal="right" vertical="center"/>
      <protection/>
    </xf>
    <xf numFmtId="177" fontId="0" fillId="0" borderId="18" xfId="0" applyNumberFormat="1" applyFont="1" applyFill="1" applyBorder="1" applyAlignment="1">
      <alignment horizontal="right" vertical="center"/>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lignment horizontal="right" vertical="center"/>
    </xf>
    <xf numFmtId="0" fontId="0" fillId="0" borderId="0" xfId="61" applyFont="1" applyFill="1" applyAlignment="1">
      <alignment vertical="center"/>
      <protection/>
    </xf>
    <xf numFmtId="0" fontId="15" fillId="0" borderId="0" xfId="61" applyFont="1" applyFill="1" applyAlignment="1" applyProtection="1">
      <alignment horizontal="left" vertical="center"/>
      <protection/>
    </xf>
    <xf numFmtId="0" fontId="0" fillId="0" borderId="0" xfId="61" applyFont="1" applyFill="1" applyAlignment="1">
      <alignment horizontal="center" vertical="center"/>
      <protection/>
    </xf>
    <xf numFmtId="0" fontId="0" fillId="0" borderId="0" xfId="61" applyFont="1" applyFill="1" applyBorder="1" applyAlignment="1" applyProtection="1">
      <alignment horizontal="left" vertical="center"/>
      <protection/>
    </xf>
    <xf numFmtId="0" fontId="0" fillId="0" borderId="0" xfId="61" applyFont="1" applyFill="1" applyBorder="1" applyAlignment="1">
      <alignment vertical="center"/>
      <protection/>
    </xf>
    <xf numFmtId="0" fontId="0" fillId="0" borderId="0" xfId="61" applyFont="1" applyFill="1" applyBorder="1" applyAlignment="1">
      <alignment horizontal="right" vertical="center"/>
      <protection/>
    </xf>
    <xf numFmtId="0" fontId="0" fillId="0" borderId="11" xfId="61" applyFont="1" applyFill="1" applyBorder="1" applyAlignment="1">
      <alignment vertical="center"/>
      <protection/>
    </xf>
    <xf numFmtId="0" fontId="13" fillId="0" borderId="12" xfId="61" applyFont="1" applyFill="1" applyBorder="1" applyAlignment="1" applyProtection="1">
      <alignment horizontal="center" vertical="center"/>
      <protection/>
    </xf>
    <xf numFmtId="0" fontId="0" fillId="0" borderId="31" xfId="61" applyFont="1" applyFill="1" applyBorder="1" applyAlignment="1">
      <alignment vertical="center"/>
      <protection/>
    </xf>
    <xf numFmtId="0" fontId="13" fillId="0" borderId="32" xfId="61" applyFont="1" applyFill="1" applyBorder="1" applyAlignment="1" applyProtection="1">
      <alignment horizontal="center" vertical="center"/>
      <protection/>
    </xf>
    <xf numFmtId="0" fontId="0" fillId="0" borderId="13" xfId="61" applyFont="1" applyFill="1" applyBorder="1" applyAlignment="1">
      <alignment vertical="center"/>
      <protection/>
    </xf>
    <xf numFmtId="0" fontId="13" fillId="0" borderId="14" xfId="61" applyFont="1" applyFill="1" applyBorder="1" applyAlignment="1" applyProtection="1">
      <alignment horizontal="center" vertical="center"/>
      <protection/>
    </xf>
    <xf numFmtId="0" fontId="13" fillId="0" borderId="10" xfId="61" applyFont="1" applyFill="1" applyBorder="1" applyAlignment="1" applyProtection="1">
      <alignment horizontal="center" vertical="center"/>
      <protection/>
    </xf>
    <xf numFmtId="0" fontId="13" fillId="0" borderId="35" xfId="61" applyFont="1" applyFill="1" applyBorder="1" applyAlignment="1" applyProtection="1">
      <alignment horizontal="center" vertical="center"/>
      <protection/>
    </xf>
    <xf numFmtId="0" fontId="13" fillId="0" borderId="75" xfId="61" applyFont="1" applyFill="1" applyBorder="1" applyAlignment="1" applyProtection="1">
      <alignment horizontal="center" vertical="center"/>
      <protection/>
    </xf>
    <xf numFmtId="178" fontId="13" fillId="0" borderId="27" xfId="61" applyNumberFormat="1" applyFont="1" applyFill="1" applyBorder="1" applyAlignment="1" applyProtection="1">
      <alignment horizontal="right" vertical="center" wrapText="1"/>
      <protection/>
    </xf>
    <xf numFmtId="176" fontId="13" fillId="0" borderId="74" xfId="61" applyNumberFormat="1" applyFont="1" applyFill="1" applyBorder="1" applyAlignment="1" applyProtection="1">
      <alignment horizontal="right" vertical="center" wrapText="1"/>
      <protection/>
    </xf>
    <xf numFmtId="178" fontId="13" fillId="0" borderId="74" xfId="61" applyNumberFormat="1" applyFont="1" applyFill="1" applyBorder="1" applyAlignment="1" applyProtection="1">
      <alignment horizontal="right" vertical="center" wrapText="1"/>
      <protection/>
    </xf>
    <xf numFmtId="176" fontId="13" fillId="0" borderId="55" xfId="61" applyNumberFormat="1" applyFont="1" applyFill="1" applyBorder="1" applyAlignment="1" applyProtection="1">
      <alignment horizontal="center" vertical="center" wrapText="1"/>
      <protection/>
    </xf>
    <xf numFmtId="178" fontId="13" fillId="0" borderId="28" xfId="61" applyNumberFormat="1" applyFont="1" applyFill="1" applyBorder="1" applyAlignment="1" applyProtection="1">
      <alignment horizontal="right" vertical="center" wrapText="1"/>
      <protection/>
    </xf>
    <xf numFmtId="176" fontId="13" fillId="0" borderId="0" xfId="61" applyNumberFormat="1" applyFont="1" applyFill="1" applyBorder="1" applyAlignment="1" applyProtection="1">
      <alignment horizontal="right" vertical="center" wrapText="1"/>
      <protection/>
    </xf>
    <xf numFmtId="180" fontId="13" fillId="0" borderId="44" xfId="61" applyNumberFormat="1" applyFont="1" applyFill="1" applyBorder="1" applyAlignment="1" applyProtection="1">
      <alignment horizontal="right" vertical="center" wrapText="1"/>
      <protection/>
    </xf>
    <xf numFmtId="0" fontId="0" fillId="0" borderId="31" xfId="61" applyFont="1" applyFill="1" applyBorder="1" applyAlignment="1">
      <alignment horizontal="center" vertical="center"/>
      <protection/>
    </xf>
    <xf numFmtId="178" fontId="13" fillId="0" borderId="0" xfId="61" applyNumberFormat="1" applyFont="1" applyFill="1" applyBorder="1" applyAlignment="1" applyProtection="1">
      <alignment horizontal="right" vertical="center" wrapText="1"/>
      <protection/>
    </xf>
    <xf numFmtId="176" fontId="13" fillId="0" borderId="44" xfId="61" applyNumberFormat="1" applyFont="1" applyFill="1" applyBorder="1" applyAlignment="1" applyProtection="1">
      <alignment horizontal="right" vertical="center" wrapText="1"/>
      <protection/>
    </xf>
    <xf numFmtId="0" fontId="13" fillId="0" borderId="32" xfId="61" applyFont="1" applyFill="1" applyBorder="1" applyAlignment="1" applyProtection="1">
      <alignment horizontal="distributed" vertical="distributed"/>
      <protection/>
    </xf>
    <xf numFmtId="181" fontId="13" fillId="0" borderId="44" xfId="0" applyNumberFormat="1" applyFont="1" applyFill="1" applyBorder="1" applyAlignment="1">
      <alignment horizontal="right" vertical="center" wrapText="1"/>
    </xf>
    <xf numFmtId="0" fontId="13" fillId="0" borderId="32" xfId="0" applyFont="1" applyFill="1" applyBorder="1" applyAlignment="1" applyProtection="1">
      <alignment horizontal="distributed" vertical="distributed"/>
      <protection/>
    </xf>
    <xf numFmtId="0" fontId="13" fillId="0" borderId="32" xfId="0" applyFont="1" applyFill="1" applyBorder="1" applyAlignment="1" applyProtection="1">
      <alignment horizontal="distributed" vertical="center"/>
      <protection/>
    </xf>
    <xf numFmtId="0" fontId="0" fillId="0" borderId="30" xfId="61" applyFont="1" applyFill="1" applyBorder="1" applyAlignment="1">
      <alignment horizontal="center" vertical="center"/>
      <protection/>
    </xf>
    <xf numFmtId="0" fontId="13" fillId="0" borderId="48" xfId="0" applyFont="1" applyFill="1" applyBorder="1" applyAlignment="1" applyProtection="1">
      <alignment horizontal="distributed" vertical="center"/>
      <protection/>
    </xf>
    <xf numFmtId="178" fontId="13" fillId="0" borderId="18" xfId="61" applyNumberFormat="1" applyFont="1" applyFill="1" applyBorder="1" applyAlignment="1" applyProtection="1">
      <alignment horizontal="right" vertical="center" wrapText="1"/>
      <protection/>
    </xf>
    <xf numFmtId="178" fontId="13" fillId="0" borderId="19" xfId="61" applyNumberFormat="1" applyFont="1" applyFill="1" applyBorder="1" applyAlignment="1" applyProtection="1">
      <alignment horizontal="right" vertical="center" wrapText="1"/>
      <protection/>
    </xf>
    <xf numFmtId="176" fontId="13" fillId="0" borderId="19" xfId="61" applyNumberFormat="1" applyFont="1" applyFill="1" applyBorder="1" applyAlignment="1" applyProtection="1">
      <alignment horizontal="right" vertical="center" wrapText="1"/>
      <protection/>
    </xf>
    <xf numFmtId="180" fontId="13" fillId="0" borderId="61" xfId="61" applyNumberFormat="1" applyFont="1" applyFill="1" applyBorder="1" applyAlignment="1" applyProtection="1">
      <alignment horizontal="right" vertical="center" wrapText="1"/>
      <protection/>
    </xf>
    <xf numFmtId="0" fontId="64" fillId="0" borderId="0" xfId="61" applyFont="1" applyFill="1" applyAlignment="1" applyProtection="1">
      <alignment vertical="center"/>
      <protection/>
    </xf>
    <xf numFmtId="182" fontId="13" fillId="0" borderId="0" xfId="61" applyNumberFormat="1" applyFont="1" applyFill="1" applyBorder="1" applyAlignment="1" applyProtection="1">
      <alignment vertical="center"/>
      <protection/>
    </xf>
    <xf numFmtId="182" fontId="13" fillId="0" borderId="0" xfId="61" applyNumberFormat="1" applyFont="1" applyFill="1" applyBorder="1" applyAlignment="1" applyProtection="1">
      <alignment horizontal="center" vertical="center"/>
      <protection/>
    </xf>
    <xf numFmtId="0" fontId="13" fillId="0" borderId="0" xfId="61" applyFont="1" applyFill="1" applyAlignment="1" applyProtection="1">
      <alignment vertical="center"/>
      <protection/>
    </xf>
    <xf numFmtId="0" fontId="13" fillId="0" borderId="0" xfId="61" applyFont="1" applyFill="1" applyAlignment="1">
      <alignment vertical="center"/>
      <protection/>
    </xf>
    <xf numFmtId="0" fontId="13" fillId="0" borderId="0" xfId="61" applyFont="1" applyFill="1" applyBorder="1" applyAlignment="1">
      <alignment vertical="center"/>
      <protection/>
    </xf>
    <xf numFmtId="0" fontId="13" fillId="0" borderId="0" xfId="61" applyFont="1" applyFill="1" applyAlignment="1">
      <alignment horizontal="center" vertical="center"/>
      <protection/>
    </xf>
    <xf numFmtId="0" fontId="16" fillId="0" borderId="0" xfId="0" applyFont="1" applyFill="1" applyAlignment="1">
      <alignment vertical="center"/>
    </xf>
    <xf numFmtId="0" fontId="17" fillId="0" borderId="0" xfId="0" applyFont="1" applyFill="1" applyAlignment="1" applyProtection="1">
      <alignment horizontal="left" vertical="center"/>
      <protection/>
    </xf>
    <xf numFmtId="0" fontId="16" fillId="0" borderId="0" xfId="0" applyFont="1" applyFill="1" applyBorder="1" applyAlignment="1">
      <alignment vertical="center"/>
    </xf>
    <xf numFmtId="0" fontId="16" fillId="0" borderId="0" xfId="0" applyFont="1" applyFill="1" applyBorder="1" applyAlignment="1" applyProtection="1">
      <alignment horizontal="left" vertical="center"/>
      <protection/>
    </xf>
    <xf numFmtId="0" fontId="16" fillId="0" borderId="0" xfId="0" applyFont="1" applyFill="1" applyBorder="1" applyAlignment="1">
      <alignment horizontal="right" vertical="center"/>
    </xf>
    <xf numFmtId="0" fontId="16" fillId="0" borderId="11"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31" xfId="0" applyFont="1" applyFill="1" applyBorder="1" applyAlignment="1" applyProtection="1">
      <alignment vertical="center"/>
      <protection/>
    </xf>
    <xf numFmtId="0" fontId="16" fillId="0" borderId="0" xfId="0" applyFont="1" applyFill="1" applyBorder="1" applyAlignment="1">
      <alignment horizontal="center" vertical="center"/>
    </xf>
    <xf numFmtId="0" fontId="16" fillId="0" borderId="40" xfId="0" applyFont="1" applyFill="1" applyBorder="1" applyAlignment="1">
      <alignment horizontal="center" vertical="center" wrapText="1"/>
    </xf>
    <xf numFmtId="0" fontId="18" fillId="0" borderId="0" xfId="0" applyFont="1" applyFill="1" applyBorder="1" applyAlignment="1" applyProtection="1">
      <alignment horizontal="center" vertical="center"/>
      <protection/>
    </xf>
    <xf numFmtId="0" fontId="16" fillId="0" borderId="13" xfId="0" applyFont="1" applyFill="1" applyBorder="1" applyAlignment="1" applyProtection="1">
      <alignment vertical="center"/>
      <protection/>
    </xf>
    <xf numFmtId="0" fontId="18" fillId="0" borderId="0" xfId="0" applyFont="1" applyFill="1" applyBorder="1" applyAlignment="1">
      <alignment horizontal="center" vertical="center"/>
    </xf>
    <xf numFmtId="0" fontId="16" fillId="0" borderId="31" xfId="0" applyFont="1" applyFill="1" applyBorder="1" applyAlignment="1" applyProtection="1">
      <alignment horizontal="distributed" vertical="center"/>
      <protection/>
    </xf>
    <xf numFmtId="177" fontId="16" fillId="0" borderId="56" xfId="0" applyNumberFormat="1" applyFont="1" applyFill="1" applyBorder="1" applyAlignment="1" applyProtection="1">
      <alignment horizontal="right" vertical="center"/>
      <protection/>
    </xf>
    <xf numFmtId="177" fontId="16" fillId="0" borderId="27" xfId="0" applyNumberFormat="1" applyFont="1" applyFill="1" applyBorder="1" applyAlignment="1" applyProtection="1">
      <alignment horizontal="right" vertical="center"/>
      <protection/>
    </xf>
    <xf numFmtId="177" fontId="16" fillId="0" borderId="0" xfId="0" applyNumberFormat="1" applyFont="1" applyFill="1" applyBorder="1" applyAlignment="1" applyProtection="1">
      <alignment horizontal="right" vertical="center"/>
      <protection/>
    </xf>
    <xf numFmtId="177" fontId="16" fillId="0" borderId="64" xfId="0" applyNumberFormat="1" applyFont="1" applyFill="1" applyBorder="1" applyAlignment="1" applyProtection="1">
      <alignment horizontal="right" vertical="center"/>
      <protection/>
    </xf>
    <xf numFmtId="177" fontId="16" fillId="0" borderId="68" xfId="0" applyNumberFormat="1" applyFont="1" applyFill="1" applyBorder="1" applyAlignment="1" applyProtection="1">
      <alignment horizontal="right" vertical="center"/>
      <protection/>
    </xf>
    <xf numFmtId="177" fontId="16" fillId="0" borderId="77" xfId="0" applyNumberFormat="1" applyFont="1" applyFill="1" applyBorder="1" applyAlignment="1" applyProtection="1">
      <alignment horizontal="right" vertical="center"/>
      <protection/>
    </xf>
    <xf numFmtId="177" fontId="16" fillId="0" borderId="29" xfId="0" applyNumberFormat="1" applyFont="1" applyFill="1" applyBorder="1" applyAlignment="1" applyProtection="1">
      <alignment horizontal="right" vertical="center"/>
      <protection/>
    </xf>
    <xf numFmtId="177" fontId="16" fillId="0" borderId="28" xfId="0" applyNumberFormat="1" applyFont="1" applyFill="1" applyBorder="1" applyAlignment="1" applyProtection="1">
      <alignment horizontal="right" vertical="center"/>
      <protection/>
    </xf>
    <xf numFmtId="177" fontId="16" fillId="0" borderId="0" xfId="0" applyNumberFormat="1" applyFont="1" applyFill="1" applyBorder="1" applyAlignment="1">
      <alignment vertical="center"/>
    </xf>
    <xf numFmtId="177" fontId="16" fillId="0" borderId="16" xfId="0" applyNumberFormat="1" applyFont="1" applyFill="1" applyBorder="1" applyAlignment="1" applyProtection="1">
      <alignment horizontal="right" vertical="center"/>
      <protection/>
    </xf>
    <xf numFmtId="177" fontId="16" fillId="0" borderId="44" xfId="0" applyNumberFormat="1" applyFont="1" applyFill="1" applyBorder="1" applyAlignment="1" applyProtection="1">
      <alignment horizontal="right" vertical="center"/>
      <protection/>
    </xf>
    <xf numFmtId="0" fontId="18" fillId="0" borderId="31" xfId="0" applyFont="1" applyFill="1" applyBorder="1" applyAlignment="1" applyProtection="1">
      <alignment horizontal="distributed" vertical="center"/>
      <protection/>
    </xf>
    <xf numFmtId="0" fontId="19" fillId="0" borderId="31" xfId="0" applyFont="1" applyFill="1" applyBorder="1" applyAlignment="1" applyProtection="1">
      <alignment horizontal="distributed" vertical="center" wrapText="1"/>
      <protection/>
    </xf>
    <xf numFmtId="0" fontId="16" fillId="0" borderId="30" xfId="0" applyFont="1" applyFill="1" applyBorder="1" applyAlignment="1" applyProtection="1">
      <alignment horizontal="distributed" vertical="center"/>
      <protection/>
    </xf>
    <xf numFmtId="177" fontId="16" fillId="0" borderId="18" xfId="0" applyNumberFormat="1" applyFont="1" applyFill="1" applyBorder="1" applyAlignment="1" applyProtection="1">
      <alignment horizontal="right" vertical="center"/>
      <protection/>
    </xf>
    <xf numFmtId="177" fontId="16" fillId="0" borderId="17" xfId="0" applyNumberFormat="1" applyFont="1" applyFill="1" applyBorder="1" applyAlignment="1" applyProtection="1">
      <alignment horizontal="right" vertical="center"/>
      <protection/>
    </xf>
    <xf numFmtId="177" fontId="16" fillId="0" borderId="61"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Border="1" applyAlignment="1" applyProtection="1">
      <alignment vertical="center"/>
      <protection/>
    </xf>
    <xf numFmtId="0" fontId="16" fillId="0" borderId="0" xfId="0" applyFont="1" applyAlignment="1">
      <alignment vertical="center"/>
    </xf>
    <xf numFmtId="0" fontId="19" fillId="0" borderId="62" xfId="0" applyFont="1" applyBorder="1" applyAlignment="1">
      <alignment horizontal="center" vertical="center" wrapText="1"/>
    </xf>
    <xf numFmtId="177" fontId="16" fillId="0" borderId="38" xfId="0" applyNumberFormat="1" applyFont="1" applyFill="1" applyBorder="1" applyAlignment="1" applyProtection="1">
      <alignment horizontal="right" vertical="center"/>
      <protection/>
    </xf>
    <xf numFmtId="177" fontId="16" fillId="0" borderId="40" xfId="0" applyNumberFormat="1" applyFont="1" applyFill="1" applyBorder="1" applyAlignment="1" applyProtection="1">
      <alignment horizontal="right" vertical="center"/>
      <protection/>
    </xf>
    <xf numFmtId="0" fontId="19" fillId="0" borderId="31" xfId="0" applyFont="1" applyFill="1" applyBorder="1" applyAlignment="1" applyProtection="1">
      <alignment horizontal="distributed" vertical="center"/>
      <protection/>
    </xf>
    <xf numFmtId="0" fontId="2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8" fillId="0" borderId="62" xfId="0" applyFont="1"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0" fontId="4" fillId="0" borderId="31" xfId="0" applyFont="1" applyFill="1" applyBorder="1" applyAlignment="1" applyProtection="1">
      <alignment horizontal="distributed" vertical="center" wrapText="1"/>
      <protection/>
    </xf>
    <xf numFmtId="0" fontId="4" fillId="0" borderId="31" xfId="0" applyFont="1" applyFill="1" applyBorder="1" applyAlignment="1" applyProtection="1">
      <alignment horizontal="distributed" wrapText="1"/>
      <protection/>
    </xf>
    <xf numFmtId="176" fontId="0" fillId="0" borderId="63" xfId="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177" fontId="4" fillId="0" borderId="29" xfId="0" applyNumberFormat="1" applyFont="1" applyFill="1" applyBorder="1" applyAlignment="1" applyProtection="1">
      <alignment horizontal="right" vertical="center"/>
      <protection/>
    </xf>
    <xf numFmtId="177" fontId="4" fillId="0" borderId="28" xfId="0" applyNumberFormat="1" applyFont="1" applyFill="1" applyBorder="1" applyAlignment="1" applyProtection="1">
      <alignment horizontal="right" vertical="center"/>
      <protection/>
    </xf>
    <xf numFmtId="177" fontId="0" fillId="0" borderId="20" xfId="0" applyNumberFormat="1" applyFill="1" applyBorder="1" applyAlignment="1" applyProtection="1">
      <alignment horizontal="right" vertical="center"/>
      <protection/>
    </xf>
    <xf numFmtId="177" fontId="0" fillId="0" borderId="51" xfId="0" applyNumberFormat="1" applyFill="1" applyBorder="1" applyAlignment="1" applyProtection="1">
      <alignment horizontal="right" vertical="center"/>
      <protection/>
    </xf>
    <xf numFmtId="177" fontId="0" fillId="0" borderId="56" xfId="0" applyNumberFormat="1" applyFill="1" applyBorder="1" applyAlignment="1" applyProtection="1">
      <alignment vertical="center"/>
      <protection/>
    </xf>
    <xf numFmtId="177" fontId="0" fillId="0" borderId="29" xfId="0" applyNumberFormat="1" applyFill="1" applyBorder="1" applyAlignment="1" applyProtection="1">
      <alignment vertical="center"/>
      <protection/>
    </xf>
    <xf numFmtId="177" fontId="0" fillId="0" borderId="20" xfId="0" applyNumberFormat="1" applyFill="1" applyBorder="1" applyAlignment="1" applyProtection="1">
      <alignment vertical="center"/>
      <protection/>
    </xf>
    <xf numFmtId="177" fontId="0" fillId="0" borderId="1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1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78" xfId="0" applyFill="1" applyBorder="1" applyAlignment="1">
      <alignment horizontal="center" vertical="center"/>
    </xf>
    <xf numFmtId="0" fontId="0" fillId="0" borderId="75" xfId="0" applyFill="1" applyBorder="1" applyAlignment="1">
      <alignment horizontal="center" vertical="center"/>
    </xf>
    <xf numFmtId="0" fontId="0" fillId="0" borderId="79" xfId="0" applyFill="1" applyBorder="1" applyAlignment="1">
      <alignment horizontal="center" vertical="center"/>
    </xf>
    <xf numFmtId="0" fontId="0" fillId="0" borderId="56" xfId="0" applyFill="1" applyBorder="1" applyAlignment="1">
      <alignment vertical="center"/>
    </xf>
    <xf numFmtId="0" fontId="0" fillId="0" borderId="80" xfId="0" applyFill="1" applyBorder="1" applyAlignment="1">
      <alignment vertical="center"/>
    </xf>
    <xf numFmtId="0" fontId="0" fillId="0" borderId="76" xfId="0" applyFill="1" applyBorder="1" applyAlignment="1">
      <alignment vertical="center"/>
    </xf>
    <xf numFmtId="0" fontId="0" fillId="0" borderId="74" xfId="0" applyFill="1" applyBorder="1" applyAlignment="1">
      <alignment vertical="center"/>
    </xf>
    <xf numFmtId="0" fontId="0" fillId="0" borderId="55" xfId="0" applyFill="1" applyBorder="1" applyAlignment="1">
      <alignment vertical="center"/>
    </xf>
    <xf numFmtId="0" fontId="0" fillId="0" borderId="0" xfId="0" applyFill="1" applyBorder="1" applyAlignment="1">
      <alignment horizontal="distributed" vertical="center"/>
    </xf>
    <xf numFmtId="0" fontId="0" fillId="0" borderId="29" xfId="0" applyFill="1" applyBorder="1" applyAlignment="1">
      <alignment horizontal="right" vertical="center"/>
    </xf>
    <xf numFmtId="0" fontId="0" fillId="0" borderId="42" xfId="0" applyFill="1" applyBorder="1" applyAlignment="1">
      <alignment horizontal="right" vertical="center"/>
    </xf>
    <xf numFmtId="177" fontId="0" fillId="0" borderId="0" xfId="0" applyNumberFormat="1" applyFill="1" applyBorder="1" applyAlignment="1">
      <alignment horizontal="right" vertical="center"/>
    </xf>
    <xf numFmtId="177" fontId="0" fillId="0" borderId="28" xfId="0" applyNumberFormat="1" applyFill="1" applyBorder="1" applyAlignment="1">
      <alignment horizontal="right" vertical="center"/>
    </xf>
    <xf numFmtId="177" fontId="0" fillId="0" borderId="29" xfId="0" applyNumberFormat="1" applyFill="1" applyBorder="1" applyAlignment="1">
      <alignment horizontal="right" vertical="center"/>
    </xf>
    <xf numFmtId="177" fontId="0" fillId="0" borderId="44" xfId="0" applyNumberFormat="1" applyFill="1" applyBorder="1" applyAlignment="1">
      <alignment horizontal="right" vertical="center"/>
    </xf>
    <xf numFmtId="0" fontId="0" fillId="0" borderId="44" xfId="0" applyFont="1" applyFill="1" applyBorder="1" applyAlignment="1">
      <alignment vertical="center"/>
    </xf>
    <xf numFmtId="0" fontId="21" fillId="0" borderId="0" xfId="0" applyFont="1" applyFill="1" applyAlignment="1">
      <alignment vertical="center"/>
    </xf>
    <xf numFmtId="0" fontId="0" fillId="0" borderId="20" xfId="0" applyFill="1" applyBorder="1" applyAlignment="1">
      <alignment vertical="center"/>
    </xf>
    <xf numFmtId="0" fontId="0" fillId="0" borderId="47" xfId="0" applyFill="1" applyBorder="1" applyAlignment="1">
      <alignment vertical="center"/>
    </xf>
    <xf numFmtId="0" fontId="0" fillId="0" borderId="0" xfId="0" applyFont="1" applyFill="1" applyAlignment="1" applyProtection="1">
      <alignment horizontal="left" vertical="center"/>
      <protection/>
    </xf>
    <xf numFmtId="177" fontId="0" fillId="0" borderId="81"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3" xfId="0" applyNumberFormat="1" applyFont="1" applyFill="1" applyBorder="1" applyAlignment="1" applyProtection="1">
      <alignment horizontal="right" vertical="center" wrapText="1"/>
      <protection/>
    </xf>
    <xf numFmtId="177" fontId="0" fillId="0" borderId="82" xfId="0" applyNumberFormat="1" applyFont="1" applyFill="1" applyBorder="1" applyAlignment="1" applyProtection="1">
      <alignment horizontal="right" vertical="center" wrapText="1"/>
      <protection/>
    </xf>
    <xf numFmtId="177" fontId="0" fillId="0" borderId="83" xfId="0" applyNumberFormat="1" applyFont="1" applyFill="1" applyBorder="1" applyAlignment="1" applyProtection="1">
      <alignment horizontal="right" vertical="center" wrapText="1"/>
      <protection/>
    </xf>
    <xf numFmtId="177" fontId="0" fillId="0" borderId="84" xfId="0" applyNumberFormat="1" applyFont="1" applyFill="1" applyBorder="1" applyAlignment="1" applyProtection="1">
      <alignment horizontal="right" vertical="center" wrapText="1"/>
      <protection/>
    </xf>
    <xf numFmtId="177" fontId="0" fillId="0" borderId="85" xfId="0" applyNumberFormat="1" applyFont="1" applyFill="1" applyBorder="1" applyAlignment="1" applyProtection="1">
      <alignment horizontal="right" vertical="center" wrapText="1"/>
      <protection/>
    </xf>
    <xf numFmtId="0" fontId="0" fillId="0" borderId="31" xfId="0" applyFont="1" applyFill="1" applyBorder="1" applyAlignment="1">
      <alignment horizontal="center" vertical="center"/>
    </xf>
    <xf numFmtId="177" fontId="0" fillId="0" borderId="0" xfId="0" applyNumberFormat="1" applyFont="1" applyFill="1" applyBorder="1" applyAlignment="1" applyProtection="1">
      <alignment horizontal="right" vertical="center" wrapText="1"/>
      <protection/>
    </xf>
    <xf numFmtId="177" fontId="0" fillId="0" borderId="86" xfId="0" applyNumberFormat="1" applyFont="1" applyFill="1" applyBorder="1" applyAlignment="1" applyProtection="1">
      <alignment horizontal="right" vertical="center" wrapText="1"/>
      <protection/>
    </xf>
    <xf numFmtId="177" fontId="0" fillId="0" borderId="32" xfId="0" applyNumberFormat="1" applyFont="1" applyFill="1" applyBorder="1" applyAlignment="1" applyProtection="1">
      <alignment horizontal="right" vertical="center" wrapText="1"/>
      <protection/>
    </xf>
    <xf numFmtId="177" fontId="0" fillId="0" borderId="44" xfId="0" applyNumberFormat="1" applyFont="1" applyFill="1" applyBorder="1" applyAlignment="1" applyProtection="1">
      <alignment horizontal="right" vertical="center" wrapText="1"/>
      <protection/>
    </xf>
    <xf numFmtId="0" fontId="0" fillId="0" borderId="0" xfId="0" applyFont="1" applyFill="1" applyBorder="1" applyAlignment="1">
      <alignment horizontal="center" vertical="center"/>
    </xf>
    <xf numFmtId="0" fontId="0" fillId="0" borderId="32" xfId="0" applyFont="1" applyFill="1" applyBorder="1" applyAlignment="1" applyProtection="1">
      <alignment horizontal="distributed" vertical="center"/>
      <protection/>
    </xf>
    <xf numFmtId="0" fontId="0" fillId="0" borderId="31" xfId="0" applyFont="1" applyFill="1" applyBorder="1" applyAlignment="1">
      <alignment horizontal="right" vertical="center" textRotation="255"/>
    </xf>
    <xf numFmtId="0" fontId="12" fillId="0" borderId="32" xfId="0" applyFont="1" applyFill="1" applyBorder="1" applyAlignment="1" applyProtection="1">
      <alignment horizontal="distributed" vertical="center"/>
      <protection/>
    </xf>
    <xf numFmtId="177" fontId="0" fillId="0" borderId="32" xfId="0" applyNumberFormat="1" applyFont="1" applyFill="1" applyBorder="1" applyAlignment="1" applyProtection="1">
      <alignment horizontal="right" vertical="center" wrapText="1"/>
      <protection/>
    </xf>
    <xf numFmtId="177" fontId="0" fillId="0" borderId="86" xfId="0" applyNumberFormat="1" applyFont="1" applyFill="1" applyBorder="1" applyAlignment="1" applyProtection="1">
      <alignment horizontal="right" vertical="center" wrapText="1"/>
      <protection/>
    </xf>
    <xf numFmtId="176" fontId="0" fillId="0" borderId="0" xfId="0" applyNumberFormat="1" applyFont="1" applyFill="1" applyBorder="1" applyAlignment="1" applyProtection="1">
      <alignment horizontal="right" vertical="center" wrapText="1"/>
      <protection/>
    </xf>
    <xf numFmtId="176" fontId="0" fillId="0" borderId="86" xfId="0" applyNumberFormat="1" applyFont="1" applyFill="1" applyBorder="1" applyAlignment="1" applyProtection="1">
      <alignment horizontal="right" vertical="center" wrapText="1"/>
      <protection/>
    </xf>
    <xf numFmtId="176" fontId="0" fillId="0" borderId="32" xfId="0" applyNumberFormat="1" applyFont="1" applyFill="1" applyBorder="1" applyAlignment="1" applyProtection="1">
      <alignment horizontal="right" vertical="center" wrapText="1"/>
      <protection/>
    </xf>
    <xf numFmtId="176" fontId="0" fillId="0" borderId="44" xfId="0" applyNumberFormat="1" applyFont="1" applyFill="1" applyBorder="1" applyAlignment="1" applyProtection="1">
      <alignment horizontal="right" vertical="center" wrapText="1"/>
      <protection/>
    </xf>
    <xf numFmtId="0" fontId="0" fillId="0" borderId="30" xfId="0" applyFont="1" applyFill="1" applyBorder="1" applyAlignment="1">
      <alignment vertical="center"/>
    </xf>
    <xf numFmtId="0" fontId="0" fillId="0" borderId="19" xfId="0" applyFont="1" applyFill="1" applyBorder="1" applyAlignment="1" applyProtection="1">
      <alignment horizontal="distributed" vertical="center"/>
      <protection/>
    </xf>
    <xf numFmtId="176" fontId="0" fillId="0" borderId="19" xfId="0" applyNumberFormat="1" applyFont="1" applyFill="1" applyBorder="1" applyAlignment="1" applyProtection="1">
      <alignment horizontal="right" vertical="center" wrapText="1"/>
      <protection/>
    </xf>
    <xf numFmtId="176" fontId="0" fillId="0" borderId="87" xfId="0" applyNumberFormat="1" applyFont="1" applyFill="1" applyBorder="1" applyAlignment="1" applyProtection="1">
      <alignment horizontal="right" vertical="center" wrapText="1"/>
      <protection/>
    </xf>
    <xf numFmtId="176" fontId="0" fillId="0" borderId="48" xfId="0" applyNumberFormat="1" applyFont="1" applyFill="1" applyBorder="1" applyAlignment="1" applyProtection="1">
      <alignment horizontal="right" vertical="center" wrapText="1"/>
      <protection/>
    </xf>
    <xf numFmtId="176" fontId="0" fillId="0" borderId="20" xfId="0" applyNumberFormat="1" applyFont="1" applyFill="1" applyBorder="1" applyAlignment="1" applyProtection="1">
      <alignment horizontal="right" vertical="center" wrapText="1"/>
      <protection/>
    </xf>
    <xf numFmtId="176" fontId="0" fillId="0" borderId="61" xfId="0" applyNumberFormat="1" applyFont="1" applyFill="1" applyBorder="1" applyAlignment="1" applyProtection="1">
      <alignment horizontal="right" vertical="center" wrapText="1"/>
      <protection/>
    </xf>
    <xf numFmtId="37" fontId="0" fillId="0" borderId="0" xfId="0" applyNumberFormat="1" applyFont="1" applyFill="1" applyBorder="1" applyAlignment="1" applyProtection="1">
      <alignment horizontal="right" vertical="center"/>
      <protection/>
    </xf>
    <xf numFmtId="0" fontId="0" fillId="0" borderId="88" xfId="0" applyFont="1" applyFill="1" applyBorder="1" applyAlignment="1">
      <alignment vertical="center"/>
    </xf>
    <xf numFmtId="0" fontId="0" fillId="0" borderId="89" xfId="0" applyFill="1" applyBorder="1" applyAlignment="1">
      <alignment vertical="center"/>
    </xf>
    <xf numFmtId="0" fontId="0" fillId="0" borderId="90" xfId="0" applyFont="1" applyFill="1" applyBorder="1" applyAlignment="1">
      <alignment horizontal="center" vertical="center"/>
    </xf>
    <xf numFmtId="0" fontId="0" fillId="0" borderId="91" xfId="0" applyFill="1" applyBorder="1" applyAlignment="1">
      <alignment horizontal="center" vertical="center"/>
    </xf>
    <xf numFmtId="0" fontId="0" fillId="0" borderId="31" xfId="0" applyFill="1" applyBorder="1" applyAlignment="1">
      <alignment horizontal="center" vertical="center"/>
    </xf>
    <xf numFmtId="0" fontId="5" fillId="0" borderId="92" xfId="0" applyFont="1" applyFill="1" applyBorder="1" applyAlignment="1">
      <alignment horizontal="distributed"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5" fillId="0" borderId="28" xfId="0" applyFont="1" applyFill="1" applyBorder="1" applyAlignment="1">
      <alignment horizontal="distributed" vertical="center"/>
    </xf>
    <xf numFmtId="177" fontId="0" fillId="0" borderId="32"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37" fontId="5" fillId="0" borderId="0" xfId="0" applyNumberFormat="1" applyFont="1" applyFill="1" applyBorder="1" applyAlignment="1" applyProtection="1">
      <alignment vertical="center"/>
      <protection/>
    </xf>
    <xf numFmtId="177" fontId="0" fillId="0" borderId="4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5" fillId="0" borderId="27" xfId="0" applyFont="1" applyFill="1" applyBorder="1" applyAlignment="1">
      <alignment horizontal="distributed" vertical="center"/>
    </xf>
    <xf numFmtId="177" fontId="0" fillId="0" borderId="2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177" fontId="0" fillId="0" borderId="28" xfId="0" applyNumberFormat="1" applyFont="1" applyFill="1" applyBorder="1" applyAlignment="1">
      <alignment horizontal="right"/>
    </xf>
    <xf numFmtId="177" fontId="0" fillId="0" borderId="27" xfId="0" applyNumberFormat="1" applyFont="1" applyFill="1" applyBorder="1" applyAlignment="1">
      <alignment horizontal="right"/>
    </xf>
    <xf numFmtId="177" fontId="0" fillId="0" borderId="28" xfId="0" applyNumberFormat="1" applyFont="1" applyFill="1" applyBorder="1" applyAlignment="1" applyProtection="1">
      <alignment vertical="center"/>
      <protection/>
    </xf>
    <xf numFmtId="177" fontId="0" fillId="0" borderId="28" xfId="0" applyNumberFormat="1" applyFont="1" applyFill="1" applyBorder="1" applyAlignment="1">
      <alignment vertical="center"/>
    </xf>
    <xf numFmtId="177" fontId="0" fillId="0" borderId="40" xfId="0" applyNumberFormat="1" applyFont="1" applyFill="1" applyBorder="1" applyAlignment="1">
      <alignment vertical="center"/>
    </xf>
    <xf numFmtId="0" fontId="5" fillId="0" borderId="18" xfId="0" applyFont="1" applyFill="1" applyBorder="1" applyAlignment="1">
      <alignment horizontal="distributed" vertical="center"/>
    </xf>
    <xf numFmtId="177" fontId="0" fillId="0" borderId="18"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177" fontId="0" fillId="0" borderId="18" xfId="0" applyNumberFormat="1" applyFont="1" applyFill="1" applyBorder="1" applyAlignment="1" applyProtection="1">
      <alignment vertical="center"/>
      <protection/>
    </xf>
    <xf numFmtId="177" fontId="0" fillId="0" borderId="51" xfId="0" applyNumberFormat="1" applyFont="1" applyFill="1" applyBorder="1" applyAlignment="1">
      <alignment vertical="center"/>
    </xf>
    <xf numFmtId="37" fontId="0" fillId="0" borderId="0" xfId="0" applyNumberFormat="1" applyFont="1" applyFill="1" applyBorder="1" applyAlignment="1" applyProtection="1">
      <alignment horizontal="left" vertical="center"/>
      <protection/>
    </xf>
    <xf numFmtId="177" fontId="0" fillId="0" borderId="28" xfId="0" applyNumberFormat="1" applyFont="1" applyFill="1" applyBorder="1" applyAlignment="1">
      <alignment horizontal="right" vertical="center"/>
    </xf>
    <xf numFmtId="177" fontId="0" fillId="0" borderId="0" xfId="0" applyNumberFormat="1" applyFont="1" applyFill="1" applyAlignment="1">
      <alignment vertical="center"/>
    </xf>
    <xf numFmtId="0" fontId="8" fillId="0" borderId="41" xfId="0" applyFont="1" applyFill="1" applyBorder="1" applyAlignment="1">
      <alignment horizontal="center" vertical="center" wrapText="1"/>
    </xf>
    <xf numFmtId="0" fontId="0" fillId="0" borderId="38" xfId="0" applyFill="1" applyBorder="1" applyAlignment="1">
      <alignment vertical="center"/>
    </xf>
    <xf numFmtId="177" fontId="0" fillId="0" borderId="40" xfId="0" applyNumberFormat="1" applyFill="1" applyBorder="1" applyAlignment="1">
      <alignment horizontal="right" vertical="center"/>
    </xf>
    <xf numFmtId="0" fontId="0" fillId="0" borderId="40" xfId="0" applyFill="1" applyBorder="1" applyAlignment="1">
      <alignment horizontal="right" vertical="center"/>
    </xf>
    <xf numFmtId="0" fontId="0" fillId="0" borderId="40" xfId="0" applyFill="1" applyBorder="1" applyAlignment="1">
      <alignment vertical="center"/>
    </xf>
    <xf numFmtId="0" fontId="0" fillId="0" borderId="51" xfId="0"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177" fontId="5" fillId="0" borderId="74" xfId="0" applyNumberFormat="1" applyFont="1" applyFill="1" applyBorder="1" applyAlignment="1" applyProtection="1">
      <alignment horizontal="right" vertical="center"/>
      <protection/>
    </xf>
    <xf numFmtId="177" fontId="5" fillId="0" borderId="80" xfId="0" applyNumberFormat="1" applyFont="1" applyFill="1" applyBorder="1" applyAlignment="1" applyProtection="1">
      <alignment horizontal="right" vertical="center"/>
      <protection/>
    </xf>
    <xf numFmtId="177" fontId="5" fillId="0" borderId="56" xfId="0" applyNumberFormat="1" applyFont="1" applyFill="1" applyBorder="1" applyAlignment="1" applyProtection="1">
      <alignment horizontal="right" vertical="center"/>
      <protection/>
    </xf>
    <xf numFmtId="177" fontId="5" fillId="0" borderId="38"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177" fontId="5" fillId="0" borderId="42"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177" fontId="5" fillId="0" borderId="57" xfId="0" applyNumberFormat="1" applyFont="1" applyFill="1" applyBorder="1" applyAlignment="1" applyProtection="1">
      <alignment horizontal="right" vertical="center"/>
      <protection/>
    </xf>
    <xf numFmtId="0" fontId="22" fillId="0" borderId="0" xfId="0" applyFont="1" applyFill="1" applyBorder="1" applyAlignment="1" applyProtection="1">
      <alignment horizontal="distributed" vertical="center"/>
      <protection/>
    </xf>
    <xf numFmtId="37" fontId="5" fillId="0" borderId="28" xfId="0" applyNumberFormat="1" applyFont="1" applyFill="1" applyBorder="1" applyAlignment="1" applyProtection="1">
      <alignment horizontal="right" vertical="center"/>
      <protection/>
    </xf>
    <xf numFmtId="37" fontId="5" fillId="0" borderId="42" xfId="0" applyNumberFormat="1" applyFont="1" applyFill="1" applyBorder="1" applyAlignment="1" applyProtection="1">
      <alignment horizontal="right" vertical="center"/>
      <protection/>
    </xf>
    <xf numFmtId="37" fontId="5" fillId="0" borderId="40" xfId="0" applyNumberFormat="1" applyFont="1" applyFill="1" applyBorder="1" applyAlignment="1" applyProtection="1">
      <alignment horizontal="right" vertical="center"/>
      <protection/>
    </xf>
    <xf numFmtId="0" fontId="0" fillId="0" borderId="19" xfId="0" applyFill="1" applyBorder="1" applyAlignment="1">
      <alignment horizontal="center" vertical="center"/>
    </xf>
    <xf numFmtId="37" fontId="5" fillId="0" borderId="18" xfId="0" applyNumberFormat="1" applyFont="1" applyFill="1" applyBorder="1" applyAlignment="1" applyProtection="1">
      <alignment horizontal="right" vertical="center"/>
      <protection/>
    </xf>
    <xf numFmtId="37" fontId="5" fillId="0" borderId="47" xfId="0" applyNumberFormat="1" applyFont="1" applyFill="1" applyBorder="1" applyAlignment="1" applyProtection="1">
      <alignment horizontal="right" vertical="center"/>
      <protection/>
    </xf>
    <xf numFmtId="37" fontId="5" fillId="0" borderId="48" xfId="0" applyNumberFormat="1" applyFont="1" applyFill="1" applyBorder="1" applyAlignment="1" applyProtection="1">
      <alignment horizontal="right" vertical="center"/>
      <protection/>
    </xf>
    <xf numFmtId="178" fontId="5" fillId="0" borderId="48" xfId="0" applyNumberFormat="1" applyFont="1" applyFill="1" applyBorder="1" applyAlignment="1" applyProtection="1">
      <alignment horizontal="right" vertical="center"/>
      <protection/>
    </xf>
    <xf numFmtId="178" fontId="5" fillId="0" borderId="94" xfId="0" applyNumberFormat="1" applyFont="1" applyFill="1" applyBorder="1" applyAlignment="1" applyProtection="1">
      <alignment horizontal="right" vertical="center"/>
      <protection/>
    </xf>
    <xf numFmtId="178" fontId="5" fillId="0" borderId="18" xfId="0" applyNumberFormat="1" applyFont="1" applyFill="1" applyBorder="1" applyAlignment="1" applyProtection="1">
      <alignment horizontal="right" vertical="center"/>
      <protection/>
    </xf>
    <xf numFmtId="0" fontId="65" fillId="0" borderId="0" xfId="0" applyFont="1" applyFill="1" applyBorder="1" applyAlignment="1" applyProtection="1">
      <alignment horizontal="left" vertical="center"/>
      <protection/>
    </xf>
    <xf numFmtId="0" fontId="62" fillId="0" borderId="0" xfId="0" applyFont="1" applyFill="1" applyBorder="1" applyAlignment="1">
      <alignment vertical="center"/>
    </xf>
    <xf numFmtId="0" fontId="62" fillId="0" borderId="0" xfId="0" applyFont="1" applyFill="1" applyBorder="1" applyAlignment="1" applyProtection="1">
      <alignment horizontal="left" vertical="center"/>
      <protection/>
    </xf>
    <xf numFmtId="0" fontId="62" fillId="0" borderId="52" xfId="0" applyFont="1" applyFill="1" applyBorder="1" applyAlignment="1" applyProtection="1">
      <alignment horizontal="center" vertical="center"/>
      <protection/>
    </xf>
    <xf numFmtId="0" fontId="62" fillId="0" borderId="31" xfId="0" applyFont="1" applyFill="1" applyBorder="1" applyAlignment="1" applyProtection="1">
      <alignment horizontal="center" vertical="center"/>
      <protection/>
    </xf>
    <xf numFmtId="0" fontId="62" fillId="0" borderId="31" xfId="0" applyFont="1" applyFill="1" applyBorder="1" applyAlignment="1" applyProtection="1" quotePrefix="1">
      <alignment horizontal="center" vertical="center"/>
      <protection/>
    </xf>
    <xf numFmtId="0" fontId="62" fillId="0" borderId="95" xfId="0" applyFont="1" applyFill="1" applyBorder="1" applyAlignment="1" applyProtection="1" quotePrefix="1">
      <alignment horizontal="center" vertical="center"/>
      <protection/>
    </xf>
    <xf numFmtId="0" fontId="62" fillId="0" borderId="96" xfId="0" applyFont="1" applyFill="1" applyBorder="1" applyAlignment="1" applyProtection="1" quotePrefix="1">
      <alignment horizontal="center" vertical="center"/>
      <protection/>
    </xf>
    <xf numFmtId="0" fontId="66" fillId="0" borderId="0" xfId="0" applyFont="1" applyFill="1" applyBorder="1" applyAlignment="1" applyProtection="1">
      <alignment vertical="center"/>
      <protection/>
    </xf>
    <xf numFmtId="0" fontId="62" fillId="0" borderId="0" xfId="0" applyFont="1" applyFill="1" applyBorder="1" applyAlignment="1" applyProtection="1" quotePrefix="1">
      <alignment vertical="center"/>
      <protection/>
    </xf>
    <xf numFmtId="0" fontId="66" fillId="0"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7" fillId="0" borderId="0" xfId="0" applyFont="1" applyFill="1" applyBorder="1" applyAlignment="1">
      <alignment horizontal="right" vertical="center"/>
    </xf>
    <xf numFmtId="0" fontId="62" fillId="0" borderId="69" xfId="0" applyFont="1" applyFill="1" applyBorder="1" applyAlignment="1" applyProtection="1">
      <alignment vertical="center"/>
      <protection/>
    </xf>
    <xf numFmtId="0" fontId="62" fillId="0" borderId="97" xfId="0" applyFont="1" applyFill="1" applyBorder="1" applyAlignment="1" applyProtection="1">
      <alignment horizontal="center" vertical="center"/>
      <protection/>
    </xf>
    <xf numFmtId="0" fontId="62" fillId="0" borderId="98" xfId="0" applyFont="1" applyFill="1" applyBorder="1" applyAlignment="1" applyProtection="1">
      <alignment horizontal="center" vertical="center" wrapText="1"/>
      <protection/>
    </xf>
    <xf numFmtId="0" fontId="62" fillId="0" borderId="53" xfId="0" applyFont="1" applyFill="1" applyBorder="1" applyAlignment="1" applyProtection="1">
      <alignment horizontal="center" vertical="center"/>
      <protection/>
    </xf>
    <xf numFmtId="0" fontId="62" fillId="0" borderId="53" xfId="0" applyFont="1" applyFill="1" applyBorder="1" applyAlignment="1" applyProtection="1">
      <alignment horizontal="center" vertical="center" wrapText="1"/>
      <protection/>
    </xf>
    <xf numFmtId="0" fontId="62" fillId="0" borderId="73" xfId="0" applyFont="1" applyFill="1" applyBorder="1" applyAlignment="1" applyProtection="1">
      <alignment horizontal="center" vertical="center"/>
      <protection/>
    </xf>
    <xf numFmtId="0" fontId="62" fillId="0" borderId="70" xfId="0" applyFont="1" applyFill="1" applyBorder="1" applyAlignment="1" applyProtection="1">
      <alignment horizontal="center" vertical="center" wrapText="1"/>
      <protection/>
    </xf>
    <xf numFmtId="0" fontId="67" fillId="0" borderId="30" xfId="0" applyFont="1" applyFill="1" applyBorder="1" applyAlignment="1" applyProtection="1">
      <alignment horizontal="distributed" vertical="center"/>
      <protection/>
    </xf>
    <xf numFmtId="179" fontId="62" fillId="0" borderId="49" xfId="0" applyNumberFormat="1" applyFont="1" applyFill="1" applyBorder="1" applyAlignment="1" applyProtection="1">
      <alignment horizontal="right" vertical="center"/>
      <protection/>
    </xf>
    <xf numFmtId="179" fontId="62" fillId="0" borderId="46" xfId="0" applyNumberFormat="1" applyFont="1" applyFill="1" applyBorder="1" applyAlignment="1" applyProtection="1">
      <alignment horizontal="right" vertical="center"/>
      <protection/>
    </xf>
    <xf numFmtId="179" fontId="62" fillId="0" borderId="19" xfId="0" applyNumberFormat="1" applyFont="1" applyFill="1" applyBorder="1" applyAlignment="1" applyProtection="1">
      <alignment horizontal="right" vertical="center"/>
      <protection/>
    </xf>
    <xf numFmtId="179" fontId="62" fillId="0" borderId="61" xfId="0" applyNumberFormat="1" applyFont="1" applyFill="1" applyBorder="1" applyAlignment="1" applyProtection="1">
      <alignment horizontal="right" vertical="center"/>
      <protection/>
    </xf>
    <xf numFmtId="0" fontId="62" fillId="0" borderId="0" xfId="0" applyFont="1" applyFill="1" applyBorder="1" applyAlignment="1" applyProtection="1">
      <alignment horizontal="right" vertical="center"/>
      <protection/>
    </xf>
    <xf numFmtId="37" fontId="62" fillId="0" borderId="0" xfId="0" applyNumberFormat="1" applyFont="1" applyFill="1" applyBorder="1" applyAlignment="1" applyProtection="1">
      <alignment horizontal="right" vertical="center"/>
      <protection/>
    </xf>
    <xf numFmtId="0" fontId="23" fillId="0" borderId="0" xfId="0" applyFont="1" applyFill="1" applyAlignment="1" applyProtection="1">
      <alignment horizontal="left" vertical="center"/>
      <protection/>
    </xf>
    <xf numFmtId="0" fontId="20" fillId="0" borderId="0" xfId="0" applyFont="1" applyFill="1" applyAlignment="1">
      <alignment vertical="center"/>
    </xf>
    <xf numFmtId="0" fontId="20" fillId="0" borderId="11" xfId="0" applyFont="1" applyFill="1" applyBorder="1" applyAlignment="1">
      <alignment vertical="center"/>
    </xf>
    <xf numFmtId="0" fontId="20" fillId="0" borderId="99" xfId="0" applyFont="1" applyFill="1" applyBorder="1" applyAlignment="1">
      <alignment vertical="center"/>
    </xf>
    <xf numFmtId="0" fontId="24" fillId="0" borderId="63" xfId="0" applyFont="1" applyFill="1" applyBorder="1" applyAlignment="1" applyProtection="1">
      <alignment horizontal="left" vertical="center"/>
      <protection/>
    </xf>
    <xf numFmtId="0" fontId="24" fillId="0" borderId="63" xfId="0" applyFont="1" applyFill="1" applyBorder="1" applyAlignment="1">
      <alignment vertical="center"/>
    </xf>
    <xf numFmtId="0" fontId="24" fillId="0" borderId="77" xfId="0" applyFont="1" applyFill="1" applyBorder="1" applyAlignment="1">
      <alignment vertical="center"/>
    </xf>
    <xf numFmtId="0" fontId="20" fillId="0" borderId="16" xfId="0" applyFont="1" applyFill="1" applyBorder="1" applyAlignment="1" applyProtection="1">
      <alignment vertical="center"/>
      <protection/>
    </xf>
    <xf numFmtId="0" fontId="20" fillId="0" borderId="31" xfId="0" applyFont="1" applyFill="1" applyBorder="1" applyAlignment="1" applyProtection="1">
      <alignment vertical="center"/>
      <protection/>
    </xf>
    <xf numFmtId="0" fontId="20" fillId="0" borderId="13" xfId="0" applyFont="1" applyFill="1" applyBorder="1" applyAlignment="1" applyProtection="1">
      <alignment vertical="center"/>
      <protection/>
    </xf>
    <xf numFmtId="178" fontId="24" fillId="0" borderId="42" xfId="0" applyNumberFormat="1" applyFont="1" applyFill="1" applyBorder="1" applyAlignment="1" applyProtection="1">
      <alignment horizontal="right" vertical="center"/>
      <protection/>
    </xf>
    <xf numFmtId="178" fontId="24" fillId="0" borderId="0" xfId="0" applyNumberFormat="1" applyFont="1" applyFill="1" applyBorder="1" applyAlignment="1" applyProtection="1">
      <alignment horizontal="right" vertical="center"/>
      <protection/>
    </xf>
    <xf numFmtId="178" fontId="24" fillId="0" borderId="29" xfId="0" applyNumberFormat="1" applyFont="1" applyFill="1" applyBorder="1" applyAlignment="1" applyProtection="1">
      <alignment horizontal="right" vertical="center"/>
      <protection/>
    </xf>
    <xf numFmtId="178" fontId="24" fillId="0" borderId="40" xfId="0" applyNumberFormat="1" applyFont="1" applyFill="1" applyBorder="1" applyAlignment="1" applyProtection="1">
      <alignment horizontal="right" vertical="center"/>
      <protection/>
    </xf>
    <xf numFmtId="178" fontId="24" fillId="0" borderId="47" xfId="0" applyNumberFormat="1" applyFont="1" applyFill="1" applyBorder="1" applyAlignment="1" applyProtection="1">
      <alignment horizontal="right" vertical="center"/>
      <protection/>
    </xf>
    <xf numFmtId="178" fontId="24" fillId="0" borderId="19" xfId="0" applyNumberFormat="1" applyFont="1" applyFill="1" applyBorder="1" applyAlignment="1" applyProtection="1">
      <alignment horizontal="right" vertical="center"/>
      <protection/>
    </xf>
    <xf numFmtId="178" fontId="24" fillId="0" borderId="20" xfId="0" applyNumberFormat="1" applyFont="1" applyFill="1" applyBorder="1" applyAlignment="1" applyProtection="1">
      <alignment horizontal="right" vertical="center"/>
      <protection/>
    </xf>
    <xf numFmtId="178" fontId="24" fillId="0" borderId="51" xfId="0" applyNumberFormat="1" applyFont="1" applyFill="1" applyBorder="1" applyAlignment="1" applyProtection="1">
      <alignment horizontal="right" vertical="center"/>
      <protection/>
    </xf>
    <xf numFmtId="178" fontId="24" fillId="0" borderId="38" xfId="0" applyNumberFormat="1" applyFont="1" applyFill="1" applyBorder="1" applyAlignment="1" applyProtection="1">
      <alignment horizontal="right" vertical="center"/>
      <protection/>
    </xf>
    <xf numFmtId="179" fontId="16" fillId="0" borderId="0" xfId="0" applyNumberFormat="1" applyFont="1" applyFill="1" applyBorder="1" applyAlignment="1" applyProtection="1">
      <alignment horizontal="right" vertical="center"/>
      <protection/>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pplyAlignment="1">
      <alignment horizontal="distributed" vertical="center"/>
    </xf>
    <xf numFmtId="176" fontId="16" fillId="0" borderId="0" xfId="0" applyNumberFormat="1" applyFont="1" applyFill="1" applyBorder="1" applyAlignment="1" applyProtection="1">
      <alignment vertical="center"/>
      <protection/>
    </xf>
    <xf numFmtId="176" fontId="16" fillId="0" borderId="0" xfId="0" applyNumberFormat="1" applyFont="1" applyBorder="1" applyAlignment="1">
      <alignment vertical="center"/>
    </xf>
    <xf numFmtId="178" fontId="24" fillId="0" borderId="18" xfId="0" applyNumberFormat="1" applyFont="1" applyFill="1" applyBorder="1" applyAlignment="1" applyProtection="1">
      <alignment horizontal="right" vertical="center"/>
      <protection/>
    </xf>
    <xf numFmtId="0" fontId="24" fillId="0" borderId="0" xfId="0" applyFont="1" applyFill="1" applyAlignment="1">
      <alignment vertical="center"/>
    </xf>
    <xf numFmtId="0" fontId="24" fillId="0" borderId="0" xfId="0" applyFont="1" applyFill="1" applyAlignment="1" applyProtection="1">
      <alignment horizontal="left" vertical="center"/>
      <protection/>
    </xf>
    <xf numFmtId="0" fontId="18" fillId="0" borderId="0" xfId="0" applyFont="1" applyFill="1" applyAlignment="1" applyProtection="1">
      <alignment horizontal="left" vertical="center"/>
      <protection/>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0" fillId="0" borderId="0" xfId="0" applyFont="1" applyFill="1" applyAlignment="1">
      <alignment/>
    </xf>
    <xf numFmtId="0" fontId="2" fillId="0" borderId="0" xfId="0" applyFont="1" applyFill="1" applyAlignment="1" applyProtection="1">
      <alignment horizontal="left"/>
      <protection/>
    </xf>
    <xf numFmtId="0" fontId="0" fillId="0" borderId="0" xfId="0" applyFont="1" applyFill="1" applyBorder="1" applyAlignment="1">
      <alignment/>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31" xfId="0" applyFont="1" applyFill="1" applyBorder="1" applyAlignment="1" applyProtection="1">
      <alignment/>
      <protection/>
    </xf>
    <xf numFmtId="0" fontId="0" fillId="0" borderId="45" xfId="0" applyFont="1" applyFill="1" applyBorder="1" applyAlignment="1" applyProtection="1">
      <alignment/>
      <protection/>
    </xf>
    <xf numFmtId="0" fontId="0" fillId="0" borderId="10" xfId="0" applyFont="1" applyFill="1" applyBorder="1" applyAlignment="1">
      <alignment horizontal="center" vertical="center" wrapText="1"/>
    </xf>
    <xf numFmtId="0" fontId="0" fillId="0" borderId="31" xfId="0" applyFont="1" applyFill="1" applyBorder="1" applyAlignment="1" applyProtection="1">
      <alignment horizontal="distributed" vertical="center"/>
      <protection/>
    </xf>
    <xf numFmtId="183" fontId="0" fillId="0" borderId="27"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80" xfId="0" applyNumberFormat="1" applyFont="1" applyFill="1" applyBorder="1" applyAlignment="1" applyProtection="1">
      <alignment horizontal="right" vertical="center"/>
      <protection/>
    </xf>
    <xf numFmtId="183" fontId="0" fillId="0" borderId="38" xfId="0" applyNumberFormat="1" applyFont="1" applyFill="1" applyBorder="1" applyAlignment="1" applyProtection="1">
      <alignment horizontal="right" vertical="center"/>
      <protection/>
    </xf>
    <xf numFmtId="176" fontId="0" fillId="0" borderId="28"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176" fontId="0" fillId="0" borderId="42" xfId="0" applyNumberFormat="1" applyFont="1" applyFill="1" applyBorder="1" applyAlignment="1" applyProtection="1">
      <alignment horizontal="right" vertical="center"/>
      <protection/>
    </xf>
    <xf numFmtId="176" fontId="0" fillId="0" borderId="40" xfId="0" applyNumberFormat="1" applyFont="1" applyFill="1" applyBorder="1" applyAlignment="1" applyProtection="1">
      <alignment horizontal="right" vertical="center"/>
      <protection/>
    </xf>
    <xf numFmtId="0" fontId="0" fillId="0" borderId="44" xfId="0" applyFont="1" applyFill="1" applyBorder="1" applyAlignment="1">
      <alignment/>
    </xf>
    <xf numFmtId="177" fontId="0" fillId="0" borderId="42" xfId="0" applyNumberFormat="1" applyFont="1" applyFill="1" applyBorder="1" applyAlignment="1" applyProtection="1">
      <alignment horizontal="right" vertical="center"/>
      <protection/>
    </xf>
    <xf numFmtId="177" fontId="0" fillId="0" borderId="0" xfId="0" applyNumberFormat="1" applyFill="1" applyBorder="1" applyAlignment="1" applyProtection="1">
      <alignment horizontal="right" vertical="center"/>
      <protection/>
    </xf>
    <xf numFmtId="177" fontId="0" fillId="0" borderId="28" xfId="0" applyNumberFormat="1" applyFill="1" applyBorder="1" applyAlignment="1" applyProtection="1">
      <alignment horizontal="right" vertical="center"/>
      <protection/>
    </xf>
    <xf numFmtId="0" fontId="0" fillId="0" borderId="0" xfId="0"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177" fontId="0" fillId="0" borderId="19" xfId="0" applyNumberFormat="1" applyFont="1" applyFill="1" applyBorder="1" applyAlignment="1" applyProtection="1">
      <alignment horizontal="right" vertical="center"/>
      <protection/>
    </xf>
    <xf numFmtId="177" fontId="0" fillId="0" borderId="18" xfId="0" applyNumberFormat="1" applyFill="1" applyBorder="1" applyAlignment="1" applyProtection="1">
      <alignment horizontal="right" vertical="center"/>
      <protection/>
    </xf>
    <xf numFmtId="177" fontId="0" fillId="0" borderId="47" xfId="0" applyNumberFormat="1" applyFill="1" applyBorder="1" applyAlignment="1" applyProtection="1">
      <alignment horizontal="right" vertical="center"/>
      <protection/>
    </xf>
    <xf numFmtId="177" fontId="0" fillId="0" borderId="19" xfId="0" applyNumberFormat="1" applyFill="1" applyBorder="1" applyAlignment="1" applyProtection="1">
      <alignment horizontal="right" vertical="center"/>
      <protection/>
    </xf>
    <xf numFmtId="0" fontId="4" fillId="0" borderId="0" xfId="0" applyFont="1" applyFill="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176"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ill="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0" fillId="0" borderId="45" xfId="0" applyFont="1" applyFill="1" applyBorder="1" applyAlignment="1" applyProtection="1">
      <alignment vertical="center"/>
      <protection/>
    </xf>
    <xf numFmtId="177" fontId="0" fillId="0" borderId="3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176" fontId="0" fillId="0" borderId="18" xfId="0" applyNumberFormat="1" applyFont="1" applyFill="1" applyBorder="1" applyAlignment="1" applyProtection="1">
      <alignment vertical="center"/>
      <protection/>
    </xf>
    <xf numFmtId="176" fontId="0" fillId="0" borderId="19" xfId="0" applyNumberFormat="1" applyFont="1" applyFill="1" applyBorder="1" applyAlignment="1" applyProtection="1">
      <alignment vertical="center"/>
      <protection/>
    </xf>
    <xf numFmtId="176" fontId="0" fillId="0" borderId="20" xfId="0" applyNumberFormat="1" applyFont="1" applyFill="1" applyBorder="1" applyAlignment="1" applyProtection="1">
      <alignment horizontal="right" vertical="center"/>
      <protection/>
    </xf>
    <xf numFmtId="176" fontId="0" fillId="0" borderId="5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vertical="center"/>
    </xf>
    <xf numFmtId="0" fontId="0" fillId="0" borderId="63" xfId="0" applyFont="1" applyFill="1" applyBorder="1" applyAlignment="1" applyProtection="1">
      <alignment vertical="center"/>
      <protection/>
    </xf>
    <xf numFmtId="0" fontId="0" fillId="0" borderId="22" xfId="0" applyFont="1" applyFill="1" applyBorder="1" applyAlignment="1" applyProtection="1">
      <alignment vertical="center"/>
      <protection/>
    </xf>
    <xf numFmtId="177" fontId="0" fillId="0" borderId="28" xfId="60" applyNumberFormat="1" applyFont="1" applyFill="1" applyBorder="1" applyAlignment="1" applyProtection="1">
      <alignment horizontal="right"/>
      <protection locked="0"/>
    </xf>
    <xf numFmtId="177" fontId="10" fillId="0" borderId="28" xfId="0" applyNumberFormat="1" applyFont="1" applyFill="1" applyBorder="1" applyAlignment="1" applyProtection="1">
      <alignment horizontal="right" vertical="center"/>
      <protection/>
    </xf>
    <xf numFmtId="177" fontId="10" fillId="0" borderId="40" xfId="0" applyNumberFormat="1" applyFont="1" applyFill="1" applyBorder="1" applyAlignment="1" applyProtection="1">
      <alignment horizontal="right" vertical="center"/>
      <protection/>
    </xf>
    <xf numFmtId="177" fontId="0" fillId="0" borderId="28" xfId="0" applyNumberFormat="1" applyFont="1" applyFill="1" applyBorder="1" applyAlignment="1" applyProtection="1">
      <alignment horizontal="right"/>
      <protection/>
    </xf>
    <xf numFmtId="177" fontId="0" fillId="0" borderId="28" xfId="0" applyNumberFormat="1" applyFont="1" applyFill="1" applyBorder="1" applyAlignment="1" applyProtection="1">
      <alignment horizontal="right"/>
      <protection/>
    </xf>
    <xf numFmtId="177" fontId="0" fillId="0" borderId="40" xfId="0" applyNumberFormat="1" applyFont="1" applyFill="1" applyBorder="1" applyAlignment="1" applyProtection="1">
      <alignment horizontal="right"/>
      <protection/>
    </xf>
    <xf numFmtId="177" fontId="0" fillId="0" borderId="18" xfId="60" applyNumberFormat="1" applyFont="1" applyFill="1" applyBorder="1" applyAlignment="1" applyProtection="1">
      <alignment horizontal="right"/>
      <protection locked="0"/>
    </xf>
    <xf numFmtId="177" fontId="0" fillId="0" borderId="51" xfId="0" applyNumberFormat="1" applyFont="1" applyFill="1" applyBorder="1" applyAlignment="1" applyProtection="1">
      <alignment horizontal="right" vertical="center"/>
      <protection/>
    </xf>
    <xf numFmtId="177" fontId="5" fillId="0" borderId="100" xfId="0" applyNumberFormat="1" applyFont="1" applyFill="1" applyBorder="1" applyAlignment="1" applyProtection="1">
      <alignment horizontal="right" vertical="center"/>
      <protection/>
    </xf>
    <xf numFmtId="177" fontId="5" fillId="0" borderId="101" xfId="0" applyNumberFormat="1" applyFont="1" applyFill="1" applyBorder="1" applyAlignment="1" applyProtection="1">
      <alignment horizontal="right" vertical="center"/>
      <protection/>
    </xf>
    <xf numFmtId="177" fontId="5" fillId="0" borderId="102" xfId="0" applyNumberFormat="1" applyFont="1" applyFill="1" applyBorder="1" applyAlignment="1" applyProtection="1">
      <alignment horizontal="right" vertical="center"/>
      <protection/>
    </xf>
    <xf numFmtId="177" fontId="5" fillId="0" borderId="103" xfId="0" applyNumberFormat="1" applyFont="1" applyFill="1" applyBorder="1" applyAlignment="1" applyProtection="1">
      <alignment horizontal="right" vertical="center"/>
      <protection/>
    </xf>
    <xf numFmtId="177" fontId="5" fillId="0" borderId="100" xfId="0" applyNumberFormat="1" applyFont="1" applyFill="1" applyBorder="1" applyAlignment="1" applyProtection="1" quotePrefix="1">
      <alignment horizontal="right" vertical="center"/>
      <protection/>
    </xf>
    <xf numFmtId="177" fontId="5" fillId="0" borderId="104" xfId="0" applyNumberFormat="1" applyFont="1" applyFill="1" applyBorder="1" applyAlignment="1" applyProtection="1">
      <alignment horizontal="right" vertical="center"/>
      <protection/>
    </xf>
    <xf numFmtId="177" fontId="5" fillId="0" borderId="105" xfId="0" applyNumberFormat="1" applyFont="1" applyFill="1" applyBorder="1" applyAlignment="1" applyProtection="1">
      <alignment horizontal="right" vertical="center"/>
      <protection/>
    </xf>
    <xf numFmtId="177" fontId="5" fillId="0" borderId="106" xfId="0" applyNumberFormat="1" applyFont="1" applyFill="1" applyBorder="1" applyAlignment="1" applyProtection="1">
      <alignment horizontal="right" vertical="center"/>
      <protection/>
    </xf>
    <xf numFmtId="177" fontId="5" fillId="0" borderId="107" xfId="0" applyNumberFormat="1" applyFont="1" applyFill="1" applyBorder="1" applyAlignment="1" applyProtection="1">
      <alignment horizontal="right" vertical="center"/>
      <protection/>
    </xf>
    <xf numFmtId="0" fontId="4" fillId="0" borderId="6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6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108"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0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71" xfId="0" applyFont="1" applyBorder="1" applyAlignment="1">
      <alignment horizontal="center" vertical="center" wrapText="1"/>
    </xf>
    <xf numFmtId="176" fontId="0" fillId="0" borderId="56" xfId="0" applyNumberFormat="1" applyFont="1" applyFill="1" applyBorder="1" applyAlignment="1" applyProtection="1">
      <alignment vertical="center"/>
      <protection/>
    </xf>
    <xf numFmtId="176" fontId="0" fillId="0" borderId="55" xfId="0" applyNumberFormat="1" applyFill="1" applyBorder="1" applyAlignment="1">
      <alignment vertical="center"/>
    </xf>
    <xf numFmtId="176" fontId="0" fillId="0" borderId="29" xfId="0" applyNumberFormat="1" applyFont="1" applyFill="1" applyBorder="1" applyAlignment="1" applyProtection="1">
      <alignment horizontal="right" vertical="top"/>
      <protection/>
    </xf>
    <xf numFmtId="176" fontId="0" fillId="0" borderId="32" xfId="0" applyNumberFormat="1" applyFill="1" applyBorder="1" applyAlignment="1">
      <alignment horizontal="right" vertical="top"/>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wrapText="1"/>
    </xf>
    <xf numFmtId="176" fontId="0" fillId="0" borderId="20" xfId="0" applyNumberFormat="1" applyFont="1" applyFill="1" applyBorder="1" applyAlignment="1" applyProtection="1">
      <alignment vertical="center"/>
      <protection/>
    </xf>
    <xf numFmtId="176" fontId="0" fillId="0" borderId="61" xfId="0" applyNumberFormat="1" applyBorder="1" applyAlignment="1">
      <alignment vertical="center"/>
    </xf>
    <xf numFmtId="176" fontId="0" fillId="0" borderId="48" xfId="0" applyNumberFormat="1" applyBorder="1" applyAlignment="1">
      <alignment vertical="center"/>
    </xf>
    <xf numFmtId="41" fontId="0" fillId="0" borderId="29" xfId="0" applyNumberFormat="1" applyFont="1" applyFill="1" applyBorder="1" applyAlignment="1" applyProtection="1">
      <alignment horizontal="right" vertical="center"/>
      <protection/>
    </xf>
    <xf numFmtId="41" fontId="0" fillId="0" borderId="44" xfId="0" applyNumberFormat="1" applyFill="1" applyBorder="1" applyAlignment="1">
      <alignment horizontal="right" vertical="center"/>
    </xf>
    <xf numFmtId="176" fontId="0" fillId="0" borderId="58"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48" xfId="0" applyNumberFormat="1" applyFont="1" applyFill="1" applyBorder="1" applyAlignment="1">
      <alignment vertical="center"/>
    </xf>
    <xf numFmtId="176" fontId="0" fillId="0" borderId="58" xfId="0" applyNumberFormat="1" applyFill="1" applyBorder="1" applyAlignment="1">
      <alignment vertical="center"/>
    </xf>
    <xf numFmtId="41" fontId="0" fillId="0" borderId="32" xfId="0" applyNumberFormat="1" applyFill="1" applyBorder="1" applyAlignment="1">
      <alignment horizontal="right" vertical="center"/>
    </xf>
    <xf numFmtId="0" fontId="4" fillId="0" borderId="30" xfId="0" applyFont="1" applyFill="1" applyBorder="1" applyAlignment="1" applyProtection="1">
      <alignment horizontal="distributed" vertical="center"/>
      <protection/>
    </xf>
    <xf numFmtId="0" fontId="4" fillId="0" borderId="48" xfId="0" applyFont="1" applyFill="1" applyBorder="1" applyAlignment="1" applyProtection="1">
      <alignment horizontal="distributed" vertical="center"/>
      <protection/>
    </xf>
    <xf numFmtId="0" fontId="4" fillId="0" borderId="67" xfId="0" applyFont="1" applyFill="1" applyBorder="1" applyAlignment="1" applyProtection="1">
      <alignment horizontal="distributed" vertical="center"/>
      <protection/>
    </xf>
    <xf numFmtId="0" fontId="4" fillId="0" borderId="58" xfId="0" applyFont="1" applyFill="1" applyBorder="1" applyAlignment="1" applyProtection="1">
      <alignment horizontal="distributed" vertical="center"/>
      <protection/>
    </xf>
    <xf numFmtId="0" fontId="4" fillId="0" borderId="31" xfId="0" applyFont="1" applyFill="1" applyBorder="1" applyAlignment="1" applyProtection="1">
      <alignment horizontal="distributed" vertical="center"/>
      <protection/>
    </xf>
    <xf numFmtId="0" fontId="4" fillId="0" borderId="32" xfId="0" applyFont="1" applyFill="1" applyBorder="1" applyAlignment="1" applyProtection="1">
      <alignment horizontal="distributed" vertical="center"/>
      <protection/>
    </xf>
    <xf numFmtId="41" fontId="0" fillId="0" borderId="56" xfId="0" applyNumberFormat="1" applyFont="1" applyFill="1" applyBorder="1" applyAlignment="1" applyProtection="1">
      <alignment horizontal="right" vertical="center"/>
      <protection/>
    </xf>
    <xf numFmtId="41" fontId="0" fillId="0" borderId="5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4" fillId="0" borderId="69" xfId="0"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31" xfId="0" applyFont="1" applyFill="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176" fontId="0" fillId="0" borderId="67" xfId="0" applyNumberFormat="1" applyFont="1" applyFill="1" applyBorder="1" applyAlignment="1" applyProtection="1">
      <alignment vertical="center"/>
      <protection/>
    </xf>
    <xf numFmtId="176" fontId="0" fillId="0" borderId="58" xfId="0" applyNumberFormat="1" applyFont="1" applyFill="1" applyBorder="1" applyAlignment="1" applyProtection="1">
      <alignment vertical="center"/>
      <protection/>
    </xf>
    <xf numFmtId="176" fontId="0" fillId="0" borderId="30" xfId="0" applyNumberFormat="1" applyFont="1" applyFill="1" applyBorder="1" applyAlignment="1">
      <alignment vertical="center"/>
    </xf>
    <xf numFmtId="0" fontId="8" fillId="0" borderId="108"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08"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8" fillId="0" borderId="21"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8" fillId="0" borderId="67" xfId="0" applyFont="1" applyFill="1" applyBorder="1" applyAlignment="1" applyProtection="1">
      <alignment horizontal="distributed" vertical="center"/>
      <protection/>
    </xf>
    <xf numFmtId="0" fontId="0" fillId="0" borderId="58" xfId="0" applyFont="1" applyFill="1" applyBorder="1" applyAlignment="1">
      <alignment/>
    </xf>
    <xf numFmtId="0" fontId="5" fillId="0" borderId="45"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textRotation="255"/>
      <protection/>
    </xf>
    <xf numFmtId="0" fontId="4" fillId="0" borderId="75" xfId="0" applyFont="1" applyFill="1" applyBorder="1" applyAlignment="1">
      <alignment horizontal="center" vertical="center" wrapText="1"/>
    </xf>
    <xf numFmtId="0" fontId="5" fillId="0" borderId="113" xfId="0" applyFont="1" applyFill="1" applyBorder="1" applyAlignment="1" applyProtection="1">
      <alignment horizontal="center" vertical="center" textRotation="255"/>
      <protection/>
    </xf>
    <xf numFmtId="0" fontId="4" fillId="0" borderId="75" xfId="0" applyFont="1" applyFill="1" applyBorder="1" applyAlignment="1" applyProtection="1">
      <alignment horizontal="distributed"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8" xfId="0" applyFont="1" applyFill="1" applyBorder="1" applyAlignment="1">
      <alignment horizontal="center" vertical="center" wrapText="1"/>
    </xf>
    <xf numFmtId="0" fontId="0" fillId="0" borderId="41" xfId="0" applyFill="1" applyBorder="1" applyAlignment="1">
      <alignment horizontal="center" vertical="center" wrapText="1"/>
    </xf>
    <xf numFmtId="0" fontId="8" fillId="0" borderId="98"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5" fillId="0" borderId="31" xfId="0" applyFont="1" applyFill="1" applyBorder="1" applyAlignment="1">
      <alignment horizontal="distributed" vertical="center"/>
    </xf>
    <xf numFmtId="0" fontId="0" fillId="0" borderId="32" xfId="0" applyFill="1" applyBorder="1" applyAlignment="1">
      <alignment horizontal="distributed" vertical="center"/>
    </xf>
    <xf numFmtId="0" fontId="5" fillId="0" borderId="19" xfId="0" applyFont="1" applyFill="1" applyBorder="1" applyAlignment="1">
      <alignment horizontal="right" vertical="center"/>
    </xf>
    <xf numFmtId="0" fontId="4" fillId="0" borderId="21" xfId="0" applyFont="1" applyFill="1" applyBorder="1" applyAlignment="1" applyProtection="1">
      <alignment horizontal="center" vertical="center"/>
      <protection/>
    </xf>
    <xf numFmtId="0" fontId="4" fillId="0" borderId="21"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71" xfId="0" applyFill="1" applyBorder="1" applyAlignment="1">
      <alignment horizontal="center" vertical="center" wrapText="1"/>
    </xf>
    <xf numFmtId="0" fontId="5" fillId="0" borderId="35" xfId="0" applyFont="1" applyFill="1" applyBorder="1" applyAlignment="1" applyProtection="1">
      <alignment horizontal="center" vertical="center" wrapText="1"/>
      <protection/>
    </xf>
    <xf numFmtId="0" fontId="0" fillId="0" borderId="75" xfId="0"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34" xfId="0" applyFill="1" applyBorder="1" applyAlignment="1">
      <alignment horizontal="center" vertical="center" wrapText="1"/>
    </xf>
    <xf numFmtId="0" fontId="5" fillId="0" borderId="98" xfId="0"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0" fillId="0" borderId="54" xfId="0" applyFill="1" applyBorder="1" applyAlignment="1">
      <alignment horizontal="center" vertical="center" wrapText="1"/>
    </xf>
    <xf numFmtId="0" fontId="5" fillId="0" borderId="67" xfId="0" applyFont="1" applyFill="1" applyBorder="1" applyAlignment="1">
      <alignment horizontal="distributed" vertical="center"/>
    </xf>
    <xf numFmtId="0" fontId="5" fillId="0" borderId="58" xfId="0" applyFont="1" applyFill="1" applyBorder="1" applyAlignment="1">
      <alignment horizontal="distributed" vertical="center"/>
    </xf>
    <xf numFmtId="0" fontId="5" fillId="0" borderId="67" xfId="0" applyFont="1" applyFill="1" applyBorder="1" applyAlignment="1" applyProtection="1">
      <alignment horizontal="distributed" vertical="center"/>
      <protection/>
    </xf>
    <xf numFmtId="0" fontId="0" fillId="0" borderId="58" xfId="0" applyFill="1" applyBorder="1" applyAlignment="1">
      <alignment vertical="center"/>
    </xf>
    <xf numFmtId="0" fontId="5" fillId="0" borderId="58" xfId="0" applyFont="1" applyFill="1" applyBorder="1" applyAlignment="1" applyProtection="1">
      <alignment horizontal="distributed" vertical="center"/>
      <protection/>
    </xf>
    <xf numFmtId="0" fontId="5" fillId="0" borderId="31" xfId="0" applyFont="1" applyFill="1" applyBorder="1" applyAlignment="1" applyProtection="1">
      <alignment horizontal="distributed" vertical="center"/>
      <protection/>
    </xf>
    <xf numFmtId="0" fontId="5" fillId="0" borderId="32"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7" xfId="0" applyFont="1" applyFill="1" applyBorder="1" applyAlignment="1">
      <alignment horizontal="distributed" vertical="center"/>
    </xf>
    <xf numFmtId="0" fontId="5" fillId="0" borderId="68"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108" xfId="0" applyFont="1" applyFill="1" applyBorder="1" applyAlignment="1">
      <alignment horizontal="center" vertical="center" wrapText="1"/>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6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21" xfId="0" applyFont="1" applyFill="1" applyBorder="1" applyAlignment="1">
      <alignment vertical="center"/>
    </xf>
    <xf numFmtId="0" fontId="0" fillId="0" borderId="54" xfId="0" applyFont="1" applyFill="1" applyBorder="1" applyAlignment="1">
      <alignment vertical="center"/>
    </xf>
    <xf numFmtId="0" fontId="4" fillId="0" borderId="1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79" xfId="0" applyFont="1" applyFill="1" applyBorder="1" applyAlignment="1">
      <alignment vertical="center"/>
    </xf>
    <xf numFmtId="0" fontId="0" fillId="0" borderId="31" xfId="0" applyFont="1" applyFill="1" applyBorder="1" applyAlignment="1">
      <alignment horizontal="distributed" vertical="center"/>
    </xf>
    <xf numFmtId="177" fontId="10" fillId="0" borderId="29" xfId="0" applyNumberFormat="1" applyFont="1" applyFill="1" applyBorder="1" applyAlignment="1" applyProtection="1">
      <alignment horizontal="right" vertical="center"/>
      <protection/>
    </xf>
    <xf numFmtId="177" fontId="10" fillId="0" borderId="32"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10" fillId="0" borderId="56" xfId="0" applyNumberFormat="1" applyFont="1" applyFill="1" applyBorder="1" applyAlignment="1">
      <alignment horizontal="right" vertical="center"/>
    </xf>
    <xf numFmtId="177" fontId="10" fillId="0" borderId="58" xfId="0" applyNumberFormat="1" applyFont="1" applyFill="1" applyBorder="1" applyAlignment="1">
      <alignment horizontal="right" vertical="center"/>
    </xf>
    <xf numFmtId="177" fontId="10" fillId="0" borderId="56" xfId="0" applyNumberFormat="1" applyFont="1" applyFill="1" applyBorder="1" applyAlignment="1" applyProtection="1">
      <alignment horizontal="right" vertical="center"/>
      <protection/>
    </xf>
    <xf numFmtId="177" fontId="10" fillId="0" borderId="44" xfId="0" applyNumberFormat="1" applyFont="1" applyFill="1" applyBorder="1" applyAlignment="1">
      <alignment horizontal="right" vertical="center"/>
    </xf>
    <xf numFmtId="177" fontId="10" fillId="0" borderId="32" xfId="0" applyNumberFormat="1" applyFont="1" applyFill="1" applyBorder="1" applyAlignment="1" applyProtection="1">
      <alignment horizontal="right" vertical="center"/>
      <protection/>
    </xf>
    <xf numFmtId="177" fontId="10" fillId="0" borderId="44" xfId="0" applyNumberFormat="1" applyFont="1" applyFill="1" applyBorder="1" applyAlignment="1" applyProtection="1">
      <alignment horizontal="right" vertical="center"/>
      <protection/>
    </xf>
    <xf numFmtId="0" fontId="0" fillId="0" borderId="31" xfId="0" applyFont="1" applyFill="1" applyBorder="1" applyAlignment="1">
      <alignment vertical="center"/>
    </xf>
    <xf numFmtId="0" fontId="0" fillId="0" borderId="32" xfId="0" applyFill="1" applyBorder="1" applyAlignment="1">
      <alignment vertical="center"/>
    </xf>
    <xf numFmtId="177" fontId="10" fillId="0" borderId="29" xfId="0" applyNumberFormat="1" applyFont="1" applyFill="1" applyBorder="1" applyAlignment="1">
      <alignment horizontal="center" vertical="center"/>
    </xf>
    <xf numFmtId="177" fontId="10" fillId="0" borderId="32" xfId="0" applyNumberFormat="1" applyFont="1" applyFill="1" applyBorder="1" applyAlignment="1">
      <alignment horizontal="center" vertical="center"/>
    </xf>
    <xf numFmtId="177" fontId="10" fillId="0" borderId="0" xfId="0" applyNumberFormat="1" applyFont="1" applyFill="1" applyBorder="1" applyAlignment="1" applyProtection="1">
      <alignment horizontal="right" vertical="center"/>
      <protection/>
    </xf>
    <xf numFmtId="0" fontId="0" fillId="0" borderId="30" xfId="0" applyFont="1" applyFill="1" applyBorder="1" applyAlignment="1">
      <alignment horizontal="center" vertical="top"/>
    </xf>
    <xf numFmtId="0" fontId="0" fillId="0" borderId="48" xfId="0" applyFont="1" applyFill="1" applyBorder="1" applyAlignment="1">
      <alignment horizontal="center" vertical="top"/>
    </xf>
    <xf numFmtId="179" fontId="10" fillId="0" borderId="20" xfId="0" applyNumberFormat="1" applyFont="1" applyFill="1" applyBorder="1" applyAlignment="1" applyProtection="1">
      <alignment horizontal="right" vertical="center"/>
      <protection/>
    </xf>
    <xf numFmtId="0" fontId="10" fillId="0" borderId="48"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20" xfId="0" applyFont="1" applyFill="1" applyBorder="1" applyAlignment="1">
      <alignment horizontal="center" vertical="center"/>
    </xf>
    <xf numFmtId="0" fontId="10" fillId="0" borderId="48" xfId="0" applyFont="1" applyFill="1" applyBorder="1" applyAlignment="1">
      <alignment horizontal="center" vertical="center"/>
    </xf>
    <xf numFmtId="179" fontId="10" fillId="0" borderId="19" xfId="0" applyNumberFormat="1" applyFont="1" applyFill="1" applyBorder="1" applyAlignment="1" applyProtection="1">
      <alignment horizontal="right" vertical="center"/>
      <protection/>
    </xf>
    <xf numFmtId="0" fontId="10" fillId="0" borderId="61" xfId="0" applyFont="1" applyFill="1" applyBorder="1" applyAlignment="1">
      <alignment horizontal="right" vertical="center"/>
    </xf>
    <xf numFmtId="178" fontId="0" fillId="0" borderId="108" xfId="0" applyNumberFormat="1" applyFont="1" applyFill="1" applyBorder="1" applyAlignment="1">
      <alignment horizontal="center" vertical="center" wrapText="1"/>
    </xf>
    <xf numFmtId="178" fontId="0" fillId="0" borderId="63"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08" xfId="0" applyNumberFormat="1" applyFont="1" applyFill="1" applyBorder="1" applyAlignment="1">
      <alignment horizontal="center" vertical="center"/>
    </xf>
    <xf numFmtId="178" fontId="0" fillId="0" borderId="63"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11" xfId="0" applyNumberFormat="1" applyFont="1" applyFill="1" applyBorder="1" applyAlignment="1">
      <alignment horizontal="center" vertical="center" wrapText="1"/>
    </xf>
    <xf numFmtId="178" fontId="0" fillId="0" borderId="77" xfId="0" applyNumberFormat="1" applyFont="1" applyFill="1" applyBorder="1" applyAlignment="1">
      <alignment horizontal="center" vertical="center" wrapText="1"/>
    </xf>
    <xf numFmtId="178" fontId="0" fillId="0" borderId="112" xfId="0" applyNumberFormat="1" applyFont="1" applyFill="1" applyBorder="1" applyAlignment="1">
      <alignment horizontal="center" vertical="center" wrapText="1"/>
    </xf>
    <xf numFmtId="178" fontId="0" fillId="0" borderId="71"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67" xfId="0" applyNumberFormat="1" applyFont="1" applyFill="1" applyBorder="1" applyAlignment="1" applyProtection="1">
      <alignment horizontal="distributed" vertical="center"/>
      <protection/>
    </xf>
    <xf numFmtId="178" fontId="0" fillId="0" borderId="58" xfId="0" applyNumberFormat="1" applyFont="1" applyFill="1" applyBorder="1" applyAlignment="1">
      <alignment horizontal="distributed" vertical="center"/>
    </xf>
    <xf numFmtId="178" fontId="10" fillId="0" borderId="29" xfId="0" applyNumberFormat="1" applyFont="1" applyFill="1" applyBorder="1" applyAlignment="1" applyProtection="1">
      <alignment horizontal="right" vertical="center" wrapText="1"/>
      <protection/>
    </xf>
    <xf numFmtId="178" fontId="10" fillId="0" borderId="32" xfId="0" applyNumberFormat="1" applyFont="1" applyFill="1" applyBorder="1" applyAlignment="1" applyProtection="1">
      <alignment horizontal="right" vertical="center" wrapText="1"/>
      <protection/>
    </xf>
    <xf numFmtId="178" fontId="10" fillId="0" borderId="56" xfId="0" applyNumberFormat="1" applyFont="1" applyFill="1" applyBorder="1" applyAlignment="1" applyProtection="1">
      <alignment horizontal="right" vertical="center" wrapText="1"/>
      <protection/>
    </xf>
    <xf numFmtId="178" fontId="10" fillId="0" borderId="114" xfId="0" applyNumberFormat="1" applyFont="1" applyFill="1" applyBorder="1" applyAlignment="1" applyProtection="1">
      <alignment horizontal="right" vertical="center" wrapText="1"/>
      <protection/>
    </xf>
    <xf numFmtId="178" fontId="10" fillId="0" borderId="43" xfId="0" applyNumberFormat="1" applyFont="1" applyFill="1" applyBorder="1" applyAlignment="1" applyProtection="1">
      <alignment horizontal="right" vertical="center" wrapText="1"/>
      <protection/>
    </xf>
    <xf numFmtId="178" fontId="10" fillId="0" borderId="44" xfId="0" applyNumberFormat="1" applyFont="1" applyFill="1" applyBorder="1" applyAlignment="1" applyProtection="1">
      <alignment horizontal="right" vertical="center" wrapText="1"/>
      <protection/>
    </xf>
    <xf numFmtId="178" fontId="10" fillId="0" borderId="0" xfId="0" applyNumberFormat="1" applyFont="1" applyFill="1" applyBorder="1" applyAlignment="1" applyProtection="1">
      <alignment horizontal="right" vertical="center" wrapText="1"/>
      <protection/>
    </xf>
    <xf numFmtId="178" fontId="0" fillId="0" borderId="15" xfId="0" applyNumberFormat="1" applyFont="1" applyFill="1" applyBorder="1" applyAlignment="1" applyProtection="1">
      <alignment horizontal="distributed" vertical="center"/>
      <protection/>
    </xf>
    <xf numFmtId="178" fontId="0" fillId="0" borderId="10" xfId="0" applyNumberFormat="1" applyFont="1" applyFill="1" applyBorder="1" applyAlignment="1">
      <alignment horizontal="distributed" vertical="center"/>
    </xf>
    <xf numFmtId="178" fontId="10" fillId="0" borderId="59" xfId="0" applyNumberFormat="1" applyFont="1" applyFill="1" applyBorder="1" applyAlignment="1" applyProtection="1">
      <alignment horizontal="right" vertical="center" wrapText="1"/>
      <protection/>
    </xf>
    <xf numFmtId="178" fontId="0" fillId="0" borderId="113" xfId="0" applyNumberFormat="1" applyFill="1" applyBorder="1" applyAlignment="1" applyProtection="1">
      <alignment horizontal="center" vertical="center" textRotation="255"/>
      <protection/>
    </xf>
    <xf numFmtId="178" fontId="0" fillId="0" borderId="15" xfId="0" applyNumberFormat="1" applyFont="1" applyFill="1" applyBorder="1" applyAlignment="1" applyProtection="1">
      <alignment horizontal="center" vertical="center" textRotation="255"/>
      <protection/>
    </xf>
    <xf numFmtId="178" fontId="0" fillId="0" borderId="113" xfId="0" applyNumberFormat="1" applyFont="1" applyFill="1" applyBorder="1" applyAlignment="1" applyProtection="1">
      <alignment horizontal="center" vertical="center" textRotation="255"/>
      <protection/>
    </xf>
    <xf numFmtId="178" fontId="0" fillId="0" borderId="115" xfId="0" applyNumberFormat="1" applyFont="1" applyFill="1" applyBorder="1" applyAlignment="1" applyProtection="1">
      <alignment horizontal="center" vertical="center" textRotation="255"/>
      <protection/>
    </xf>
    <xf numFmtId="178" fontId="10" fillId="0" borderId="20" xfId="0" applyNumberFormat="1" applyFont="1" applyFill="1" applyBorder="1" applyAlignment="1" applyProtection="1">
      <alignment horizontal="right" vertical="center" wrapText="1"/>
      <protection/>
    </xf>
    <xf numFmtId="178" fontId="10" fillId="0" borderId="48" xfId="0" applyNumberFormat="1" applyFont="1" applyFill="1" applyBorder="1" applyAlignment="1" applyProtection="1">
      <alignment horizontal="right" vertical="center" wrapText="1"/>
      <protection/>
    </xf>
    <xf numFmtId="178" fontId="10" fillId="0" borderId="94" xfId="0" applyNumberFormat="1" applyFont="1" applyFill="1" applyBorder="1" applyAlignment="1" applyProtection="1">
      <alignment horizontal="right" vertical="center" wrapText="1"/>
      <protection/>
    </xf>
    <xf numFmtId="178" fontId="10" fillId="0" borderId="49" xfId="0" applyNumberFormat="1" applyFont="1" applyFill="1" applyBorder="1" applyAlignment="1" applyProtection="1">
      <alignment horizontal="right" vertical="center" wrapText="1"/>
      <protection/>
    </xf>
    <xf numFmtId="178" fontId="10" fillId="0" borderId="61" xfId="0" applyNumberFormat="1" applyFont="1" applyFill="1" applyBorder="1" applyAlignment="1" applyProtection="1">
      <alignment horizontal="right" vertical="center" wrapText="1"/>
      <protection/>
    </xf>
    <xf numFmtId="0" fontId="5" fillId="0" borderId="10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0" fillId="0" borderId="58" xfId="0" applyFill="1" applyBorder="1" applyAlignment="1">
      <alignment horizontal="distributed" vertical="center"/>
    </xf>
    <xf numFmtId="0" fontId="0" fillId="0" borderId="12" xfId="0" applyFill="1" applyBorder="1" applyAlignment="1">
      <alignment vertical="center"/>
    </xf>
    <xf numFmtId="0" fontId="0" fillId="0" borderId="29" xfId="0" applyFill="1" applyBorder="1" applyAlignment="1">
      <alignment vertical="center"/>
    </xf>
    <xf numFmtId="0" fontId="5" fillId="0" borderId="108"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1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vertical="center" textRotation="255" wrapText="1"/>
    </xf>
    <xf numFmtId="0" fontId="5" fillId="0" borderId="115" xfId="0" applyFont="1" applyFill="1" applyBorder="1" applyAlignment="1" applyProtection="1">
      <alignment horizontal="center" vertical="center" textRotation="255"/>
      <protection/>
    </xf>
    <xf numFmtId="0" fontId="0" fillId="0" borderId="9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3"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6" fillId="0" borderId="56" xfId="0" applyFont="1" applyFill="1" applyBorder="1" applyAlignment="1">
      <alignment horizontal="right" vertical="center"/>
    </xf>
    <xf numFmtId="0" fontId="6" fillId="0" borderId="58" xfId="0" applyFont="1" applyFill="1" applyBorder="1" applyAlignment="1">
      <alignment horizontal="right" vertical="center"/>
    </xf>
    <xf numFmtId="0" fontId="6" fillId="0" borderId="55" xfId="0" applyFont="1" applyFill="1" applyBorder="1" applyAlignment="1">
      <alignment horizontal="right" vertical="center"/>
    </xf>
    <xf numFmtId="49" fontId="5" fillId="0" borderId="31" xfId="0" applyNumberFormat="1" applyFont="1" applyFill="1" applyBorder="1" applyAlignment="1">
      <alignment horizontal="distributed" vertical="center" wrapText="1"/>
    </xf>
    <xf numFmtId="49" fontId="5" fillId="0" borderId="32" xfId="0" applyNumberFormat="1" applyFont="1" applyFill="1" applyBorder="1" applyAlignment="1">
      <alignment horizontal="distributed" vertical="center" wrapText="1"/>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9" xfId="0" applyFont="1" applyFill="1" applyBorder="1" applyAlignment="1" applyProtection="1">
      <alignment horizontal="right" vertical="center"/>
      <protection/>
    </xf>
    <xf numFmtId="0" fontId="5" fillId="0" borderId="64" xfId="0" applyFont="1" applyFill="1" applyBorder="1" applyAlignment="1">
      <alignment horizontal="center" vertical="center"/>
    </xf>
    <xf numFmtId="0" fontId="5" fillId="0" borderId="68" xfId="0" applyFont="1" applyFill="1" applyBorder="1" applyAlignment="1" applyProtection="1">
      <alignment horizontal="center" vertical="center"/>
      <protection/>
    </xf>
    <xf numFmtId="0" fontId="5" fillId="0" borderId="116" xfId="0" applyFont="1" applyFill="1" applyBorder="1" applyAlignment="1" applyProtection="1">
      <alignment horizontal="center" vertical="center"/>
      <protection/>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45" xfId="0" applyFont="1" applyFill="1" applyBorder="1" applyAlignment="1">
      <alignment horizontal="distributed" vertical="center"/>
    </xf>
    <xf numFmtId="0" fontId="5" fillId="0" borderId="41" xfId="0" applyFont="1" applyFill="1" applyBorder="1" applyAlignment="1">
      <alignment horizontal="distributed" vertical="center"/>
    </xf>
    <xf numFmtId="38" fontId="5" fillId="0" borderId="41" xfId="48" applyFont="1" applyFill="1" applyBorder="1" applyAlignment="1" applyProtection="1">
      <alignment horizontal="right" vertical="center"/>
      <protection/>
    </xf>
    <xf numFmtId="38" fontId="5" fillId="0" borderId="33" xfId="48" applyFont="1" applyFill="1" applyBorder="1" applyAlignment="1" applyProtection="1">
      <alignment horizontal="right" vertical="center"/>
      <protection/>
    </xf>
    <xf numFmtId="0" fontId="5" fillId="0" borderId="33" xfId="0" applyFont="1" applyFill="1" applyBorder="1" applyAlignment="1">
      <alignment horizontal="distributed" vertical="center"/>
    </xf>
    <xf numFmtId="0" fontId="5" fillId="0" borderId="14" xfId="0" applyFont="1" applyFill="1" applyBorder="1" applyAlignment="1">
      <alignment horizontal="distributed" vertical="center"/>
    </xf>
    <xf numFmtId="38" fontId="5" fillId="0" borderId="62" xfId="48" applyFont="1" applyFill="1" applyBorder="1" applyAlignment="1" applyProtection="1">
      <alignment horizontal="right" vertical="center"/>
      <protection/>
    </xf>
    <xf numFmtId="0" fontId="5" fillId="0" borderId="113"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75" xfId="0" applyFont="1" applyFill="1" applyBorder="1" applyAlignment="1">
      <alignment horizontal="distributed" vertical="center"/>
    </xf>
    <xf numFmtId="38" fontId="5" fillId="0" borderId="46" xfId="48" applyFont="1" applyFill="1" applyBorder="1" applyAlignment="1" applyProtection="1">
      <alignment horizontal="right" vertical="center"/>
      <protection/>
    </xf>
    <xf numFmtId="38" fontId="5" fillId="0" borderId="117" xfId="48" applyFont="1" applyFill="1" applyBorder="1" applyAlignment="1" applyProtection="1">
      <alignment horizontal="right" vertical="center"/>
      <protection/>
    </xf>
    <xf numFmtId="0" fontId="8" fillId="0" borderId="35" xfId="0" applyFont="1" applyFill="1" applyBorder="1" applyAlignment="1">
      <alignment horizontal="distributed" vertical="center"/>
    </xf>
    <xf numFmtId="0" fontId="8" fillId="0" borderId="75" xfId="0" applyFont="1" applyFill="1" applyBorder="1" applyAlignment="1">
      <alignment/>
    </xf>
    <xf numFmtId="0" fontId="5" fillId="0" borderId="4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15" xfId="0" applyFont="1" applyFill="1" applyBorder="1" applyAlignment="1">
      <alignment horizontal="distributed" vertical="center"/>
    </xf>
    <xf numFmtId="0" fontId="5" fillId="0" borderId="46" xfId="0" applyFont="1" applyFill="1" applyBorder="1" applyAlignment="1">
      <alignment horizontal="distributed" vertical="center"/>
    </xf>
    <xf numFmtId="38" fontId="5" fillId="0" borderId="18" xfId="48" applyFont="1" applyFill="1" applyBorder="1" applyAlignment="1" applyProtection="1">
      <alignment horizontal="right" vertical="center"/>
      <protection/>
    </xf>
    <xf numFmtId="38" fontId="5" fillId="0" borderId="20" xfId="48" applyFont="1" applyFill="1" applyBorder="1" applyAlignment="1" applyProtection="1">
      <alignment horizontal="right" vertical="center"/>
      <protection/>
    </xf>
    <xf numFmtId="0" fontId="5" fillId="0" borderId="118" xfId="0" applyFont="1" applyFill="1" applyBorder="1" applyAlignment="1">
      <alignment horizontal="distributed" vertical="center"/>
    </xf>
    <xf numFmtId="0" fontId="5" fillId="0" borderId="119" xfId="0" applyFont="1" applyFill="1" applyBorder="1" applyAlignment="1">
      <alignment horizontal="distributed" vertical="center"/>
    </xf>
    <xf numFmtId="0" fontId="5" fillId="0" borderId="58" xfId="0" applyFont="1" applyFill="1" applyBorder="1" applyAlignment="1">
      <alignment horizontal="distributed" vertical="center"/>
    </xf>
    <xf numFmtId="0" fontId="5" fillId="0" borderId="27" xfId="0" applyFont="1" applyFill="1" applyBorder="1" applyAlignment="1">
      <alignment horizontal="distributed" vertical="center"/>
    </xf>
    <xf numFmtId="176" fontId="5" fillId="0" borderId="27" xfId="0" applyNumberFormat="1" applyFont="1" applyFill="1" applyBorder="1" applyAlignment="1">
      <alignment horizontal="center" vertical="center"/>
    </xf>
    <xf numFmtId="0" fontId="5" fillId="0" borderId="38" xfId="0" applyFont="1" applyFill="1" applyBorder="1" applyAlignment="1">
      <alignment horizontal="center" vertical="center"/>
    </xf>
    <xf numFmtId="49" fontId="5" fillId="0" borderId="32" xfId="0" applyNumberFormat="1" applyFont="1" applyFill="1" applyBorder="1" applyAlignment="1">
      <alignment horizontal="distributed" vertical="center" wrapText="1"/>
    </xf>
    <xf numFmtId="49" fontId="5" fillId="0" borderId="28" xfId="0" applyNumberFormat="1" applyFont="1" applyFill="1" applyBorder="1" applyAlignment="1">
      <alignment horizontal="distributed" vertical="center" wrapText="1"/>
    </xf>
    <xf numFmtId="176" fontId="67" fillId="0" borderId="28" xfId="0" applyNumberFormat="1" applyFont="1" applyFill="1" applyBorder="1" applyAlignment="1">
      <alignment horizontal="center" vertical="center"/>
    </xf>
    <xf numFmtId="0" fontId="67" fillId="0" borderId="28" xfId="0" applyFont="1" applyFill="1" applyBorder="1" applyAlignment="1">
      <alignment horizontal="center" vertical="center"/>
    </xf>
    <xf numFmtId="0" fontId="67" fillId="0" borderId="40"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ill="1" applyBorder="1" applyAlignment="1">
      <alignment vertical="center"/>
    </xf>
    <xf numFmtId="0" fontId="5" fillId="0" borderId="98"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5" xfId="0" applyFont="1" applyFill="1" applyBorder="1" applyAlignment="1" applyProtection="1">
      <alignment horizontal="distributed" vertical="center"/>
      <protection/>
    </xf>
    <xf numFmtId="0" fontId="0" fillId="0" borderId="69" xfId="0" applyFont="1" applyFill="1" applyBorder="1" applyAlignment="1">
      <alignment vertical="center"/>
    </xf>
    <xf numFmtId="0" fontId="0" fillId="0" borderId="21" xfId="0" applyFill="1" applyBorder="1" applyAlignment="1">
      <alignment vertical="center"/>
    </xf>
    <xf numFmtId="0" fontId="0" fillId="0" borderId="54" xfId="0" applyFill="1" applyBorder="1" applyAlignment="1">
      <alignment vertical="center"/>
    </xf>
    <xf numFmtId="0" fontId="0" fillId="0" borderId="67" xfId="0" applyFill="1" applyBorder="1" applyAlignment="1" applyProtection="1">
      <alignment vertical="center" wrapText="1"/>
      <protection/>
    </xf>
    <xf numFmtId="0" fontId="0" fillId="0" borderId="31"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27" xfId="0" applyFont="1" applyFill="1" applyBorder="1" applyAlignment="1" applyProtection="1">
      <alignment horizontal="center" vertical="distributed" textRotation="255"/>
      <protection/>
    </xf>
    <xf numFmtId="0" fontId="0" fillId="0" borderId="28" xfId="0" applyFont="1" applyFill="1" applyBorder="1" applyAlignment="1" applyProtection="1">
      <alignment horizontal="center" vertical="distributed" textRotation="255"/>
      <protection/>
    </xf>
    <xf numFmtId="0" fontId="0" fillId="0" borderId="41" xfId="0" applyFont="1" applyFill="1" applyBorder="1" applyAlignment="1" applyProtection="1">
      <alignment horizontal="center" vertical="distributed" textRotation="255"/>
      <protection/>
    </xf>
    <xf numFmtId="0" fontId="0" fillId="0" borderId="27" xfId="0" applyFont="1" applyFill="1" applyBorder="1" applyAlignment="1" applyProtection="1">
      <alignment horizontal="distributed" vertical="center"/>
      <protection/>
    </xf>
    <xf numFmtId="0" fontId="0" fillId="0" borderId="38" xfId="0" applyFont="1" applyFill="1" applyBorder="1" applyAlignment="1">
      <alignment horizontal="distributed" vertical="center"/>
    </xf>
    <xf numFmtId="0" fontId="0" fillId="0" borderId="122" xfId="0" applyFill="1" applyBorder="1" applyAlignment="1" applyProtection="1">
      <alignment vertical="center" wrapText="1"/>
      <protection/>
    </xf>
    <xf numFmtId="0" fontId="0" fillId="0" borderId="123"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horizontal="distributed" vertical="center" wrapText="1"/>
    </xf>
    <xf numFmtId="0" fontId="0" fillId="0" borderId="126" xfId="0" applyFont="1" applyFill="1" applyBorder="1" applyAlignment="1">
      <alignment horizontal="distributed" vertical="center"/>
    </xf>
    <xf numFmtId="0" fontId="0" fillId="0" borderId="127" xfId="0" applyFont="1" applyFill="1" applyBorder="1" applyAlignment="1">
      <alignment horizontal="distributed" vertical="center"/>
    </xf>
    <xf numFmtId="0" fontId="0" fillId="0" borderId="120" xfId="0" applyFont="1" applyFill="1" applyBorder="1" applyAlignment="1">
      <alignment horizontal="distributed" vertical="center"/>
    </xf>
    <xf numFmtId="0" fontId="0" fillId="0" borderId="128" xfId="0" applyFont="1" applyFill="1" applyBorder="1" applyAlignment="1">
      <alignment horizontal="distributed" vertical="center"/>
    </xf>
    <xf numFmtId="0" fontId="0" fillId="0" borderId="121" xfId="0" applyFont="1" applyFill="1" applyBorder="1" applyAlignment="1">
      <alignment horizontal="distributed" vertical="center"/>
    </xf>
    <xf numFmtId="0" fontId="0" fillId="0" borderId="129"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30" xfId="0" applyFill="1" applyBorder="1" applyAlignment="1">
      <alignment horizontal="center" vertical="center" textRotation="255"/>
    </xf>
    <xf numFmtId="0" fontId="0" fillId="0" borderId="92"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41" xfId="0" applyFont="1" applyFill="1" applyBorder="1" applyAlignment="1">
      <alignment horizontal="center" vertical="distributed" textRotation="255"/>
    </xf>
    <xf numFmtId="0" fontId="0" fillId="0" borderId="92" xfId="0" applyFont="1" applyFill="1" applyBorder="1" applyAlignment="1">
      <alignment horizontal="center" vertical="distributed" textRotation="255" wrapText="1"/>
    </xf>
    <xf numFmtId="0" fontId="0" fillId="0" borderId="41" xfId="0" applyFont="1" applyFill="1" applyBorder="1" applyAlignment="1">
      <alignment horizontal="center" vertical="distributed" textRotation="255" wrapText="1"/>
    </xf>
    <xf numFmtId="0" fontId="0" fillId="0" borderId="10" xfId="0" applyFont="1" applyFill="1" applyBorder="1" applyAlignment="1" applyProtection="1">
      <alignment horizontal="distributed" vertical="center"/>
      <protection/>
    </xf>
    <xf numFmtId="0" fontId="0" fillId="0" borderId="50" xfId="0" applyFont="1" applyFill="1" applyBorder="1" applyAlignment="1">
      <alignment horizontal="distributed" vertical="center"/>
    </xf>
    <xf numFmtId="0" fontId="0" fillId="0" borderId="58" xfId="0"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5" fillId="0" borderId="129"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179" fontId="0" fillId="0" borderId="126" xfId="0" applyNumberFormat="1" applyFont="1" applyFill="1" applyBorder="1" applyAlignment="1" applyProtection="1">
      <alignment horizontal="distributed" vertical="center" wrapText="1"/>
      <protection/>
    </xf>
    <xf numFmtId="179" fontId="0" fillId="0" borderId="131" xfId="0" applyNumberFormat="1" applyFont="1" applyFill="1" applyBorder="1" applyAlignment="1" applyProtection="1">
      <alignment horizontal="distributed" vertical="center" wrapText="1"/>
      <protection/>
    </xf>
    <xf numFmtId="179" fontId="0" fillId="0" borderId="35" xfId="0" applyNumberFormat="1" applyFont="1" applyFill="1" applyBorder="1" applyAlignment="1" applyProtection="1">
      <alignment horizontal="distributed" vertical="center" wrapText="1"/>
      <protection/>
    </xf>
    <xf numFmtId="179" fontId="0" fillId="0" borderId="34" xfId="0" applyNumberFormat="1" applyFont="1" applyFill="1" applyBorder="1" applyAlignment="1" applyProtection="1">
      <alignment horizontal="distributed" vertical="center" wrapText="1"/>
      <protection/>
    </xf>
    <xf numFmtId="179" fontId="0" fillId="0" borderId="79" xfId="0" applyNumberFormat="1" applyFont="1" applyFill="1" applyBorder="1" applyAlignment="1" applyProtection="1">
      <alignment horizontal="distributed" vertical="center" wrapText="1"/>
      <protection/>
    </xf>
    <xf numFmtId="0" fontId="0" fillId="0" borderId="132" xfId="0" applyFill="1" applyBorder="1" applyAlignment="1">
      <alignment horizontal="distributed" vertical="center"/>
    </xf>
    <xf numFmtId="0" fontId="0" fillId="0" borderId="133" xfId="0" applyFill="1" applyBorder="1" applyAlignment="1">
      <alignment horizontal="distributed" vertical="center"/>
    </xf>
    <xf numFmtId="0" fontId="0" fillId="0" borderId="134" xfId="0" applyFill="1" applyBorder="1" applyAlignment="1">
      <alignment horizontal="distributed" vertical="center"/>
    </xf>
    <xf numFmtId="179" fontId="0" fillId="0" borderId="35" xfId="0" applyNumberFormat="1" applyFill="1" applyBorder="1" applyAlignment="1" applyProtection="1">
      <alignment horizontal="distributed" vertical="center" wrapText="1"/>
      <protection/>
    </xf>
    <xf numFmtId="0" fontId="4" fillId="0" borderId="69" xfId="0" applyFont="1" applyFill="1" applyBorder="1" applyAlignment="1">
      <alignment horizontal="center" vertical="center"/>
    </xf>
    <xf numFmtId="0" fontId="0" fillId="0" borderId="21" xfId="0" applyFill="1" applyBorder="1" applyAlignment="1">
      <alignment horizontal="center" vertical="center"/>
    </xf>
    <xf numFmtId="0" fontId="0" fillId="0" borderId="73" xfId="0" applyFill="1" applyBorder="1" applyAlignment="1">
      <alignment horizontal="center" vertical="center"/>
    </xf>
    <xf numFmtId="0" fontId="4" fillId="0" borderId="3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176" fontId="4" fillId="0" borderId="0" xfId="0" applyNumberFormat="1"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176" fontId="4" fillId="0" borderId="32" xfId="0" applyNumberFormat="1" applyFont="1" applyFill="1" applyBorder="1" applyAlignment="1" applyProtection="1">
      <alignment horizontal="distributed" vertical="center"/>
      <protection/>
    </xf>
    <xf numFmtId="0" fontId="8" fillId="0" borderId="0" xfId="0" applyFont="1" applyFill="1" applyBorder="1" applyAlignment="1">
      <alignment horizontal="justify" vertical="center"/>
    </xf>
    <xf numFmtId="0" fontId="8" fillId="0" borderId="32" xfId="0" applyFont="1" applyFill="1" applyBorder="1" applyAlignment="1">
      <alignment/>
    </xf>
    <xf numFmtId="0" fontId="4" fillId="0" borderId="113" xfId="0" applyFont="1" applyFill="1" applyBorder="1" applyAlignment="1" applyProtection="1">
      <alignment horizontal="center" vertical="center" textRotation="255"/>
      <protection/>
    </xf>
    <xf numFmtId="0" fontId="4" fillId="0" borderId="113" xfId="0" applyFont="1" applyFill="1" applyBorder="1" applyAlignment="1">
      <alignment horizontal="center" vertical="center" textRotation="255"/>
    </xf>
    <xf numFmtId="0" fontId="4" fillId="0" borderId="3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10" xfId="0" applyFont="1" applyFill="1" applyBorder="1" applyAlignment="1">
      <alignment horizontal="center" vertical="center" textRotation="255"/>
    </xf>
    <xf numFmtId="0" fontId="4" fillId="0" borderId="10" xfId="0" applyFont="1" applyFill="1" applyBorder="1" applyAlignment="1" applyProtection="1">
      <alignment horizontal="center" vertical="center" textRotation="255"/>
      <protection/>
    </xf>
    <xf numFmtId="0" fontId="4" fillId="0" borderId="10" xfId="0" applyFont="1" applyFill="1" applyBorder="1" applyAlignment="1" applyProtection="1">
      <alignment horizontal="center" vertical="center" textRotation="255" wrapText="1"/>
      <protection/>
    </xf>
    <xf numFmtId="0" fontId="4" fillId="0" borderId="10" xfId="0" applyFont="1" applyFill="1" applyBorder="1" applyAlignment="1">
      <alignment horizontal="center" vertical="center" textRotation="255" wrapText="1"/>
    </xf>
    <xf numFmtId="0" fontId="4" fillId="0" borderId="10" xfId="0" applyFont="1" applyFill="1" applyBorder="1" applyAlignment="1" applyProtection="1">
      <alignment horizontal="distributed" vertical="center" wrapText="1"/>
      <protection/>
    </xf>
    <xf numFmtId="0" fontId="4" fillId="0" borderId="35" xfId="0" applyFont="1" applyFill="1" applyBorder="1" applyAlignment="1">
      <alignment horizontal="distributed" vertical="center" wrapText="1"/>
    </xf>
    <xf numFmtId="0" fontId="4" fillId="0" borderId="27" xfId="0" applyFont="1" applyFill="1" applyBorder="1" applyAlignment="1" applyProtection="1">
      <alignment horizontal="center" vertical="center" textRotation="255" wrapText="1"/>
      <protection/>
    </xf>
    <xf numFmtId="0" fontId="4" fillId="0" borderId="41" xfId="0" applyFont="1" applyFill="1" applyBorder="1" applyAlignment="1">
      <alignment horizontal="center" vertical="center" textRotation="255" wrapText="1"/>
    </xf>
    <xf numFmtId="0" fontId="4" fillId="0" borderId="115" xfId="0" applyFont="1" applyFill="1" applyBorder="1" applyAlignment="1">
      <alignment horizontal="distributed" vertical="center" wrapText="1"/>
    </xf>
    <xf numFmtId="0" fontId="4" fillId="0" borderId="46" xfId="0" applyFont="1" applyFill="1" applyBorder="1" applyAlignment="1">
      <alignment horizontal="distributed" vertical="center" wrapText="1"/>
    </xf>
    <xf numFmtId="0" fontId="4" fillId="0" borderId="118" xfId="0" applyFont="1" applyFill="1" applyBorder="1" applyAlignment="1">
      <alignment horizontal="distributed" vertical="center" wrapText="1"/>
    </xf>
    <xf numFmtId="0" fontId="4" fillId="0" borderId="113"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113" xfId="0" applyFont="1" applyFill="1" applyBorder="1" applyAlignment="1">
      <alignment horizontal="center" vertical="center" textRotation="255" wrapText="1"/>
    </xf>
    <xf numFmtId="0" fontId="6" fillId="0" borderId="10"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176" fontId="0" fillId="0" borderId="27" xfId="0" applyNumberFormat="1" applyFont="1" applyFill="1" applyBorder="1" applyAlignment="1" applyProtection="1">
      <alignment horizontal="center" vertical="center" wrapText="1"/>
      <protection/>
    </xf>
    <xf numFmtId="176" fontId="0" fillId="0" borderId="41" xfId="0" applyNumberFormat="1" applyFont="1" applyFill="1" applyBorder="1" applyAlignment="1">
      <alignment horizontal="center" vertical="center" wrapText="1"/>
    </xf>
    <xf numFmtId="176" fontId="0" fillId="0" borderId="19" xfId="0" applyNumberForma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98" xfId="0" applyNumberFormat="1"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176" fontId="0" fillId="0" borderId="10" xfId="0" applyNumberFormat="1" applyFont="1" applyFill="1" applyBorder="1" applyAlignment="1" applyProtection="1">
      <alignment horizontal="center" vertical="center" wrapText="1"/>
      <protection/>
    </xf>
    <xf numFmtId="176" fontId="0" fillId="0" borderId="10" xfId="0" applyNumberFormat="1" applyFill="1" applyBorder="1" applyAlignment="1" applyProtection="1">
      <alignment horizontal="center" vertical="center" wrapText="1"/>
      <protection/>
    </xf>
    <xf numFmtId="176" fontId="0" fillId="0" borderId="56" xfId="0" applyNumberFormat="1" applyFont="1" applyFill="1" applyBorder="1" applyAlignment="1" applyProtection="1">
      <alignment horizontal="center" vertical="center" wrapText="1"/>
      <protection/>
    </xf>
    <xf numFmtId="176" fontId="0" fillId="0" borderId="58" xfId="0" applyNumberFormat="1" applyFont="1" applyFill="1" applyBorder="1" applyAlignment="1" applyProtection="1">
      <alignment horizontal="center" vertical="center" wrapText="1"/>
      <protection/>
    </xf>
    <xf numFmtId="176" fontId="0" fillId="0" borderId="37" xfId="0" applyNumberFormat="1" applyFont="1" applyFill="1" applyBorder="1" applyAlignment="1" applyProtection="1">
      <alignment horizontal="center" vertical="center" wrapText="1"/>
      <protection/>
    </xf>
    <xf numFmtId="176" fontId="0" fillId="0" borderId="57" xfId="0" applyNumberFormat="1" applyFont="1" applyFill="1" applyBorder="1" applyAlignment="1" applyProtection="1">
      <alignment horizontal="center" vertical="center" wrapText="1"/>
      <protection/>
    </xf>
    <xf numFmtId="176" fontId="0" fillId="0" borderId="135" xfId="0" applyNumberFormat="1" applyFont="1" applyFill="1" applyBorder="1" applyAlignment="1" applyProtection="1">
      <alignment horizontal="center" vertical="center" wrapText="1"/>
      <protection/>
    </xf>
    <xf numFmtId="176" fontId="0" fillId="0" borderId="28" xfId="0" applyNumberFormat="1" applyFont="1" applyFill="1" applyBorder="1" applyAlignment="1" applyProtection="1">
      <alignment horizontal="center" vertical="center" wrapText="1"/>
      <protection/>
    </xf>
    <xf numFmtId="176" fontId="0" fillId="0" borderId="41" xfId="0" applyNumberFormat="1" applyFont="1" applyFill="1" applyBorder="1" applyAlignment="1" applyProtection="1">
      <alignment horizontal="center" vertical="center" wrapText="1"/>
      <protection/>
    </xf>
    <xf numFmtId="176" fontId="0" fillId="0" borderId="38" xfId="0" applyNumberFormat="1"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wrapText="1"/>
    </xf>
    <xf numFmtId="176" fontId="0" fillId="0" borderId="98" xfId="0" applyNumberFormat="1" applyFont="1" applyFill="1" applyBorder="1" applyAlignment="1" applyProtection="1">
      <alignment horizontal="center" vertical="center"/>
      <protection/>
    </xf>
    <xf numFmtId="176" fontId="0" fillId="0" borderId="21"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136" xfId="0" applyNumberFormat="1" applyFont="1" applyFill="1" applyBorder="1" applyAlignment="1" applyProtection="1">
      <alignment horizontal="center" vertical="center"/>
      <protection/>
    </xf>
    <xf numFmtId="176" fontId="0" fillId="0" borderId="54" xfId="0" applyNumberFormat="1" applyFont="1" applyFill="1" applyBorder="1" applyAlignment="1">
      <alignment horizontal="center" vertical="center"/>
    </xf>
    <xf numFmtId="176" fontId="0" fillId="0" borderId="40" xfId="0" applyNumberFormat="1" applyFont="1" applyFill="1" applyBorder="1" applyAlignment="1" applyProtection="1">
      <alignment horizontal="center" vertical="center" wrapText="1"/>
      <protection/>
    </xf>
    <xf numFmtId="176" fontId="0" fillId="0" borderId="62" xfId="0" applyNumberFormat="1" applyFont="1" applyFill="1" applyBorder="1" applyAlignment="1" applyProtection="1">
      <alignment horizontal="center" vertical="center" wrapText="1"/>
      <protection/>
    </xf>
    <xf numFmtId="176" fontId="0" fillId="0" borderId="68" xfId="0" applyNumberFormat="1" applyFont="1" applyFill="1" applyBorder="1" applyAlignment="1" applyProtection="1">
      <alignment horizontal="center" vertical="center" wrapText="1"/>
      <protection/>
    </xf>
    <xf numFmtId="176" fontId="0" fillId="0" borderId="108" xfId="0" applyNumberFormat="1" applyFont="1" applyFill="1" applyBorder="1" applyAlignment="1">
      <alignment horizontal="center" vertical="center" wrapText="1"/>
    </xf>
    <xf numFmtId="176" fontId="0" fillId="0" borderId="63" xfId="0" applyNumberFormat="1" applyFont="1" applyFill="1" applyBorder="1" applyAlignment="1">
      <alignment horizontal="center" vertical="center" wrapText="1"/>
    </xf>
    <xf numFmtId="176" fontId="0" fillId="0" borderId="73" xfId="0" applyNumberFormat="1" applyFont="1" applyFill="1" applyBorder="1" applyAlignment="1" applyProtection="1">
      <alignment horizontal="center" vertical="center" wrapText="1"/>
      <protection/>
    </xf>
    <xf numFmtId="176" fontId="0" fillId="0" borderId="5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29" xfId="0" applyNumberFormat="1" applyFont="1" applyFill="1" applyBorder="1" applyAlignment="1" applyProtection="1">
      <alignment horizontal="center" vertical="center" wrapText="1"/>
      <protection/>
    </xf>
    <xf numFmtId="176" fontId="0" fillId="0" borderId="33" xfId="0" applyNumberFormat="1" applyFont="1" applyFill="1" applyBorder="1" applyAlignment="1" applyProtection="1">
      <alignment horizontal="center" vertical="center" wrapText="1"/>
      <protection/>
    </xf>
    <xf numFmtId="176" fontId="0" fillId="0" borderId="114" xfId="0" applyNumberFormat="1" applyFont="1" applyFill="1" applyBorder="1" applyAlignment="1" applyProtection="1">
      <alignment horizontal="center" vertical="center" wrapText="1"/>
      <protection/>
    </xf>
    <xf numFmtId="176" fontId="0" fillId="0" borderId="59" xfId="0" applyNumberFormat="1" applyFont="1" applyFill="1" applyBorder="1" applyAlignment="1" applyProtection="1">
      <alignment horizontal="center" vertical="center" wrapText="1"/>
      <protection/>
    </xf>
    <xf numFmtId="176" fontId="0" fillId="0" borderId="137" xfId="0" applyNumberFormat="1" applyFont="1" applyFill="1" applyBorder="1" applyAlignment="1" applyProtection="1">
      <alignment horizontal="center" vertical="center" wrapText="1"/>
      <protection/>
    </xf>
    <xf numFmtId="0" fontId="13" fillId="0" borderId="53" xfId="61" applyFont="1" applyFill="1" applyBorder="1" applyAlignment="1" applyProtection="1">
      <alignment horizontal="center" vertical="center" wrapText="1"/>
      <protection/>
    </xf>
    <xf numFmtId="0" fontId="13" fillId="0" borderId="10" xfId="61" applyFont="1" applyFill="1" applyBorder="1" applyAlignment="1">
      <alignment horizontal="center" vertical="center" wrapText="1"/>
      <protection/>
    </xf>
    <xf numFmtId="0" fontId="13" fillId="0" borderId="53" xfId="61" applyFont="1" applyFill="1" applyBorder="1" applyAlignment="1">
      <alignment horizontal="center" vertical="center" wrapText="1"/>
      <protection/>
    </xf>
    <xf numFmtId="0" fontId="13" fillId="0" borderId="108"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3" fillId="0" borderId="33" xfId="61" applyFont="1" applyFill="1" applyBorder="1" applyAlignment="1">
      <alignment horizontal="center" vertical="center" wrapText="1"/>
      <protection/>
    </xf>
    <xf numFmtId="0" fontId="13" fillId="0" borderId="14" xfId="61" applyFont="1" applyFill="1" applyBorder="1" applyAlignment="1">
      <alignment horizontal="center" vertical="center" wrapText="1"/>
      <protection/>
    </xf>
    <xf numFmtId="0" fontId="13" fillId="0" borderId="70"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10" xfId="61" applyFont="1" applyFill="1" applyBorder="1" applyAlignment="1" applyProtection="1">
      <alignment horizontal="center" vertical="center" wrapText="1"/>
      <protection/>
    </xf>
    <xf numFmtId="0" fontId="0" fillId="0" borderId="67" xfId="61" applyFont="1" applyFill="1" applyBorder="1" applyAlignment="1">
      <alignment horizontal="center" vertical="center"/>
      <protection/>
    </xf>
    <xf numFmtId="0" fontId="0" fillId="0" borderId="58" xfId="61" applyFont="1" applyFill="1" applyBorder="1" applyAlignment="1">
      <alignment horizontal="center" vertical="center"/>
      <protection/>
    </xf>
    <xf numFmtId="0" fontId="13" fillId="0" borderId="31" xfId="61" applyFont="1" applyFill="1" applyBorder="1" applyAlignment="1" applyProtection="1">
      <alignment horizontal="center" vertical="center"/>
      <protection/>
    </xf>
    <xf numFmtId="0" fontId="13" fillId="0" borderId="32" xfId="61" applyFont="1" applyFill="1" applyBorder="1" applyAlignment="1" applyProtection="1">
      <alignment horizontal="center" vertical="center"/>
      <protection/>
    </xf>
    <xf numFmtId="0" fontId="0" fillId="0" borderId="31" xfId="61" applyFont="1" applyFill="1" applyBorder="1" applyAlignment="1">
      <alignment horizontal="center" vertical="center"/>
      <protection/>
    </xf>
    <xf numFmtId="0" fontId="0" fillId="0" borderId="32" xfId="61" applyFont="1" applyFill="1" applyBorder="1" applyAlignment="1">
      <alignment horizontal="center" vertical="center"/>
      <protection/>
    </xf>
    <xf numFmtId="0" fontId="16" fillId="0" borderId="108" xfId="0" applyFont="1" applyFill="1" applyBorder="1" applyAlignment="1" applyProtection="1">
      <alignment horizontal="center" vertical="center"/>
      <protection/>
    </xf>
    <xf numFmtId="0" fontId="16" fillId="0" borderId="29" xfId="0" applyFont="1" applyFill="1" applyBorder="1" applyAlignment="1">
      <alignment horizontal="center" vertical="center"/>
    </xf>
    <xf numFmtId="0" fontId="16" fillId="0" borderId="53" xfId="0" applyFont="1" applyFill="1" applyBorder="1" applyAlignment="1" applyProtection="1">
      <alignment horizontal="center" vertical="center"/>
      <protection/>
    </xf>
    <xf numFmtId="0" fontId="16" fillId="0" borderId="5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8" xfId="0" applyFont="1" applyFill="1" applyBorder="1" applyAlignment="1" applyProtection="1">
      <alignment horizontal="center" vertical="center"/>
      <protection/>
    </xf>
    <xf numFmtId="0" fontId="16" fillId="0" borderId="28" xfId="0" applyFont="1" applyFill="1" applyBorder="1" applyAlignment="1">
      <alignment horizontal="center" vertical="center"/>
    </xf>
    <xf numFmtId="0" fontId="16" fillId="0" borderId="11" xfId="0" applyFont="1" applyFill="1" applyBorder="1" applyAlignment="1" applyProtection="1">
      <alignment horizontal="center" vertical="center"/>
      <protection/>
    </xf>
    <xf numFmtId="0" fontId="16" fillId="0" borderId="6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116" xfId="0" applyFont="1" applyFill="1" applyBorder="1" applyAlignment="1" applyProtection="1">
      <alignment horizontal="center" vertical="center" wrapText="1"/>
      <protection/>
    </xf>
    <xf numFmtId="0" fontId="16" fillId="0" borderId="40" xfId="0" applyFont="1" applyFill="1" applyBorder="1" applyAlignment="1">
      <alignment horizontal="center" vertical="center" wrapText="1"/>
    </xf>
    <xf numFmtId="0" fontId="16" fillId="0" borderId="29" xfId="0" applyFont="1" applyFill="1" applyBorder="1" applyAlignment="1" applyProtection="1">
      <alignment horizontal="center" vertical="center"/>
      <protection/>
    </xf>
    <xf numFmtId="0" fontId="16" fillId="0" borderId="33" xfId="0" applyFont="1" applyFill="1" applyBorder="1" applyAlignment="1">
      <alignment horizontal="center" vertical="center"/>
    </xf>
    <xf numFmtId="0" fontId="16" fillId="0" borderId="28" xfId="0" applyFont="1" applyFill="1" applyBorder="1" applyAlignment="1" applyProtection="1">
      <alignment horizontal="center" vertical="center"/>
      <protection/>
    </xf>
    <xf numFmtId="0" fontId="16" fillId="0" borderId="41"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pplyProtection="1">
      <alignment horizontal="center" vertical="center" wrapText="1"/>
      <protection/>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63" xfId="0" applyFont="1" applyFill="1" applyBorder="1" applyAlignment="1" applyProtection="1">
      <alignment horizontal="left" vertical="center" wrapText="1"/>
      <protection/>
    </xf>
    <xf numFmtId="0" fontId="16" fillId="0" borderId="29" xfId="0" applyFont="1" applyBorder="1" applyAlignment="1">
      <alignment horizontal="center" vertical="center"/>
    </xf>
    <xf numFmtId="0" fontId="16" fillId="0" borderId="63" xfId="0" applyFont="1" applyBorder="1" applyAlignment="1">
      <alignment horizontal="center" vertical="center"/>
    </xf>
    <xf numFmtId="0" fontId="16" fillId="0" borderId="12" xfId="0" applyFont="1" applyBorder="1" applyAlignment="1">
      <alignment horizontal="center" vertical="center"/>
    </xf>
    <xf numFmtId="0" fontId="16" fillId="0" borderId="33"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68" xfId="0" applyFont="1" applyFill="1" applyBorder="1" applyAlignment="1" applyProtection="1">
      <alignment horizontal="center" vertical="center" wrapText="1"/>
      <protection/>
    </xf>
    <xf numFmtId="0" fontId="16" fillId="0" borderId="28" xfId="0" applyFont="1" applyBorder="1" applyAlignment="1">
      <alignment horizontal="center" vertical="center" wrapText="1"/>
    </xf>
    <xf numFmtId="0" fontId="16" fillId="0" borderId="41" xfId="0" applyFont="1" applyBorder="1" applyAlignment="1">
      <alignment horizontal="center" vertical="center" wrapText="1"/>
    </xf>
    <xf numFmtId="0" fontId="20" fillId="0" borderId="116" xfId="0" applyFont="1" applyFill="1" applyBorder="1" applyAlignment="1" applyProtection="1">
      <alignment horizontal="center" vertical="center" wrapText="1"/>
      <protection/>
    </xf>
    <xf numFmtId="0" fontId="16" fillId="0" borderId="40" xfId="0" applyFont="1" applyBorder="1" applyAlignment="1">
      <alignment horizontal="center" vertical="center" wrapText="1"/>
    </xf>
    <xf numFmtId="0" fontId="18" fillId="0" borderId="29" xfId="0" applyFont="1" applyFill="1" applyBorder="1" applyAlignment="1" applyProtection="1">
      <alignment horizontal="center" vertical="center"/>
      <protection/>
    </xf>
    <xf numFmtId="0" fontId="18" fillId="0" borderId="33" xfId="0" applyFont="1" applyBorder="1" applyAlignment="1">
      <alignment horizontal="center" vertical="center"/>
    </xf>
    <xf numFmtId="0" fontId="4" fillId="0" borderId="27" xfId="0" applyFont="1" applyFill="1" applyBorder="1" applyAlignment="1" applyProtection="1">
      <alignment horizontal="center" vertical="center" wrapText="1"/>
      <protection/>
    </xf>
    <xf numFmtId="0" fontId="4" fillId="0" borderId="27" xfId="0" applyFont="1" applyFill="1" applyBorder="1" applyAlignment="1">
      <alignment horizontal="center" vertical="center" wrapText="1"/>
    </xf>
    <xf numFmtId="0" fontId="4" fillId="0" borderId="68" xfId="0" applyFont="1" applyFill="1" applyBorder="1" applyAlignment="1" applyProtection="1">
      <alignment horizontal="center" vertical="center" wrapText="1"/>
      <protection/>
    </xf>
    <xf numFmtId="0" fontId="4" fillId="0" borderId="108" xfId="0" applyFont="1" applyFill="1" applyBorder="1" applyAlignment="1" applyProtection="1">
      <alignment horizontal="center" vertical="center"/>
      <protection/>
    </xf>
    <xf numFmtId="0" fontId="4" fillId="0" borderId="63"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8" fillId="0" borderId="116" xfId="0" applyFont="1" applyFill="1" applyBorder="1" applyAlignment="1" applyProtection="1">
      <alignment horizontal="center" vertical="center" wrapText="1"/>
      <protection/>
    </xf>
    <xf numFmtId="0" fontId="8" fillId="0" borderId="40" xfId="0" applyFont="1" applyBorder="1" applyAlignment="1">
      <alignment horizontal="center" vertical="center" wrapText="1"/>
    </xf>
    <xf numFmtId="0" fontId="4" fillId="0" borderId="98" xfId="0" applyFont="1" applyFill="1" applyBorder="1" applyAlignment="1" applyProtection="1">
      <alignment horizontal="center" vertical="center" wrapText="1"/>
      <protection/>
    </xf>
    <xf numFmtId="0" fontId="0" fillId="0" borderId="73" xfId="0" applyFill="1" applyBorder="1" applyAlignment="1">
      <alignment horizontal="center" vertical="center" wrapText="1"/>
    </xf>
    <xf numFmtId="0" fontId="0" fillId="0" borderId="77" xfId="0" applyFill="1" applyBorder="1" applyAlignment="1">
      <alignment vertical="center"/>
    </xf>
    <xf numFmtId="0" fontId="0" fillId="0" borderId="33" xfId="0" applyFill="1" applyBorder="1" applyAlignment="1">
      <alignment vertical="center"/>
    </xf>
    <xf numFmtId="0" fontId="0" fillId="0" borderId="71" xfId="0" applyFill="1" applyBorder="1" applyAlignment="1">
      <alignment vertical="center"/>
    </xf>
    <xf numFmtId="0" fontId="4" fillId="0" borderId="2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0" fillId="0" borderId="41" xfId="0" applyFill="1" applyBorder="1" applyAlignment="1">
      <alignment vertical="center"/>
    </xf>
    <xf numFmtId="0" fontId="8" fillId="0" borderId="38"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64" xfId="0" applyFont="1" applyFill="1" applyBorder="1" applyAlignment="1" applyProtection="1">
      <alignment vertical="center"/>
      <protection/>
    </xf>
    <xf numFmtId="0" fontId="0" fillId="0" borderId="16"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4" xfId="0" applyBorder="1" applyAlignment="1">
      <alignment vertical="center"/>
    </xf>
    <xf numFmtId="0" fontId="0" fillId="0" borderId="98"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wrapText="1"/>
    </xf>
    <xf numFmtId="0" fontId="4" fillId="0" borderId="38" xfId="0" applyFont="1" applyFill="1" applyBorder="1" applyAlignment="1">
      <alignment horizontal="center" vertical="center" wrapText="1"/>
    </xf>
    <xf numFmtId="0" fontId="0" fillId="0" borderId="62" xfId="0" applyBorder="1" applyAlignment="1">
      <alignment horizontal="center" vertical="center" wrapText="1"/>
    </xf>
    <xf numFmtId="177" fontId="0" fillId="0" borderId="29" xfId="0" applyNumberFormat="1" applyFont="1" applyFill="1" applyBorder="1" applyAlignment="1" applyProtection="1">
      <alignment horizontal="right" vertical="center"/>
      <protection/>
    </xf>
    <xf numFmtId="177" fontId="0" fillId="0" borderId="32" xfId="0" applyNumberFormat="1" applyFill="1" applyBorder="1" applyAlignment="1">
      <alignment horizontal="right" vertical="center"/>
    </xf>
    <xf numFmtId="177" fontId="0" fillId="0" borderId="29" xfId="0" applyNumberForma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8" xfId="0" applyNumberFormat="1" applyFill="1" applyBorder="1" applyAlignment="1">
      <alignment horizontal="right" vertical="center"/>
    </xf>
    <xf numFmtId="0" fontId="0" fillId="0" borderId="11" xfId="0" applyFill="1" applyBorder="1" applyAlignment="1">
      <alignment vertical="center"/>
    </xf>
    <xf numFmtId="0" fontId="0" fillId="0" borderId="63" xfId="0" applyFill="1" applyBorder="1" applyAlignment="1">
      <alignment vertical="center"/>
    </xf>
    <xf numFmtId="0" fontId="0" fillId="0" borderId="13" xfId="0" applyFill="1" applyBorder="1" applyAlignment="1">
      <alignment vertical="center"/>
    </xf>
    <xf numFmtId="0" fontId="0" fillId="0" borderId="22" xfId="0" applyFill="1" applyBorder="1" applyAlignment="1">
      <alignment vertical="center"/>
    </xf>
    <xf numFmtId="0" fontId="0" fillId="0" borderId="14" xfId="0" applyFill="1" applyBorder="1" applyAlignment="1">
      <alignment vertical="center"/>
    </xf>
    <xf numFmtId="0" fontId="0" fillId="0" borderId="98" xfId="0" applyFill="1" applyBorder="1" applyAlignment="1">
      <alignment horizontal="center" vertical="center"/>
    </xf>
    <xf numFmtId="0" fontId="0" fillId="0" borderId="138" xfId="0" applyFill="1" applyBorder="1" applyAlignment="1">
      <alignment horizontal="center" vertical="center"/>
    </xf>
    <xf numFmtId="0" fontId="0" fillId="0" borderId="54" xfId="0" applyFill="1" applyBorder="1" applyAlignment="1">
      <alignment horizontal="center" vertical="center"/>
    </xf>
    <xf numFmtId="0" fontId="0" fillId="0" borderId="67" xfId="0" applyFill="1" applyBorder="1" applyAlignment="1">
      <alignment horizontal="distributed" vertical="center"/>
    </xf>
    <xf numFmtId="0" fontId="0" fillId="0" borderId="74" xfId="0" applyFill="1" applyBorder="1" applyAlignment="1">
      <alignment horizontal="distributed" vertical="center"/>
    </xf>
    <xf numFmtId="0" fontId="0" fillId="0" borderId="31" xfId="0" applyFill="1" applyBorder="1" applyAlignment="1">
      <alignment horizontal="distributed" vertical="center"/>
    </xf>
    <xf numFmtId="0" fontId="0" fillId="0" borderId="0" xfId="0" applyFill="1" applyBorder="1" applyAlignment="1">
      <alignment horizontal="distributed" vertical="center"/>
    </xf>
    <xf numFmtId="177" fontId="10" fillId="0" borderId="74" xfId="0" applyNumberFormat="1" applyFont="1" applyFill="1" applyBorder="1" applyAlignment="1">
      <alignment horizontal="center" vertical="center"/>
    </xf>
    <xf numFmtId="177" fontId="10" fillId="0" borderId="55" xfId="0" applyNumberFormat="1" applyFont="1" applyFill="1" applyBorder="1" applyAlignment="1">
      <alignment horizontal="center"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0" fillId="0" borderId="48" xfId="0" applyFill="1" applyBorder="1" applyAlignment="1">
      <alignment horizontal="distributed" vertical="center"/>
    </xf>
    <xf numFmtId="0" fontId="0" fillId="0" borderId="69" xfId="0" applyFont="1" applyFill="1" applyBorder="1" applyAlignment="1">
      <alignment vertical="center"/>
    </xf>
    <xf numFmtId="0" fontId="0" fillId="0" borderId="9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3" xfId="0" applyFont="1" applyFill="1" applyBorder="1" applyAlignment="1">
      <alignment horizontal="center" vertical="center"/>
    </xf>
    <xf numFmtId="177" fontId="10" fillId="0" borderId="118" xfId="0" applyNumberFormat="1" applyFont="1" applyFill="1" applyBorder="1" applyAlignment="1">
      <alignment horizontal="center" vertical="center"/>
    </xf>
    <xf numFmtId="177" fontId="10" fillId="0" borderId="139" xfId="0" applyNumberFormat="1" applyFont="1" applyFill="1" applyBorder="1" applyAlignment="1">
      <alignment horizontal="center" vertical="center"/>
    </xf>
    <xf numFmtId="177" fontId="10" fillId="0" borderId="119" xfId="0" applyNumberFormat="1" applyFont="1" applyFill="1" applyBorder="1" applyAlignment="1">
      <alignment horizontal="center" vertical="center"/>
    </xf>
    <xf numFmtId="0" fontId="0" fillId="0" borderId="67" xfId="0" applyFill="1" applyBorder="1" applyAlignment="1">
      <alignment horizontal="center" vertical="center"/>
    </xf>
    <xf numFmtId="0" fontId="0" fillId="0" borderId="74" xfId="0" applyFill="1" applyBorder="1" applyAlignment="1">
      <alignment horizontal="center" vertical="center"/>
    </xf>
    <xf numFmtId="0" fontId="0" fillId="0" borderId="58" xfId="0" applyFill="1" applyBorder="1" applyAlignment="1">
      <alignment horizontal="center" vertical="center"/>
    </xf>
    <xf numFmtId="177" fontId="10" fillId="0" borderId="56"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0" fontId="0" fillId="0" borderId="108" xfId="0"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0" fontId="0" fillId="0" borderId="140" xfId="0" applyFont="1" applyFill="1" applyBorder="1" applyAlignment="1" applyProtection="1">
      <alignment horizontal="center" vertical="center" wrapText="1"/>
      <protection/>
    </xf>
    <xf numFmtId="0" fontId="0" fillId="0" borderId="141" xfId="0" applyFill="1" applyBorder="1" applyAlignment="1">
      <alignment horizontal="center" vertical="center" wrapText="1"/>
    </xf>
    <xf numFmtId="0" fontId="0" fillId="0" borderId="66" xfId="0" applyFill="1" applyBorder="1" applyAlignment="1">
      <alignment horizontal="center" vertical="center"/>
    </xf>
    <xf numFmtId="0" fontId="0" fillId="0" borderId="139" xfId="0" applyFill="1" applyBorder="1" applyAlignment="1">
      <alignment horizontal="center" vertical="center"/>
    </xf>
    <xf numFmtId="0" fontId="0" fillId="0" borderId="119" xfId="0" applyFill="1" applyBorder="1" applyAlignment="1">
      <alignment horizontal="center" vertical="center"/>
    </xf>
    <xf numFmtId="177" fontId="10" fillId="0" borderId="14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0" fillId="0" borderId="77" xfId="0"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83" xfId="0" applyFill="1" applyBorder="1" applyAlignment="1">
      <alignment horizontal="center" vertical="center"/>
    </xf>
    <xf numFmtId="0" fontId="4" fillId="0" borderId="31" xfId="0" applyFont="1" applyFill="1" applyBorder="1" applyAlignment="1">
      <alignment horizontal="right" vertical="center" textRotation="255"/>
    </xf>
    <xf numFmtId="0" fontId="0" fillId="0" borderId="0" xfId="0" applyFont="1" applyFill="1" applyBorder="1" applyAlignment="1">
      <alignment horizontal="center" vertical="center"/>
    </xf>
    <xf numFmtId="0" fontId="0" fillId="0" borderId="19" xfId="0" applyFont="1" applyFill="1" applyBorder="1" applyAlignment="1" applyProtection="1">
      <alignment horizontal="distributed" vertical="center"/>
      <protection/>
    </xf>
    <xf numFmtId="0" fontId="0" fillId="0" borderId="48" xfId="0" applyFont="1" applyFill="1" applyBorder="1" applyAlignment="1">
      <alignment vertical="center"/>
    </xf>
    <xf numFmtId="0" fontId="7" fillId="0" borderId="31" xfId="0" applyFont="1" applyFill="1" applyBorder="1" applyAlignment="1">
      <alignment horizontal="right" vertical="center" textRotation="255" wrapText="1"/>
    </xf>
    <xf numFmtId="0" fontId="0" fillId="0" borderId="0" xfId="0" applyFont="1" applyFill="1" applyBorder="1" applyAlignment="1">
      <alignment vertical="center"/>
    </xf>
    <xf numFmtId="0" fontId="0" fillId="0" borderId="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29" xfId="0" applyFont="1"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5" xfId="0" applyFont="1" applyFill="1" applyBorder="1" applyAlignment="1">
      <alignment horizontal="center" vertical="center" textRotation="255"/>
    </xf>
    <xf numFmtId="0" fontId="0" fillId="0" borderId="0" xfId="0" applyFill="1" applyBorder="1" applyAlignment="1">
      <alignment vertical="center"/>
    </xf>
    <xf numFmtId="0" fontId="0" fillId="0" borderId="53"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54"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68" xfId="0" applyFont="1" applyFill="1" applyBorder="1" applyAlignment="1" applyProtection="1">
      <alignment horizontal="center" vertical="center" wrapText="1"/>
      <protection/>
    </xf>
    <xf numFmtId="0" fontId="0" fillId="0" borderId="145" xfId="0" applyFont="1" applyFill="1" applyBorder="1" applyAlignment="1" applyProtection="1">
      <alignment horizontal="center" vertical="center" wrapText="1"/>
      <protection/>
    </xf>
    <xf numFmtId="0" fontId="0" fillId="0" borderId="135" xfId="0" applyFill="1" applyBorder="1" applyAlignment="1">
      <alignment horizontal="center" vertical="center" wrapText="1"/>
    </xf>
    <xf numFmtId="0" fontId="0" fillId="0" borderId="99" xfId="0" applyFont="1" applyFill="1" applyBorder="1" applyAlignment="1" applyProtection="1">
      <alignment horizontal="center" vertical="center" wrapText="1"/>
      <protection/>
    </xf>
    <xf numFmtId="0" fontId="0" fillId="0" borderId="146" xfId="0" applyFill="1" applyBorder="1" applyAlignment="1">
      <alignment horizontal="center" vertical="center" wrapText="1"/>
    </xf>
    <xf numFmtId="0" fontId="0" fillId="0" borderId="66" xfId="0" applyFont="1" applyFill="1" applyBorder="1" applyAlignment="1">
      <alignment horizontal="center" vertical="center"/>
    </xf>
    <xf numFmtId="177" fontId="10" fillId="0" borderId="147" xfId="0" applyNumberFormat="1" applyFont="1" applyFill="1" applyBorder="1" applyAlignment="1">
      <alignment horizontal="center" vertical="center"/>
    </xf>
    <xf numFmtId="177" fontId="10" fillId="0" borderId="148" xfId="0" applyNumberFormat="1" applyFont="1" applyFill="1" applyBorder="1" applyAlignment="1">
      <alignment horizontal="center" vertical="center"/>
    </xf>
    <xf numFmtId="177" fontId="0" fillId="0" borderId="148" xfId="0" applyNumberFormat="1" applyFill="1" applyBorder="1" applyAlignment="1">
      <alignment horizontal="center" vertical="center"/>
    </xf>
    <xf numFmtId="177" fontId="0" fillId="0" borderId="139" xfId="0" applyNumberFormat="1" applyFont="1" applyFill="1" applyBorder="1" applyAlignment="1">
      <alignment horizontal="center" vertical="center"/>
    </xf>
    <xf numFmtId="177" fontId="0" fillId="0" borderId="147" xfId="0" applyNumberFormat="1" applyFont="1" applyFill="1" applyBorder="1" applyAlignment="1">
      <alignment horizontal="center" vertical="center"/>
    </xf>
    <xf numFmtId="177" fontId="0" fillId="0" borderId="142" xfId="0" applyNumberFormat="1" applyFont="1" applyFill="1" applyBorder="1" applyAlignment="1">
      <alignment horizontal="center" vertical="center"/>
    </xf>
    <xf numFmtId="0" fontId="0" fillId="0" borderId="116" xfId="0" applyFont="1" applyFill="1" applyBorder="1" applyAlignment="1" applyProtection="1">
      <alignment horizontal="center" vertical="center" wrapText="1"/>
      <protection/>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4" fillId="0" borderId="151" xfId="0" applyFont="1" applyFill="1" applyBorder="1" applyAlignment="1">
      <alignment horizontal="right" vertical="center" textRotation="255"/>
    </xf>
    <xf numFmtId="0" fontId="0" fillId="0" borderId="0" xfId="0" applyFill="1" applyBorder="1" applyAlignment="1">
      <alignment horizontal="center" vertical="center"/>
    </xf>
    <xf numFmtId="177" fontId="5" fillId="0" borderId="28" xfId="0" applyNumberFormat="1" applyFont="1" applyFill="1" applyBorder="1" applyAlignment="1" applyProtection="1">
      <alignment horizontal="right" vertical="center"/>
      <protection/>
    </xf>
    <xf numFmtId="177" fontId="5" fillId="0" borderId="42" xfId="0" applyNumberFormat="1" applyFont="1" applyFill="1" applyBorder="1" applyAlignment="1" applyProtection="1">
      <alignment horizontal="right" vertical="center"/>
      <protection/>
    </xf>
    <xf numFmtId="177" fontId="5" fillId="0" borderId="57" xfId="0" applyNumberFormat="1" applyFont="1" applyFill="1" applyBorder="1" applyAlignment="1" applyProtection="1">
      <alignment horizontal="right" vertical="center"/>
      <protection/>
    </xf>
    <xf numFmtId="177" fontId="5" fillId="0" borderId="40" xfId="0" applyNumberFormat="1" applyFont="1" applyFill="1" applyBorder="1" applyAlignment="1" applyProtection="1">
      <alignment horizontal="right" vertical="center"/>
      <protection/>
    </xf>
    <xf numFmtId="0" fontId="62" fillId="0" borderId="136" xfId="0" applyFont="1" applyFill="1" applyBorder="1" applyAlignment="1" applyProtection="1">
      <alignment horizontal="center" vertical="center"/>
      <protection/>
    </xf>
    <xf numFmtId="0" fontId="62" fillId="0" borderId="73" xfId="0" applyFont="1" applyFill="1" applyBorder="1" applyAlignment="1">
      <alignment horizontal="center" vertical="center"/>
    </xf>
    <xf numFmtId="0" fontId="62" fillId="0" borderId="98" xfId="0" applyFont="1" applyFill="1" applyBorder="1" applyAlignment="1" applyProtection="1">
      <alignment horizontal="center" vertical="center"/>
      <protection/>
    </xf>
    <xf numFmtId="0" fontId="62" fillId="0" borderId="73" xfId="0" applyFont="1" applyFill="1" applyBorder="1" applyAlignment="1" applyProtection="1">
      <alignment horizontal="center" vertical="center"/>
      <protection/>
    </xf>
    <xf numFmtId="0" fontId="62" fillId="0" borderId="21" xfId="0" applyFont="1" applyFill="1" applyBorder="1" applyAlignment="1">
      <alignment horizontal="center" vertical="center"/>
    </xf>
    <xf numFmtId="0" fontId="62" fillId="0" borderId="54" xfId="0" applyFont="1" applyFill="1" applyBorder="1" applyAlignment="1">
      <alignment horizontal="center" vertical="center"/>
    </xf>
    <xf numFmtId="179" fontId="62" fillId="0" borderId="43" xfId="0" applyNumberFormat="1" applyFont="1" applyFill="1" applyBorder="1" applyAlignment="1" applyProtection="1" quotePrefix="1">
      <alignment horizontal="center" vertical="center" wrapText="1"/>
      <protection/>
    </xf>
    <xf numFmtId="179" fontId="62" fillId="0" borderId="0" xfId="0" applyNumberFormat="1" applyFont="1" applyFill="1" applyBorder="1" applyAlignment="1">
      <alignment horizontal="center" vertical="center" wrapText="1"/>
    </xf>
    <xf numFmtId="179" fontId="62" fillId="0" borderId="28" xfId="0" applyNumberFormat="1" applyFont="1" applyFill="1" applyBorder="1" applyAlignment="1" applyProtection="1" quotePrefix="1">
      <alignment horizontal="center" vertical="center" wrapText="1"/>
      <protection/>
    </xf>
    <xf numFmtId="179" fontId="62" fillId="0" borderId="28" xfId="0" applyNumberFormat="1" applyFont="1" applyFill="1" applyBorder="1" applyAlignment="1">
      <alignment horizontal="center" vertical="center" wrapText="1"/>
    </xf>
    <xf numFmtId="179" fontId="62" fillId="0" borderId="29" xfId="0" applyNumberFormat="1" applyFont="1" applyFill="1" applyBorder="1" applyAlignment="1" applyProtection="1" quotePrefix="1">
      <alignment horizontal="center" vertical="center" wrapText="1"/>
      <protection/>
    </xf>
    <xf numFmtId="179" fontId="62" fillId="0" borderId="44" xfId="0" applyNumberFormat="1" applyFont="1" applyFill="1" applyBorder="1" applyAlignment="1">
      <alignment horizontal="center" vertical="center" wrapText="1"/>
    </xf>
    <xf numFmtId="179" fontId="62" fillId="0" borderId="0" xfId="0" applyNumberFormat="1" applyFont="1" applyFill="1" applyBorder="1" applyAlignment="1" applyProtection="1" quotePrefix="1">
      <alignment horizontal="center" vertical="center" wrapText="1"/>
      <protection/>
    </xf>
    <xf numFmtId="179" fontId="62" fillId="0" borderId="32" xfId="0" applyNumberFormat="1" applyFont="1" applyFill="1" applyBorder="1" applyAlignment="1">
      <alignment horizontal="center" vertical="center" wrapText="1"/>
    </xf>
    <xf numFmtId="179" fontId="62" fillId="0" borderId="32" xfId="0" applyNumberFormat="1" applyFont="1" applyFill="1" applyBorder="1" applyAlignment="1" applyProtection="1" quotePrefix="1">
      <alignment horizontal="center" vertical="center" wrapText="1"/>
      <protection/>
    </xf>
    <xf numFmtId="179" fontId="62" fillId="0" borderId="44" xfId="0" applyNumberFormat="1" applyFont="1" applyFill="1" applyBorder="1" applyAlignment="1" applyProtection="1" quotePrefix="1">
      <alignment horizontal="center" vertical="center" wrapText="1"/>
      <protection/>
    </xf>
    <xf numFmtId="179" fontId="62" fillId="0" borderId="43" xfId="0" applyNumberFormat="1" applyFont="1" applyFill="1" applyBorder="1" applyAlignment="1" applyProtection="1">
      <alignment horizontal="center" vertical="center" wrapText="1"/>
      <protection/>
    </xf>
    <xf numFmtId="179" fontId="62" fillId="0" borderId="29" xfId="0" applyNumberFormat="1" applyFont="1" applyFill="1" applyBorder="1" applyAlignment="1" applyProtection="1">
      <alignment horizontal="center" vertical="center" wrapText="1"/>
      <protection/>
    </xf>
    <xf numFmtId="179" fontId="62" fillId="0" borderId="32" xfId="0" applyNumberFormat="1" applyFont="1" applyFill="1" applyBorder="1" applyAlignment="1" applyProtection="1">
      <alignment horizontal="center" vertical="center" wrapText="1"/>
      <protection/>
    </xf>
    <xf numFmtId="179" fontId="62" fillId="0" borderId="44" xfId="0" applyNumberFormat="1" applyFont="1" applyFill="1" applyBorder="1" applyAlignment="1" applyProtection="1">
      <alignment horizontal="center" vertical="center" wrapText="1"/>
      <protection/>
    </xf>
    <xf numFmtId="179" fontId="62" fillId="0" borderId="49" xfId="0" applyNumberFormat="1" applyFont="1" applyFill="1" applyBorder="1" applyAlignment="1" applyProtection="1">
      <alignment horizontal="center" vertical="center" wrapText="1"/>
      <protection/>
    </xf>
    <xf numFmtId="179" fontId="62" fillId="0" borderId="48" xfId="0" applyNumberFormat="1" applyFont="1" applyFill="1" applyBorder="1" applyAlignment="1" applyProtection="1" quotePrefix="1">
      <alignment horizontal="center" vertical="center" wrapText="1"/>
      <protection/>
    </xf>
    <xf numFmtId="179" fontId="62" fillId="0" borderId="20" xfId="0" applyNumberFormat="1" applyFont="1" applyFill="1" applyBorder="1" applyAlignment="1" applyProtection="1">
      <alignment horizontal="center" vertical="center" wrapText="1"/>
      <protection/>
    </xf>
    <xf numFmtId="179" fontId="62" fillId="0" borderId="61" xfId="0" applyNumberFormat="1" applyFont="1" applyFill="1" applyBorder="1" applyAlignment="1" applyProtection="1" quotePrefix="1">
      <alignment horizontal="center" vertical="center" wrapText="1"/>
      <protection/>
    </xf>
    <xf numFmtId="0" fontId="24" fillId="0" borderId="0" xfId="0" applyFont="1" applyFill="1" applyBorder="1" applyAlignment="1">
      <alignment horizontal="right" vertical="center"/>
    </xf>
    <xf numFmtId="0" fontId="24" fillId="0" borderId="0" xfId="0" applyFont="1" applyBorder="1" applyAlignment="1">
      <alignment horizontal="right" vertical="center"/>
    </xf>
    <xf numFmtId="0" fontId="24" fillId="0" borderId="6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20" fillId="0" borderId="42" xfId="0" applyFont="1" applyBorder="1" applyAlignment="1">
      <alignment horizontal="center" vertical="center" wrapText="1"/>
    </xf>
    <xf numFmtId="0" fontId="20" fillId="0" borderId="146" xfId="0" applyFont="1" applyBorder="1" applyAlignment="1">
      <alignment horizontal="center" vertical="center" wrapText="1"/>
    </xf>
    <xf numFmtId="0" fontId="24" fillId="0" borderId="10" xfId="0" applyFont="1" applyFill="1" applyBorder="1" applyAlignment="1" applyProtection="1">
      <alignment horizontal="center" vertical="center" wrapText="1"/>
      <protection/>
    </xf>
    <xf numFmtId="0" fontId="24" fillId="0" borderId="10" xfId="0" applyFont="1" applyBorder="1" applyAlignment="1">
      <alignment horizontal="center" vertical="center" wrapText="1"/>
    </xf>
    <xf numFmtId="0" fontId="24" fillId="0" borderId="50" xfId="0" applyFont="1" applyBorder="1" applyAlignment="1">
      <alignment horizontal="center" vertical="center" wrapText="1"/>
    </xf>
    <xf numFmtId="0" fontId="20" fillId="0" borderId="7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50" xfId="0" applyFont="1" applyBorder="1" applyAlignment="1">
      <alignment horizontal="center" vertical="center" wrapText="1"/>
    </xf>
    <xf numFmtId="0" fontId="24" fillId="0" borderId="53"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24" fillId="0" borderId="10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4" xfId="0" applyFont="1" applyBorder="1" applyAlignment="1">
      <alignment horizontal="center" vertical="center" wrapText="1"/>
    </xf>
    <xf numFmtId="0" fontId="20" fillId="0" borderId="0" xfId="0" applyFont="1" applyFill="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176" fontId="16" fillId="0" borderId="0" xfId="0" applyNumberFormat="1" applyFont="1" applyFill="1" applyBorder="1" applyAlignment="1" applyProtection="1">
      <alignment horizontal="right" vertical="center"/>
      <protection/>
    </xf>
    <xf numFmtId="176" fontId="16" fillId="0" borderId="0" xfId="0" applyNumberFormat="1" applyFont="1" applyBorder="1" applyAlignment="1">
      <alignment horizontal="right" vertical="center"/>
    </xf>
    <xf numFmtId="176" fontId="24" fillId="0" borderId="56" xfId="0" applyNumberFormat="1" applyFont="1" applyFill="1" applyBorder="1" applyAlignment="1">
      <alignment horizontal="center" vertical="center"/>
    </xf>
    <xf numFmtId="176" fontId="24" fillId="0" borderId="58" xfId="0" applyNumberFormat="1" applyFont="1" applyFill="1" applyBorder="1" applyAlignment="1">
      <alignment horizontal="center" vertical="center"/>
    </xf>
    <xf numFmtId="176" fontId="24" fillId="0" borderId="29" xfId="0" applyNumberFormat="1" applyFont="1" applyFill="1" applyBorder="1" applyAlignment="1">
      <alignment horizontal="center" vertical="center"/>
    </xf>
    <xf numFmtId="176" fontId="24" fillId="0" borderId="32" xfId="0" applyNumberFormat="1" applyFont="1" applyFill="1" applyBorder="1" applyAlignment="1">
      <alignment horizontal="center" vertical="center"/>
    </xf>
    <xf numFmtId="176" fontId="24" fillId="0" borderId="20" xfId="0" applyNumberFormat="1" applyFont="1" applyFill="1" applyBorder="1" applyAlignment="1">
      <alignment horizontal="center" vertical="center"/>
    </xf>
    <xf numFmtId="176" fontId="24" fillId="0" borderId="48" xfId="0" applyNumberFormat="1" applyFont="1" applyFill="1" applyBorder="1" applyAlignment="1">
      <alignment horizontal="center" vertical="center"/>
    </xf>
    <xf numFmtId="176" fontId="24" fillId="0" borderId="56" xfId="0" applyNumberFormat="1" applyFont="1" applyFill="1" applyBorder="1" applyAlignment="1" applyProtection="1">
      <alignment horizontal="center" vertical="center"/>
      <protection/>
    </xf>
    <xf numFmtId="176" fontId="24" fillId="0" borderId="58" xfId="0" applyNumberFormat="1" applyFont="1" applyFill="1" applyBorder="1" applyAlignment="1" applyProtection="1">
      <alignment horizontal="center" vertical="center"/>
      <protection/>
    </xf>
    <xf numFmtId="176" fontId="24" fillId="0" borderId="29" xfId="0" applyNumberFormat="1" applyFont="1" applyFill="1" applyBorder="1" applyAlignment="1" applyProtection="1">
      <alignment horizontal="center" vertical="center"/>
      <protection/>
    </xf>
    <xf numFmtId="176" fontId="24" fillId="0" borderId="32" xfId="0" applyNumberFormat="1" applyFont="1" applyFill="1" applyBorder="1" applyAlignment="1" applyProtection="1">
      <alignment horizontal="center" vertical="center"/>
      <protection/>
    </xf>
    <xf numFmtId="176" fontId="24" fillId="0" borderId="20" xfId="0" applyNumberFormat="1" applyFont="1" applyFill="1" applyBorder="1" applyAlignment="1" applyProtection="1">
      <alignment horizontal="center" vertical="center"/>
      <protection/>
    </xf>
    <xf numFmtId="176" fontId="24" fillId="0" borderId="48" xfId="0" applyNumberFormat="1" applyFont="1" applyFill="1" applyBorder="1" applyAlignment="1" applyProtection="1">
      <alignment horizontal="center" vertical="center"/>
      <protection/>
    </xf>
    <xf numFmtId="0" fontId="24" fillId="0" borderId="19" xfId="0" applyFont="1" applyFill="1" applyBorder="1" applyAlignment="1">
      <alignment horizontal="right" vertical="center"/>
    </xf>
    <xf numFmtId="0" fontId="24" fillId="0" borderId="52" xfId="0" applyFont="1" applyFill="1" applyBorder="1" applyAlignment="1" applyProtection="1">
      <alignment horizontal="center" vertical="center" wrapText="1"/>
      <protection/>
    </xf>
    <xf numFmtId="0" fontId="24" fillId="0" borderId="113"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0" xfId="0" applyFont="1" applyFill="1" applyBorder="1" applyAlignment="1" applyProtection="1">
      <alignment horizontal="center" vertical="center" wrapText="1"/>
      <protection/>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176" fontId="24" fillId="0" borderId="55" xfId="0" applyNumberFormat="1" applyFont="1" applyFill="1" applyBorder="1" applyAlignment="1">
      <alignment horizontal="center" vertical="center"/>
    </xf>
    <xf numFmtId="176" fontId="24" fillId="0" borderId="44"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0" fontId="24" fillId="0" borderId="77"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113" xfId="0" applyFont="1" applyFill="1" applyBorder="1" applyAlignment="1" applyProtection="1">
      <alignment horizontal="distributed" vertical="center" wrapText="1"/>
      <protection/>
    </xf>
    <xf numFmtId="0" fontId="24" fillId="0" borderId="113" xfId="0" applyFont="1" applyBorder="1" applyAlignment="1">
      <alignment horizontal="distributed" vertical="center"/>
    </xf>
    <xf numFmtId="0" fontId="24" fillId="0" borderId="115" xfId="0" applyFont="1" applyBorder="1" applyAlignment="1">
      <alignment horizontal="distributed" vertical="center"/>
    </xf>
    <xf numFmtId="176" fontId="24" fillId="0" borderId="10" xfId="0" applyNumberFormat="1" applyFont="1" applyFill="1" applyBorder="1" applyAlignment="1" applyProtection="1">
      <alignment horizontal="center" vertical="center"/>
      <protection/>
    </xf>
    <xf numFmtId="176" fontId="24" fillId="0" borderId="50" xfId="0" applyNumberFormat="1" applyFont="1" applyFill="1" applyBorder="1" applyAlignment="1" applyProtection="1">
      <alignment horizontal="center" vertical="center"/>
      <protection/>
    </xf>
    <xf numFmtId="176" fontId="24" fillId="0" borderId="46" xfId="0" applyNumberFormat="1" applyFont="1" applyFill="1" applyBorder="1" applyAlignment="1" applyProtection="1">
      <alignment horizontal="center" vertical="center"/>
      <protection/>
    </xf>
    <xf numFmtId="176" fontId="24" fillId="0" borderId="117" xfId="0" applyNumberFormat="1" applyFont="1" applyFill="1" applyBorder="1" applyAlignment="1" applyProtection="1">
      <alignment horizontal="center" vertical="center"/>
      <protection/>
    </xf>
    <xf numFmtId="176" fontId="24" fillId="0" borderId="0" xfId="0" applyNumberFormat="1" applyFont="1" applyFill="1" applyBorder="1" applyAlignment="1" applyProtection="1">
      <alignment horizontal="center" vertical="center"/>
      <protection/>
    </xf>
    <xf numFmtId="176" fontId="24" fillId="0" borderId="0" xfId="0" applyNumberFormat="1" applyFont="1" applyFill="1" applyBorder="1" applyAlignment="1">
      <alignment horizontal="center" vertical="center"/>
    </xf>
    <xf numFmtId="176" fontId="24" fillId="0" borderId="67" xfId="0" applyNumberFormat="1" applyFont="1" applyFill="1" applyBorder="1" applyAlignment="1" applyProtection="1">
      <alignment horizontal="distributed" vertical="center" wrapText="1"/>
      <protection/>
    </xf>
    <xf numFmtId="176" fontId="24" fillId="0" borderId="58" xfId="0" applyNumberFormat="1" applyFont="1" applyFill="1" applyBorder="1" applyAlignment="1" applyProtection="1">
      <alignment horizontal="distributed" vertical="center"/>
      <protection/>
    </xf>
    <xf numFmtId="176" fontId="24" fillId="0" borderId="31" xfId="0" applyNumberFormat="1" applyFont="1" applyFill="1" applyBorder="1" applyAlignment="1" applyProtection="1">
      <alignment horizontal="distributed" vertical="center"/>
      <protection/>
    </xf>
    <xf numFmtId="176" fontId="24" fillId="0" borderId="32" xfId="0" applyNumberFormat="1" applyFont="1" applyFill="1" applyBorder="1" applyAlignment="1" applyProtection="1">
      <alignment horizontal="distributed" vertical="center"/>
      <protection/>
    </xf>
    <xf numFmtId="176" fontId="24" fillId="0" borderId="30" xfId="0" applyNumberFormat="1" applyFont="1" applyFill="1" applyBorder="1" applyAlignment="1" applyProtection="1">
      <alignment horizontal="distributed" vertical="center"/>
      <protection/>
    </xf>
    <xf numFmtId="176" fontId="24" fillId="0" borderId="48" xfId="0" applyNumberFormat="1" applyFont="1" applyFill="1" applyBorder="1" applyAlignment="1" applyProtection="1">
      <alignment horizontal="distributed" vertical="center"/>
      <protection/>
    </xf>
    <xf numFmtId="0" fontId="0" fillId="0" borderId="46" xfId="0" applyFont="1" applyFill="1" applyBorder="1" applyAlignment="1">
      <alignment horizontal="center" vertical="center"/>
    </xf>
    <xf numFmtId="177" fontId="0" fillId="0" borderId="46" xfId="0" applyNumberFormat="1" applyFont="1" applyFill="1" applyBorder="1" applyAlignment="1">
      <alignment horizontal="right" vertical="center"/>
    </xf>
    <xf numFmtId="177" fontId="0" fillId="0" borderId="46" xfId="48" applyNumberFormat="1" applyFont="1" applyFill="1" applyBorder="1" applyAlignment="1">
      <alignment horizontal="right" vertical="center"/>
    </xf>
    <xf numFmtId="177" fontId="0" fillId="0" borderId="117" xfId="48" applyNumberFormat="1" applyFont="1" applyFill="1" applyBorder="1" applyAlignment="1">
      <alignment horizontal="right" vertical="center"/>
    </xf>
    <xf numFmtId="0" fontId="0" fillId="0" borderId="0" xfId="0" applyFont="1" applyFill="1" applyAlignment="1">
      <alignment horizont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0" fontId="0" fillId="0" borderId="52" xfId="0" applyFont="1" applyFill="1" applyBorder="1" applyAlignment="1">
      <alignment horizontal="center"/>
    </xf>
    <xf numFmtId="0" fontId="0" fillId="0" borderId="53" xfId="0" applyFont="1" applyFill="1" applyBorder="1" applyAlignment="1">
      <alignment horizontal="center"/>
    </xf>
    <xf numFmtId="0" fontId="0" fillId="0" borderId="70" xfId="0" applyFont="1" applyFill="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xf>
    <xf numFmtId="177" fontId="0" fillId="0" borderId="20" xfId="0" applyNumberFormat="1" applyFont="1" applyFill="1" applyBorder="1" applyAlignment="1">
      <alignment vertical="center"/>
    </xf>
    <xf numFmtId="177" fontId="0" fillId="0" borderId="48" xfId="0" applyNumberFormat="1" applyFont="1" applyFill="1" applyBorder="1" applyAlignment="1">
      <alignment vertical="center"/>
    </xf>
    <xf numFmtId="177" fontId="0" fillId="0" borderId="20" xfId="48" applyNumberFormat="1" applyFont="1" applyFill="1" applyBorder="1" applyAlignment="1">
      <alignment horizontal="right" vertical="center"/>
    </xf>
    <xf numFmtId="177" fontId="0" fillId="0" borderId="48" xfId="48" applyNumberFormat="1" applyFont="1" applyFill="1" applyBorder="1" applyAlignment="1">
      <alignment horizontal="right" vertical="center"/>
    </xf>
    <xf numFmtId="177" fontId="0" fillId="0" borderId="20" xfId="48" applyNumberFormat="1" applyFont="1" applyFill="1" applyBorder="1" applyAlignment="1">
      <alignment horizontal="right" vertical="center"/>
    </xf>
    <xf numFmtId="177" fontId="0" fillId="0" borderId="61" xfId="48" applyNumberFormat="1" applyFont="1" applyFill="1" applyBorder="1" applyAlignment="1">
      <alignment horizontal="right" vertical="center"/>
    </xf>
    <xf numFmtId="0" fontId="0" fillId="0" borderId="113" xfId="0" applyFont="1" applyFill="1" applyBorder="1" applyAlignment="1">
      <alignment horizontal="center" vertical="center"/>
    </xf>
    <xf numFmtId="177" fontId="0" fillId="0" borderId="35" xfId="0" applyNumberFormat="1" applyFont="1" applyFill="1" applyBorder="1" applyAlignment="1">
      <alignment vertical="center"/>
    </xf>
    <xf numFmtId="177" fontId="0" fillId="0" borderId="75" xfId="0" applyNumberFormat="1" applyFont="1" applyFill="1" applyBorder="1" applyAlignment="1">
      <alignment vertical="center"/>
    </xf>
    <xf numFmtId="177" fontId="0" fillId="0" borderId="10" xfId="48" applyNumberFormat="1" applyFont="1" applyFill="1" applyBorder="1" applyAlignment="1">
      <alignment horizontal="right" vertical="center"/>
    </xf>
    <xf numFmtId="177" fontId="0" fillId="0" borderId="35" xfId="48" applyNumberFormat="1" applyFont="1" applyFill="1" applyBorder="1" applyAlignment="1">
      <alignment horizontal="right" vertical="center"/>
    </xf>
    <xf numFmtId="177" fontId="0" fillId="0" borderId="75" xfId="48" applyNumberFormat="1" applyFont="1" applyFill="1" applyBorder="1" applyAlignment="1">
      <alignment horizontal="right" vertical="center"/>
    </xf>
    <xf numFmtId="177" fontId="0" fillId="0" borderId="35" xfId="48" applyNumberFormat="1" applyFont="1" applyFill="1" applyBorder="1" applyAlignment="1">
      <alignment horizontal="right" vertical="center"/>
    </xf>
    <xf numFmtId="177" fontId="0" fillId="0" borderId="79" xfId="48" applyNumberFormat="1" applyFont="1" applyFill="1" applyBorder="1" applyAlignment="1">
      <alignment horizontal="right" vertical="center"/>
    </xf>
    <xf numFmtId="0" fontId="0" fillId="0" borderId="113" xfId="0" applyFont="1" applyFill="1" applyBorder="1" applyAlignment="1">
      <alignment horizontal="center" vertical="center" wrapText="1"/>
    </xf>
    <xf numFmtId="0" fontId="0" fillId="0" borderId="113" xfId="0" applyFont="1" applyFill="1" applyBorder="1" applyAlignment="1">
      <alignment horizontal="center"/>
    </xf>
    <xf numFmtId="0" fontId="0" fillId="0" borderId="10" xfId="0" applyFont="1" applyFill="1" applyBorder="1" applyAlignment="1">
      <alignment horizontal="center"/>
    </xf>
    <xf numFmtId="0" fontId="0" fillId="0" borderId="5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63"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4" fillId="0" borderId="40" xfId="0" applyFont="1" applyFill="1" applyBorder="1" applyAlignment="1" applyProtection="1">
      <alignment horizontal="center" vertical="center" wrapText="1"/>
      <protection/>
    </xf>
    <xf numFmtId="0" fontId="4" fillId="0" borderId="62"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9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31"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2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7" xfId="0" applyFont="1" applyFill="1" applyBorder="1" applyAlignment="1" applyProtection="1">
      <alignment horizontal="distributed" vertical="center"/>
      <protection/>
    </xf>
    <xf numFmtId="0" fontId="0" fillId="0" borderId="58" xfId="0" applyFont="1" applyFill="1" applyBorder="1" applyAlignment="1">
      <alignment horizontal="distributed" vertical="center"/>
    </xf>
    <xf numFmtId="0" fontId="0" fillId="0" borderId="31" xfId="0" applyFont="1" applyFill="1" applyBorder="1" applyAlignment="1" applyProtection="1">
      <alignment horizontal="distributed" vertical="center"/>
      <protection/>
    </xf>
    <xf numFmtId="0" fontId="4" fillId="0" borderId="152" xfId="0" applyFont="1" applyFill="1" applyBorder="1" applyAlignment="1">
      <alignment horizontal="center" vertical="center" textRotation="255" wrapText="1"/>
    </xf>
    <xf numFmtId="0" fontId="0" fillId="0" borderId="153" xfId="0" applyFill="1" applyBorder="1" applyAlignment="1">
      <alignment horizontal="center" vertical="center" textRotation="255" wrapText="1"/>
    </xf>
    <xf numFmtId="0" fontId="4" fillId="0" borderId="154" xfId="0" applyFont="1" applyFill="1" applyBorder="1" applyAlignment="1">
      <alignment horizontal="center" vertical="center" textRotation="255" wrapText="1"/>
    </xf>
    <xf numFmtId="0" fontId="0" fillId="0" borderId="155" xfId="0" applyFill="1" applyBorder="1" applyAlignment="1">
      <alignment horizontal="center" vertical="center" textRotation="255" wrapText="1"/>
    </xf>
    <xf numFmtId="0" fontId="4" fillId="0" borderId="156" xfId="0" applyFont="1" applyFill="1" applyBorder="1" applyAlignment="1">
      <alignment horizontal="center" vertical="center" textRotation="255" wrapText="1"/>
    </xf>
    <xf numFmtId="0" fontId="0" fillId="0" borderId="157" xfId="0" applyFill="1" applyBorder="1" applyAlignment="1">
      <alignment horizontal="center" vertical="center" textRotation="255" wrapText="1"/>
    </xf>
    <xf numFmtId="0" fontId="4" fillId="0" borderId="158" xfId="0" applyFont="1" applyFill="1" applyBorder="1" applyAlignment="1">
      <alignment horizontal="center" vertical="center" textRotation="255" wrapText="1"/>
    </xf>
    <xf numFmtId="0" fontId="0" fillId="0" borderId="159" xfId="0" applyFill="1" applyBorder="1" applyAlignment="1">
      <alignment horizontal="center" vertical="center" textRotation="255" wrapText="1"/>
    </xf>
    <xf numFmtId="0" fontId="0" fillId="0" borderId="98" xfId="0" applyFont="1" applyFill="1" applyBorder="1" applyAlignment="1" applyProtection="1">
      <alignment horizontal="center" vertical="center" wrapText="1"/>
      <protection/>
    </xf>
    <xf numFmtId="0" fontId="0" fillId="0" borderId="2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98" xfId="0" applyFill="1" applyBorder="1" applyAlignment="1">
      <alignment horizontal="center" vertical="center" wrapText="1"/>
    </xf>
    <xf numFmtId="0" fontId="8" fillId="0" borderId="156" xfId="0" applyFont="1" applyFill="1" applyBorder="1" applyAlignment="1">
      <alignment horizontal="center" vertical="center" textRotation="255" wrapText="1"/>
    </xf>
    <xf numFmtId="0" fontId="8" fillId="0" borderId="157" xfId="0" applyFont="1" applyFill="1" applyBorder="1" applyAlignment="1">
      <alignment horizontal="center" vertical="center" textRotation="255" wrapText="1"/>
    </xf>
    <xf numFmtId="0" fontId="0" fillId="0" borderId="30" xfId="0" applyFont="1" applyFill="1" applyBorder="1" applyAlignment="1">
      <alignment horizontal="distributed" vertical="center"/>
    </xf>
    <xf numFmtId="177" fontId="0" fillId="0" borderId="20" xfId="0" applyNumberFormat="1" applyFont="1" applyFill="1" applyBorder="1" applyAlignment="1" applyProtection="1">
      <alignment horizontal="right" vertical="center"/>
      <protection/>
    </xf>
    <xf numFmtId="177" fontId="0" fillId="0" borderId="19" xfId="0" applyNumberFormat="1" applyFill="1" applyBorder="1" applyAlignment="1">
      <alignment vertical="center"/>
    </xf>
    <xf numFmtId="177" fontId="0" fillId="0" borderId="48" xfId="0" applyNumberFormat="1" applyFill="1" applyBorder="1" applyAlignment="1">
      <alignment vertical="center"/>
    </xf>
    <xf numFmtId="177" fontId="0" fillId="0" borderId="61" xfId="0" applyNumberFormat="1" applyFill="1" applyBorder="1" applyAlignment="1">
      <alignment vertical="center"/>
    </xf>
    <xf numFmtId="0" fontId="5" fillId="0" borderId="19" xfId="0" applyFont="1" applyFill="1" applyBorder="1" applyAlignment="1">
      <alignment horizontal="center" vertical="center"/>
    </xf>
    <xf numFmtId="177" fontId="0" fillId="0" borderId="0"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0" xfId="0" applyNumberFormat="1" applyFill="1" applyBorder="1" applyAlignment="1">
      <alignment vertical="center"/>
    </xf>
    <xf numFmtId="177" fontId="0" fillId="0" borderId="32" xfId="0" applyNumberFormat="1" applyFill="1" applyBorder="1" applyAlignment="1">
      <alignment vertical="center"/>
    </xf>
    <xf numFmtId="177" fontId="0" fillId="0" borderId="44" xfId="0" applyNumberFormat="1" applyFill="1" applyBorder="1" applyAlignment="1">
      <alignment vertical="center"/>
    </xf>
    <xf numFmtId="177" fontId="0" fillId="0" borderId="0" xfId="0" applyNumberFormat="1" applyFill="1" applyBorder="1" applyAlignment="1">
      <alignment horizontal="right" vertical="center"/>
    </xf>
    <xf numFmtId="177" fontId="0" fillId="0" borderId="29"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44" xfId="0" applyFill="1" applyBorder="1" applyAlignment="1">
      <alignment vertical="center"/>
    </xf>
    <xf numFmtId="0" fontId="0" fillId="0" borderId="67" xfId="0" applyFont="1" applyFill="1" applyBorder="1" applyAlignment="1">
      <alignment horizontal="distributed" vertical="center"/>
    </xf>
    <xf numFmtId="177" fontId="0" fillId="0" borderId="56" xfId="0" applyNumberFormat="1" applyFont="1" applyFill="1" applyBorder="1" applyAlignment="1" applyProtection="1">
      <alignment horizontal="right" vertical="center"/>
      <protection/>
    </xf>
    <xf numFmtId="177" fontId="0" fillId="0" borderId="74" xfId="0" applyNumberFormat="1" applyFill="1" applyBorder="1" applyAlignment="1">
      <alignment vertical="center"/>
    </xf>
    <xf numFmtId="177" fontId="0" fillId="0" borderId="58" xfId="0" applyNumberFormat="1" applyFill="1" applyBorder="1" applyAlignment="1">
      <alignment vertical="center"/>
    </xf>
    <xf numFmtId="177" fontId="0" fillId="0" borderId="55" xfId="0" applyNumberForma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標準_参考表１"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26</xdr:row>
      <xdr:rowOff>114300</xdr:rowOff>
    </xdr:from>
    <xdr:to>
      <xdr:col>2</xdr:col>
      <xdr:colOff>133350</xdr:colOff>
      <xdr:row>33</xdr:row>
      <xdr:rowOff>180975</xdr:rowOff>
    </xdr:to>
    <xdr:sp>
      <xdr:nvSpPr>
        <xdr:cNvPr id="1" name="AutoShape 1"/>
        <xdr:cNvSpPr>
          <a:spLocks/>
        </xdr:cNvSpPr>
      </xdr:nvSpPr>
      <xdr:spPr>
        <a:xfrm>
          <a:off x="533400" y="7267575"/>
          <a:ext cx="95250" cy="2066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35</xdr:row>
      <xdr:rowOff>38100</xdr:rowOff>
    </xdr:from>
    <xdr:to>
      <xdr:col>2</xdr:col>
      <xdr:colOff>133350</xdr:colOff>
      <xdr:row>36</xdr:row>
      <xdr:rowOff>323850</xdr:rowOff>
    </xdr:to>
    <xdr:sp>
      <xdr:nvSpPr>
        <xdr:cNvPr id="2" name="AutoShape 2"/>
        <xdr:cNvSpPr>
          <a:spLocks/>
        </xdr:cNvSpPr>
      </xdr:nvSpPr>
      <xdr:spPr>
        <a:xfrm>
          <a:off x="533400" y="9763125"/>
          <a:ext cx="95250"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38</xdr:row>
      <xdr:rowOff>114300</xdr:rowOff>
    </xdr:from>
    <xdr:to>
      <xdr:col>2</xdr:col>
      <xdr:colOff>133350</xdr:colOff>
      <xdr:row>39</xdr:row>
      <xdr:rowOff>228600</xdr:rowOff>
    </xdr:to>
    <xdr:sp>
      <xdr:nvSpPr>
        <xdr:cNvPr id="3" name="AutoShape 3"/>
        <xdr:cNvSpPr>
          <a:spLocks/>
        </xdr:cNvSpPr>
      </xdr:nvSpPr>
      <xdr:spPr>
        <a:xfrm>
          <a:off x="533400" y="11134725"/>
          <a:ext cx="9525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41</xdr:row>
      <xdr:rowOff>114300</xdr:rowOff>
    </xdr:from>
    <xdr:to>
      <xdr:col>2</xdr:col>
      <xdr:colOff>133350</xdr:colOff>
      <xdr:row>43</xdr:row>
      <xdr:rowOff>190500</xdr:rowOff>
    </xdr:to>
    <xdr:sp>
      <xdr:nvSpPr>
        <xdr:cNvPr id="4" name="AutoShape 4"/>
        <xdr:cNvSpPr>
          <a:spLocks/>
        </xdr:cNvSpPr>
      </xdr:nvSpPr>
      <xdr:spPr>
        <a:xfrm>
          <a:off x="533400" y="11991975"/>
          <a:ext cx="9525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45</xdr:row>
      <xdr:rowOff>85725</xdr:rowOff>
    </xdr:from>
    <xdr:to>
      <xdr:col>2</xdr:col>
      <xdr:colOff>133350</xdr:colOff>
      <xdr:row>54</xdr:row>
      <xdr:rowOff>219075</xdr:rowOff>
    </xdr:to>
    <xdr:sp>
      <xdr:nvSpPr>
        <xdr:cNvPr id="5" name="AutoShape 5"/>
        <xdr:cNvSpPr>
          <a:spLocks/>
        </xdr:cNvSpPr>
      </xdr:nvSpPr>
      <xdr:spPr>
        <a:xfrm>
          <a:off x="533400" y="13106400"/>
          <a:ext cx="95250" cy="2819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104775</xdr:rowOff>
    </xdr:from>
    <xdr:to>
      <xdr:col>2</xdr:col>
      <xdr:colOff>133350</xdr:colOff>
      <xdr:row>31</xdr:row>
      <xdr:rowOff>161925</xdr:rowOff>
    </xdr:to>
    <xdr:sp>
      <xdr:nvSpPr>
        <xdr:cNvPr id="1" name="AutoShape 1"/>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2" name="AutoShape 2"/>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39</xdr:row>
      <xdr:rowOff>133350</xdr:rowOff>
    </xdr:from>
    <xdr:to>
      <xdr:col>2</xdr:col>
      <xdr:colOff>133350</xdr:colOff>
      <xdr:row>62</xdr:row>
      <xdr:rowOff>190500</xdr:rowOff>
    </xdr:to>
    <xdr:sp>
      <xdr:nvSpPr>
        <xdr:cNvPr id="3" name="AutoShape 5"/>
        <xdr:cNvSpPr>
          <a:spLocks/>
        </xdr:cNvSpPr>
      </xdr:nvSpPr>
      <xdr:spPr>
        <a:xfrm>
          <a:off x="533400" y="10296525"/>
          <a:ext cx="95250" cy="6410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24</xdr:row>
      <xdr:rowOff>104775</xdr:rowOff>
    </xdr:from>
    <xdr:to>
      <xdr:col>2</xdr:col>
      <xdr:colOff>133350</xdr:colOff>
      <xdr:row>31</xdr:row>
      <xdr:rowOff>161925</xdr:rowOff>
    </xdr:to>
    <xdr:sp>
      <xdr:nvSpPr>
        <xdr:cNvPr id="4" name="AutoShape 8"/>
        <xdr:cNvSpPr>
          <a:spLocks/>
        </xdr:cNvSpPr>
      </xdr:nvSpPr>
      <xdr:spPr>
        <a:xfrm>
          <a:off x="533400" y="6124575"/>
          <a:ext cx="9525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33</xdr:row>
      <xdr:rowOff>152400</xdr:rowOff>
    </xdr:from>
    <xdr:to>
      <xdr:col>2</xdr:col>
      <xdr:colOff>133350</xdr:colOff>
      <xdr:row>37</xdr:row>
      <xdr:rowOff>209550</xdr:rowOff>
    </xdr:to>
    <xdr:sp>
      <xdr:nvSpPr>
        <xdr:cNvPr id="5" name="AutoShape 9"/>
        <xdr:cNvSpPr>
          <a:spLocks/>
        </xdr:cNvSpPr>
      </xdr:nvSpPr>
      <xdr:spPr>
        <a:xfrm>
          <a:off x="533400" y="8658225"/>
          <a:ext cx="95250" cy="1162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cms01.pref.okayama.jp/uploaded/attachment/8-35,36%20&#12288;&#23436;&#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35"/>
      <sheetName val="Sheet1"/>
      <sheetName val="合計"/>
      <sheetName val="岡山市"/>
      <sheetName val="倉敷市"/>
      <sheetName val="岡山県"/>
    </sheetNames>
    <sheetDataSet>
      <sheetData sheetId="2">
        <row r="50">
          <cell r="G50">
            <v>12</v>
          </cell>
          <cell r="I50">
            <v>0</v>
          </cell>
          <cell r="L50">
            <v>12</v>
          </cell>
          <cell r="N50">
            <v>22</v>
          </cell>
        </row>
        <row r="51">
          <cell r="G51">
            <v>59</v>
          </cell>
          <cell r="I51">
            <v>56</v>
          </cell>
          <cell r="L51">
            <v>22</v>
          </cell>
          <cell r="N51">
            <v>18</v>
          </cell>
        </row>
        <row r="52">
          <cell r="G52">
            <v>15</v>
          </cell>
          <cell r="I52">
            <v>16</v>
          </cell>
          <cell r="L52">
            <v>2</v>
          </cell>
          <cell r="N52">
            <v>0</v>
          </cell>
        </row>
        <row r="53">
          <cell r="G53">
            <v>56</v>
          </cell>
          <cell r="I53">
            <v>62</v>
          </cell>
          <cell r="L53">
            <v>40</v>
          </cell>
          <cell r="N53">
            <v>14</v>
          </cell>
        </row>
        <row r="54">
          <cell r="G54">
            <v>26</v>
          </cell>
          <cell r="I54">
            <v>5</v>
          </cell>
          <cell r="L54">
            <v>40</v>
          </cell>
          <cell r="N54">
            <v>124</v>
          </cell>
        </row>
        <row r="55">
          <cell r="G55">
            <v>12</v>
          </cell>
          <cell r="I55">
            <v>6</v>
          </cell>
          <cell r="L55">
            <v>19</v>
          </cell>
          <cell r="N55">
            <v>9</v>
          </cell>
        </row>
        <row r="56">
          <cell r="G56">
            <v>0</v>
          </cell>
          <cell r="I56">
            <v>0</v>
          </cell>
          <cell r="L56">
            <v>4</v>
          </cell>
          <cell r="N56">
            <v>12</v>
          </cell>
        </row>
        <row r="57">
          <cell r="G57">
            <v>1</v>
          </cell>
          <cell r="I57">
            <v>0</v>
          </cell>
          <cell r="L57">
            <v>8</v>
          </cell>
          <cell r="N57">
            <v>19</v>
          </cell>
        </row>
        <row r="58">
          <cell r="G58">
            <v>0</v>
          </cell>
          <cell r="I58">
            <v>0</v>
          </cell>
          <cell r="L58">
            <v>0</v>
          </cell>
          <cell r="N58">
            <v>1</v>
          </cell>
        </row>
        <row r="59">
          <cell r="G59">
            <v>0</v>
          </cell>
          <cell r="I59">
            <v>0</v>
          </cell>
          <cell r="L59">
            <v>0</v>
          </cell>
          <cell r="N59">
            <v>0</v>
          </cell>
        </row>
        <row r="60">
          <cell r="G60">
            <v>0</v>
          </cell>
          <cell r="I60">
            <v>0</v>
          </cell>
          <cell r="L60">
            <v>0</v>
          </cell>
          <cell r="N60">
            <v>0</v>
          </cell>
        </row>
        <row r="61">
          <cell r="G61">
            <v>1</v>
          </cell>
          <cell r="I61">
            <v>0</v>
          </cell>
          <cell r="L61">
            <v>1</v>
          </cell>
          <cell r="N6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B2:L36"/>
  <sheetViews>
    <sheetView showGridLines="0" tabSelected="1" view="pageBreakPreview" zoomScaleSheetLayoutView="100" zoomScalePageLayoutView="0" workbookViewId="0" topLeftCell="A1">
      <selection activeCell="E32" sqref="E32"/>
    </sheetView>
  </sheetViews>
  <sheetFormatPr defaultColWidth="10.59765625" defaultRowHeight="22.5" customHeight="1"/>
  <cols>
    <col min="1" max="1" width="2.59765625" style="4" customWidth="1"/>
    <col min="2" max="12" width="10.19921875" style="4" customWidth="1"/>
    <col min="13" max="16384" width="10.59765625" style="4" customWidth="1"/>
  </cols>
  <sheetData>
    <row r="2" ht="22.5" customHeight="1">
      <c r="B2" s="3" t="s">
        <v>22</v>
      </c>
    </row>
    <row r="3" spans="3:11" ht="22.5" customHeight="1" thickBot="1">
      <c r="C3" s="5"/>
      <c r="D3" s="5"/>
      <c r="E3" s="5"/>
      <c r="F3" s="6"/>
      <c r="G3" s="5"/>
      <c r="H3" s="6"/>
      <c r="I3" s="5"/>
      <c r="J3" s="6"/>
      <c r="K3" s="2" t="s">
        <v>37</v>
      </c>
    </row>
    <row r="4" spans="2:11" ht="22.5" customHeight="1">
      <c r="B4" s="7"/>
      <c r="C4" s="8"/>
      <c r="D4" s="847" t="s">
        <v>0</v>
      </c>
      <c r="E4" s="841"/>
      <c r="F4" s="851" t="s">
        <v>1</v>
      </c>
      <c r="G4" s="861"/>
      <c r="H4" s="841" t="s">
        <v>2</v>
      </c>
      <c r="I4" s="861"/>
      <c r="J4" s="851" t="s">
        <v>3</v>
      </c>
      <c r="K4" s="852"/>
    </row>
    <row r="5" spans="2:11" ht="22.5" customHeight="1">
      <c r="B5" s="9"/>
      <c r="C5" s="10"/>
      <c r="D5" s="855"/>
      <c r="E5" s="843"/>
      <c r="F5" s="855"/>
      <c r="G5" s="863"/>
      <c r="H5" s="843"/>
      <c r="I5" s="863"/>
      <c r="J5" s="855"/>
      <c r="K5" s="856"/>
    </row>
    <row r="6" spans="2:11" ht="22.5" customHeight="1">
      <c r="B6" s="876" t="s">
        <v>4</v>
      </c>
      <c r="C6" s="877"/>
      <c r="D6" s="857">
        <v>17</v>
      </c>
      <c r="E6" s="872"/>
      <c r="F6" s="857">
        <v>70</v>
      </c>
      <c r="G6" s="872"/>
      <c r="H6" s="857">
        <v>68</v>
      </c>
      <c r="I6" s="872"/>
      <c r="J6" s="857">
        <v>19</v>
      </c>
      <c r="K6" s="858"/>
    </row>
    <row r="7" spans="2:11" ht="22.5" customHeight="1">
      <c r="B7" s="878" t="s">
        <v>5</v>
      </c>
      <c r="C7" s="879"/>
      <c r="D7" s="867">
        <v>0</v>
      </c>
      <c r="E7" s="873"/>
      <c r="F7" s="859" t="s">
        <v>35</v>
      </c>
      <c r="G7" s="860"/>
      <c r="H7" s="859" t="s">
        <v>36</v>
      </c>
      <c r="I7" s="860"/>
      <c r="J7" s="867">
        <v>0</v>
      </c>
      <c r="K7" s="868"/>
    </row>
    <row r="8" spans="2:11" ht="6" customHeight="1" thickBot="1">
      <c r="B8" s="874"/>
      <c r="C8" s="875"/>
      <c r="D8" s="864"/>
      <c r="E8" s="866"/>
      <c r="F8" s="864"/>
      <c r="G8" s="866"/>
      <c r="H8" s="864"/>
      <c r="I8" s="866"/>
      <c r="J8" s="864"/>
      <c r="K8" s="865"/>
    </row>
    <row r="9" spans="2:11" ht="22.5" customHeight="1">
      <c r="B9" s="11" t="s">
        <v>25</v>
      </c>
      <c r="D9" s="12"/>
      <c r="E9" s="12"/>
      <c r="F9" s="12"/>
      <c r="G9" s="12"/>
      <c r="H9" s="12"/>
      <c r="I9" s="12"/>
      <c r="J9" s="12"/>
      <c r="K9" s="12"/>
    </row>
    <row r="10" ht="22.5" customHeight="1">
      <c r="C10" s="13"/>
    </row>
    <row r="11" ht="22.5" customHeight="1">
      <c r="C11" s="13"/>
    </row>
    <row r="12" ht="22.5" customHeight="1">
      <c r="C12" s="13"/>
    </row>
    <row r="14" ht="22.5" customHeight="1">
      <c r="B14" s="3" t="s">
        <v>23</v>
      </c>
    </row>
    <row r="15" spans="3:11" ht="22.5" customHeight="1" thickBot="1">
      <c r="C15" s="5"/>
      <c r="D15" s="5"/>
      <c r="E15" s="5"/>
      <c r="F15" s="6"/>
      <c r="G15" s="5"/>
      <c r="H15" s="6"/>
      <c r="I15" s="5"/>
      <c r="J15" s="6"/>
      <c r="K15" s="2" t="s">
        <v>37</v>
      </c>
    </row>
    <row r="16" spans="2:11" ht="33" customHeight="1">
      <c r="B16" s="884" t="s">
        <v>6</v>
      </c>
      <c r="C16" s="885"/>
      <c r="D16" s="885"/>
      <c r="E16" s="885"/>
      <c r="F16" s="885"/>
      <c r="G16" s="886"/>
      <c r="H16" s="851" t="s">
        <v>8</v>
      </c>
      <c r="I16" s="861"/>
      <c r="J16" s="851" t="s">
        <v>24</v>
      </c>
      <c r="K16" s="852"/>
    </row>
    <row r="17" spans="2:11" ht="31.5" customHeight="1">
      <c r="B17" s="887" t="s">
        <v>29</v>
      </c>
      <c r="C17" s="862"/>
      <c r="D17" s="889" t="s">
        <v>28</v>
      </c>
      <c r="E17" s="862"/>
      <c r="F17" s="853" t="s">
        <v>7</v>
      </c>
      <c r="G17" s="862"/>
      <c r="H17" s="853"/>
      <c r="I17" s="862"/>
      <c r="J17" s="853"/>
      <c r="K17" s="854"/>
    </row>
    <row r="18" spans="2:11" ht="31.5" customHeight="1">
      <c r="B18" s="888"/>
      <c r="C18" s="863"/>
      <c r="D18" s="855"/>
      <c r="E18" s="863"/>
      <c r="F18" s="855"/>
      <c r="G18" s="863"/>
      <c r="H18" s="855"/>
      <c r="I18" s="863"/>
      <c r="J18" s="855"/>
      <c r="K18" s="856"/>
    </row>
    <row r="19" spans="2:11" ht="37.5" customHeight="1">
      <c r="B19" s="890">
        <v>3017</v>
      </c>
      <c r="C19" s="891"/>
      <c r="D19" s="857">
        <v>823</v>
      </c>
      <c r="E19" s="869"/>
      <c r="F19" s="857">
        <v>3221</v>
      </c>
      <c r="G19" s="869"/>
      <c r="H19" s="857">
        <v>116</v>
      </c>
      <c r="I19" s="869"/>
      <c r="J19" s="880">
        <v>0</v>
      </c>
      <c r="K19" s="881"/>
    </row>
    <row r="20" spans="2:11" ht="37.5" customHeight="1" thickBot="1">
      <c r="B20" s="892"/>
      <c r="C20" s="871"/>
      <c r="D20" s="870"/>
      <c r="E20" s="871"/>
      <c r="F20" s="870"/>
      <c r="G20" s="871"/>
      <c r="H20" s="870"/>
      <c r="I20" s="871"/>
      <c r="J20" s="882"/>
      <c r="K20" s="883"/>
    </row>
    <row r="21" spans="2:11" ht="22.5" customHeight="1">
      <c r="B21" s="11" t="s">
        <v>25</v>
      </c>
      <c r="D21" s="12"/>
      <c r="E21" s="12"/>
      <c r="F21" s="12"/>
      <c r="G21" s="12"/>
      <c r="H21" s="12"/>
      <c r="I21" s="12"/>
      <c r="J21" s="12"/>
      <c r="K21" s="12"/>
    </row>
    <row r="26" ht="22.5" customHeight="1">
      <c r="B26" s="3" t="s">
        <v>32</v>
      </c>
    </row>
    <row r="27" ht="24" customHeight="1" thickBot="1">
      <c r="L27" s="2" t="s">
        <v>37</v>
      </c>
    </row>
    <row r="28" spans="2:12" ht="10.5" customHeight="1">
      <c r="B28" s="844"/>
      <c r="C28" s="838" t="s">
        <v>27</v>
      </c>
      <c r="D28" s="838" t="s">
        <v>13</v>
      </c>
      <c r="E28" s="838" t="s">
        <v>14</v>
      </c>
      <c r="F28" s="838" t="s">
        <v>15</v>
      </c>
      <c r="G28" s="841" t="s">
        <v>16</v>
      </c>
      <c r="H28" s="847" t="s">
        <v>26</v>
      </c>
      <c r="I28" s="848"/>
      <c r="J28" s="851" t="s">
        <v>19</v>
      </c>
      <c r="K28" s="22"/>
      <c r="L28" s="24"/>
    </row>
    <row r="29" spans="2:12" ht="27.75" customHeight="1">
      <c r="B29" s="845"/>
      <c r="C29" s="839"/>
      <c r="D29" s="839"/>
      <c r="E29" s="839"/>
      <c r="F29" s="839"/>
      <c r="G29" s="842"/>
      <c r="H29" s="849"/>
      <c r="I29" s="850"/>
      <c r="J29" s="839"/>
      <c r="K29" s="21" t="s">
        <v>20</v>
      </c>
      <c r="L29" s="25" t="s">
        <v>30</v>
      </c>
    </row>
    <row r="30" spans="2:12" ht="22.5" customHeight="1">
      <c r="B30" s="846"/>
      <c r="C30" s="840"/>
      <c r="D30" s="840"/>
      <c r="E30" s="840"/>
      <c r="F30" s="840"/>
      <c r="G30" s="843"/>
      <c r="H30" s="1" t="s">
        <v>17</v>
      </c>
      <c r="I30" s="1" t="s">
        <v>18</v>
      </c>
      <c r="J30" s="840"/>
      <c r="K30" s="23" t="s">
        <v>21</v>
      </c>
      <c r="L30" s="27" t="s">
        <v>31</v>
      </c>
    </row>
    <row r="31" spans="2:12" ht="37.5" customHeight="1">
      <c r="B31" s="14" t="s">
        <v>9</v>
      </c>
      <c r="C31" s="29">
        <v>8842</v>
      </c>
      <c r="D31" s="29">
        <v>1912</v>
      </c>
      <c r="E31" s="29">
        <v>121</v>
      </c>
      <c r="F31" s="29">
        <v>98</v>
      </c>
      <c r="G31" s="29">
        <v>411</v>
      </c>
      <c r="H31" s="29">
        <v>213</v>
      </c>
      <c r="I31" s="29">
        <v>213</v>
      </c>
      <c r="J31" s="29">
        <v>10366</v>
      </c>
      <c r="K31" s="29">
        <v>579</v>
      </c>
      <c r="L31" s="28">
        <v>3468</v>
      </c>
    </row>
    <row r="32" spans="2:12" ht="37.5" customHeight="1">
      <c r="B32" s="15" t="s">
        <v>10</v>
      </c>
      <c r="C32" s="30">
        <v>1334</v>
      </c>
      <c r="D32" s="30">
        <v>222</v>
      </c>
      <c r="E32" s="30">
        <v>13</v>
      </c>
      <c r="F32" s="30">
        <v>4</v>
      </c>
      <c r="G32" s="30">
        <v>112</v>
      </c>
      <c r="H32" s="30">
        <v>68</v>
      </c>
      <c r="I32" s="30">
        <v>24</v>
      </c>
      <c r="J32" s="31">
        <v>1497</v>
      </c>
      <c r="K32" s="32">
        <v>101</v>
      </c>
      <c r="L32" s="28">
        <v>491</v>
      </c>
    </row>
    <row r="33" spans="2:12" ht="37.5" customHeight="1">
      <c r="B33" s="15" t="s">
        <v>11</v>
      </c>
      <c r="C33" s="30">
        <v>6403</v>
      </c>
      <c r="D33" s="30">
        <v>1202</v>
      </c>
      <c r="E33" s="33">
        <v>76</v>
      </c>
      <c r="F33" s="30">
        <v>74</v>
      </c>
      <c r="G33" s="30">
        <v>259</v>
      </c>
      <c r="H33" s="30">
        <v>106</v>
      </c>
      <c r="I33" s="33">
        <v>103</v>
      </c>
      <c r="J33" s="31">
        <v>7351</v>
      </c>
      <c r="K33" s="32">
        <v>401</v>
      </c>
      <c r="L33" s="28">
        <v>2602</v>
      </c>
    </row>
    <row r="34" spans="2:12" ht="37.5" customHeight="1">
      <c r="B34" s="15" t="s">
        <v>12</v>
      </c>
      <c r="C34" s="30">
        <v>1105</v>
      </c>
      <c r="D34" s="30">
        <v>488</v>
      </c>
      <c r="E34" s="33">
        <v>32</v>
      </c>
      <c r="F34" s="30">
        <v>20</v>
      </c>
      <c r="G34" s="30">
        <v>40</v>
      </c>
      <c r="H34" s="30">
        <v>39</v>
      </c>
      <c r="I34" s="33">
        <v>86</v>
      </c>
      <c r="J34" s="31">
        <v>1518</v>
      </c>
      <c r="K34" s="32">
        <v>77</v>
      </c>
      <c r="L34" s="28">
        <v>375</v>
      </c>
    </row>
    <row r="35" spans="2:12" ht="14.25" customHeight="1" thickBot="1">
      <c r="B35" s="16"/>
      <c r="C35" s="17"/>
      <c r="D35" s="17"/>
      <c r="E35" s="18"/>
      <c r="F35" s="17"/>
      <c r="G35" s="17"/>
      <c r="H35" s="17"/>
      <c r="I35" s="18"/>
      <c r="J35" s="19"/>
      <c r="K35" s="20"/>
      <c r="L35" s="26"/>
    </row>
    <row r="36" spans="2:9" ht="22.5" customHeight="1">
      <c r="B36" s="11" t="s">
        <v>25</v>
      </c>
      <c r="D36" s="12"/>
      <c r="E36" s="12"/>
      <c r="F36" s="12"/>
      <c r="G36" s="12"/>
      <c r="H36" s="12"/>
      <c r="I36" s="12"/>
    </row>
  </sheetData>
  <sheetProtection/>
  <mergeCells count="38">
    <mergeCell ref="J19:K20"/>
    <mergeCell ref="B16:G16"/>
    <mergeCell ref="B17:C18"/>
    <mergeCell ref="D17:E18"/>
    <mergeCell ref="F17:G18"/>
    <mergeCell ref="B19:C20"/>
    <mergeCell ref="D19:E20"/>
    <mergeCell ref="F19:G20"/>
    <mergeCell ref="D7:E7"/>
    <mergeCell ref="B8:C8"/>
    <mergeCell ref="B6:C6"/>
    <mergeCell ref="B7:C7"/>
    <mergeCell ref="D8:E8"/>
    <mergeCell ref="F8:G8"/>
    <mergeCell ref="F7:G7"/>
    <mergeCell ref="D4:E5"/>
    <mergeCell ref="F4:G5"/>
    <mergeCell ref="D6:E6"/>
    <mergeCell ref="F6:G6"/>
    <mergeCell ref="J4:K5"/>
    <mergeCell ref="H4:I5"/>
    <mergeCell ref="H6:I6"/>
    <mergeCell ref="H28:I29"/>
    <mergeCell ref="J28:J30"/>
    <mergeCell ref="J16:K18"/>
    <mergeCell ref="J6:K6"/>
    <mergeCell ref="H7:I7"/>
    <mergeCell ref="H16:I18"/>
    <mergeCell ref="J8:K8"/>
    <mergeCell ref="H8:I8"/>
    <mergeCell ref="J7:K7"/>
    <mergeCell ref="H19:I20"/>
    <mergeCell ref="F28:F30"/>
    <mergeCell ref="G28:G30"/>
    <mergeCell ref="B28:B30"/>
    <mergeCell ref="C28:C30"/>
    <mergeCell ref="D28:D30"/>
    <mergeCell ref="E28:E30"/>
  </mergeCells>
  <printOptions/>
  <pageMargins left="0.5118110236220472" right="0.5118110236220472" top="0.5511811023622047" bottom="0.3937007874015748" header="0.5118110236220472" footer="0.5118110236220472"/>
  <pageSetup firstPageNumber="168" useFirstPageNumber="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B1:M49"/>
  <sheetViews>
    <sheetView zoomScalePageLayoutView="0" workbookViewId="0" topLeftCell="A1">
      <selection activeCell="H44" sqref="H44"/>
    </sheetView>
  </sheetViews>
  <sheetFormatPr defaultColWidth="8.796875" defaultRowHeight="15"/>
  <cols>
    <col min="1" max="1" width="2.59765625" style="39" customWidth="1"/>
    <col min="2" max="2" width="3.09765625" style="39" customWidth="1"/>
    <col min="3" max="3" width="4.59765625" style="39" customWidth="1"/>
    <col min="4" max="4" width="15.09765625" style="39" customWidth="1"/>
    <col min="5" max="12" width="10.69921875" style="39" customWidth="1"/>
    <col min="13" max="13" width="2.59765625" style="39" customWidth="1"/>
  </cols>
  <sheetData>
    <row r="1" ht="14.25">
      <c r="B1" s="3" t="s">
        <v>409</v>
      </c>
    </row>
    <row r="2" spans="3:13" ht="15" thickBot="1">
      <c r="C2" s="41"/>
      <c r="D2" s="41"/>
      <c r="E2" s="41"/>
      <c r="F2" s="41"/>
      <c r="G2" s="41"/>
      <c r="H2" s="41"/>
      <c r="I2" s="195"/>
      <c r="J2" s="41"/>
      <c r="K2" s="41"/>
      <c r="L2" s="2" t="s">
        <v>37</v>
      </c>
      <c r="M2" s="195"/>
    </row>
    <row r="3" spans="2:12" ht="14.25">
      <c r="B3" s="198"/>
      <c r="C3" s="199"/>
      <c r="D3" s="384"/>
      <c r="E3" s="385" t="s">
        <v>307</v>
      </c>
      <c r="F3" s="385" t="s">
        <v>62</v>
      </c>
      <c r="G3" s="385" t="s">
        <v>159</v>
      </c>
      <c r="H3" s="386" t="s">
        <v>58</v>
      </c>
      <c r="I3" s="385" t="s">
        <v>59</v>
      </c>
      <c r="J3" s="385" t="s">
        <v>60</v>
      </c>
      <c r="K3" s="385" t="s">
        <v>61</v>
      </c>
      <c r="L3" s="387" t="s">
        <v>57</v>
      </c>
    </row>
    <row r="4" spans="2:12" ht="14.25">
      <c r="B4" s="1177" t="s">
        <v>351</v>
      </c>
      <c r="C4" s="963" t="s">
        <v>410</v>
      </c>
      <c r="D4" s="1179"/>
      <c r="E4" s="388">
        <f aca="true" t="shared" si="0" ref="E4:E46">IF(SUM(F4:L4)=0,"-",SUM(F4:L4))</f>
        <v>59</v>
      </c>
      <c r="F4" s="389">
        <v>59</v>
      </c>
      <c r="G4" s="389" t="s">
        <v>33</v>
      </c>
      <c r="H4" s="390" t="s">
        <v>33</v>
      </c>
      <c r="I4" s="389" t="s">
        <v>33</v>
      </c>
      <c r="J4" s="389" t="s">
        <v>33</v>
      </c>
      <c r="K4" s="389" t="s">
        <v>33</v>
      </c>
      <c r="L4" s="391" t="s">
        <v>33</v>
      </c>
    </row>
    <row r="5" spans="2:12" ht="14.25">
      <c r="B5" s="1178"/>
      <c r="C5" s="963" t="s">
        <v>411</v>
      </c>
      <c r="D5" s="1180"/>
      <c r="E5" s="388" t="str">
        <f t="shared" si="0"/>
        <v>-</v>
      </c>
      <c r="F5" s="389" t="s">
        <v>33</v>
      </c>
      <c r="G5" s="389" t="s">
        <v>33</v>
      </c>
      <c r="H5" s="390" t="s">
        <v>33</v>
      </c>
      <c r="I5" s="389" t="s">
        <v>33</v>
      </c>
      <c r="J5" s="389" t="s">
        <v>33</v>
      </c>
      <c r="K5" s="389" t="s">
        <v>33</v>
      </c>
      <c r="L5" s="391" t="s">
        <v>33</v>
      </c>
    </row>
    <row r="6" spans="2:12" ht="14.25">
      <c r="B6" s="1178"/>
      <c r="C6" s="963" t="s">
        <v>412</v>
      </c>
      <c r="D6" s="1180"/>
      <c r="E6" s="388" t="str">
        <f t="shared" si="0"/>
        <v>-</v>
      </c>
      <c r="F6" s="389" t="s">
        <v>33</v>
      </c>
      <c r="G6" s="389" t="s">
        <v>33</v>
      </c>
      <c r="H6" s="390" t="s">
        <v>33</v>
      </c>
      <c r="I6" s="389" t="s">
        <v>33</v>
      </c>
      <c r="J6" s="389" t="s">
        <v>33</v>
      </c>
      <c r="K6" s="389" t="s">
        <v>33</v>
      </c>
      <c r="L6" s="391" t="s">
        <v>33</v>
      </c>
    </row>
    <row r="7" spans="2:12" ht="14.25">
      <c r="B7" s="1178"/>
      <c r="C7" s="963" t="s">
        <v>332</v>
      </c>
      <c r="D7" s="1180"/>
      <c r="E7" s="388" t="str">
        <f t="shared" si="0"/>
        <v>-</v>
      </c>
      <c r="F7" s="389" t="s">
        <v>33</v>
      </c>
      <c r="G7" s="389" t="s">
        <v>33</v>
      </c>
      <c r="H7" s="390" t="s">
        <v>33</v>
      </c>
      <c r="I7" s="389" t="s">
        <v>33</v>
      </c>
      <c r="J7" s="389" t="s">
        <v>33</v>
      </c>
      <c r="K7" s="389" t="s">
        <v>33</v>
      </c>
      <c r="L7" s="391" t="s">
        <v>33</v>
      </c>
    </row>
    <row r="8" spans="2:12" ht="14.25">
      <c r="B8" s="1178"/>
      <c r="C8" s="963" t="s">
        <v>344</v>
      </c>
      <c r="D8" s="1180"/>
      <c r="E8" s="388">
        <f t="shared" si="0"/>
        <v>301</v>
      </c>
      <c r="F8" s="389">
        <v>130</v>
      </c>
      <c r="G8" s="389">
        <v>46</v>
      </c>
      <c r="H8" s="390" t="s">
        <v>33</v>
      </c>
      <c r="I8" s="389" t="s">
        <v>33</v>
      </c>
      <c r="J8" s="389" t="s">
        <v>33</v>
      </c>
      <c r="K8" s="389" t="s">
        <v>33</v>
      </c>
      <c r="L8" s="391">
        <v>125</v>
      </c>
    </row>
    <row r="9" spans="2:12" ht="14.25">
      <c r="B9" s="1178" t="s">
        <v>413</v>
      </c>
      <c r="C9" s="1181" t="s">
        <v>367</v>
      </c>
      <c r="D9" s="392" t="s">
        <v>401</v>
      </c>
      <c r="E9" s="388">
        <f t="shared" si="0"/>
        <v>413</v>
      </c>
      <c r="F9" s="389">
        <v>58</v>
      </c>
      <c r="G9" s="389">
        <v>60</v>
      </c>
      <c r="H9" s="390" t="s">
        <v>33</v>
      </c>
      <c r="I9" s="389" t="s">
        <v>33</v>
      </c>
      <c r="J9" s="389" t="s">
        <v>33</v>
      </c>
      <c r="K9" s="389" t="s">
        <v>33</v>
      </c>
      <c r="L9" s="391">
        <v>295</v>
      </c>
    </row>
    <row r="10" spans="2:12" ht="14.25">
      <c r="B10" s="1178"/>
      <c r="C10" s="1181"/>
      <c r="D10" s="392" t="s">
        <v>353</v>
      </c>
      <c r="E10" s="388">
        <f t="shared" si="0"/>
        <v>9</v>
      </c>
      <c r="F10" s="389" t="s">
        <v>33</v>
      </c>
      <c r="G10" s="389">
        <v>1</v>
      </c>
      <c r="H10" s="390" t="s">
        <v>33</v>
      </c>
      <c r="I10" s="389" t="s">
        <v>33</v>
      </c>
      <c r="J10" s="389" t="s">
        <v>33</v>
      </c>
      <c r="K10" s="389" t="s">
        <v>33</v>
      </c>
      <c r="L10" s="391">
        <v>8</v>
      </c>
    </row>
    <row r="11" spans="2:12" ht="14.25">
      <c r="B11" s="1178"/>
      <c r="C11" s="1181"/>
      <c r="D11" s="393" t="s">
        <v>344</v>
      </c>
      <c r="E11" s="388" t="str">
        <f t="shared" si="0"/>
        <v>-</v>
      </c>
      <c r="F11" s="389" t="s">
        <v>33</v>
      </c>
      <c r="G11" s="389" t="s">
        <v>33</v>
      </c>
      <c r="H11" s="390" t="s">
        <v>33</v>
      </c>
      <c r="I11" s="389" t="s">
        <v>33</v>
      </c>
      <c r="J11" s="389" t="s">
        <v>33</v>
      </c>
      <c r="K11" s="389" t="s">
        <v>33</v>
      </c>
      <c r="L11" s="391">
        <v>0</v>
      </c>
    </row>
    <row r="12" spans="2:12" ht="14.25">
      <c r="B12" s="1178"/>
      <c r="C12" s="1182" t="s">
        <v>400</v>
      </c>
      <c r="D12" s="392" t="s">
        <v>401</v>
      </c>
      <c r="E12" s="388">
        <f t="shared" si="0"/>
        <v>413</v>
      </c>
      <c r="F12" s="389">
        <v>58</v>
      </c>
      <c r="G12" s="389">
        <v>60</v>
      </c>
      <c r="H12" s="390" t="s">
        <v>33</v>
      </c>
      <c r="I12" s="389" t="s">
        <v>33</v>
      </c>
      <c r="J12" s="389" t="s">
        <v>33</v>
      </c>
      <c r="K12" s="389" t="s">
        <v>33</v>
      </c>
      <c r="L12" s="391">
        <v>295</v>
      </c>
    </row>
    <row r="13" spans="2:12" ht="14.25">
      <c r="B13" s="1178"/>
      <c r="C13" s="1181"/>
      <c r="D13" s="392" t="s">
        <v>353</v>
      </c>
      <c r="E13" s="388">
        <f t="shared" si="0"/>
        <v>2060</v>
      </c>
      <c r="F13" s="389">
        <v>344</v>
      </c>
      <c r="G13" s="389">
        <v>379</v>
      </c>
      <c r="H13" s="390" t="s">
        <v>33</v>
      </c>
      <c r="I13" s="389" t="s">
        <v>33</v>
      </c>
      <c r="J13" s="389" t="s">
        <v>33</v>
      </c>
      <c r="K13" s="389" t="s">
        <v>33</v>
      </c>
      <c r="L13" s="391">
        <v>1337</v>
      </c>
    </row>
    <row r="14" spans="2:12" ht="30.75" customHeight="1">
      <c r="B14" s="1178"/>
      <c r="C14" s="1181"/>
      <c r="D14" s="393" t="s">
        <v>344</v>
      </c>
      <c r="E14" s="388" t="str">
        <f t="shared" si="0"/>
        <v>-</v>
      </c>
      <c r="F14" s="389" t="s">
        <v>33</v>
      </c>
      <c r="G14" s="389" t="s">
        <v>33</v>
      </c>
      <c r="H14" s="390" t="s">
        <v>33</v>
      </c>
      <c r="I14" s="389" t="s">
        <v>33</v>
      </c>
      <c r="J14" s="389" t="s">
        <v>33</v>
      </c>
      <c r="K14" s="389" t="s">
        <v>33</v>
      </c>
      <c r="L14" s="391" t="s">
        <v>33</v>
      </c>
    </row>
    <row r="15" spans="2:12" ht="14.25">
      <c r="B15" s="1178" t="s">
        <v>414</v>
      </c>
      <c r="C15" s="963" t="s">
        <v>415</v>
      </c>
      <c r="D15" s="1180"/>
      <c r="E15" s="388" t="str">
        <f t="shared" si="0"/>
        <v>-</v>
      </c>
      <c r="F15" s="389" t="s">
        <v>33</v>
      </c>
      <c r="G15" s="389" t="s">
        <v>33</v>
      </c>
      <c r="H15" s="390" t="s">
        <v>33</v>
      </c>
      <c r="I15" s="389" t="s">
        <v>33</v>
      </c>
      <c r="J15" s="389" t="s">
        <v>33</v>
      </c>
      <c r="K15" s="389" t="s">
        <v>33</v>
      </c>
      <c r="L15" s="391" t="s">
        <v>33</v>
      </c>
    </row>
    <row r="16" spans="2:12" ht="24">
      <c r="B16" s="1178"/>
      <c r="C16" s="1182" t="s">
        <v>380</v>
      </c>
      <c r="D16" s="394" t="s">
        <v>416</v>
      </c>
      <c r="E16" s="388" t="str">
        <f t="shared" si="0"/>
        <v>-</v>
      </c>
      <c r="F16" s="389" t="s">
        <v>33</v>
      </c>
      <c r="G16" s="389" t="s">
        <v>33</v>
      </c>
      <c r="H16" s="390" t="s">
        <v>33</v>
      </c>
      <c r="I16" s="389" t="s">
        <v>345</v>
      </c>
      <c r="J16" s="389" t="s">
        <v>33</v>
      </c>
      <c r="K16" s="389" t="s">
        <v>33</v>
      </c>
      <c r="L16" s="391" t="s">
        <v>33</v>
      </c>
    </row>
    <row r="17" spans="2:12" ht="14.25">
      <c r="B17" s="1178"/>
      <c r="C17" s="1181"/>
      <c r="D17" s="392" t="s">
        <v>417</v>
      </c>
      <c r="E17" s="388">
        <f t="shared" si="0"/>
        <v>482</v>
      </c>
      <c r="F17" s="389">
        <v>482</v>
      </c>
      <c r="G17" s="389" t="s">
        <v>33</v>
      </c>
      <c r="H17" s="390" t="s">
        <v>33</v>
      </c>
      <c r="I17" s="389" t="s">
        <v>345</v>
      </c>
      <c r="J17" s="389" t="s">
        <v>33</v>
      </c>
      <c r="K17" s="389" t="s">
        <v>33</v>
      </c>
      <c r="L17" s="391" t="s">
        <v>33</v>
      </c>
    </row>
    <row r="18" spans="2:12" ht="14.25">
      <c r="B18" s="1178"/>
      <c r="C18" s="1181"/>
      <c r="D18" s="393" t="s">
        <v>344</v>
      </c>
      <c r="E18" s="388">
        <f t="shared" si="0"/>
        <v>666</v>
      </c>
      <c r="F18" s="389">
        <v>487</v>
      </c>
      <c r="G18" s="389" t="s">
        <v>33</v>
      </c>
      <c r="H18" s="390" t="s">
        <v>33</v>
      </c>
      <c r="I18" s="389" t="s">
        <v>345</v>
      </c>
      <c r="J18" s="389" t="s">
        <v>33</v>
      </c>
      <c r="K18" s="389" t="s">
        <v>33</v>
      </c>
      <c r="L18" s="391">
        <v>179</v>
      </c>
    </row>
    <row r="19" spans="2:12" ht="14.25">
      <c r="B19" s="1178"/>
      <c r="C19" s="1183" t="s">
        <v>418</v>
      </c>
      <c r="D19" s="393" t="s">
        <v>386</v>
      </c>
      <c r="E19" s="388" t="str">
        <f t="shared" si="0"/>
        <v>-</v>
      </c>
      <c r="F19" s="389" t="s">
        <v>33</v>
      </c>
      <c r="G19" s="389" t="s">
        <v>33</v>
      </c>
      <c r="H19" s="390" t="s">
        <v>33</v>
      </c>
      <c r="I19" s="389" t="s">
        <v>33</v>
      </c>
      <c r="J19" s="389" t="s">
        <v>33</v>
      </c>
      <c r="K19" s="389" t="s">
        <v>33</v>
      </c>
      <c r="L19" s="391" t="s">
        <v>33</v>
      </c>
    </row>
    <row r="20" spans="2:12" ht="24">
      <c r="B20" s="1178"/>
      <c r="C20" s="1184"/>
      <c r="D20" s="393" t="s">
        <v>419</v>
      </c>
      <c r="E20" s="388" t="str">
        <f t="shared" si="0"/>
        <v>-</v>
      </c>
      <c r="F20" s="389" t="s">
        <v>33</v>
      </c>
      <c r="G20" s="389" t="s">
        <v>33</v>
      </c>
      <c r="H20" s="390" t="s">
        <v>33</v>
      </c>
      <c r="I20" s="389" t="s">
        <v>33</v>
      </c>
      <c r="J20" s="389" t="s">
        <v>33</v>
      </c>
      <c r="K20" s="389" t="s">
        <v>33</v>
      </c>
      <c r="L20" s="391" t="s">
        <v>33</v>
      </c>
    </row>
    <row r="21" spans="2:12" ht="14.25">
      <c r="B21" s="1178"/>
      <c r="C21" s="1183" t="s">
        <v>391</v>
      </c>
      <c r="D21" s="392" t="s">
        <v>420</v>
      </c>
      <c r="E21" s="388" t="str">
        <f t="shared" si="0"/>
        <v>-</v>
      </c>
      <c r="F21" s="389" t="s">
        <v>33</v>
      </c>
      <c r="G21" s="389" t="s">
        <v>33</v>
      </c>
      <c r="H21" s="390" t="s">
        <v>33</v>
      </c>
      <c r="I21" s="389" t="s">
        <v>33</v>
      </c>
      <c r="J21" s="389" t="s">
        <v>33</v>
      </c>
      <c r="K21" s="389" t="s">
        <v>33</v>
      </c>
      <c r="L21" s="391" t="s">
        <v>33</v>
      </c>
    </row>
    <row r="22" spans="2:12" ht="14.25">
      <c r="B22" s="1178"/>
      <c r="C22" s="1184"/>
      <c r="D22" s="392" t="s">
        <v>421</v>
      </c>
      <c r="E22" s="388" t="str">
        <f t="shared" si="0"/>
        <v>-</v>
      </c>
      <c r="F22" s="389" t="s">
        <v>33</v>
      </c>
      <c r="G22" s="389" t="s">
        <v>33</v>
      </c>
      <c r="H22" s="390" t="s">
        <v>33</v>
      </c>
      <c r="I22" s="389" t="s">
        <v>33</v>
      </c>
      <c r="J22" s="389" t="s">
        <v>33</v>
      </c>
      <c r="K22" s="389" t="s">
        <v>33</v>
      </c>
      <c r="L22" s="391" t="s">
        <v>33</v>
      </c>
    </row>
    <row r="23" spans="2:12" ht="14.25">
      <c r="B23" s="1178"/>
      <c r="C23" s="1182" t="s">
        <v>422</v>
      </c>
      <c r="D23" s="393" t="s">
        <v>423</v>
      </c>
      <c r="E23" s="388" t="str">
        <f t="shared" si="0"/>
        <v>-</v>
      </c>
      <c r="F23" s="389" t="s">
        <v>33</v>
      </c>
      <c r="G23" s="389" t="s">
        <v>33</v>
      </c>
      <c r="H23" s="390" t="s">
        <v>33</v>
      </c>
      <c r="I23" s="389" t="s">
        <v>33</v>
      </c>
      <c r="J23" s="389" t="s">
        <v>33</v>
      </c>
      <c r="K23" s="389" t="s">
        <v>33</v>
      </c>
      <c r="L23" s="391" t="s">
        <v>33</v>
      </c>
    </row>
    <row r="24" spans="2:12" ht="14.25">
      <c r="B24" s="1178"/>
      <c r="C24" s="1182"/>
      <c r="D24" s="393" t="s">
        <v>424</v>
      </c>
      <c r="E24" s="388" t="str">
        <f t="shared" si="0"/>
        <v>-</v>
      </c>
      <c r="F24" s="389" t="s">
        <v>33</v>
      </c>
      <c r="G24" s="389" t="s">
        <v>33</v>
      </c>
      <c r="H24" s="390" t="s">
        <v>33</v>
      </c>
      <c r="I24" s="389" t="s">
        <v>33</v>
      </c>
      <c r="J24" s="389" t="s">
        <v>33</v>
      </c>
      <c r="K24" s="389" t="s">
        <v>33</v>
      </c>
      <c r="L24" s="391" t="s">
        <v>33</v>
      </c>
    </row>
    <row r="25" spans="2:12" ht="14.25">
      <c r="B25" s="1178"/>
      <c r="C25" s="1182"/>
      <c r="D25" s="393" t="s">
        <v>344</v>
      </c>
      <c r="E25" s="388" t="str">
        <f t="shared" si="0"/>
        <v>-</v>
      </c>
      <c r="F25" s="389" t="s">
        <v>33</v>
      </c>
      <c r="G25" s="389" t="s">
        <v>33</v>
      </c>
      <c r="H25" s="390" t="s">
        <v>33</v>
      </c>
      <c r="I25" s="389" t="s">
        <v>33</v>
      </c>
      <c r="J25" s="389" t="s">
        <v>33</v>
      </c>
      <c r="K25" s="389" t="s">
        <v>33</v>
      </c>
      <c r="L25" s="391" t="s">
        <v>33</v>
      </c>
    </row>
    <row r="26" spans="2:12" ht="14.25">
      <c r="B26" s="1178"/>
      <c r="C26" s="1183" t="s">
        <v>425</v>
      </c>
      <c r="D26" s="392" t="s">
        <v>426</v>
      </c>
      <c r="E26" s="388" t="str">
        <f t="shared" si="0"/>
        <v>-</v>
      </c>
      <c r="F26" s="389" t="s">
        <v>33</v>
      </c>
      <c r="G26" s="389" t="s">
        <v>33</v>
      </c>
      <c r="H26" s="390" t="s">
        <v>33</v>
      </c>
      <c r="I26" s="389" t="s">
        <v>33</v>
      </c>
      <c r="J26" s="389" t="s">
        <v>33</v>
      </c>
      <c r="K26" s="389" t="s">
        <v>33</v>
      </c>
      <c r="L26" s="391" t="s">
        <v>33</v>
      </c>
    </row>
    <row r="27" spans="2:12" ht="14.25">
      <c r="B27" s="1178"/>
      <c r="C27" s="1184"/>
      <c r="D27" s="392" t="s">
        <v>427</v>
      </c>
      <c r="E27" s="388" t="str">
        <f t="shared" si="0"/>
        <v>-</v>
      </c>
      <c r="F27" s="389" t="s">
        <v>33</v>
      </c>
      <c r="G27" s="389" t="s">
        <v>33</v>
      </c>
      <c r="H27" s="390" t="s">
        <v>33</v>
      </c>
      <c r="I27" s="389" t="s">
        <v>33</v>
      </c>
      <c r="J27" s="389" t="s">
        <v>33</v>
      </c>
      <c r="K27" s="389" t="s">
        <v>33</v>
      </c>
      <c r="L27" s="391" t="s">
        <v>33</v>
      </c>
    </row>
    <row r="28" spans="2:12" ht="14.25">
      <c r="B28" s="1178"/>
      <c r="C28" s="1184" t="s">
        <v>428</v>
      </c>
      <c r="D28" s="392" t="s">
        <v>429</v>
      </c>
      <c r="E28" s="388" t="str">
        <f t="shared" si="0"/>
        <v>-</v>
      </c>
      <c r="F28" s="389" t="s">
        <v>33</v>
      </c>
      <c r="G28" s="389" t="s">
        <v>33</v>
      </c>
      <c r="H28" s="390" t="s">
        <v>33</v>
      </c>
      <c r="I28" s="389" t="s">
        <v>33</v>
      </c>
      <c r="J28" s="389" t="s">
        <v>33</v>
      </c>
      <c r="K28" s="389" t="s">
        <v>33</v>
      </c>
      <c r="L28" s="391" t="s">
        <v>33</v>
      </c>
    </row>
    <row r="29" spans="2:12" ht="14.25">
      <c r="B29" s="1178"/>
      <c r="C29" s="1184"/>
      <c r="D29" s="393" t="s">
        <v>430</v>
      </c>
      <c r="E29" s="388" t="str">
        <f t="shared" si="0"/>
        <v>-</v>
      </c>
      <c r="F29" s="389" t="s">
        <v>33</v>
      </c>
      <c r="G29" s="389" t="s">
        <v>33</v>
      </c>
      <c r="H29" s="390" t="s">
        <v>33</v>
      </c>
      <c r="I29" s="389" t="s">
        <v>33</v>
      </c>
      <c r="J29" s="389" t="s">
        <v>33</v>
      </c>
      <c r="K29" s="389" t="s">
        <v>33</v>
      </c>
      <c r="L29" s="391" t="s">
        <v>33</v>
      </c>
    </row>
    <row r="30" spans="2:12" ht="14.25">
      <c r="B30" s="1178"/>
      <c r="C30" s="1184"/>
      <c r="D30" s="393" t="s">
        <v>431</v>
      </c>
      <c r="E30" s="388" t="str">
        <f t="shared" si="0"/>
        <v>-</v>
      </c>
      <c r="F30" s="389" t="s">
        <v>33</v>
      </c>
      <c r="G30" s="389" t="s">
        <v>33</v>
      </c>
      <c r="H30" s="390" t="s">
        <v>33</v>
      </c>
      <c r="I30" s="389" t="s">
        <v>33</v>
      </c>
      <c r="J30" s="389" t="s">
        <v>33</v>
      </c>
      <c r="K30" s="389" t="s">
        <v>33</v>
      </c>
      <c r="L30" s="391" t="s">
        <v>33</v>
      </c>
    </row>
    <row r="31" spans="2:12" ht="14.25">
      <c r="B31" s="1178"/>
      <c r="C31" s="1185" t="s">
        <v>344</v>
      </c>
      <c r="D31" s="1186"/>
      <c r="E31" s="388" t="str">
        <f t="shared" si="0"/>
        <v>-</v>
      </c>
      <c r="F31" s="389" t="s">
        <v>33</v>
      </c>
      <c r="G31" s="389" t="s">
        <v>33</v>
      </c>
      <c r="H31" s="390" t="s">
        <v>33</v>
      </c>
      <c r="I31" s="389" t="s">
        <v>33</v>
      </c>
      <c r="J31" s="389" t="s">
        <v>33</v>
      </c>
      <c r="K31" s="389" t="s">
        <v>33</v>
      </c>
      <c r="L31" s="391" t="s">
        <v>33</v>
      </c>
    </row>
    <row r="32" spans="2:12" ht="14.25">
      <c r="B32" s="1178" t="s">
        <v>385</v>
      </c>
      <c r="C32" s="1182" t="s">
        <v>349</v>
      </c>
      <c r="D32" s="392" t="s">
        <v>351</v>
      </c>
      <c r="E32" s="388" t="str">
        <f t="shared" si="0"/>
        <v>-</v>
      </c>
      <c r="F32" s="389" t="s">
        <v>33</v>
      </c>
      <c r="G32" s="389" t="s">
        <v>33</v>
      </c>
      <c r="H32" s="390" t="s">
        <v>33</v>
      </c>
      <c r="I32" s="389" t="s">
        <v>33</v>
      </c>
      <c r="J32" s="389" t="s">
        <v>33</v>
      </c>
      <c r="K32" s="389" t="s">
        <v>33</v>
      </c>
      <c r="L32" s="391" t="s">
        <v>33</v>
      </c>
    </row>
    <row r="33" spans="2:12" ht="14.25">
      <c r="B33" s="1178"/>
      <c r="C33" s="1181"/>
      <c r="D33" s="392" t="s">
        <v>353</v>
      </c>
      <c r="E33" s="388" t="str">
        <f t="shared" si="0"/>
        <v>-</v>
      </c>
      <c r="F33" s="389" t="s">
        <v>33</v>
      </c>
      <c r="G33" s="389" t="s">
        <v>33</v>
      </c>
      <c r="H33" s="390" t="s">
        <v>33</v>
      </c>
      <c r="I33" s="389" t="s">
        <v>33</v>
      </c>
      <c r="J33" s="389" t="s">
        <v>33</v>
      </c>
      <c r="K33" s="389" t="s">
        <v>33</v>
      </c>
      <c r="L33" s="391" t="s">
        <v>33</v>
      </c>
    </row>
    <row r="34" spans="2:12" ht="14.25">
      <c r="B34" s="1178"/>
      <c r="C34" s="1181"/>
      <c r="D34" s="392" t="s">
        <v>355</v>
      </c>
      <c r="E34" s="388" t="str">
        <f t="shared" si="0"/>
        <v>-</v>
      </c>
      <c r="F34" s="389" t="s">
        <v>33</v>
      </c>
      <c r="G34" s="389" t="s">
        <v>33</v>
      </c>
      <c r="H34" s="390" t="s">
        <v>33</v>
      </c>
      <c r="I34" s="389" t="s">
        <v>33</v>
      </c>
      <c r="J34" s="389" t="s">
        <v>33</v>
      </c>
      <c r="K34" s="389" t="s">
        <v>33</v>
      </c>
      <c r="L34" s="391" t="s">
        <v>33</v>
      </c>
    </row>
    <row r="35" spans="2:12" ht="14.25">
      <c r="B35" s="1178"/>
      <c r="C35" s="1182" t="s">
        <v>432</v>
      </c>
      <c r="D35" s="393" t="s">
        <v>351</v>
      </c>
      <c r="E35" s="388" t="str">
        <f t="shared" si="0"/>
        <v>-</v>
      </c>
      <c r="F35" s="389" t="s">
        <v>33</v>
      </c>
      <c r="G35" s="389" t="s">
        <v>33</v>
      </c>
      <c r="H35" s="390" t="s">
        <v>33</v>
      </c>
      <c r="I35" s="389" t="s">
        <v>33</v>
      </c>
      <c r="J35" s="389" t="s">
        <v>33</v>
      </c>
      <c r="K35" s="389" t="s">
        <v>33</v>
      </c>
      <c r="L35" s="391" t="s">
        <v>33</v>
      </c>
    </row>
    <row r="36" spans="2:12" ht="14.25">
      <c r="B36" s="1178"/>
      <c r="C36" s="1182"/>
      <c r="D36" s="393" t="s">
        <v>353</v>
      </c>
      <c r="E36" s="388" t="str">
        <f t="shared" si="0"/>
        <v>-</v>
      </c>
      <c r="F36" s="389" t="s">
        <v>33</v>
      </c>
      <c r="G36" s="389" t="s">
        <v>33</v>
      </c>
      <c r="H36" s="390" t="s">
        <v>33</v>
      </c>
      <c r="I36" s="389" t="s">
        <v>33</v>
      </c>
      <c r="J36" s="389" t="s">
        <v>33</v>
      </c>
      <c r="K36" s="389" t="s">
        <v>33</v>
      </c>
      <c r="L36" s="391" t="s">
        <v>33</v>
      </c>
    </row>
    <row r="37" spans="2:12" ht="14.25">
      <c r="B37" s="1178"/>
      <c r="C37" s="1187" t="s">
        <v>433</v>
      </c>
      <c r="D37" s="393" t="s">
        <v>351</v>
      </c>
      <c r="E37" s="388">
        <f t="shared" si="0"/>
        <v>567</v>
      </c>
      <c r="F37" s="389">
        <v>215</v>
      </c>
      <c r="G37" s="389">
        <v>48</v>
      </c>
      <c r="H37" s="390" t="s">
        <v>33</v>
      </c>
      <c r="I37" s="389" t="s">
        <v>33</v>
      </c>
      <c r="J37" s="389" t="s">
        <v>33</v>
      </c>
      <c r="K37" s="389" t="s">
        <v>345</v>
      </c>
      <c r="L37" s="391">
        <v>304</v>
      </c>
    </row>
    <row r="38" spans="2:12" ht="14.25">
      <c r="B38" s="1178"/>
      <c r="C38" s="1188"/>
      <c r="D38" s="392" t="s">
        <v>353</v>
      </c>
      <c r="E38" s="388">
        <f t="shared" si="0"/>
        <v>316</v>
      </c>
      <c r="F38" s="389" t="s">
        <v>33</v>
      </c>
      <c r="G38" s="389">
        <v>35</v>
      </c>
      <c r="H38" s="390" t="s">
        <v>33</v>
      </c>
      <c r="I38" s="389" t="s">
        <v>33</v>
      </c>
      <c r="J38" s="389" t="s">
        <v>33</v>
      </c>
      <c r="K38" s="389" t="s">
        <v>345</v>
      </c>
      <c r="L38" s="391">
        <v>281</v>
      </c>
    </row>
    <row r="39" spans="2:12" ht="14.25">
      <c r="B39" s="1192" t="s">
        <v>362</v>
      </c>
      <c r="C39" s="1193"/>
      <c r="D39" s="1186"/>
      <c r="E39" s="388" t="str">
        <f t="shared" si="0"/>
        <v>-</v>
      </c>
      <c r="F39" s="389" t="s">
        <v>33</v>
      </c>
      <c r="G39" s="389" t="s">
        <v>33</v>
      </c>
      <c r="H39" s="390" t="s">
        <v>33</v>
      </c>
      <c r="I39" s="389" t="s">
        <v>33</v>
      </c>
      <c r="J39" s="389" t="s">
        <v>33</v>
      </c>
      <c r="K39" s="389" t="s">
        <v>33</v>
      </c>
      <c r="L39" s="391" t="s">
        <v>33</v>
      </c>
    </row>
    <row r="40" spans="2:12" ht="14.25">
      <c r="B40" s="1194" t="s">
        <v>372</v>
      </c>
      <c r="C40" s="1193" t="s">
        <v>374</v>
      </c>
      <c r="D40" s="1186"/>
      <c r="E40" s="388" t="str">
        <f t="shared" si="0"/>
        <v>-</v>
      </c>
      <c r="F40" s="389" t="s">
        <v>33</v>
      </c>
      <c r="G40" s="389" t="s">
        <v>33</v>
      </c>
      <c r="H40" s="390" t="s">
        <v>33</v>
      </c>
      <c r="I40" s="389" t="s">
        <v>33</v>
      </c>
      <c r="J40" s="389" t="s">
        <v>33</v>
      </c>
      <c r="K40" s="389" t="s">
        <v>33</v>
      </c>
      <c r="L40" s="391" t="s">
        <v>33</v>
      </c>
    </row>
    <row r="41" spans="2:12" ht="19.5" customHeight="1">
      <c r="B41" s="1194"/>
      <c r="C41" s="1195" t="s">
        <v>434</v>
      </c>
      <c r="D41" s="1196"/>
      <c r="E41" s="388" t="str">
        <f t="shared" si="0"/>
        <v>-</v>
      </c>
      <c r="F41" s="389" t="s">
        <v>33</v>
      </c>
      <c r="G41" s="389" t="s">
        <v>33</v>
      </c>
      <c r="H41" s="390" t="s">
        <v>33</v>
      </c>
      <c r="I41" s="389" t="s">
        <v>33</v>
      </c>
      <c r="J41" s="389" t="s">
        <v>33</v>
      </c>
      <c r="K41" s="389" t="s">
        <v>345</v>
      </c>
      <c r="L41" s="395" t="s">
        <v>345</v>
      </c>
    </row>
    <row r="42" spans="2:12" ht="14.25">
      <c r="B42" s="1194"/>
      <c r="C42" s="1193" t="s">
        <v>393</v>
      </c>
      <c r="D42" s="1186"/>
      <c r="E42" s="388" t="str">
        <f t="shared" si="0"/>
        <v>-</v>
      </c>
      <c r="F42" s="389" t="s">
        <v>33</v>
      </c>
      <c r="G42" s="389" t="s">
        <v>33</v>
      </c>
      <c r="H42" s="390" t="s">
        <v>33</v>
      </c>
      <c r="I42" s="389" t="s">
        <v>33</v>
      </c>
      <c r="J42" s="389" t="s">
        <v>33</v>
      </c>
      <c r="K42" s="389" t="s">
        <v>33</v>
      </c>
      <c r="L42" s="391" t="s">
        <v>33</v>
      </c>
    </row>
    <row r="43" spans="2:12" ht="14.25">
      <c r="B43" s="1194"/>
      <c r="C43" s="1193" t="s">
        <v>395</v>
      </c>
      <c r="D43" s="1186"/>
      <c r="E43" s="388" t="str">
        <f t="shared" si="0"/>
        <v>-</v>
      </c>
      <c r="F43" s="389" t="s">
        <v>33</v>
      </c>
      <c r="G43" s="389" t="s">
        <v>33</v>
      </c>
      <c r="H43" s="390" t="s">
        <v>33</v>
      </c>
      <c r="I43" s="389" t="s">
        <v>33</v>
      </c>
      <c r="J43" s="389" t="s">
        <v>33</v>
      </c>
      <c r="K43" s="389" t="s">
        <v>33</v>
      </c>
      <c r="L43" s="391" t="s">
        <v>33</v>
      </c>
    </row>
    <row r="44" spans="2:12" ht="14.25">
      <c r="B44" s="1194"/>
      <c r="C44" s="1193" t="s">
        <v>435</v>
      </c>
      <c r="D44" s="1186"/>
      <c r="E44" s="388" t="str">
        <f t="shared" si="0"/>
        <v>-</v>
      </c>
      <c r="F44" s="389" t="s">
        <v>33</v>
      </c>
      <c r="G44" s="389" t="s">
        <v>33</v>
      </c>
      <c r="H44" s="390" t="s">
        <v>33</v>
      </c>
      <c r="I44" s="389" t="s">
        <v>33</v>
      </c>
      <c r="J44" s="389" t="s">
        <v>33</v>
      </c>
      <c r="K44" s="389" t="s">
        <v>33</v>
      </c>
      <c r="L44" s="391" t="s">
        <v>33</v>
      </c>
    </row>
    <row r="45" spans="2:12" ht="14.25">
      <c r="B45" s="1194"/>
      <c r="C45" s="1193" t="s">
        <v>344</v>
      </c>
      <c r="D45" s="1186"/>
      <c r="E45" s="388" t="str">
        <f t="shared" si="0"/>
        <v>-</v>
      </c>
      <c r="F45" s="389" t="s">
        <v>33</v>
      </c>
      <c r="G45" s="389" t="s">
        <v>33</v>
      </c>
      <c r="H45" s="390" t="s">
        <v>33</v>
      </c>
      <c r="I45" s="389" t="s">
        <v>33</v>
      </c>
      <c r="J45" s="389" t="s">
        <v>33</v>
      </c>
      <c r="K45" s="389" t="s">
        <v>33</v>
      </c>
      <c r="L45" s="391" t="s">
        <v>33</v>
      </c>
    </row>
    <row r="46" spans="2:12" ht="15" thickBot="1">
      <c r="B46" s="1189" t="s">
        <v>344</v>
      </c>
      <c r="C46" s="1190"/>
      <c r="D46" s="1191"/>
      <c r="E46" s="396">
        <f t="shared" si="0"/>
        <v>43</v>
      </c>
      <c r="F46" s="397">
        <v>43</v>
      </c>
      <c r="G46" s="397">
        <v>0</v>
      </c>
      <c r="H46" s="398"/>
      <c r="I46" s="397"/>
      <c r="J46" s="397"/>
      <c r="K46" s="397"/>
      <c r="L46" s="399"/>
    </row>
    <row r="47" spans="2:13" ht="14.25">
      <c r="B47" s="149" t="s">
        <v>436</v>
      </c>
      <c r="D47" s="179"/>
      <c r="E47" s="400"/>
      <c r="F47" s="400"/>
      <c r="G47" s="400"/>
      <c r="H47" s="400"/>
      <c r="I47" s="400"/>
      <c r="J47" s="400"/>
      <c r="K47" s="400"/>
      <c r="L47" s="400"/>
      <c r="M47" s="179"/>
    </row>
    <row r="48" spans="2:13" ht="14.25">
      <c r="B48" s="149" t="s">
        <v>437</v>
      </c>
      <c r="D48" s="179"/>
      <c r="E48" s="179"/>
      <c r="F48" s="179"/>
      <c r="G48" s="179"/>
      <c r="H48" s="179"/>
      <c r="I48" s="179"/>
      <c r="J48" s="179"/>
      <c r="K48" s="179"/>
      <c r="L48" s="179"/>
      <c r="M48" s="179"/>
    </row>
    <row r="49" ht="14.25">
      <c r="B49" s="11" t="s">
        <v>68</v>
      </c>
    </row>
  </sheetData>
  <sheetProtection/>
  <mergeCells count="31">
    <mergeCell ref="B46:D46"/>
    <mergeCell ref="B39:D39"/>
    <mergeCell ref="B40:B45"/>
    <mergeCell ref="C40:D40"/>
    <mergeCell ref="C41:D41"/>
    <mergeCell ref="C42:D42"/>
    <mergeCell ref="C43:D43"/>
    <mergeCell ref="C44:D44"/>
    <mergeCell ref="C45:D45"/>
    <mergeCell ref="C28:C30"/>
    <mergeCell ref="C31:D31"/>
    <mergeCell ref="B32:B38"/>
    <mergeCell ref="C32:C34"/>
    <mergeCell ref="C35:C36"/>
    <mergeCell ref="C37:C38"/>
    <mergeCell ref="B9:B14"/>
    <mergeCell ref="C9:C11"/>
    <mergeCell ref="C12:C14"/>
    <mergeCell ref="B15:B31"/>
    <mergeCell ref="C15:D15"/>
    <mergeCell ref="C16:C18"/>
    <mergeCell ref="C19:C20"/>
    <mergeCell ref="C21:C22"/>
    <mergeCell ref="C23:C25"/>
    <mergeCell ref="C26:C27"/>
    <mergeCell ref="B4:B8"/>
    <mergeCell ref="C4:D4"/>
    <mergeCell ref="C5:D5"/>
    <mergeCell ref="C6:D6"/>
    <mergeCell ref="C7:D7"/>
    <mergeCell ref="C8:D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70"/>
  <sheetViews>
    <sheetView zoomScalePageLayoutView="0" workbookViewId="0" topLeftCell="A1">
      <selection activeCell="H19" sqref="H19:H21"/>
    </sheetView>
  </sheetViews>
  <sheetFormatPr defaultColWidth="8.796875" defaultRowHeight="15"/>
  <cols>
    <col min="1" max="1" width="2.59765625" style="227" customWidth="1"/>
    <col min="2" max="2" width="17.19921875" style="227" customWidth="1"/>
    <col min="3" max="16" width="12.59765625" style="227" customWidth="1"/>
    <col min="17" max="17" width="2.59765625" style="227" customWidth="1"/>
  </cols>
  <sheetData>
    <row r="1" spans="1:17" ht="15.75">
      <c r="A1" s="401"/>
      <c r="B1" s="402" t="s">
        <v>438</v>
      </c>
      <c r="C1" s="42"/>
      <c r="D1" s="42"/>
      <c r="E1" s="42"/>
      <c r="F1" s="42"/>
      <c r="G1" s="42"/>
      <c r="H1" s="42"/>
      <c r="I1" s="42"/>
      <c r="J1" s="42"/>
      <c r="K1" s="42"/>
      <c r="L1" s="42"/>
      <c r="M1" s="42"/>
      <c r="N1" s="42"/>
      <c r="O1" s="42"/>
      <c r="P1" s="42"/>
      <c r="Q1" s="42"/>
    </row>
    <row r="2" spans="2:17" ht="15" thickBot="1">
      <c r="B2" s="403"/>
      <c r="C2" s="42"/>
      <c r="D2" s="42"/>
      <c r="E2" s="42"/>
      <c r="F2" s="42"/>
      <c r="G2" s="42"/>
      <c r="H2" s="42"/>
      <c r="I2" s="42"/>
      <c r="J2" s="42"/>
      <c r="K2" s="42"/>
      <c r="L2" s="42"/>
      <c r="M2" s="42"/>
      <c r="N2" s="42"/>
      <c r="O2" s="1199" t="s">
        <v>439</v>
      </c>
      <c r="P2" s="1200"/>
      <c r="Q2" s="42"/>
    </row>
    <row r="3" spans="1:17" ht="14.25">
      <c r="A3" s="404"/>
      <c r="B3" s="405"/>
      <c r="C3" s="1201" t="s">
        <v>440</v>
      </c>
      <c r="D3" s="1202"/>
      <c r="E3" s="1202"/>
      <c r="F3" s="1202"/>
      <c r="G3" s="1203"/>
      <c r="H3" s="1201" t="s">
        <v>441</v>
      </c>
      <c r="I3" s="1202"/>
      <c r="J3" s="1202"/>
      <c r="K3" s="1202"/>
      <c r="L3" s="1203"/>
      <c r="M3" s="1201" t="s">
        <v>442</v>
      </c>
      <c r="N3" s="1202"/>
      <c r="O3" s="1202"/>
      <c r="P3" s="1204"/>
      <c r="Q3" s="404"/>
    </row>
    <row r="4" spans="1:17" ht="14.25">
      <c r="A4" s="404"/>
      <c r="B4" s="406"/>
      <c r="C4" s="1197" t="s">
        <v>443</v>
      </c>
      <c r="D4" s="1197" t="s">
        <v>444</v>
      </c>
      <c r="E4" s="1197" t="s">
        <v>344</v>
      </c>
      <c r="F4" s="1197" t="s">
        <v>445</v>
      </c>
      <c r="G4" s="1197" t="s">
        <v>446</v>
      </c>
      <c r="H4" s="1207" t="s">
        <v>447</v>
      </c>
      <c r="I4" s="1208"/>
      <c r="J4" s="1197" t="s">
        <v>448</v>
      </c>
      <c r="K4" s="1197" t="s">
        <v>445</v>
      </c>
      <c r="L4" s="1197" t="s">
        <v>446</v>
      </c>
      <c r="M4" s="1197" t="s">
        <v>449</v>
      </c>
      <c r="N4" s="1197" t="s">
        <v>450</v>
      </c>
      <c r="O4" s="1197" t="s">
        <v>445</v>
      </c>
      <c r="P4" s="1214" t="s">
        <v>446</v>
      </c>
      <c r="Q4" s="404"/>
    </row>
    <row r="5" spans="1:17" ht="14.25">
      <c r="A5" s="404"/>
      <c r="B5" s="407"/>
      <c r="C5" s="1198"/>
      <c r="D5" s="1198"/>
      <c r="E5" s="1198"/>
      <c r="F5" s="1198"/>
      <c r="G5" s="1198"/>
      <c r="H5" s="408" t="s">
        <v>451</v>
      </c>
      <c r="I5" s="408" t="s">
        <v>452</v>
      </c>
      <c r="J5" s="1198"/>
      <c r="K5" s="1198"/>
      <c r="L5" s="1198"/>
      <c r="M5" s="1198"/>
      <c r="N5" s="1198"/>
      <c r="O5" s="1198"/>
      <c r="P5" s="1215"/>
      <c r="Q5" s="404"/>
    </row>
    <row r="6" spans="2:16" ht="14.25">
      <c r="B6" s="409"/>
      <c r="C6" s="410"/>
      <c r="D6" s="410"/>
      <c r="E6" s="410"/>
      <c r="F6" s="410"/>
      <c r="G6" s="410"/>
      <c r="H6" s="410"/>
      <c r="I6" s="410"/>
      <c r="J6" s="410"/>
      <c r="K6" s="410"/>
      <c r="L6" s="410"/>
      <c r="M6" s="410"/>
      <c r="N6" s="410"/>
      <c r="O6" s="410"/>
      <c r="P6" s="411"/>
    </row>
    <row r="7" spans="2:16" ht="14.25">
      <c r="B7" s="412" t="s">
        <v>453</v>
      </c>
      <c r="C7" s="413">
        <v>10</v>
      </c>
      <c r="D7" s="413">
        <v>7</v>
      </c>
      <c r="E7" s="413">
        <v>58</v>
      </c>
      <c r="F7" s="413">
        <v>1</v>
      </c>
      <c r="G7" s="413">
        <v>3</v>
      </c>
      <c r="H7" s="413">
        <v>800</v>
      </c>
      <c r="I7" s="413">
        <v>22164</v>
      </c>
      <c r="J7" s="413">
        <v>192</v>
      </c>
      <c r="K7" s="413">
        <v>40</v>
      </c>
      <c r="L7" s="413">
        <v>57</v>
      </c>
      <c r="M7" s="413">
        <v>58</v>
      </c>
      <c r="N7" s="413">
        <v>296</v>
      </c>
      <c r="O7" s="413">
        <v>19</v>
      </c>
      <c r="P7" s="414">
        <v>31</v>
      </c>
    </row>
    <row r="8" spans="2:16" ht="14.25">
      <c r="B8" s="409"/>
      <c r="C8" s="413"/>
      <c r="D8" s="413"/>
      <c r="E8" s="413"/>
      <c r="F8" s="413"/>
      <c r="G8" s="413"/>
      <c r="H8" s="413"/>
      <c r="I8" s="413"/>
      <c r="J8" s="413"/>
      <c r="K8" s="413"/>
      <c r="L8" s="413"/>
      <c r="M8" s="413"/>
      <c r="N8" s="413"/>
      <c r="O8" s="413"/>
      <c r="P8" s="414"/>
    </row>
    <row r="9" spans="2:16" ht="14.25">
      <c r="B9" s="415" t="s">
        <v>231</v>
      </c>
      <c r="C9" s="416">
        <v>8</v>
      </c>
      <c r="D9" s="416">
        <v>2</v>
      </c>
      <c r="E9" s="416">
        <v>19</v>
      </c>
      <c r="F9" s="413" t="s">
        <v>33</v>
      </c>
      <c r="G9" s="413" t="s">
        <v>33</v>
      </c>
      <c r="H9" s="416">
        <v>193</v>
      </c>
      <c r="I9" s="416">
        <v>9766</v>
      </c>
      <c r="J9" s="416">
        <v>16</v>
      </c>
      <c r="K9" s="416">
        <v>2</v>
      </c>
      <c r="L9" s="416">
        <v>5</v>
      </c>
      <c r="M9" s="416">
        <v>6</v>
      </c>
      <c r="N9" s="416">
        <v>107</v>
      </c>
      <c r="O9" s="416">
        <v>1</v>
      </c>
      <c r="P9" s="414">
        <v>3</v>
      </c>
    </row>
    <row r="10" spans="2:16" ht="14.25">
      <c r="B10" s="415" t="s">
        <v>454</v>
      </c>
      <c r="C10" s="417">
        <v>1</v>
      </c>
      <c r="D10" s="413">
        <v>2</v>
      </c>
      <c r="E10" s="413">
        <v>6</v>
      </c>
      <c r="F10" s="417" t="s">
        <v>33</v>
      </c>
      <c r="G10" s="413" t="s">
        <v>33</v>
      </c>
      <c r="H10" s="413">
        <v>145</v>
      </c>
      <c r="I10" s="413">
        <v>5342</v>
      </c>
      <c r="J10" s="413">
        <v>20</v>
      </c>
      <c r="K10" s="413">
        <v>6</v>
      </c>
      <c r="L10" s="413">
        <v>6</v>
      </c>
      <c r="M10" s="413">
        <v>2</v>
      </c>
      <c r="N10" s="413">
        <v>56</v>
      </c>
      <c r="O10" s="413">
        <v>1</v>
      </c>
      <c r="P10" s="414">
        <v>4</v>
      </c>
    </row>
    <row r="11" spans="2:16" ht="14.25">
      <c r="B11" s="418" t="s">
        <v>455</v>
      </c>
      <c r="C11" s="417">
        <v>0</v>
      </c>
      <c r="D11" s="413">
        <v>2</v>
      </c>
      <c r="E11" s="413">
        <v>7</v>
      </c>
      <c r="F11" s="417">
        <v>0</v>
      </c>
      <c r="G11" s="417">
        <v>0</v>
      </c>
      <c r="H11" s="413">
        <v>112</v>
      </c>
      <c r="I11" s="413">
        <v>1279</v>
      </c>
      <c r="J11" s="413">
        <v>33</v>
      </c>
      <c r="K11" s="413">
        <v>5</v>
      </c>
      <c r="L11" s="413">
        <v>7</v>
      </c>
      <c r="M11" s="413">
        <v>8</v>
      </c>
      <c r="N11" s="413">
        <v>27</v>
      </c>
      <c r="O11" s="417">
        <v>1</v>
      </c>
      <c r="P11" s="419">
        <v>2</v>
      </c>
    </row>
    <row r="12" spans="2:16" ht="14.25">
      <c r="B12" s="418" t="s">
        <v>456</v>
      </c>
      <c r="C12" s="417">
        <v>0</v>
      </c>
      <c r="D12" s="413">
        <v>1</v>
      </c>
      <c r="E12" s="413">
        <v>7</v>
      </c>
      <c r="F12" s="417">
        <v>0</v>
      </c>
      <c r="G12" s="413">
        <v>0</v>
      </c>
      <c r="H12" s="413">
        <v>71</v>
      </c>
      <c r="I12" s="413">
        <v>1005</v>
      </c>
      <c r="J12" s="413">
        <v>13</v>
      </c>
      <c r="K12" s="413">
        <v>2</v>
      </c>
      <c r="L12" s="413">
        <v>6</v>
      </c>
      <c r="M12" s="413">
        <v>10</v>
      </c>
      <c r="N12" s="413">
        <v>18</v>
      </c>
      <c r="O12" s="417">
        <v>2</v>
      </c>
      <c r="P12" s="419">
        <v>2</v>
      </c>
    </row>
    <row r="13" spans="2:16" ht="14.25">
      <c r="B13" s="418" t="s">
        <v>457</v>
      </c>
      <c r="C13" s="417">
        <v>0</v>
      </c>
      <c r="D13" s="417">
        <v>0</v>
      </c>
      <c r="E13" s="413">
        <v>3</v>
      </c>
      <c r="F13" s="417">
        <v>0</v>
      </c>
      <c r="G13" s="417">
        <v>0</v>
      </c>
      <c r="H13" s="413">
        <v>42</v>
      </c>
      <c r="I13" s="413">
        <v>603</v>
      </c>
      <c r="J13" s="413">
        <v>21</v>
      </c>
      <c r="K13" s="413">
        <v>3</v>
      </c>
      <c r="L13" s="413">
        <v>2</v>
      </c>
      <c r="M13" s="413">
        <v>2</v>
      </c>
      <c r="N13" s="413">
        <v>11</v>
      </c>
      <c r="O13" s="417">
        <v>1</v>
      </c>
      <c r="P13" s="414">
        <v>0</v>
      </c>
    </row>
    <row r="14" spans="2:16" ht="14.25">
      <c r="B14" s="418" t="s">
        <v>458</v>
      </c>
      <c r="C14" s="417">
        <v>0</v>
      </c>
      <c r="D14" s="417">
        <v>0</v>
      </c>
      <c r="E14" s="413">
        <v>8</v>
      </c>
      <c r="F14" s="417">
        <v>0</v>
      </c>
      <c r="G14" s="417">
        <v>0</v>
      </c>
      <c r="H14" s="413">
        <v>86</v>
      </c>
      <c r="I14" s="413">
        <v>1201</v>
      </c>
      <c r="J14" s="413">
        <v>40</v>
      </c>
      <c r="K14" s="413">
        <v>8</v>
      </c>
      <c r="L14" s="413">
        <v>14</v>
      </c>
      <c r="M14" s="413">
        <v>11</v>
      </c>
      <c r="N14" s="413">
        <v>27</v>
      </c>
      <c r="O14" s="417">
        <v>4</v>
      </c>
      <c r="P14" s="419">
        <v>2</v>
      </c>
    </row>
    <row r="15" spans="2:16" ht="14.25">
      <c r="B15" s="418" t="s">
        <v>459</v>
      </c>
      <c r="C15" s="417">
        <v>1</v>
      </c>
      <c r="D15" s="417">
        <v>0</v>
      </c>
      <c r="E15" s="413">
        <v>8</v>
      </c>
      <c r="F15" s="417">
        <v>1</v>
      </c>
      <c r="G15" s="417">
        <v>3</v>
      </c>
      <c r="H15" s="413">
        <v>151</v>
      </c>
      <c r="I15" s="413">
        <v>2968</v>
      </c>
      <c r="J15" s="413">
        <v>49</v>
      </c>
      <c r="K15" s="413">
        <v>14</v>
      </c>
      <c r="L15" s="413">
        <v>17</v>
      </c>
      <c r="M15" s="413">
        <v>19</v>
      </c>
      <c r="N15" s="413">
        <v>50</v>
      </c>
      <c r="O15" s="417">
        <v>9</v>
      </c>
      <c r="P15" s="419">
        <v>18</v>
      </c>
    </row>
    <row r="16" spans="2:16" ht="15" thickBot="1">
      <c r="B16" s="420"/>
      <c r="C16" s="421"/>
      <c r="D16" s="421"/>
      <c r="E16" s="421"/>
      <c r="F16" s="421"/>
      <c r="G16" s="421"/>
      <c r="H16" s="421"/>
      <c r="I16" s="421"/>
      <c r="J16" s="421"/>
      <c r="K16" s="421"/>
      <c r="L16" s="421"/>
      <c r="M16" s="421"/>
      <c r="N16" s="421"/>
      <c r="O16" s="421"/>
      <c r="P16" s="422"/>
    </row>
    <row r="17" ht="15" thickBot="1"/>
    <row r="18" spans="2:16" ht="14.25">
      <c r="B18" s="423"/>
      <c r="C18" s="1216" t="s">
        <v>460</v>
      </c>
      <c r="D18" s="1217"/>
      <c r="E18" s="1218"/>
      <c r="F18" s="1216" t="s">
        <v>461</v>
      </c>
      <c r="G18" s="1217"/>
      <c r="H18" s="1218"/>
      <c r="I18" s="1216" t="s">
        <v>462</v>
      </c>
      <c r="J18" s="1217"/>
      <c r="K18" s="1217"/>
      <c r="L18" s="1217"/>
      <c r="M18" s="1217"/>
      <c r="N18" s="1219" t="s">
        <v>463</v>
      </c>
      <c r="O18" s="1217"/>
      <c r="P18" s="1220"/>
    </row>
    <row r="19" spans="2:16" ht="14.25">
      <c r="B19" s="409"/>
      <c r="C19" s="1205" t="s">
        <v>451</v>
      </c>
      <c r="D19" s="1205" t="s">
        <v>464</v>
      </c>
      <c r="E19" s="1205" t="s">
        <v>465</v>
      </c>
      <c r="F19" s="1205" t="s">
        <v>451</v>
      </c>
      <c r="G19" s="1206" t="s">
        <v>466</v>
      </c>
      <c r="H19" s="1205" t="s">
        <v>465</v>
      </c>
      <c r="I19" s="1207" t="s">
        <v>451</v>
      </c>
      <c r="J19" s="424"/>
      <c r="K19" s="425"/>
      <c r="L19" s="1205" t="s">
        <v>467</v>
      </c>
      <c r="M19" s="1232" t="s">
        <v>465</v>
      </c>
      <c r="N19" s="1209" t="s">
        <v>468</v>
      </c>
      <c r="O19" s="1197" t="s">
        <v>469</v>
      </c>
      <c r="P19" s="1214" t="s">
        <v>470</v>
      </c>
    </row>
    <row r="20" spans="1:17" ht="14.25">
      <c r="A20" s="404"/>
      <c r="B20" s="406"/>
      <c r="C20" s="1205"/>
      <c r="D20" s="1205"/>
      <c r="E20" s="1205"/>
      <c r="F20" s="1205"/>
      <c r="G20" s="1205"/>
      <c r="H20" s="1205"/>
      <c r="I20" s="1230"/>
      <c r="J20" s="426" t="s">
        <v>471</v>
      </c>
      <c r="K20" s="426" t="s">
        <v>471</v>
      </c>
      <c r="L20" s="1205"/>
      <c r="M20" s="1233"/>
      <c r="N20" s="1210"/>
      <c r="O20" s="1212"/>
      <c r="P20" s="1221"/>
      <c r="Q20" s="404"/>
    </row>
    <row r="21" spans="1:17" ht="24">
      <c r="A21" s="404"/>
      <c r="B21" s="407"/>
      <c r="C21" s="1205"/>
      <c r="D21" s="1205"/>
      <c r="E21" s="1205"/>
      <c r="F21" s="1205"/>
      <c r="G21" s="1205"/>
      <c r="H21" s="1205"/>
      <c r="I21" s="1231"/>
      <c r="J21" s="427" t="s">
        <v>472</v>
      </c>
      <c r="K21" s="428" t="s">
        <v>473</v>
      </c>
      <c r="L21" s="1205"/>
      <c r="M21" s="1234"/>
      <c r="N21" s="1211"/>
      <c r="O21" s="1213"/>
      <c r="P21" s="1222"/>
      <c r="Q21" s="404"/>
    </row>
    <row r="22" spans="2:16" ht="14.25">
      <c r="B22" s="409"/>
      <c r="C22" s="410"/>
      <c r="D22" s="410"/>
      <c r="E22" s="410"/>
      <c r="F22" s="410"/>
      <c r="G22" s="410"/>
      <c r="H22" s="410"/>
      <c r="I22" s="410"/>
      <c r="J22" s="410"/>
      <c r="K22" s="410"/>
      <c r="L22" s="429"/>
      <c r="M22" s="410"/>
      <c r="N22" s="430"/>
      <c r="O22" s="431"/>
      <c r="P22" s="411"/>
    </row>
    <row r="23" spans="2:16" ht="14.25">
      <c r="B23" s="412" t="s">
        <v>453</v>
      </c>
      <c r="C23" s="413">
        <v>2059</v>
      </c>
      <c r="D23" s="413">
        <v>3768</v>
      </c>
      <c r="E23" s="413">
        <v>34</v>
      </c>
      <c r="F23" s="413">
        <v>3910</v>
      </c>
      <c r="G23" s="413">
        <v>7399</v>
      </c>
      <c r="H23" s="413">
        <v>149</v>
      </c>
      <c r="I23" s="413">
        <v>1769</v>
      </c>
      <c r="J23" s="413">
        <v>34</v>
      </c>
      <c r="K23" s="413">
        <v>1380</v>
      </c>
      <c r="L23" s="413">
        <v>632</v>
      </c>
      <c r="M23" s="413">
        <v>33</v>
      </c>
      <c r="N23" s="432">
        <v>106855</v>
      </c>
      <c r="O23" s="413">
        <v>277</v>
      </c>
      <c r="P23" s="414">
        <v>103</v>
      </c>
    </row>
    <row r="24" spans="2:16" ht="14.25">
      <c r="B24" s="409"/>
      <c r="C24" s="433"/>
      <c r="D24" s="433"/>
      <c r="E24" s="433"/>
      <c r="F24" s="433"/>
      <c r="G24" s="416"/>
      <c r="H24" s="416"/>
      <c r="I24" s="416"/>
      <c r="J24" s="416"/>
      <c r="K24" s="416"/>
      <c r="L24" s="413"/>
      <c r="M24" s="413"/>
      <c r="N24" s="434"/>
      <c r="O24" s="416"/>
      <c r="P24" s="414"/>
    </row>
    <row r="25" spans="2:16" ht="14.25">
      <c r="B25" s="415" t="s">
        <v>231</v>
      </c>
      <c r="C25" s="435">
        <v>686</v>
      </c>
      <c r="D25" s="435">
        <v>1316</v>
      </c>
      <c r="E25" s="435">
        <v>14</v>
      </c>
      <c r="F25" s="435">
        <v>1532</v>
      </c>
      <c r="G25" s="436">
        <v>3249</v>
      </c>
      <c r="H25" s="436">
        <v>66</v>
      </c>
      <c r="I25" s="416">
        <v>910</v>
      </c>
      <c r="J25" s="416">
        <v>10</v>
      </c>
      <c r="K25" s="416">
        <v>734</v>
      </c>
      <c r="L25" s="413">
        <v>273</v>
      </c>
      <c r="M25" s="413">
        <v>15</v>
      </c>
      <c r="N25" s="432">
        <v>8194</v>
      </c>
      <c r="O25" s="416">
        <v>2</v>
      </c>
      <c r="P25" s="414">
        <v>27</v>
      </c>
    </row>
    <row r="26" spans="2:16" ht="14.25">
      <c r="B26" s="415" t="s">
        <v>454</v>
      </c>
      <c r="C26" s="437">
        <v>458</v>
      </c>
      <c r="D26" s="435">
        <v>876</v>
      </c>
      <c r="E26" s="437">
        <v>6</v>
      </c>
      <c r="F26" s="435">
        <v>896</v>
      </c>
      <c r="G26" s="436">
        <v>1768</v>
      </c>
      <c r="H26" s="438">
        <v>41</v>
      </c>
      <c r="I26" s="413">
        <v>278</v>
      </c>
      <c r="J26" s="413">
        <v>5</v>
      </c>
      <c r="K26" s="413">
        <v>195</v>
      </c>
      <c r="L26" s="413">
        <v>134</v>
      </c>
      <c r="M26" s="413">
        <v>5</v>
      </c>
      <c r="N26" s="434">
        <v>862</v>
      </c>
      <c r="O26" s="416">
        <v>4</v>
      </c>
      <c r="P26" s="414">
        <v>13</v>
      </c>
    </row>
    <row r="27" spans="2:16" ht="14.25">
      <c r="B27" s="418" t="s">
        <v>455</v>
      </c>
      <c r="C27" s="439">
        <v>256</v>
      </c>
      <c r="D27" s="433">
        <v>440</v>
      </c>
      <c r="E27" s="439">
        <v>4</v>
      </c>
      <c r="F27" s="433">
        <v>387</v>
      </c>
      <c r="G27" s="416">
        <v>616</v>
      </c>
      <c r="H27" s="413">
        <v>12</v>
      </c>
      <c r="I27" s="413">
        <v>173</v>
      </c>
      <c r="J27" s="439">
        <v>8</v>
      </c>
      <c r="K27" s="413">
        <v>144</v>
      </c>
      <c r="L27" s="413">
        <v>53</v>
      </c>
      <c r="M27" s="413">
        <v>3</v>
      </c>
      <c r="N27" s="440">
        <v>12507</v>
      </c>
      <c r="O27" s="441">
        <v>22</v>
      </c>
      <c r="P27" s="442">
        <v>21</v>
      </c>
    </row>
    <row r="28" spans="2:16" ht="14.25">
      <c r="B28" s="418" t="s">
        <v>456</v>
      </c>
      <c r="C28" s="439">
        <v>243</v>
      </c>
      <c r="D28" s="433">
        <v>422</v>
      </c>
      <c r="E28" s="413">
        <v>3</v>
      </c>
      <c r="F28" s="433">
        <v>428</v>
      </c>
      <c r="G28" s="416">
        <v>735</v>
      </c>
      <c r="H28" s="413">
        <v>7</v>
      </c>
      <c r="I28" s="413">
        <v>164</v>
      </c>
      <c r="J28" s="439">
        <v>4</v>
      </c>
      <c r="K28" s="413">
        <v>126</v>
      </c>
      <c r="L28" s="413">
        <v>65</v>
      </c>
      <c r="M28" s="443">
        <v>7</v>
      </c>
      <c r="N28" s="444">
        <v>18026</v>
      </c>
      <c r="O28" s="441">
        <v>26</v>
      </c>
      <c r="P28" s="442">
        <v>12</v>
      </c>
    </row>
    <row r="29" spans="2:16" ht="14.25">
      <c r="B29" s="418" t="s">
        <v>457</v>
      </c>
      <c r="C29" s="439">
        <v>108</v>
      </c>
      <c r="D29" s="433">
        <v>189</v>
      </c>
      <c r="E29" s="417">
        <v>0</v>
      </c>
      <c r="F29" s="433">
        <v>138</v>
      </c>
      <c r="G29" s="416">
        <v>235</v>
      </c>
      <c r="H29" s="413">
        <v>6</v>
      </c>
      <c r="I29" s="413">
        <v>58</v>
      </c>
      <c r="J29" s="413">
        <v>3</v>
      </c>
      <c r="K29" s="413">
        <v>43</v>
      </c>
      <c r="L29" s="413">
        <v>26</v>
      </c>
      <c r="M29" s="445">
        <v>0</v>
      </c>
      <c r="N29" s="444">
        <v>19614</v>
      </c>
      <c r="O29" s="441">
        <v>39</v>
      </c>
      <c r="P29" s="442">
        <v>7</v>
      </c>
    </row>
    <row r="30" spans="2:16" ht="14.25">
      <c r="B30" s="418" t="s">
        <v>458</v>
      </c>
      <c r="C30" s="439">
        <v>76</v>
      </c>
      <c r="D30" s="433">
        <v>134</v>
      </c>
      <c r="E30" s="439">
        <v>1</v>
      </c>
      <c r="F30" s="433">
        <v>112</v>
      </c>
      <c r="G30" s="416">
        <v>138</v>
      </c>
      <c r="H30" s="417">
        <v>2</v>
      </c>
      <c r="I30" s="413">
        <v>40</v>
      </c>
      <c r="J30" s="439">
        <v>2</v>
      </c>
      <c r="K30" s="413">
        <v>31</v>
      </c>
      <c r="L30" s="413">
        <v>20</v>
      </c>
      <c r="M30" s="443">
        <v>0</v>
      </c>
      <c r="N30" s="444">
        <v>10936</v>
      </c>
      <c r="O30" s="441">
        <v>3</v>
      </c>
      <c r="P30" s="442">
        <v>0</v>
      </c>
    </row>
    <row r="31" spans="2:16" ht="14.25">
      <c r="B31" s="418" t="s">
        <v>459</v>
      </c>
      <c r="C31" s="439">
        <v>232</v>
      </c>
      <c r="D31" s="433">
        <v>391</v>
      </c>
      <c r="E31" s="439">
        <v>6</v>
      </c>
      <c r="F31" s="433">
        <v>417</v>
      </c>
      <c r="G31" s="416">
        <v>658</v>
      </c>
      <c r="H31" s="413">
        <v>15</v>
      </c>
      <c r="I31" s="413">
        <v>146</v>
      </c>
      <c r="J31" s="439">
        <v>2</v>
      </c>
      <c r="K31" s="413">
        <v>107</v>
      </c>
      <c r="L31" s="413">
        <v>61</v>
      </c>
      <c r="M31" s="443">
        <v>3</v>
      </c>
      <c r="N31" s="444">
        <v>36716</v>
      </c>
      <c r="O31" s="441">
        <v>181</v>
      </c>
      <c r="P31" s="442">
        <v>23</v>
      </c>
    </row>
    <row r="32" spans="2:16" ht="15" thickBot="1">
      <c r="B32" s="420"/>
      <c r="C32" s="421"/>
      <c r="D32" s="446"/>
      <c r="E32" s="421"/>
      <c r="F32" s="421"/>
      <c r="G32" s="446"/>
      <c r="H32" s="421"/>
      <c r="I32" s="421"/>
      <c r="J32" s="421"/>
      <c r="K32" s="421"/>
      <c r="L32" s="421"/>
      <c r="M32" s="447"/>
      <c r="N32" s="448"/>
      <c r="O32" s="446"/>
      <c r="P32" s="422"/>
    </row>
    <row r="33" spans="2:12" ht="14.25">
      <c r="B33" s="449" t="s">
        <v>474</v>
      </c>
      <c r="C33" s="178"/>
      <c r="D33" s="178"/>
      <c r="E33" s="178"/>
      <c r="F33" s="178"/>
      <c r="G33" s="178"/>
      <c r="H33" s="178"/>
      <c r="I33" s="178"/>
      <c r="J33" s="178"/>
      <c r="K33" s="178"/>
      <c r="L33" s="178"/>
    </row>
    <row r="34" spans="2:12" ht="14.25">
      <c r="B34" s="450" t="s">
        <v>475</v>
      </c>
      <c r="C34" s="178"/>
      <c r="D34" s="178"/>
      <c r="E34" s="178"/>
      <c r="F34" s="178"/>
      <c r="G34" s="178"/>
      <c r="H34" s="178"/>
      <c r="I34" s="178"/>
      <c r="J34" s="178"/>
      <c r="K34" s="178"/>
      <c r="L34" s="178"/>
    </row>
    <row r="36" ht="14.25">
      <c r="B36" s="449"/>
    </row>
    <row r="37" ht="14.25">
      <c r="B37" s="449"/>
    </row>
    <row r="38" ht="14.25">
      <c r="B38" s="449"/>
    </row>
    <row r="39" ht="15.75">
      <c r="B39" s="451" t="s">
        <v>476</v>
      </c>
    </row>
    <row r="40" spans="3:13" ht="15" thickBot="1">
      <c r="C40" s="42"/>
      <c r="D40" s="42"/>
      <c r="E40" s="42"/>
      <c r="F40" s="42"/>
      <c r="G40" s="42"/>
      <c r="H40" s="42"/>
      <c r="I40" s="452"/>
      <c r="J40" s="452" t="s">
        <v>148</v>
      </c>
      <c r="L40" s="42"/>
      <c r="M40" s="453"/>
    </row>
    <row r="41" spans="1:17" ht="14.25">
      <c r="A41" s="404"/>
      <c r="B41" s="454"/>
      <c r="C41" s="1223" t="s">
        <v>9</v>
      </c>
      <c r="D41" s="1224" t="s">
        <v>477</v>
      </c>
      <c r="E41" s="1225"/>
      <c r="F41" s="1225"/>
      <c r="G41" s="1225"/>
      <c r="H41" s="1225"/>
      <c r="I41" s="1225"/>
      <c r="J41" s="945"/>
      <c r="K41" s="455"/>
      <c r="L41" s="455"/>
      <c r="M41" s="455"/>
      <c r="N41" s="404"/>
      <c r="O41" s="404"/>
      <c r="P41" s="404"/>
      <c r="Q41" s="404"/>
    </row>
    <row r="42" spans="1:17" ht="14.25">
      <c r="A42" s="404"/>
      <c r="B42" s="456"/>
      <c r="C42" s="1198"/>
      <c r="D42" s="457" t="s">
        <v>441</v>
      </c>
      <c r="E42" s="457" t="s">
        <v>478</v>
      </c>
      <c r="F42" s="457" t="s">
        <v>442</v>
      </c>
      <c r="G42" s="457" t="s">
        <v>479</v>
      </c>
      <c r="H42" s="457" t="s">
        <v>461</v>
      </c>
      <c r="I42" s="458" t="s">
        <v>480</v>
      </c>
      <c r="J42" s="459" t="s">
        <v>481</v>
      </c>
      <c r="K42" s="455"/>
      <c r="L42" s="455"/>
      <c r="M42" s="460"/>
      <c r="N42" s="404"/>
      <c r="O42" s="404"/>
      <c r="P42" s="404"/>
      <c r="Q42" s="404"/>
    </row>
    <row r="43" spans="2:15" ht="14.25">
      <c r="B43" s="461"/>
      <c r="C43" s="462"/>
      <c r="D43" s="463"/>
      <c r="E43" s="463"/>
      <c r="F43" s="463"/>
      <c r="G43" s="463"/>
      <c r="H43" s="463"/>
      <c r="I43" s="464"/>
      <c r="J43" s="465"/>
      <c r="K43" s="455"/>
      <c r="L43" s="455"/>
      <c r="M43" s="455"/>
      <c r="N43" s="42"/>
      <c r="O43" s="42"/>
    </row>
    <row r="44" spans="2:13" ht="14.25">
      <c r="B44" s="466" t="s">
        <v>453</v>
      </c>
      <c r="C44" s="467">
        <v>2310</v>
      </c>
      <c r="D44" s="433">
        <v>347</v>
      </c>
      <c r="E44" s="468">
        <v>31</v>
      </c>
      <c r="F44" s="433">
        <v>238</v>
      </c>
      <c r="G44" s="468">
        <v>326</v>
      </c>
      <c r="H44" s="433">
        <v>530</v>
      </c>
      <c r="I44" s="469">
        <v>280</v>
      </c>
      <c r="J44" s="470">
        <v>1</v>
      </c>
      <c r="K44" s="471"/>
      <c r="L44" s="472"/>
      <c r="M44" s="471"/>
    </row>
    <row r="45" spans="2:13" ht="14.25">
      <c r="B45" s="466"/>
      <c r="C45" s="467"/>
      <c r="D45" s="439"/>
      <c r="E45" s="468"/>
      <c r="F45" s="433"/>
      <c r="G45" s="468"/>
      <c r="H45" s="473"/>
      <c r="I45" s="468"/>
      <c r="J45" s="474"/>
      <c r="K45" s="471"/>
      <c r="L45" s="472"/>
      <c r="M45" s="471"/>
    </row>
    <row r="46" spans="2:13" ht="14.25">
      <c r="B46" s="475" t="s">
        <v>231</v>
      </c>
      <c r="C46" s="467">
        <v>404</v>
      </c>
      <c r="D46" s="200">
        <v>38</v>
      </c>
      <c r="E46" s="343" t="s">
        <v>33</v>
      </c>
      <c r="F46" s="343">
        <v>78</v>
      </c>
      <c r="G46" s="343">
        <v>22</v>
      </c>
      <c r="H46" s="343">
        <v>84</v>
      </c>
      <c r="I46" s="343">
        <v>65</v>
      </c>
      <c r="J46" s="391" t="s">
        <v>33</v>
      </c>
      <c r="K46" s="472"/>
      <c r="L46" s="472"/>
      <c r="M46" s="472"/>
    </row>
    <row r="47" spans="2:13" ht="14.25">
      <c r="B47" s="475" t="s">
        <v>454</v>
      </c>
      <c r="C47" s="467">
        <v>213</v>
      </c>
      <c r="D47" s="200">
        <v>42</v>
      </c>
      <c r="E47" s="343">
        <v>1</v>
      </c>
      <c r="F47" s="343">
        <v>7</v>
      </c>
      <c r="G47" s="343">
        <v>8</v>
      </c>
      <c r="H47" s="343">
        <v>45</v>
      </c>
      <c r="I47" s="343">
        <v>10</v>
      </c>
      <c r="J47" s="391" t="s">
        <v>33</v>
      </c>
      <c r="K47" s="472"/>
      <c r="L47" s="472"/>
      <c r="M47" s="472"/>
    </row>
    <row r="48" spans="2:13" ht="14.25">
      <c r="B48" s="476" t="s">
        <v>455</v>
      </c>
      <c r="C48" s="467">
        <v>399</v>
      </c>
      <c r="D48" s="200">
        <v>52</v>
      </c>
      <c r="E48" s="343">
        <v>1</v>
      </c>
      <c r="F48" s="343">
        <v>41</v>
      </c>
      <c r="G48" s="343">
        <v>81</v>
      </c>
      <c r="H48" s="343">
        <v>103</v>
      </c>
      <c r="I48" s="343">
        <v>45</v>
      </c>
      <c r="J48" s="391" t="s">
        <v>33</v>
      </c>
      <c r="K48" s="472"/>
      <c r="L48" s="472"/>
      <c r="M48" s="472"/>
    </row>
    <row r="49" spans="2:13" ht="14.25">
      <c r="B49" s="476" t="s">
        <v>456</v>
      </c>
      <c r="C49" s="467">
        <v>222</v>
      </c>
      <c r="D49" s="200">
        <v>29</v>
      </c>
      <c r="E49" s="343">
        <v>3</v>
      </c>
      <c r="F49" s="343">
        <v>10</v>
      </c>
      <c r="G49" s="343">
        <v>37</v>
      </c>
      <c r="H49" s="343">
        <v>51</v>
      </c>
      <c r="I49" s="343">
        <v>17</v>
      </c>
      <c r="J49" s="391" t="s">
        <v>33</v>
      </c>
      <c r="K49" s="472"/>
      <c r="L49" s="472"/>
      <c r="M49" s="472"/>
    </row>
    <row r="50" spans="2:13" ht="14.25">
      <c r="B50" s="476" t="s">
        <v>457</v>
      </c>
      <c r="C50" s="467">
        <v>144</v>
      </c>
      <c r="D50" s="200">
        <v>28</v>
      </c>
      <c r="E50" s="343">
        <v>14</v>
      </c>
      <c r="F50" s="343">
        <v>20</v>
      </c>
      <c r="G50" s="343">
        <v>17</v>
      </c>
      <c r="H50" s="343" t="s">
        <v>33</v>
      </c>
      <c r="I50" s="343">
        <v>1</v>
      </c>
      <c r="J50" s="391">
        <v>1</v>
      </c>
      <c r="K50" s="472"/>
      <c r="L50" s="472"/>
      <c r="M50" s="472"/>
    </row>
    <row r="51" spans="2:13" ht="14.25">
      <c r="B51" s="476" t="s">
        <v>458</v>
      </c>
      <c r="C51" s="467">
        <v>579</v>
      </c>
      <c r="D51" s="200">
        <v>105</v>
      </c>
      <c r="E51" s="343">
        <v>8</v>
      </c>
      <c r="F51" s="343">
        <v>65</v>
      </c>
      <c r="G51" s="343">
        <v>74</v>
      </c>
      <c r="H51" s="343">
        <v>152</v>
      </c>
      <c r="I51" s="343">
        <v>93</v>
      </c>
      <c r="J51" s="391" t="s">
        <v>33</v>
      </c>
      <c r="K51" s="472"/>
      <c r="L51" s="472"/>
      <c r="M51" s="472"/>
    </row>
    <row r="52" spans="2:13" ht="14.25">
      <c r="B52" s="476" t="s">
        <v>459</v>
      </c>
      <c r="C52" s="467">
        <v>349</v>
      </c>
      <c r="D52" s="200">
        <v>53</v>
      </c>
      <c r="E52" s="343">
        <v>4</v>
      </c>
      <c r="F52" s="343">
        <v>17</v>
      </c>
      <c r="G52" s="343">
        <v>87</v>
      </c>
      <c r="H52" s="343">
        <v>95</v>
      </c>
      <c r="I52" s="343">
        <v>49</v>
      </c>
      <c r="J52" s="391" t="s">
        <v>33</v>
      </c>
      <c r="K52" s="472"/>
      <c r="L52" s="472"/>
      <c r="M52" s="472"/>
    </row>
    <row r="53" spans="2:13" ht="15" thickBot="1">
      <c r="B53" s="477"/>
      <c r="C53" s="478"/>
      <c r="D53" s="479"/>
      <c r="E53" s="289"/>
      <c r="F53" s="479"/>
      <c r="G53" s="289"/>
      <c r="H53" s="479"/>
      <c r="I53" s="290"/>
      <c r="J53" s="480"/>
      <c r="K53" s="282"/>
      <c r="L53" s="383"/>
      <c r="M53" s="282"/>
    </row>
    <row r="54" spans="2:15" ht="15" thickBot="1">
      <c r="B54" s="481"/>
      <c r="D54" s="482"/>
      <c r="E54" s="482"/>
      <c r="F54" s="482"/>
      <c r="G54" s="482"/>
      <c r="H54" s="482"/>
      <c r="I54" s="482"/>
      <c r="J54" s="482"/>
      <c r="K54" s="482"/>
      <c r="L54" s="482"/>
      <c r="M54" s="482"/>
      <c r="N54" s="482"/>
      <c r="O54" s="482"/>
    </row>
    <row r="55" spans="1:17" ht="14.25">
      <c r="A55" s="404"/>
      <c r="B55" s="454"/>
      <c r="C55" s="1226" t="s">
        <v>482</v>
      </c>
      <c r="D55" s="1227"/>
      <c r="E55" s="1227"/>
      <c r="F55" s="1227"/>
      <c r="G55" s="1227"/>
      <c r="H55" s="1227"/>
      <c r="I55" s="1227"/>
      <c r="J55" s="1227" t="s">
        <v>483</v>
      </c>
      <c r="K55" s="1227"/>
      <c r="L55" s="1227"/>
      <c r="M55" s="1227"/>
      <c r="N55" s="1227"/>
      <c r="O55" s="1227"/>
      <c r="P55" s="1228" t="s">
        <v>344</v>
      </c>
      <c r="Q55" s="404"/>
    </row>
    <row r="56" spans="1:17" ht="36">
      <c r="A56" s="404"/>
      <c r="B56" s="456"/>
      <c r="C56" s="483" t="s">
        <v>484</v>
      </c>
      <c r="D56" s="484" t="s">
        <v>485</v>
      </c>
      <c r="E56" s="485" t="s">
        <v>486</v>
      </c>
      <c r="F56" s="457" t="s">
        <v>487</v>
      </c>
      <c r="G56" s="457" t="s">
        <v>488</v>
      </c>
      <c r="H56" s="457" t="s">
        <v>489</v>
      </c>
      <c r="I56" s="486" t="s">
        <v>490</v>
      </c>
      <c r="J56" s="487" t="s">
        <v>491</v>
      </c>
      <c r="K56" s="457" t="s">
        <v>492</v>
      </c>
      <c r="L56" s="457" t="s">
        <v>493</v>
      </c>
      <c r="M56" s="457" t="s">
        <v>494</v>
      </c>
      <c r="N56" s="457" t="s">
        <v>495</v>
      </c>
      <c r="O56" s="457" t="s">
        <v>496</v>
      </c>
      <c r="P56" s="1229"/>
      <c r="Q56" s="404"/>
    </row>
    <row r="57" spans="2:16" ht="14.25">
      <c r="B57" s="488"/>
      <c r="C57" s="489"/>
      <c r="D57" s="490"/>
      <c r="E57" s="490"/>
      <c r="F57" s="490"/>
      <c r="G57" s="490"/>
      <c r="H57" s="490"/>
      <c r="I57" s="489"/>
      <c r="J57" s="491"/>
      <c r="K57" s="490"/>
      <c r="L57" s="490"/>
      <c r="M57" s="490"/>
      <c r="N57" s="490"/>
      <c r="O57" s="490"/>
      <c r="P57" s="492"/>
    </row>
    <row r="58" spans="2:16" ht="14.25">
      <c r="B58" s="475" t="s">
        <v>9</v>
      </c>
      <c r="C58" s="473">
        <v>20</v>
      </c>
      <c r="D58" s="433">
        <v>74</v>
      </c>
      <c r="E58" s="433">
        <v>0</v>
      </c>
      <c r="F58" s="433">
        <v>1</v>
      </c>
      <c r="G58" s="433">
        <v>44</v>
      </c>
      <c r="H58" s="433">
        <v>1</v>
      </c>
      <c r="I58" s="473">
        <v>0</v>
      </c>
      <c r="J58" s="493">
        <v>5</v>
      </c>
      <c r="K58" s="433">
        <v>73</v>
      </c>
      <c r="L58" s="433">
        <v>2</v>
      </c>
      <c r="M58" s="433">
        <v>45</v>
      </c>
      <c r="N58" s="433">
        <v>132</v>
      </c>
      <c r="O58" s="433">
        <v>92</v>
      </c>
      <c r="P58" s="494">
        <v>68</v>
      </c>
    </row>
    <row r="59" spans="2:16" ht="14.25">
      <c r="B59" s="475"/>
      <c r="C59" s="473"/>
      <c r="D59" s="433"/>
      <c r="E59" s="433"/>
      <c r="F59" s="433"/>
      <c r="G59" s="433"/>
      <c r="H59" s="433"/>
      <c r="I59" s="433"/>
      <c r="J59" s="433"/>
      <c r="K59" s="433"/>
      <c r="L59" s="433"/>
      <c r="M59" s="433"/>
      <c r="N59" s="433"/>
      <c r="O59" s="433"/>
      <c r="P59" s="474"/>
    </row>
    <row r="60" spans="2:16" ht="14.25">
      <c r="B60" s="475" t="s">
        <v>231</v>
      </c>
      <c r="C60" s="390" t="s">
        <v>33</v>
      </c>
      <c r="D60" s="389" t="s">
        <v>33</v>
      </c>
      <c r="E60" s="389" t="s">
        <v>33</v>
      </c>
      <c r="F60" s="389" t="s">
        <v>33</v>
      </c>
      <c r="G60" s="389">
        <v>8</v>
      </c>
      <c r="H60" s="389" t="s">
        <v>33</v>
      </c>
      <c r="I60" s="389" t="s">
        <v>33</v>
      </c>
      <c r="J60" s="389" t="s">
        <v>33</v>
      </c>
      <c r="K60" s="389">
        <v>8</v>
      </c>
      <c r="L60" s="389">
        <v>2</v>
      </c>
      <c r="M60" s="389">
        <v>45</v>
      </c>
      <c r="N60" s="389">
        <v>34</v>
      </c>
      <c r="O60" s="389">
        <v>8</v>
      </c>
      <c r="P60" s="391">
        <v>12</v>
      </c>
    </row>
    <row r="61" spans="2:16" ht="14.25">
      <c r="B61" s="475" t="s">
        <v>454</v>
      </c>
      <c r="C61" s="390" t="s">
        <v>33</v>
      </c>
      <c r="D61" s="389" t="s">
        <v>33</v>
      </c>
      <c r="E61" s="389" t="s">
        <v>33</v>
      </c>
      <c r="F61" s="389" t="s">
        <v>33</v>
      </c>
      <c r="G61" s="389">
        <v>9</v>
      </c>
      <c r="H61" s="389" t="s">
        <v>33</v>
      </c>
      <c r="I61" s="389" t="s">
        <v>33</v>
      </c>
      <c r="J61" s="389">
        <v>1</v>
      </c>
      <c r="K61" s="389">
        <v>62</v>
      </c>
      <c r="L61" s="389" t="s">
        <v>33</v>
      </c>
      <c r="M61" s="389" t="s">
        <v>33</v>
      </c>
      <c r="N61" s="389">
        <v>3</v>
      </c>
      <c r="O61" s="389">
        <v>20</v>
      </c>
      <c r="P61" s="391">
        <v>5</v>
      </c>
    </row>
    <row r="62" spans="2:17" ht="14.25">
      <c r="B62" s="476" t="s">
        <v>455</v>
      </c>
      <c r="C62" s="390">
        <v>5</v>
      </c>
      <c r="D62" s="389">
        <v>14</v>
      </c>
      <c r="E62" s="389" t="s">
        <v>33</v>
      </c>
      <c r="F62" s="389" t="s">
        <v>33</v>
      </c>
      <c r="G62" s="389">
        <v>8</v>
      </c>
      <c r="H62" s="389" t="s">
        <v>33</v>
      </c>
      <c r="I62" s="389" t="s">
        <v>33</v>
      </c>
      <c r="J62" s="389" t="s">
        <v>33</v>
      </c>
      <c r="K62" s="389" t="s">
        <v>33</v>
      </c>
      <c r="L62" s="389" t="s">
        <v>33</v>
      </c>
      <c r="M62" s="389" t="s">
        <v>33</v>
      </c>
      <c r="N62" s="389">
        <v>26</v>
      </c>
      <c r="O62" s="389">
        <v>14</v>
      </c>
      <c r="P62" s="391">
        <v>9</v>
      </c>
      <c r="Q62" s="471"/>
    </row>
    <row r="63" spans="2:16" ht="14.25">
      <c r="B63" s="476" t="s">
        <v>456</v>
      </c>
      <c r="C63" s="390">
        <v>2</v>
      </c>
      <c r="D63" s="389">
        <v>50</v>
      </c>
      <c r="E63" s="389" t="s">
        <v>33</v>
      </c>
      <c r="F63" s="389" t="s">
        <v>33</v>
      </c>
      <c r="G63" s="389" t="s">
        <v>33</v>
      </c>
      <c r="H63" s="389" t="s">
        <v>33</v>
      </c>
      <c r="I63" s="389" t="s">
        <v>33</v>
      </c>
      <c r="J63" s="389">
        <v>3</v>
      </c>
      <c r="K63" s="389">
        <v>1</v>
      </c>
      <c r="L63" s="389" t="s">
        <v>33</v>
      </c>
      <c r="M63" s="389" t="s">
        <v>33</v>
      </c>
      <c r="N63" s="389">
        <v>9</v>
      </c>
      <c r="O63" s="389">
        <v>10</v>
      </c>
      <c r="P63" s="391" t="s">
        <v>33</v>
      </c>
    </row>
    <row r="64" spans="2:16" ht="14.25">
      <c r="B64" s="476" t="s">
        <v>457</v>
      </c>
      <c r="C64" s="390" t="s">
        <v>33</v>
      </c>
      <c r="D64" s="389" t="s">
        <v>33</v>
      </c>
      <c r="E64" s="389" t="s">
        <v>33</v>
      </c>
      <c r="F64" s="389" t="s">
        <v>33</v>
      </c>
      <c r="G64" s="389" t="s">
        <v>33</v>
      </c>
      <c r="H64" s="389" t="s">
        <v>33</v>
      </c>
      <c r="I64" s="389" t="s">
        <v>33</v>
      </c>
      <c r="J64" s="389" t="s">
        <v>33</v>
      </c>
      <c r="K64" s="389" t="s">
        <v>33</v>
      </c>
      <c r="L64" s="389" t="s">
        <v>33</v>
      </c>
      <c r="M64" s="389" t="s">
        <v>33</v>
      </c>
      <c r="N64" s="389">
        <v>13</v>
      </c>
      <c r="O64" s="389">
        <v>8</v>
      </c>
      <c r="P64" s="391">
        <v>42</v>
      </c>
    </row>
    <row r="65" spans="2:16" ht="14.25">
      <c r="B65" s="476" t="s">
        <v>458</v>
      </c>
      <c r="C65" s="390">
        <v>13</v>
      </c>
      <c r="D65" s="389">
        <v>8</v>
      </c>
      <c r="E65" s="389" t="s">
        <v>33</v>
      </c>
      <c r="F65" s="389" t="s">
        <v>33</v>
      </c>
      <c r="G65" s="389">
        <v>1</v>
      </c>
      <c r="H65" s="389" t="s">
        <v>33</v>
      </c>
      <c r="I65" s="389" t="s">
        <v>33</v>
      </c>
      <c r="J65" s="389">
        <v>1</v>
      </c>
      <c r="K65" s="389">
        <v>2</v>
      </c>
      <c r="L65" s="389" t="s">
        <v>33</v>
      </c>
      <c r="M65" s="389" t="s">
        <v>33</v>
      </c>
      <c r="N65" s="389">
        <v>36</v>
      </c>
      <c r="O65" s="389">
        <v>21</v>
      </c>
      <c r="P65" s="391" t="s">
        <v>33</v>
      </c>
    </row>
    <row r="66" spans="2:16" ht="14.25">
      <c r="B66" s="476" t="s">
        <v>459</v>
      </c>
      <c r="C66" s="390" t="s">
        <v>33</v>
      </c>
      <c r="D66" s="389">
        <v>2</v>
      </c>
      <c r="E66" s="389" t="s">
        <v>33</v>
      </c>
      <c r="F66" s="389">
        <v>1</v>
      </c>
      <c r="G66" s="389">
        <v>18</v>
      </c>
      <c r="H66" s="389">
        <v>1</v>
      </c>
      <c r="I66" s="389" t="s">
        <v>33</v>
      </c>
      <c r="J66" s="389" t="s">
        <v>33</v>
      </c>
      <c r="K66" s="389" t="s">
        <v>33</v>
      </c>
      <c r="L66" s="389" t="s">
        <v>33</v>
      </c>
      <c r="M66" s="389" t="s">
        <v>33</v>
      </c>
      <c r="N66" s="389">
        <v>11</v>
      </c>
      <c r="O66" s="389">
        <v>11</v>
      </c>
      <c r="P66" s="391" t="s">
        <v>33</v>
      </c>
    </row>
    <row r="67" spans="2:16" ht="15" thickBot="1">
      <c r="B67" s="477"/>
      <c r="C67" s="495"/>
      <c r="D67" s="496"/>
      <c r="E67" s="497"/>
      <c r="F67" s="496"/>
      <c r="G67" s="497"/>
      <c r="H67" s="496"/>
      <c r="I67" s="495"/>
      <c r="J67" s="498"/>
      <c r="K67" s="497"/>
      <c r="L67" s="496"/>
      <c r="M67" s="497"/>
      <c r="N67" s="497"/>
      <c r="O67" s="497"/>
      <c r="P67" s="499"/>
    </row>
    <row r="68" spans="2:15" ht="14.25">
      <c r="B68" s="85" t="s">
        <v>497</v>
      </c>
      <c r="C68" s="42"/>
      <c r="D68" s="178"/>
      <c r="E68" s="453"/>
      <c r="F68" s="178"/>
      <c r="G68" s="453"/>
      <c r="H68" s="178"/>
      <c r="I68" s="453"/>
      <c r="J68" s="178"/>
      <c r="K68" s="453"/>
      <c r="L68" s="178"/>
      <c r="M68" s="453"/>
      <c r="N68" s="453"/>
      <c r="O68" s="453"/>
    </row>
    <row r="69" spans="2:15" ht="14.25">
      <c r="B69" s="85" t="s">
        <v>498</v>
      </c>
      <c r="C69" s="42"/>
      <c r="D69" s="178"/>
      <c r="E69" s="453"/>
      <c r="F69" s="178"/>
      <c r="G69" s="453"/>
      <c r="H69" s="178"/>
      <c r="I69" s="453"/>
      <c r="J69" s="178"/>
      <c r="K69" s="453"/>
      <c r="L69" s="178"/>
      <c r="M69" s="453"/>
      <c r="N69" s="453"/>
      <c r="O69" s="453"/>
    </row>
    <row r="70" spans="2:15" ht="14.25">
      <c r="B70" s="450" t="s">
        <v>68</v>
      </c>
      <c r="D70" s="482"/>
      <c r="E70" s="482"/>
      <c r="F70" s="482"/>
      <c r="G70" s="482"/>
      <c r="H70" s="482"/>
      <c r="I70" s="482"/>
      <c r="J70" s="482"/>
      <c r="K70" s="482"/>
      <c r="L70" s="482"/>
      <c r="M70" s="482"/>
      <c r="N70" s="482"/>
      <c r="O70" s="482"/>
    </row>
  </sheetData>
  <sheetProtection/>
  <mergeCells count="38">
    <mergeCell ref="P19:P21"/>
    <mergeCell ref="C41:C42"/>
    <mergeCell ref="D41:J41"/>
    <mergeCell ref="C55:I55"/>
    <mergeCell ref="J55:O55"/>
    <mergeCell ref="P55:P56"/>
    <mergeCell ref="H19:H21"/>
    <mergeCell ref="I19:I21"/>
    <mergeCell ref="L19:L21"/>
    <mergeCell ref="M19:M21"/>
    <mergeCell ref="N19:N21"/>
    <mergeCell ref="O19:O21"/>
    <mergeCell ref="P4:P5"/>
    <mergeCell ref="C18:E18"/>
    <mergeCell ref="F18:H18"/>
    <mergeCell ref="I18:M18"/>
    <mergeCell ref="N18:P18"/>
    <mergeCell ref="C19:C21"/>
    <mergeCell ref="D19:D21"/>
    <mergeCell ref="E19:E21"/>
    <mergeCell ref="F19:F21"/>
    <mergeCell ref="G19:G21"/>
    <mergeCell ref="J4:J5"/>
    <mergeCell ref="K4:K5"/>
    <mergeCell ref="L4:L5"/>
    <mergeCell ref="M4:M5"/>
    <mergeCell ref="G4:G5"/>
    <mergeCell ref="H4:I4"/>
    <mergeCell ref="N4:N5"/>
    <mergeCell ref="O4:O5"/>
    <mergeCell ref="O2:P2"/>
    <mergeCell ref="C3:G3"/>
    <mergeCell ref="H3:L3"/>
    <mergeCell ref="M3:P3"/>
    <mergeCell ref="C4:C5"/>
    <mergeCell ref="D4:D5"/>
    <mergeCell ref="E4:E5"/>
    <mergeCell ref="F4:F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172"/>
  <sheetViews>
    <sheetView zoomScalePageLayoutView="0" workbookViewId="0" topLeftCell="A1">
      <selection activeCell="K14" sqref="K14"/>
    </sheetView>
  </sheetViews>
  <sheetFormatPr defaultColWidth="8.796875" defaultRowHeight="15"/>
  <cols>
    <col min="1" max="1" width="5.19921875" style="500" customWidth="1"/>
    <col min="2" max="2" width="8.5" style="500" customWidth="1"/>
    <col min="3" max="3" width="12.69921875" style="500" customWidth="1"/>
    <col min="4" max="4" width="12.59765625" style="500" customWidth="1"/>
    <col min="5" max="5" width="8.59765625" style="500" customWidth="1"/>
    <col min="6" max="6" width="11.59765625" style="500" customWidth="1"/>
    <col min="7" max="7" width="8.59765625" style="500" customWidth="1"/>
    <col min="8" max="8" width="10.8984375" style="500" customWidth="1"/>
    <col min="9" max="9" width="8.59765625" style="500" customWidth="1"/>
    <col min="10" max="10" width="10.8984375" style="500" customWidth="1"/>
    <col min="11" max="11" width="8.59765625" style="500" customWidth="1"/>
    <col min="12" max="12" width="10.8984375" style="500" customWidth="1"/>
    <col min="13" max="13" width="9.59765625" style="500" customWidth="1"/>
    <col min="14" max="14" width="11.59765625" style="500" customWidth="1"/>
    <col min="15" max="15" width="7.59765625" style="502" customWidth="1"/>
    <col min="16" max="16" width="2.59765625" style="500" customWidth="1"/>
  </cols>
  <sheetData>
    <row r="1" ht="18.75">
      <c r="B1" s="501" t="s">
        <v>499</v>
      </c>
    </row>
    <row r="2" spans="3:15" ht="15" thickBot="1">
      <c r="C2" s="503"/>
      <c r="D2" s="504"/>
      <c r="E2" s="504"/>
      <c r="F2" s="504"/>
      <c r="G2" s="504"/>
      <c r="H2" s="504"/>
      <c r="I2" s="504"/>
      <c r="J2" s="504"/>
      <c r="K2" s="504"/>
      <c r="L2" s="504"/>
      <c r="M2" s="504"/>
      <c r="N2" s="504"/>
      <c r="O2" s="505" t="s">
        <v>37</v>
      </c>
    </row>
    <row r="3" spans="2:15" ht="14.25">
      <c r="B3" s="506"/>
      <c r="C3" s="507"/>
      <c r="D3" s="1235" t="s">
        <v>500</v>
      </c>
      <c r="E3" s="1237" t="s">
        <v>501</v>
      </c>
      <c r="F3" s="1237"/>
      <c r="G3" s="1238" t="s">
        <v>502</v>
      </c>
      <c r="H3" s="1239"/>
      <c r="I3" s="1237" t="s">
        <v>487</v>
      </c>
      <c r="J3" s="1237"/>
      <c r="K3" s="1237"/>
      <c r="L3" s="1237"/>
      <c r="M3" s="1238" t="s">
        <v>503</v>
      </c>
      <c r="N3" s="1239"/>
      <c r="O3" s="1242" t="s">
        <v>504</v>
      </c>
    </row>
    <row r="4" spans="2:15" ht="14.25">
      <c r="B4" s="508"/>
      <c r="C4" s="509"/>
      <c r="D4" s="1236"/>
      <c r="E4" s="1236"/>
      <c r="F4" s="1236"/>
      <c r="G4" s="1240"/>
      <c r="H4" s="1241"/>
      <c r="I4" s="1244" t="s">
        <v>505</v>
      </c>
      <c r="J4" s="1236"/>
      <c r="K4" s="1244" t="s">
        <v>506</v>
      </c>
      <c r="L4" s="1236"/>
      <c r="M4" s="1240"/>
      <c r="N4" s="1241"/>
      <c r="O4" s="1243"/>
    </row>
    <row r="5" spans="2:15" ht="14.25">
      <c r="B5" s="510"/>
      <c r="C5" s="511"/>
      <c r="D5" s="1236"/>
      <c r="E5" s="512" t="s">
        <v>507</v>
      </c>
      <c r="F5" s="512" t="s">
        <v>508</v>
      </c>
      <c r="G5" s="512" t="s">
        <v>509</v>
      </c>
      <c r="H5" s="512" t="s">
        <v>508</v>
      </c>
      <c r="I5" s="512" t="s">
        <v>509</v>
      </c>
      <c r="J5" s="512" t="s">
        <v>508</v>
      </c>
      <c r="K5" s="513" t="s">
        <v>509</v>
      </c>
      <c r="L5" s="512" t="s">
        <v>508</v>
      </c>
      <c r="M5" s="514" t="s">
        <v>509</v>
      </c>
      <c r="N5" s="512" t="s">
        <v>508</v>
      </c>
      <c r="O5" s="1243"/>
    </row>
    <row r="6" spans="2:15" ht="14.25">
      <c r="B6" s="1245"/>
      <c r="C6" s="1246"/>
      <c r="D6" s="515"/>
      <c r="E6" s="516"/>
      <c r="F6" s="515"/>
      <c r="G6" s="516"/>
      <c r="H6" s="515"/>
      <c r="I6" s="517"/>
      <c r="J6" s="515"/>
      <c r="K6" s="517"/>
      <c r="L6" s="515"/>
      <c r="M6" s="516"/>
      <c r="N6" s="515"/>
      <c r="O6" s="518"/>
    </row>
    <row r="7" spans="2:15" ht="14.25">
      <c r="B7" s="1247" t="s">
        <v>510</v>
      </c>
      <c r="C7" s="1248"/>
      <c r="D7" s="519">
        <v>1924899</v>
      </c>
      <c r="E7" s="520" t="s">
        <v>511</v>
      </c>
      <c r="F7" s="519">
        <v>1774694</v>
      </c>
      <c r="G7" s="520" t="s">
        <v>512</v>
      </c>
      <c r="H7" s="519">
        <v>130398</v>
      </c>
      <c r="I7" s="519">
        <v>21</v>
      </c>
      <c r="J7" s="519">
        <v>1066</v>
      </c>
      <c r="K7" s="519">
        <v>43</v>
      </c>
      <c r="L7" s="519">
        <v>4193</v>
      </c>
      <c r="M7" s="520" t="s">
        <v>513</v>
      </c>
      <c r="N7" s="519">
        <v>1906158</v>
      </c>
      <c r="O7" s="521">
        <v>99.02639047555223</v>
      </c>
    </row>
    <row r="8" spans="2:15" ht="14.25">
      <c r="B8" s="1249"/>
      <c r="C8" s="1250"/>
      <c r="D8" s="519"/>
      <c r="E8" s="520"/>
      <c r="F8" s="519"/>
      <c r="G8" s="520"/>
      <c r="H8" s="519"/>
      <c r="I8" s="523"/>
      <c r="J8" s="519"/>
      <c r="K8" s="523"/>
      <c r="L8" s="519"/>
      <c r="M8" s="520"/>
      <c r="N8" s="519"/>
      <c r="O8" s="524"/>
    </row>
    <row r="9" spans="2:15" ht="14.25">
      <c r="B9" s="1247" t="s">
        <v>514</v>
      </c>
      <c r="C9" s="1248"/>
      <c r="D9" s="519">
        <v>1808360</v>
      </c>
      <c r="E9" s="520" t="s">
        <v>515</v>
      </c>
      <c r="F9" s="519">
        <v>1702626</v>
      </c>
      <c r="G9" s="520" t="s">
        <v>516</v>
      </c>
      <c r="H9" s="519">
        <v>88300</v>
      </c>
      <c r="I9" s="519">
        <v>20</v>
      </c>
      <c r="J9" s="519">
        <v>1016</v>
      </c>
      <c r="K9" s="519">
        <v>39</v>
      </c>
      <c r="L9" s="519">
        <v>4176</v>
      </c>
      <c r="M9" s="520" t="s">
        <v>517</v>
      </c>
      <c r="N9" s="519">
        <v>1791942</v>
      </c>
      <c r="O9" s="521">
        <v>99.09210555420381</v>
      </c>
    </row>
    <row r="10" spans="2:15" ht="14.25">
      <c r="B10" s="1247" t="s">
        <v>518</v>
      </c>
      <c r="C10" s="1248"/>
      <c r="D10" s="519">
        <v>116539</v>
      </c>
      <c r="E10" s="520" t="s">
        <v>519</v>
      </c>
      <c r="F10" s="519">
        <v>72068</v>
      </c>
      <c r="G10" s="520" t="s">
        <v>520</v>
      </c>
      <c r="H10" s="519">
        <v>42098</v>
      </c>
      <c r="I10" s="519">
        <v>1</v>
      </c>
      <c r="J10" s="519">
        <v>50</v>
      </c>
      <c r="K10" s="519">
        <v>4</v>
      </c>
      <c r="L10" s="519">
        <v>17</v>
      </c>
      <c r="M10" s="520" t="s">
        <v>521</v>
      </c>
      <c r="N10" s="519">
        <v>114216</v>
      </c>
      <c r="O10" s="521">
        <v>98.00667587674512</v>
      </c>
    </row>
    <row r="11" spans="1:15" ht="14.25">
      <c r="A11" s="504"/>
      <c r="B11" s="1249"/>
      <c r="C11" s="1250"/>
      <c r="D11" s="519"/>
      <c r="E11" s="520"/>
      <c r="F11" s="519"/>
      <c r="G11" s="520"/>
      <c r="H11" s="519"/>
      <c r="I11" s="523"/>
      <c r="J11" s="519"/>
      <c r="K11" s="523"/>
      <c r="L11" s="519"/>
      <c r="M11" s="520"/>
      <c r="N11" s="519"/>
      <c r="O11" s="524"/>
    </row>
    <row r="12" spans="1:15" ht="14.25">
      <c r="A12" s="504"/>
      <c r="B12" s="508"/>
      <c r="C12" s="525" t="s">
        <v>62</v>
      </c>
      <c r="D12" s="519">
        <v>712954</v>
      </c>
      <c r="E12" s="519" t="s">
        <v>522</v>
      </c>
      <c r="F12" s="519">
        <v>711499</v>
      </c>
      <c r="G12" s="519" t="s">
        <v>523</v>
      </c>
      <c r="H12" s="519" t="s">
        <v>523</v>
      </c>
      <c r="I12" s="523">
        <v>4</v>
      </c>
      <c r="J12" s="519">
        <v>221</v>
      </c>
      <c r="K12" s="523">
        <v>11</v>
      </c>
      <c r="L12" s="519">
        <v>1728</v>
      </c>
      <c r="M12" s="520" t="s">
        <v>524</v>
      </c>
      <c r="N12" s="519">
        <v>711720</v>
      </c>
      <c r="O12" s="521">
        <v>99.82691730462274</v>
      </c>
    </row>
    <row r="13" spans="1:15" ht="14.25">
      <c r="A13" s="504"/>
      <c r="B13" s="508"/>
      <c r="C13" s="525" t="s">
        <v>64</v>
      </c>
      <c r="D13" s="519">
        <v>478397</v>
      </c>
      <c r="E13" s="519" t="s">
        <v>522</v>
      </c>
      <c r="F13" s="519">
        <v>477925</v>
      </c>
      <c r="G13" s="519" t="s">
        <v>523</v>
      </c>
      <c r="H13" s="519" t="s">
        <v>523</v>
      </c>
      <c r="I13" s="523">
        <v>4</v>
      </c>
      <c r="J13" s="519" t="s">
        <v>523</v>
      </c>
      <c r="K13" s="523">
        <v>10</v>
      </c>
      <c r="L13" s="519">
        <v>600</v>
      </c>
      <c r="M13" s="520" t="s">
        <v>525</v>
      </c>
      <c r="N13" s="519">
        <v>477925</v>
      </c>
      <c r="O13" s="521">
        <v>99.90133717393714</v>
      </c>
    </row>
    <row r="14" spans="1:15" ht="14.25">
      <c r="A14" s="504"/>
      <c r="B14" s="508"/>
      <c r="C14" s="525" t="s">
        <v>526</v>
      </c>
      <c r="D14" s="519">
        <v>103575</v>
      </c>
      <c r="E14" s="519" t="s">
        <v>522</v>
      </c>
      <c r="F14" s="519">
        <v>97914</v>
      </c>
      <c r="G14" s="519" t="s">
        <v>527</v>
      </c>
      <c r="H14" s="519">
        <v>5096</v>
      </c>
      <c r="I14" s="519" t="s">
        <v>523</v>
      </c>
      <c r="J14" s="519" t="s">
        <v>523</v>
      </c>
      <c r="K14" s="519">
        <v>1</v>
      </c>
      <c r="L14" s="519">
        <v>55</v>
      </c>
      <c r="M14" s="520" t="s">
        <v>528</v>
      </c>
      <c r="N14" s="519">
        <v>103010</v>
      </c>
      <c r="O14" s="521">
        <v>99.45450156891141</v>
      </c>
    </row>
    <row r="15" spans="1:15" ht="14.25">
      <c r="A15" s="504"/>
      <c r="B15" s="508"/>
      <c r="C15" s="525" t="s">
        <v>529</v>
      </c>
      <c r="D15" s="519">
        <v>61758</v>
      </c>
      <c r="E15" s="519" t="s">
        <v>522</v>
      </c>
      <c r="F15" s="519">
        <v>61325</v>
      </c>
      <c r="G15" s="519" t="s">
        <v>523</v>
      </c>
      <c r="H15" s="519" t="s">
        <v>523</v>
      </c>
      <c r="I15" s="519" t="s">
        <v>523</v>
      </c>
      <c r="J15" s="519" t="s">
        <v>523</v>
      </c>
      <c r="K15" s="523">
        <v>5</v>
      </c>
      <c r="L15" s="519">
        <v>560</v>
      </c>
      <c r="M15" s="520" t="s">
        <v>530</v>
      </c>
      <c r="N15" s="519">
        <v>61325</v>
      </c>
      <c r="O15" s="521">
        <v>99.29887625894621</v>
      </c>
    </row>
    <row r="16" spans="1:15" ht="14.25">
      <c r="A16" s="504"/>
      <c r="B16" s="508"/>
      <c r="C16" s="525" t="s">
        <v>531</v>
      </c>
      <c r="D16" s="519">
        <v>51746</v>
      </c>
      <c r="E16" s="519" t="s">
        <v>522</v>
      </c>
      <c r="F16" s="519">
        <v>51515</v>
      </c>
      <c r="G16" s="519" t="s">
        <v>523</v>
      </c>
      <c r="H16" s="519" t="s">
        <v>523</v>
      </c>
      <c r="I16" s="519" t="s">
        <v>523</v>
      </c>
      <c r="J16" s="519" t="s">
        <v>523</v>
      </c>
      <c r="K16" s="519">
        <v>2</v>
      </c>
      <c r="L16" s="519">
        <v>200</v>
      </c>
      <c r="M16" s="520" t="s">
        <v>527</v>
      </c>
      <c r="N16" s="519">
        <v>51515</v>
      </c>
      <c r="O16" s="521">
        <v>99.55358868318324</v>
      </c>
    </row>
    <row r="17" spans="1:15" ht="14.25">
      <c r="A17" s="504"/>
      <c r="B17" s="508"/>
      <c r="C17" s="525"/>
      <c r="D17" s="519"/>
      <c r="E17" s="520"/>
      <c r="F17" s="519"/>
      <c r="G17" s="520"/>
      <c r="H17" s="519"/>
      <c r="I17" s="523"/>
      <c r="J17" s="519"/>
      <c r="K17" s="523"/>
      <c r="L17" s="519"/>
      <c r="M17" s="520"/>
      <c r="N17" s="519"/>
      <c r="O17" s="526"/>
    </row>
    <row r="18" spans="1:15" ht="14.25">
      <c r="A18" s="504"/>
      <c r="B18" s="508"/>
      <c r="C18" s="525" t="s">
        <v>532</v>
      </c>
      <c r="D18" s="519">
        <v>41866</v>
      </c>
      <c r="E18" s="519" t="s">
        <v>522</v>
      </c>
      <c r="F18" s="519">
        <v>32489</v>
      </c>
      <c r="G18" s="519" t="s">
        <v>530</v>
      </c>
      <c r="H18" s="519">
        <v>7366</v>
      </c>
      <c r="I18" s="523">
        <v>1</v>
      </c>
      <c r="J18" s="519" t="s">
        <v>523</v>
      </c>
      <c r="K18" s="523" t="s">
        <v>523</v>
      </c>
      <c r="L18" s="519" t="s">
        <v>523</v>
      </c>
      <c r="M18" s="520" t="s">
        <v>533</v>
      </c>
      <c r="N18" s="519">
        <v>39855</v>
      </c>
      <c r="O18" s="521">
        <v>95.19657956336884</v>
      </c>
    </row>
    <row r="19" spans="1:15" ht="14.25">
      <c r="A19" s="504"/>
      <c r="B19" s="508"/>
      <c r="C19" s="525" t="s">
        <v>534</v>
      </c>
      <c r="D19" s="519">
        <v>66433</v>
      </c>
      <c r="E19" s="519" t="s">
        <v>522</v>
      </c>
      <c r="F19" s="519">
        <v>57086</v>
      </c>
      <c r="G19" s="519" t="s">
        <v>527</v>
      </c>
      <c r="H19" s="519">
        <v>7388</v>
      </c>
      <c r="I19" s="523">
        <v>4</v>
      </c>
      <c r="J19" s="519">
        <v>280</v>
      </c>
      <c r="K19" s="523" t="s">
        <v>523</v>
      </c>
      <c r="L19" s="519" t="s">
        <v>523</v>
      </c>
      <c r="M19" s="520" t="s">
        <v>533</v>
      </c>
      <c r="N19" s="519">
        <v>64754</v>
      </c>
      <c r="O19" s="521">
        <v>97.47264160883898</v>
      </c>
    </row>
    <row r="20" spans="1:15" ht="14.25">
      <c r="A20" s="504"/>
      <c r="B20" s="508"/>
      <c r="C20" s="525" t="s">
        <v>535</v>
      </c>
      <c r="D20" s="519">
        <v>33309</v>
      </c>
      <c r="E20" s="519" t="s">
        <v>522</v>
      </c>
      <c r="F20" s="519">
        <v>12560</v>
      </c>
      <c r="G20" s="519" t="s">
        <v>536</v>
      </c>
      <c r="H20" s="519">
        <v>18814</v>
      </c>
      <c r="I20" s="519" t="s">
        <v>523</v>
      </c>
      <c r="J20" s="519" t="s">
        <v>523</v>
      </c>
      <c r="K20" s="519" t="s">
        <v>523</v>
      </c>
      <c r="L20" s="519" t="s">
        <v>523</v>
      </c>
      <c r="M20" s="520" t="s">
        <v>537</v>
      </c>
      <c r="N20" s="519">
        <v>31374</v>
      </c>
      <c r="O20" s="521">
        <v>94.19075925425561</v>
      </c>
    </row>
    <row r="21" spans="1:15" ht="14.25">
      <c r="A21" s="504"/>
      <c r="B21" s="508"/>
      <c r="C21" s="525" t="s">
        <v>538</v>
      </c>
      <c r="D21" s="519">
        <v>31726</v>
      </c>
      <c r="E21" s="519" t="s">
        <v>522</v>
      </c>
      <c r="F21" s="519">
        <v>13068</v>
      </c>
      <c r="G21" s="519" t="s">
        <v>539</v>
      </c>
      <c r="H21" s="519">
        <v>16043</v>
      </c>
      <c r="I21" s="519">
        <v>2</v>
      </c>
      <c r="J21" s="519">
        <v>230</v>
      </c>
      <c r="K21" s="523">
        <v>1</v>
      </c>
      <c r="L21" s="519">
        <v>139</v>
      </c>
      <c r="M21" s="520" t="s">
        <v>540</v>
      </c>
      <c r="N21" s="519">
        <v>29341</v>
      </c>
      <c r="O21" s="521">
        <v>92.48250646157726</v>
      </c>
    </row>
    <row r="22" spans="1:15" ht="14.25">
      <c r="A22" s="504"/>
      <c r="B22" s="508"/>
      <c r="C22" s="525" t="s">
        <v>541</v>
      </c>
      <c r="D22" s="519">
        <v>35877</v>
      </c>
      <c r="E22" s="519" t="s">
        <v>522</v>
      </c>
      <c r="F22" s="519">
        <v>35374</v>
      </c>
      <c r="G22" s="519" t="s">
        <v>542</v>
      </c>
      <c r="H22" s="519">
        <v>205</v>
      </c>
      <c r="I22" s="519" t="s">
        <v>523</v>
      </c>
      <c r="J22" s="519" t="s">
        <v>523</v>
      </c>
      <c r="K22" s="519" t="s">
        <v>523</v>
      </c>
      <c r="L22" s="519" t="s">
        <v>523</v>
      </c>
      <c r="M22" s="520" t="s">
        <v>527</v>
      </c>
      <c r="N22" s="519">
        <v>35579</v>
      </c>
      <c r="O22" s="521">
        <v>99.16938428519664</v>
      </c>
    </row>
    <row r="23" spans="1:15" ht="14.25">
      <c r="A23" s="504"/>
      <c r="B23" s="508"/>
      <c r="C23" s="525"/>
      <c r="D23" s="519"/>
      <c r="E23" s="520"/>
      <c r="F23" s="519"/>
      <c r="G23" s="520"/>
      <c r="H23" s="519"/>
      <c r="I23" s="523"/>
      <c r="J23" s="519"/>
      <c r="K23" s="523"/>
      <c r="L23" s="519"/>
      <c r="M23" s="520"/>
      <c r="N23" s="519"/>
      <c r="O23" s="526"/>
    </row>
    <row r="24" spans="1:15" ht="14.25">
      <c r="A24" s="504"/>
      <c r="B24" s="508"/>
      <c r="C24" s="527" t="s">
        <v>543</v>
      </c>
      <c r="D24" s="519">
        <v>37133</v>
      </c>
      <c r="E24" s="519" t="s">
        <v>522</v>
      </c>
      <c r="F24" s="519">
        <v>37071</v>
      </c>
      <c r="G24" s="519" t="s">
        <v>523</v>
      </c>
      <c r="H24" s="519" t="s">
        <v>523</v>
      </c>
      <c r="I24" s="523" t="s">
        <v>523</v>
      </c>
      <c r="J24" s="519" t="s">
        <v>523</v>
      </c>
      <c r="K24" s="523">
        <v>2</v>
      </c>
      <c r="L24" s="519">
        <v>819</v>
      </c>
      <c r="M24" s="520" t="s">
        <v>527</v>
      </c>
      <c r="N24" s="519">
        <v>37071</v>
      </c>
      <c r="O24" s="521">
        <v>99.833032612501</v>
      </c>
    </row>
    <row r="25" spans="1:15" ht="14.25">
      <c r="A25" s="504"/>
      <c r="B25" s="508"/>
      <c r="C25" s="527" t="s">
        <v>544</v>
      </c>
      <c r="D25" s="519">
        <v>43152</v>
      </c>
      <c r="E25" s="519" t="s">
        <v>522</v>
      </c>
      <c r="F25" s="519">
        <v>38724</v>
      </c>
      <c r="G25" s="519" t="s">
        <v>542</v>
      </c>
      <c r="H25" s="519">
        <v>4167</v>
      </c>
      <c r="I25" s="523">
        <v>1</v>
      </c>
      <c r="J25" s="519">
        <v>107</v>
      </c>
      <c r="K25" s="523" t="s">
        <v>523</v>
      </c>
      <c r="L25" s="519" t="s">
        <v>523</v>
      </c>
      <c r="M25" s="520" t="s">
        <v>545</v>
      </c>
      <c r="N25" s="519">
        <v>42998</v>
      </c>
      <c r="O25" s="521">
        <v>99.6431219873934</v>
      </c>
    </row>
    <row r="26" spans="1:15" ht="14.25">
      <c r="A26" s="504"/>
      <c r="B26" s="508"/>
      <c r="C26" s="527" t="s">
        <v>546</v>
      </c>
      <c r="D26" s="519">
        <v>46720</v>
      </c>
      <c r="E26" s="519" t="s">
        <v>522</v>
      </c>
      <c r="F26" s="519">
        <v>20703</v>
      </c>
      <c r="G26" s="519" t="s">
        <v>547</v>
      </c>
      <c r="H26" s="519">
        <v>21378</v>
      </c>
      <c r="I26" s="519">
        <v>3</v>
      </c>
      <c r="J26" s="519">
        <v>88</v>
      </c>
      <c r="K26" s="519">
        <v>7</v>
      </c>
      <c r="L26" s="519">
        <v>75</v>
      </c>
      <c r="M26" s="520" t="s">
        <v>548</v>
      </c>
      <c r="N26" s="519">
        <v>42169</v>
      </c>
      <c r="O26" s="521">
        <v>90.2589897260274</v>
      </c>
    </row>
    <row r="27" spans="1:15" ht="14.25">
      <c r="A27" s="504"/>
      <c r="B27" s="508"/>
      <c r="C27" s="527" t="s">
        <v>549</v>
      </c>
      <c r="D27" s="519">
        <v>28815</v>
      </c>
      <c r="E27" s="519" t="s">
        <v>522</v>
      </c>
      <c r="F27" s="519">
        <v>20810</v>
      </c>
      <c r="G27" s="519" t="s">
        <v>530</v>
      </c>
      <c r="H27" s="519">
        <v>7843</v>
      </c>
      <c r="I27" s="519" t="s">
        <v>523</v>
      </c>
      <c r="J27" s="519" t="s">
        <v>523</v>
      </c>
      <c r="K27" s="523" t="s">
        <v>523</v>
      </c>
      <c r="L27" s="519" t="s">
        <v>523</v>
      </c>
      <c r="M27" s="520" t="s">
        <v>550</v>
      </c>
      <c r="N27" s="519">
        <v>28653</v>
      </c>
      <c r="O27" s="521">
        <v>99.43779281624154</v>
      </c>
    </row>
    <row r="28" spans="1:15" ht="14.25">
      <c r="A28" s="504"/>
      <c r="B28" s="508"/>
      <c r="C28" s="527" t="s">
        <v>551</v>
      </c>
      <c r="D28" s="519">
        <v>34899</v>
      </c>
      <c r="E28" s="519" t="s">
        <v>522</v>
      </c>
      <c r="F28" s="519">
        <v>34563</v>
      </c>
      <c r="G28" s="519" t="s">
        <v>523</v>
      </c>
      <c r="H28" s="519" t="s">
        <v>523</v>
      </c>
      <c r="I28" s="519">
        <v>1</v>
      </c>
      <c r="J28" s="519">
        <v>90</v>
      </c>
      <c r="K28" s="519" t="s">
        <v>523</v>
      </c>
      <c r="L28" s="519" t="s">
        <v>523</v>
      </c>
      <c r="M28" s="520" t="s">
        <v>542</v>
      </c>
      <c r="N28" s="519">
        <v>34653</v>
      </c>
      <c r="O28" s="521">
        <v>99.29510874237084</v>
      </c>
    </row>
    <row r="29" spans="1:15" ht="14.25">
      <c r="A29" s="504"/>
      <c r="B29" s="508"/>
      <c r="C29" s="527"/>
      <c r="D29" s="519"/>
      <c r="E29" s="520"/>
      <c r="F29" s="519"/>
      <c r="G29" s="520"/>
      <c r="H29" s="519"/>
      <c r="I29" s="519"/>
      <c r="J29" s="519"/>
      <c r="K29" s="523"/>
      <c r="L29" s="519"/>
      <c r="M29" s="520"/>
      <c r="N29" s="519"/>
      <c r="O29" s="521"/>
    </row>
    <row r="30" spans="1:15" ht="14.25">
      <c r="A30" s="504"/>
      <c r="B30" s="522" t="s">
        <v>552</v>
      </c>
      <c r="C30" s="528" t="s">
        <v>553</v>
      </c>
      <c r="D30" s="519">
        <v>14829</v>
      </c>
      <c r="E30" s="519" t="s">
        <v>554</v>
      </c>
      <c r="F30" s="519">
        <v>5197</v>
      </c>
      <c r="G30" s="519" t="s">
        <v>533</v>
      </c>
      <c r="H30" s="519">
        <v>9127</v>
      </c>
      <c r="I30" s="523" t="s">
        <v>523</v>
      </c>
      <c r="J30" s="519" t="s">
        <v>523</v>
      </c>
      <c r="K30" s="523">
        <v>1</v>
      </c>
      <c r="L30" s="519">
        <v>0</v>
      </c>
      <c r="M30" s="520" t="s">
        <v>555</v>
      </c>
      <c r="N30" s="519">
        <v>14324</v>
      </c>
      <c r="O30" s="521">
        <v>96.59451075595118</v>
      </c>
    </row>
    <row r="31" spans="1:15" ht="14.25">
      <c r="A31" s="504"/>
      <c r="B31" s="522" t="s">
        <v>556</v>
      </c>
      <c r="C31" s="528" t="s">
        <v>557</v>
      </c>
      <c r="D31" s="519">
        <v>12100</v>
      </c>
      <c r="E31" s="519" t="s">
        <v>522</v>
      </c>
      <c r="F31" s="519">
        <v>12100</v>
      </c>
      <c r="G31" s="519" t="s">
        <v>523</v>
      </c>
      <c r="H31" s="519" t="s">
        <v>523</v>
      </c>
      <c r="I31" s="523" t="s">
        <v>523</v>
      </c>
      <c r="J31" s="519" t="s">
        <v>523</v>
      </c>
      <c r="K31" s="523" t="s">
        <v>523</v>
      </c>
      <c r="L31" s="519" t="s">
        <v>523</v>
      </c>
      <c r="M31" s="520" t="s">
        <v>522</v>
      </c>
      <c r="N31" s="519">
        <v>12100</v>
      </c>
      <c r="O31" s="521">
        <v>100</v>
      </c>
    </row>
    <row r="32" spans="1:15" ht="14.25">
      <c r="A32" s="504"/>
      <c r="B32" s="522" t="s">
        <v>558</v>
      </c>
      <c r="C32" s="528" t="s">
        <v>559</v>
      </c>
      <c r="D32" s="519">
        <v>10835</v>
      </c>
      <c r="E32" s="519" t="s">
        <v>522</v>
      </c>
      <c r="F32" s="519">
        <v>10395</v>
      </c>
      <c r="G32" s="519" t="s">
        <v>523</v>
      </c>
      <c r="H32" s="519" t="s">
        <v>523</v>
      </c>
      <c r="I32" s="519" t="s">
        <v>523</v>
      </c>
      <c r="J32" s="519" t="s">
        <v>523</v>
      </c>
      <c r="K32" s="519" t="s">
        <v>523</v>
      </c>
      <c r="L32" s="519" t="s">
        <v>523</v>
      </c>
      <c r="M32" s="520" t="s">
        <v>522</v>
      </c>
      <c r="N32" s="519">
        <v>10395</v>
      </c>
      <c r="O32" s="521">
        <v>95.93908629441624</v>
      </c>
    </row>
    <row r="33" spans="1:15" ht="14.25">
      <c r="A33" s="504"/>
      <c r="B33" s="522" t="s">
        <v>560</v>
      </c>
      <c r="C33" s="528" t="s">
        <v>561</v>
      </c>
      <c r="D33" s="519">
        <v>14483</v>
      </c>
      <c r="E33" s="519" t="s">
        <v>522</v>
      </c>
      <c r="F33" s="519">
        <v>14407</v>
      </c>
      <c r="G33" s="519" t="s">
        <v>523</v>
      </c>
      <c r="H33" s="519" t="s">
        <v>523</v>
      </c>
      <c r="I33" s="519" t="s">
        <v>523</v>
      </c>
      <c r="J33" s="519" t="s">
        <v>523</v>
      </c>
      <c r="K33" s="523" t="s">
        <v>523</v>
      </c>
      <c r="L33" s="519" t="s">
        <v>523</v>
      </c>
      <c r="M33" s="520" t="s">
        <v>522</v>
      </c>
      <c r="N33" s="519">
        <v>14407</v>
      </c>
      <c r="O33" s="521">
        <v>99.47524684112408</v>
      </c>
    </row>
    <row r="34" spans="1:15" ht="14.25">
      <c r="A34" s="504"/>
      <c r="B34" s="522"/>
      <c r="C34" s="528"/>
      <c r="D34" s="519"/>
      <c r="E34" s="520"/>
      <c r="F34" s="519"/>
      <c r="G34" s="520"/>
      <c r="H34" s="519"/>
      <c r="I34" s="519"/>
      <c r="J34" s="519"/>
      <c r="K34" s="519"/>
      <c r="L34" s="519"/>
      <c r="M34" s="520"/>
      <c r="N34" s="519"/>
      <c r="O34" s="521"/>
    </row>
    <row r="35" spans="1:15" ht="14.25">
      <c r="A35" s="504"/>
      <c r="B35" s="522" t="s">
        <v>562</v>
      </c>
      <c r="C35" s="528" t="s">
        <v>563</v>
      </c>
      <c r="D35" s="519">
        <v>890</v>
      </c>
      <c r="E35" s="519" t="s">
        <v>523</v>
      </c>
      <c r="F35" s="519" t="s">
        <v>523</v>
      </c>
      <c r="G35" s="519" t="s">
        <v>522</v>
      </c>
      <c r="H35" s="519">
        <v>845</v>
      </c>
      <c r="I35" s="523" t="s">
        <v>523</v>
      </c>
      <c r="J35" s="519" t="s">
        <v>523</v>
      </c>
      <c r="K35" s="523" t="s">
        <v>523</v>
      </c>
      <c r="L35" s="519" t="s">
        <v>523</v>
      </c>
      <c r="M35" s="520" t="s">
        <v>522</v>
      </c>
      <c r="N35" s="519">
        <v>845</v>
      </c>
      <c r="O35" s="521">
        <v>94.9438202247191</v>
      </c>
    </row>
    <row r="36" spans="1:15" ht="14.25">
      <c r="A36" s="504"/>
      <c r="B36" s="522" t="s">
        <v>564</v>
      </c>
      <c r="C36" s="528" t="s">
        <v>565</v>
      </c>
      <c r="D36" s="519">
        <v>13058</v>
      </c>
      <c r="E36" s="519" t="s">
        <v>522</v>
      </c>
      <c r="F36" s="519">
        <v>9006</v>
      </c>
      <c r="G36" s="519" t="s">
        <v>530</v>
      </c>
      <c r="H36" s="519">
        <v>3688</v>
      </c>
      <c r="I36" s="523">
        <v>1</v>
      </c>
      <c r="J36" s="519">
        <v>50</v>
      </c>
      <c r="K36" s="523" t="s">
        <v>523</v>
      </c>
      <c r="L36" s="519" t="s">
        <v>523</v>
      </c>
      <c r="M36" s="520" t="s">
        <v>533</v>
      </c>
      <c r="N36" s="519">
        <v>12744</v>
      </c>
      <c r="O36" s="521">
        <v>97.59534385051309</v>
      </c>
    </row>
    <row r="37" spans="1:15" ht="14.25">
      <c r="A37" s="504"/>
      <c r="B37" s="522" t="s">
        <v>566</v>
      </c>
      <c r="C37" s="528" t="s">
        <v>567</v>
      </c>
      <c r="D37" s="519">
        <v>11013</v>
      </c>
      <c r="E37" s="519" t="s">
        <v>522</v>
      </c>
      <c r="F37" s="519">
        <v>11013</v>
      </c>
      <c r="G37" s="519" t="s">
        <v>523</v>
      </c>
      <c r="H37" s="519" t="s">
        <v>523</v>
      </c>
      <c r="I37" s="519" t="s">
        <v>523</v>
      </c>
      <c r="J37" s="519" t="s">
        <v>523</v>
      </c>
      <c r="K37" s="519">
        <v>1</v>
      </c>
      <c r="L37" s="519" t="s">
        <v>523</v>
      </c>
      <c r="M37" s="520" t="s">
        <v>542</v>
      </c>
      <c r="N37" s="519">
        <v>11013</v>
      </c>
      <c r="O37" s="521">
        <v>100</v>
      </c>
    </row>
    <row r="38" spans="1:15" ht="14.25">
      <c r="A38" s="504"/>
      <c r="B38" s="522"/>
      <c r="C38" s="528" t="s">
        <v>568</v>
      </c>
      <c r="D38" s="519">
        <v>5884</v>
      </c>
      <c r="E38" s="519" t="s">
        <v>522</v>
      </c>
      <c r="F38" s="519">
        <v>5884</v>
      </c>
      <c r="G38" s="519" t="s">
        <v>523</v>
      </c>
      <c r="H38" s="519" t="s">
        <v>523</v>
      </c>
      <c r="I38" s="519" t="s">
        <v>523</v>
      </c>
      <c r="J38" s="519" t="s">
        <v>523</v>
      </c>
      <c r="K38" s="523">
        <v>1</v>
      </c>
      <c r="L38" s="519" t="s">
        <v>523</v>
      </c>
      <c r="M38" s="520" t="s">
        <v>542</v>
      </c>
      <c r="N38" s="519">
        <v>5884</v>
      </c>
      <c r="O38" s="521">
        <v>100</v>
      </c>
    </row>
    <row r="39" spans="1:15" ht="14.25">
      <c r="A39" s="504"/>
      <c r="B39" s="522"/>
      <c r="C39" s="528"/>
      <c r="D39" s="519"/>
      <c r="E39" s="520"/>
      <c r="F39" s="519"/>
      <c r="G39" s="520"/>
      <c r="H39" s="519"/>
      <c r="I39" s="523"/>
      <c r="J39" s="519"/>
      <c r="K39" s="523"/>
      <c r="L39" s="519"/>
      <c r="M39" s="520"/>
      <c r="N39" s="519"/>
      <c r="O39" s="521"/>
    </row>
    <row r="40" spans="1:15" ht="14.25">
      <c r="A40" s="504"/>
      <c r="B40" s="522" t="s">
        <v>569</v>
      </c>
      <c r="C40" s="528" t="s">
        <v>570</v>
      </c>
      <c r="D40" s="519">
        <v>1453</v>
      </c>
      <c r="E40" s="519" t="s">
        <v>523</v>
      </c>
      <c r="F40" s="519" t="s">
        <v>523</v>
      </c>
      <c r="G40" s="519" t="s">
        <v>522</v>
      </c>
      <c r="H40" s="519">
        <v>1438</v>
      </c>
      <c r="I40" s="523" t="s">
        <v>523</v>
      </c>
      <c r="J40" s="519" t="s">
        <v>523</v>
      </c>
      <c r="K40" s="523" t="s">
        <v>523</v>
      </c>
      <c r="L40" s="519" t="s">
        <v>523</v>
      </c>
      <c r="M40" s="520" t="s">
        <v>522</v>
      </c>
      <c r="N40" s="519">
        <v>1438</v>
      </c>
      <c r="O40" s="521">
        <v>98.96765313145217</v>
      </c>
    </row>
    <row r="41" spans="1:15" ht="14.25">
      <c r="A41" s="504"/>
      <c r="B41" s="522" t="s">
        <v>571</v>
      </c>
      <c r="C41" s="528" t="s">
        <v>572</v>
      </c>
      <c r="D41" s="519">
        <v>5046</v>
      </c>
      <c r="E41" s="519" t="s">
        <v>523</v>
      </c>
      <c r="F41" s="519" t="s">
        <v>523</v>
      </c>
      <c r="G41" s="519" t="s">
        <v>545</v>
      </c>
      <c r="H41" s="519">
        <v>4844</v>
      </c>
      <c r="I41" s="523" t="s">
        <v>523</v>
      </c>
      <c r="J41" s="519" t="s">
        <v>523</v>
      </c>
      <c r="K41" s="523" t="s">
        <v>523</v>
      </c>
      <c r="L41" s="519" t="s">
        <v>523</v>
      </c>
      <c r="M41" s="520" t="s">
        <v>545</v>
      </c>
      <c r="N41" s="519">
        <v>4844</v>
      </c>
      <c r="O41" s="521">
        <v>95.99682917162109</v>
      </c>
    </row>
    <row r="42" spans="1:15" ht="14.25">
      <c r="A42" s="504"/>
      <c r="B42" s="522"/>
      <c r="C42" s="528" t="s">
        <v>573</v>
      </c>
      <c r="D42" s="519">
        <v>14904</v>
      </c>
      <c r="E42" s="519" t="s">
        <v>574</v>
      </c>
      <c r="F42" s="519">
        <v>147</v>
      </c>
      <c r="G42" s="519" t="s">
        <v>575</v>
      </c>
      <c r="H42" s="519">
        <v>14493</v>
      </c>
      <c r="I42" s="519" t="s">
        <v>523</v>
      </c>
      <c r="J42" s="519" t="s">
        <v>523</v>
      </c>
      <c r="K42" s="519">
        <v>1</v>
      </c>
      <c r="L42" s="519">
        <v>17</v>
      </c>
      <c r="M42" s="520" t="s">
        <v>576</v>
      </c>
      <c r="N42" s="519">
        <v>14640</v>
      </c>
      <c r="O42" s="521">
        <v>98.22866344605475</v>
      </c>
    </row>
    <row r="43" spans="1:15" ht="15" thickBot="1">
      <c r="A43" s="504"/>
      <c r="B43" s="529" t="s">
        <v>577</v>
      </c>
      <c r="C43" s="530" t="s">
        <v>578</v>
      </c>
      <c r="D43" s="531">
        <v>12044</v>
      </c>
      <c r="E43" s="531" t="s">
        <v>522</v>
      </c>
      <c r="F43" s="531">
        <v>3919</v>
      </c>
      <c r="G43" s="531" t="s">
        <v>528</v>
      </c>
      <c r="H43" s="531">
        <v>7663</v>
      </c>
      <c r="I43" s="531" t="s">
        <v>523</v>
      </c>
      <c r="J43" s="531" t="s">
        <v>523</v>
      </c>
      <c r="K43" s="532" t="s">
        <v>523</v>
      </c>
      <c r="L43" s="531" t="s">
        <v>523</v>
      </c>
      <c r="M43" s="533" t="s">
        <v>530</v>
      </c>
      <c r="N43" s="531">
        <v>11582</v>
      </c>
      <c r="O43" s="534">
        <v>96.16406509465294</v>
      </c>
    </row>
    <row r="44" spans="2:15" ht="14.25">
      <c r="B44" s="535" t="s">
        <v>579</v>
      </c>
      <c r="D44" s="536"/>
      <c r="E44" s="536"/>
      <c r="F44" s="536"/>
      <c r="G44" s="536"/>
      <c r="H44" s="536"/>
      <c r="I44" s="536"/>
      <c r="J44" s="536"/>
      <c r="K44" s="536"/>
      <c r="L44" s="536"/>
      <c r="M44" s="536"/>
      <c r="N44" s="536"/>
      <c r="O44" s="537"/>
    </row>
    <row r="45" spans="2:15" ht="14.25">
      <c r="B45" s="538" t="s">
        <v>580</v>
      </c>
      <c r="D45" s="536"/>
      <c r="E45" s="536"/>
      <c r="F45" s="536"/>
      <c r="G45" s="536"/>
      <c r="H45" s="536"/>
      <c r="I45" s="536"/>
      <c r="J45" s="536"/>
      <c r="K45" s="536"/>
      <c r="L45" s="536"/>
      <c r="M45" s="536"/>
      <c r="N45" s="536"/>
      <c r="O45" s="537"/>
    </row>
    <row r="46" spans="2:15" ht="14.25">
      <c r="B46" s="539" t="s">
        <v>581</v>
      </c>
      <c r="D46" s="539"/>
      <c r="E46" s="539"/>
      <c r="F46" s="539"/>
      <c r="G46" s="539"/>
      <c r="H46" s="540"/>
      <c r="I46" s="539"/>
      <c r="J46" s="539"/>
      <c r="K46" s="539"/>
      <c r="L46" s="539"/>
      <c r="M46" s="539"/>
      <c r="N46" s="539"/>
      <c r="O46" s="541"/>
    </row>
    <row r="47" spans="2:15" ht="14.25">
      <c r="B47" s="539" t="s">
        <v>582</v>
      </c>
      <c r="D47" s="539"/>
      <c r="E47" s="539"/>
      <c r="F47" s="539"/>
      <c r="G47" s="539"/>
      <c r="H47" s="539"/>
      <c r="I47" s="539"/>
      <c r="J47" s="539"/>
      <c r="K47" s="539"/>
      <c r="L47" s="539"/>
      <c r="M47" s="539"/>
      <c r="N47" s="539"/>
      <c r="O47" s="541"/>
    </row>
    <row r="48" spans="3:15" ht="14.25">
      <c r="C48" s="539"/>
      <c r="D48" s="539"/>
      <c r="E48" s="539"/>
      <c r="F48" s="539"/>
      <c r="G48" s="539"/>
      <c r="H48" s="539"/>
      <c r="I48" s="539"/>
      <c r="J48" s="539"/>
      <c r="K48" s="539"/>
      <c r="L48" s="539"/>
      <c r="M48" s="539"/>
      <c r="N48" s="539"/>
      <c r="O48" s="541"/>
    </row>
    <row r="49" spans="3:15" ht="14.25">
      <c r="C49" s="539"/>
      <c r="D49" s="539"/>
      <c r="E49" s="539"/>
      <c r="F49" s="539"/>
      <c r="G49" s="539"/>
      <c r="H49" s="539"/>
      <c r="I49" s="539"/>
      <c r="J49" s="539"/>
      <c r="K49" s="539"/>
      <c r="L49" s="539"/>
      <c r="M49" s="539"/>
      <c r="N49" s="539"/>
      <c r="O49" s="541"/>
    </row>
    <row r="50" spans="3:15" ht="14.25">
      <c r="C50" s="539"/>
      <c r="D50" s="539"/>
      <c r="E50" s="539"/>
      <c r="F50" s="539"/>
      <c r="G50" s="539"/>
      <c r="H50" s="539"/>
      <c r="I50" s="539"/>
      <c r="J50" s="539"/>
      <c r="K50" s="539"/>
      <c r="L50" s="539"/>
      <c r="M50" s="539"/>
      <c r="N50" s="539"/>
      <c r="O50" s="541"/>
    </row>
    <row r="51" spans="3:15" ht="14.25">
      <c r="C51" s="539"/>
      <c r="D51" s="539"/>
      <c r="E51" s="539"/>
      <c r="F51" s="539"/>
      <c r="G51" s="539"/>
      <c r="H51" s="539"/>
      <c r="I51" s="539"/>
      <c r="J51" s="539"/>
      <c r="K51" s="539"/>
      <c r="L51" s="539"/>
      <c r="M51" s="539"/>
      <c r="N51" s="539"/>
      <c r="O51" s="541"/>
    </row>
    <row r="52" spans="3:15" ht="14.25">
      <c r="C52" s="539"/>
      <c r="D52" s="539"/>
      <c r="E52" s="539"/>
      <c r="F52" s="539"/>
      <c r="G52" s="539"/>
      <c r="H52" s="539"/>
      <c r="I52" s="539"/>
      <c r="J52" s="539"/>
      <c r="K52" s="539"/>
      <c r="L52" s="539"/>
      <c r="M52" s="539"/>
      <c r="N52" s="539"/>
      <c r="O52" s="541"/>
    </row>
    <row r="53" spans="3:15" ht="14.25">
      <c r="C53" s="539"/>
      <c r="D53" s="539"/>
      <c r="E53" s="539"/>
      <c r="F53" s="539"/>
      <c r="G53" s="539"/>
      <c r="H53" s="539"/>
      <c r="I53" s="539"/>
      <c r="J53" s="539"/>
      <c r="K53" s="539"/>
      <c r="L53" s="539"/>
      <c r="M53" s="539"/>
      <c r="N53" s="539"/>
      <c r="O53" s="541"/>
    </row>
    <row r="54" spans="3:15" ht="14.25">
      <c r="C54" s="539"/>
      <c r="D54" s="539"/>
      <c r="E54" s="539"/>
      <c r="F54" s="539"/>
      <c r="G54" s="539"/>
      <c r="H54" s="539"/>
      <c r="I54" s="539"/>
      <c r="J54" s="539"/>
      <c r="K54" s="539"/>
      <c r="L54" s="539"/>
      <c r="M54" s="539"/>
      <c r="N54" s="539"/>
      <c r="O54" s="541"/>
    </row>
    <row r="55" spans="3:15" ht="14.25">
      <c r="C55" s="539"/>
      <c r="D55" s="539"/>
      <c r="E55" s="539"/>
      <c r="F55" s="539"/>
      <c r="G55" s="539"/>
      <c r="H55" s="539"/>
      <c r="I55" s="539"/>
      <c r="J55" s="539"/>
      <c r="K55" s="539"/>
      <c r="L55" s="539"/>
      <c r="M55" s="539"/>
      <c r="N55" s="539"/>
      <c r="O55" s="541"/>
    </row>
    <row r="56" spans="3:15" ht="14.25">
      <c r="C56" s="539"/>
      <c r="D56" s="539"/>
      <c r="E56" s="539"/>
      <c r="F56" s="539"/>
      <c r="G56" s="539"/>
      <c r="H56" s="539"/>
      <c r="I56" s="539"/>
      <c r="J56" s="539"/>
      <c r="K56" s="539"/>
      <c r="L56" s="539"/>
      <c r="M56" s="539"/>
      <c r="N56" s="539"/>
      <c r="O56" s="541"/>
    </row>
    <row r="57" spans="3:15" ht="14.25">
      <c r="C57" s="539"/>
      <c r="D57" s="539"/>
      <c r="E57" s="539"/>
      <c r="F57" s="539"/>
      <c r="G57" s="539"/>
      <c r="H57" s="539"/>
      <c r="I57" s="539"/>
      <c r="J57" s="539"/>
      <c r="K57" s="539"/>
      <c r="L57" s="539"/>
      <c r="M57" s="539"/>
      <c r="N57" s="539"/>
      <c r="O57" s="541"/>
    </row>
    <row r="58" spans="3:15" ht="14.25">
      <c r="C58" s="539"/>
      <c r="D58" s="539"/>
      <c r="E58" s="539"/>
      <c r="F58" s="539"/>
      <c r="G58" s="539"/>
      <c r="H58" s="539"/>
      <c r="I58" s="539"/>
      <c r="J58" s="539"/>
      <c r="K58" s="539"/>
      <c r="L58" s="539"/>
      <c r="M58" s="539"/>
      <c r="N58" s="539"/>
      <c r="O58" s="541"/>
    </row>
    <row r="59" spans="3:15" ht="14.25">
      <c r="C59" s="539"/>
      <c r="D59" s="539"/>
      <c r="E59" s="539"/>
      <c r="F59" s="539"/>
      <c r="G59" s="539"/>
      <c r="H59" s="539"/>
      <c r="I59" s="539"/>
      <c r="J59" s="539"/>
      <c r="K59" s="539"/>
      <c r="L59" s="539"/>
      <c r="M59" s="539"/>
      <c r="N59" s="539"/>
      <c r="O59" s="541"/>
    </row>
    <row r="60" spans="3:15" ht="14.25">
      <c r="C60" s="539"/>
      <c r="D60" s="539"/>
      <c r="E60" s="539"/>
      <c r="F60" s="539"/>
      <c r="G60" s="539"/>
      <c r="H60" s="539"/>
      <c r="I60" s="539"/>
      <c r="J60" s="539"/>
      <c r="K60" s="539"/>
      <c r="L60" s="539"/>
      <c r="M60" s="539"/>
      <c r="N60" s="539"/>
      <c r="O60" s="541"/>
    </row>
    <row r="61" spans="3:15" ht="14.25">
      <c r="C61" s="539"/>
      <c r="D61" s="539"/>
      <c r="E61" s="539"/>
      <c r="F61" s="539"/>
      <c r="G61" s="539"/>
      <c r="H61" s="539"/>
      <c r="I61" s="539"/>
      <c r="J61" s="539"/>
      <c r="K61" s="539"/>
      <c r="L61" s="539"/>
      <c r="M61" s="539"/>
      <c r="N61" s="539"/>
      <c r="O61" s="541"/>
    </row>
    <row r="62" spans="3:15" ht="14.25">
      <c r="C62" s="539"/>
      <c r="D62" s="539"/>
      <c r="E62" s="539"/>
      <c r="F62" s="539"/>
      <c r="G62" s="539"/>
      <c r="H62" s="539"/>
      <c r="I62" s="539"/>
      <c r="J62" s="539"/>
      <c r="K62" s="539"/>
      <c r="L62" s="539"/>
      <c r="M62" s="539"/>
      <c r="N62" s="539"/>
      <c r="O62" s="541"/>
    </row>
    <row r="63" spans="3:15" ht="14.25">
      <c r="C63" s="539"/>
      <c r="D63" s="539"/>
      <c r="E63" s="539"/>
      <c r="F63" s="539"/>
      <c r="G63" s="539"/>
      <c r="H63" s="539"/>
      <c r="I63" s="539"/>
      <c r="J63" s="539"/>
      <c r="K63" s="539"/>
      <c r="L63" s="539"/>
      <c r="M63" s="539"/>
      <c r="N63" s="539"/>
      <c r="O63" s="541"/>
    </row>
    <row r="64" spans="3:15" ht="14.25">
      <c r="C64" s="539"/>
      <c r="D64" s="539"/>
      <c r="E64" s="539"/>
      <c r="F64" s="539"/>
      <c r="G64" s="539"/>
      <c r="H64" s="539"/>
      <c r="I64" s="539"/>
      <c r="J64" s="539"/>
      <c r="K64" s="539"/>
      <c r="L64" s="539"/>
      <c r="M64" s="539"/>
      <c r="N64" s="539"/>
      <c r="O64" s="541"/>
    </row>
    <row r="65" spans="3:15" ht="14.25">
      <c r="C65" s="539"/>
      <c r="D65" s="539"/>
      <c r="E65" s="539"/>
      <c r="F65" s="539"/>
      <c r="G65" s="539"/>
      <c r="H65" s="539"/>
      <c r="I65" s="539"/>
      <c r="J65" s="539"/>
      <c r="K65" s="539"/>
      <c r="L65" s="539"/>
      <c r="M65" s="539"/>
      <c r="N65" s="539"/>
      <c r="O65" s="541"/>
    </row>
    <row r="66" spans="3:15" ht="14.25">
      <c r="C66" s="539"/>
      <c r="D66" s="539"/>
      <c r="E66" s="539"/>
      <c r="F66" s="539"/>
      <c r="G66" s="539"/>
      <c r="H66" s="539"/>
      <c r="I66" s="539"/>
      <c r="J66" s="539"/>
      <c r="K66" s="539"/>
      <c r="L66" s="539"/>
      <c r="M66" s="539"/>
      <c r="N66" s="539"/>
      <c r="O66" s="541"/>
    </row>
    <row r="67" spans="3:15" ht="14.25">
      <c r="C67" s="539"/>
      <c r="D67" s="539"/>
      <c r="E67" s="539"/>
      <c r="F67" s="539"/>
      <c r="G67" s="539"/>
      <c r="H67" s="539"/>
      <c r="I67" s="539"/>
      <c r="J67" s="539"/>
      <c r="K67" s="539"/>
      <c r="L67" s="539"/>
      <c r="M67" s="539"/>
      <c r="N67" s="539"/>
      <c r="O67" s="541"/>
    </row>
    <row r="68" spans="3:15" ht="14.25">
      <c r="C68" s="539"/>
      <c r="D68" s="539"/>
      <c r="E68" s="539"/>
      <c r="F68" s="539"/>
      <c r="G68" s="539"/>
      <c r="H68" s="539"/>
      <c r="I68" s="539"/>
      <c r="J68" s="539"/>
      <c r="K68" s="539"/>
      <c r="L68" s="539"/>
      <c r="M68" s="539"/>
      <c r="N68" s="539"/>
      <c r="O68" s="541"/>
    </row>
    <row r="69" spans="3:15" ht="14.25">
      <c r="C69" s="539"/>
      <c r="D69" s="539"/>
      <c r="E69" s="539"/>
      <c r="F69" s="539"/>
      <c r="G69" s="539"/>
      <c r="H69" s="539"/>
      <c r="I69" s="539"/>
      <c r="J69" s="539"/>
      <c r="K69" s="539"/>
      <c r="L69" s="539"/>
      <c r="M69" s="539"/>
      <c r="N69" s="539"/>
      <c r="O69" s="541"/>
    </row>
    <row r="70" spans="3:15" ht="14.25">
      <c r="C70" s="539"/>
      <c r="D70" s="539"/>
      <c r="E70" s="539"/>
      <c r="F70" s="539"/>
      <c r="G70" s="539"/>
      <c r="H70" s="539"/>
      <c r="I70" s="539"/>
      <c r="J70" s="539"/>
      <c r="K70" s="539"/>
      <c r="L70" s="539"/>
      <c r="M70" s="539"/>
      <c r="N70" s="539"/>
      <c r="O70" s="541"/>
    </row>
    <row r="71" spans="3:15" ht="14.25">
      <c r="C71" s="539"/>
      <c r="D71" s="539"/>
      <c r="E71" s="539"/>
      <c r="F71" s="539"/>
      <c r="G71" s="539"/>
      <c r="H71" s="539"/>
      <c r="I71" s="539"/>
      <c r="J71" s="539"/>
      <c r="K71" s="539"/>
      <c r="L71" s="539"/>
      <c r="M71" s="539"/>
      <c r="N71" s="539"/>
      <c r="O71" s="541"/>
    </row>
    <row r="72" spans="3:15" ht="14.25">
      <c r="C72" s="539"/>
      <c r="D72" s="539"/>
      <c r="E72" s="539"/>
      <c r="F72" s="539"/>
      <c r="G72" s="539"/>
      <c r="H72" s="539"/>
      <c r="I72" s="539"/>
      <c r="J72" s="539"/>
      <c r="K72" s="539"/>
      <c r="L72" s="539"/>
      <c r="M72" s="539"/>
      <c r="N72" s="539"/>
      <c r="O72" s="541"/>
    </row>
    <row r="73" spans="3:15" ht="14.25">
      <c r="C73" s="539"/>
      <c r="D73" s="539"/>
      <c r="E73" s="539"/>
      <c r="F73" s="539"/>
      <c r="G73" s="539"/>
      <c r="H73" s="539"/>
      <c r="I73" s="539"/>
      <c r="J73" s="539"/>
      <c r="K73" s="539"/>
      <c r="L73" s="539"/>
      <c r="M73" s="539"/>
      <c r="N73" s="539"/>
      <c r="O73" s="541"/>
    </row>
    <row r="74" spans="3:15" ht="14.25">
      <c r="C74" s="539"/>
      <c r="D74" s="539"/>
      <c r="E74" s="539"/>
      <c r="F74" s="539"/>
      <c r="G74" s="539"/>
      <c r="H74" s="539"/>
      <c r="I74" s="539"/>
      <c r="J74" s="539"/>
      <c r="K74" s="539"/>
      <c r="L74" s="539"/>
      <c r="M74" s="539"/>
      <c r="N74" s="539"/>
      <c r="O74" s="541"/>
    </row>
    <row r="75" spans="3:15" ht="14.25">
      <c r="C75" s="539"/>
      <c r="D75" s="539"/>
      <c r="E75" s="539"/>
      <c r="F75" s="539"/>
      <c r="G75" s="539"/>
      <c r="H75" s="539"/>
      <c r="I75" s="539"/>
      <c r="J75" s="539"/>
      <c r="K75" s="539"/>
      <c r="L75" s="539"/>
      <c r="M75" s="539"/>
      <c r="N75" s="539"/>
      <c r="O75" s="541"/>
    </row>
    <row r="76" spans="3:15" ht="14.25">
      <c r="C76" s="539"/>
      <c r="D76" s="539"/>
      <c r="E76" s="539"/>
      <c r="F76" s="539"/>
      <c r="G76" s="539"/>
      <c r="H76" s="539"/>
      <c r="I76" s="539"/>
      <c r="J76" s="539"/>
      <c r="K76" s="539"/>
      <c r="L76" s="539"/>
      <c r="M76" s="539"/>
      <c r="N76" s="539"/>
      <c r="O76" s="541"/>
    </row>
    <row r="77" spans="3:15" ht="14.25">
      <c r="C77" s="539"/>
      <c r="D77" s="539"/>
      <c r="E77" s="539"/>
      <c r="F77" s="539"/>
      <c r="G77" s="539"/>
      <c r="H77" s="539"/>
      <c r="I77" s="539"/>
      <c r="J77" s="539"/>
      <c r="K77" s="539"/>
      <c r="L77" s="539"/>
      <c r="M77" s="539"/>
      <c r="N77" s="539"/>
      <c r="O77" s="541"/>
    </row>
    <row r="78" spans="3:15" ht="14.25">
      <c r="C78" s="539"/>
      <c r="D78" s="539"/>
      <c r="E78" s="539"/>
      <c r="F78" s="539"/>
      <c r="G78" s="539"/>
      <c r="H78" s="539"/>
      <c r="I78" s="539"/>
      <c r="J78" s="539"/>
      <c r="K78" s="539"/>
      <c r="L78" s="539"/>
      <c r="M78" s="539"/>
      <c r="N78" s="539"/>
      <c r="O78" s="541"/>
    </row>
    <row r="79" spans="3:15" ht="14.25">
      <c r="C79" s="539"/>
      <c r="D79" s="539"/>
      <c r="E79" s="539"/>
      <c r="F79" s="539"/>
      <c r="G79" s="539"/>
      <c r="H79" s="539"/>
      <c r="I79" s="539"/>
      <c r="J79" s="539"/>
      <c r="K79" s="539"/>
      <c r="L79" s="539"/>
      <c r="M79" s="539"/>
      <c r="N79" s="539"/>
      <c r="O79" s="541"/>
    </row>
    <row r="80" spans="3:15" ht="14.25">
      <c r="C80" s="539"/>
      <c r="D80" s="539"/>
      <c r="E80" s="539"/>
      <c r="F80" s="539"/>
      <c r="G80" s="539"/>
      <c r="H80" s="539"/>
      <c r="I80" s="539"/>
      <c r="J80" s="539"/>
      <c r="K80" s="539"/>
      <c r="L80" s="539"/>
      <c r="M80" s="539"/>
      <c r="N80" s="539"/>
      <c r="O80" s="541"/>
    </row>
    <row r="81" spans="3:15" ht="14.25">
      <c r="C81" s="539"/>
      <c r="D81" s="539"/>
      <c r="E81" s="539"/>
      <c r="F81" s="539"/>
      <c r="G81" s="539"/>
      <c r="H81" s="539"/>
      <c r="I81" s="539"/>
      <c r="J81" s="539"/>
      <c r="K81" s="539"/>
      <c r="L81" s="539"/>
      <c r="M81" s="539"/>
      <c r="N81" s="539"/>
      <c r="O81" s="541"/>
    </row>
    <row r="82" spans="3:15" ht="14.25">
      <c r="C82" s="539"/>
      <c r="D82" s="539"/>
      <c r="E82" s="539"/>
      <c r="F82" s="539"/>
      <c r="G82" s="539"/>
      <c r="H82" s="539"/>
      <c r="I82" s="539"/>
      <c r="J82" s="539"/>
      <c r="K82" s="539"/>
      <c r="L82" s="539"/>
      <c r="M82" s="539"/>
      <c r="N82" s="539"/>
      <c r="O82" s="541"/>
    </row>
    <row r="83" spans="3:15" ht="14.25">
      <c r="C83" s="539"/>
      <c r="D83" s="539"/>
      <c r="E83" s="539"/>
      <c r="F83" s="539"/>
      <c r="G83" s="539"/>
      <c r="H83" s="539"/>
      <c r="I83" s="539"/>
      <c r="J83" s="539"/>
      <c r="K83" s="539"/>
      <c r="L83" s="539"/>
      <c r="M83" s="539"/>
      <c r="N83" s="539"/>
      <c r="O83" s="541"/>
    </row>
    <row r="84" spans="3:15" ht="14.25">
      <c r="C84" s="539"/>
      <c r="D84" s="539"/>
      <c r="E84" s="539"/>
      <c r="F84" s="539"/>
      <c r="G84" s="539"/>
      <c r="H84" s="539"/>
      <c r="I84" s="539"/>
      <c r="J84" s="539"/>
      <c r="K84" s="539"/>
      <c r="L84" s="539"/>
      <c r="M84" s="539"/>
      <c r="N84" s="539"/>
      <c r="O84" s="541"/>
    </row>
    <row r="85" spans="3:15" ht="14.25">
      <c r="C85" s="539"/>
      <c r="D85" s="539"/>
      <c r="E85" s="539"/>
      <c r="F85" s="539"/>
      <c r="G85" s="539"/>
      <c r="H85" s="539"/>
      <c r="I85" s="539"/>
      <c r="J85" s="539"/>
      <c r="K85" s="539"/>
      <c r="L85" s="539"/>
      <c r="M85" s="539"/>
      <c r="N85" s="539"/>
      <c r="O85" s="541"/>
    </row>
    <row r="86" spans="3:15" ht="14.25">
      <c r="C86" s="539"/>
      <c r="D86" s="539"/>
      <c r="E86" s="539"/>
      <c r="F86" s="539"/>
      <c r="G86" s="539"/>
      <c r="H86" s="539"/>
      <c r="I86" s="539"/>
      <c r="J86" s="539"/>
      <c r="K86" s="539"/>
      <c r="L86" s="539"/>
      <c r="M86" s="539"/>
      <c r="N86" s="539"/>
      <c r="O86" s="541"/>
    </row>
    <row r="87" spans="3:15" ht="14.25">
      <c r="C87" s="539"/>
      <c r="D87" s="539"/>
      <c r="E87" s="539"/>
      <c r="F87" s="539"/>
      <c r="G87" s="539"/>
      <c r="H87" s="539"/>
      <c r="I87" s="539"/>
      <c r="J87" s="539"/>
      <c r="K87" s="539"/>
      <c r="L87" s="539"/>
      <c r="M87" s="539"/>
      <c r="N87" s="539"/>
      <c r="O87" s="541"/>
    </row>
    <row r="88" spans="3:15" ht="14.25">
      <c r="C88" s="539"/>
      <c r="D88" s="539"/>
      <c r="E88" s="539"/>
      <c r="F88" s="539"/>
      <c r="G88" s="539"/>
      <c r="H88" s="539"/>
      <c r="I88" s="539"/>
      <c r="J88" s="539"/>
      <c r="K88" s="539"/>
      <c r="L88" s="539"/>
      <c r="M88" s="539"/>
      <c r="N88" s="539"/>
      <c r="O88" s="541"/>
    </row>
    <row r="89" spans="3:15" ht="14.25">
      <c r="C89" s="539"/>
      <c r="D89" s="539"/>
      <c r="E89" s="539"/>
      <c r="F89" s="539"/>
      <c r="G89" s="539"/>
      <c r="H89" s="539"/>
      <c r="I89" s="539"/>
      <c r="J89" s="539"/>
      <c r="K89" s="539"/>
      <c r="L89" s="539"/>
      <c r="M89" s="539"/>
      <c r="N89" s="539"/>
      <c r="O89" s="541"/>
    </row>
    <row r="90" spans="3:15" ht="14.25">
      <c r="C90" s="539"/>
      <c r="D90" s="539"/>
      <c r="E90" s="539"/>
      <c r="F90" s="539"/>
      <c r="G90" s="539"/>
      <c r="H90" s="539"/>
      <c r="I90" s="539"/>
      <c r="J90" s="539"/>
      <c r="K90" s="539"/>
      <c r="L90" s="539"/>
      <c r="M90" s="539"/>
      <c r="N90" s="539"/>
      <c r="O90" s="541"/>
    </row>
    <row r="91" spans="3:15" ht="14.25">
      <c r="C91" s="539"/>
      <c r="D91" s="539"/>
      <c r="E91" s="539"/>
      <c r="F91" s="539"/>
      <c r="G91" s="539"/>
      <c r="H91" s="539"/>
      <c r="I91" s="539"/>
      <c r="J91" s="539"/>
      <c r="K91" s="539"/>
      <c r="L91" s="539"/>
      <c r="M91" s="539"/>
      <c r="N91" s="539"/>
      <c r="O91" s="541"/>
    </row>
    <row r="92" spans="3:15" ht="14.25">
      <c r="C92" s="539"/>
      <c r="D92" s="539"/>
      <c r="E92" s="539"/>
      <c r="F92" s="539"/>
      <c r="G92" s="539"/>
      <c r="H92" s="539"/>
      <c r="I92" s="539"/>
      <c r="J92" s="539"/>
      <c r="K92" s="539"/>
      <c r="L92" s="539"/>
      <c r="M92" s="539"/>
      <c r="N92" s="539"/>
      <c r="O92" s="541"/>
    </row>
    <row r="93" spans="3:15" ht="14.25">
      <c r="C93" s="539"/>
      <c r="D93" s="539"/>
      <c r="E93" s="539"/>
      <c r="F93" s="539"/>
      <c r="G93" s="539"/>
      <c r="H93" s="539"/>
      <c r="I93" s="539"/>
      <c r="J93" s="539"/>
      <c r="K93" s="539"/>
      <c r="L93" s="539"/>
      <c r="M93" s="539"/>
      <c r="N93" s="539"/>
      <c r="O93" s="541"/>
    </row>
    <row r="94" spans="3:15" ht="14.25">
      <c r="C94" s="539"/>
      <c r="D94" s="539"/>
      <c r="E94" s="539"/>
      <c r="F94" s="539"/>
      <c r="G94" s="539"/>
      <c r="H94" s="539"/>
      <c r="I94" s="539"/>
      <c r="J94" s="539"/>
      <c r="K94" s="539"/>
      <c r="L94" s="539"/>
      <c r="M94" s="539"/>
      <c r="N94" s="539"/>
      <c r="O94" s="541"/>
    </row>
    <row r="95" spans="3:15" ht="14.25">
      <c r="C95" s="539"/>
      <c r="D95" s="539"/>
      <c r="E95" s="539"/>
      <c r="F95" s="539"/>
      <c r="G95" s="539"/>
      <c r="H95" s="539"/>
      <c r="I95" s="539"/>
      <c r="J95" s="539"/>
      <c r="K95" s="539"/>
      <c r="L95" s="539"/>
      <c r="M95" s="539"/>
      <c r="N95" s="539"/>
      <c r="O95" s="541"/>
    </row>
    <row r="96" spans="3:15" ht="14.25">
      <c r="C96" s="539"/>
      <c r="D96" s="539"/>
      <c r="E96" s="539"/>
      <c r="F96" s="539"/>
      <c r="G96" s="539"/>
      <c r="H96" s="539"/>
      <c r="I96" s="539"/>
      <c r="J96" s="539"/>
      <c r="K96" s="539"/>
      <c r="L96" s="539"/>
      <c r="M96" s="539"/>
      <c r="N96" s="539"/>
      <c r="O96" s="541"/>
    </row>
    <row r="97" spans="3:15" ht="14.25">
      <c r="C97" s="539"/>
      <c r="D97" s="539"/>
      <c r="E97" s="539"/>
      <c r="F97" s="539"/>
      <c r="G97" s="539"/>
      <c r="H97" s="539"/>
      <c r="I97" s="539"/>
      <c r="J97" s="539"/>
      <c r="K97" s="539"/>
      <c r="L97" s="539"/>
      <c r="M97" s="539"/>
      <c r="N97" s="539"/>
      <c r="O97" s="541"/>
    </row>
    <row r="98" spans="3:15" ht="14.25">
      <c r="C98" s="539"/>
      <c r="D98" s="539"/>
      <c r="E98" s="539"/>
      <c r="F98" s="539"/>
      <c r="G98" s="539"/>
      <c r="H98" s="539"/>
      <c r="I98" s="539"/>
      <c r="J98" s="539"/>
      <c r="K98" s="539"/>
      <c r="L98" s="539"/>
      <c r="M98" s="539"/>
      <c r="N98" s="539"/>
      <c r="O98" s="541"/>
    </row>
    <row r="99" spans="3:15" ht="14.25">
      <c r="C99" s="539"/>
      <c r="D99" s="539"/>
      <c r="E99" s="539"/>
      <c r="F99" s="539"/>
      <c r="G99" s="539"/>
      <c r="H99" s="539"/>
      <c r="I99" s="539"/>
      <c r="J99" s="539"/>
      <c r="K99" s="539"/>
      <c r="L99" s="539"/>
      <c r="M99" s="539"/>
      <c r="N99" s="539"/>
      <c r="O99" s="541"/>
    </row>
    <row r="100" spans="3:15" ht="14.25">
      <c r="C100" s="539"/>
      <c r="D100" s="539"/>
      <c r="E100" s="539"/>
      <c r="F100" s="539"/>
      <c r="G100" s="539"/>
      <c r="H100" s="539"/>
      <c r="I100" s="539"/>
      <c r="J100" s="539"/>
      <c r="K100" s="539"/>
      <c r="L100" s="539"/>
      <c r="M100" s="539"/>
      <c r="N100" s="539"/>
      <c r="O100" s="541"/>
    </row>
    <row r="101" spans="3:15" ht="14.25">
      <c r="C101" s="539"/>
      <c r="D101" s="539"/>
      <c r="E101" s="539"/>
      <c r="F101" s="539"/>
      <c r="G101" s="539"/>
      <c r="H101" s="539"/>
      <c r="I101" s="539"/>
      <c r="J101" s="539"/>
      <c r="K101" s="539"/>
      <c r="L101" s="539"/>
      <c r="M101" s="539"/>
      <c r="N101" s="539"/>
      <c r="O101" s="541"/>
    </row>
    <row r="102" spans="3:15" ht="14.25">
      <c r="C102" s="539"/>
      <c r="D102" s="539"/>
      <c r="E102" s="539"/>
      <c r="F102" s="539"/>
      <c r="G102" s="539"/>
      <c r="H102" s="539"/>
      <c r="I102" s="539"/>
      <c r="J102" s="539"/>
      <c r="K102" s="539"/>
      <c r="L102" s="539"/>
      <c r="M102" s="539"/>
      <c r="N102" s="539"/>
      <c r="O102" s="541"/>
    </row>
    <row r="103" spans="3:15" ht="14.25">
      <c r="C103" s="539"/>
      <c r="D103" s="539"/>
      <c r="E103" s="539"/>
      <c r="F103" s="539"/>
      <c r="G103" s="539"/>
      <c r="H103" s="539"/>
      <c r="I103" s="539"/>
      <c r="J103" s="539"/>
      <c r="K103" s="539"/>
      <c r="L103" s="539"/>
      <c r="M103" s="539"/>
      <c r="N103" s="539"/>
      <c r="O103" s="541"/>
    </row>
    <row r="104" spans="3:15" ht="14.25">
      <c r="C104" s="539"/>
      <c r="D104" s="539"/>
      <c r="E104" s="539"/>
      <c r="F104" s="539"/>
      <c r="G104" s="539"/>
      <c r="H104" s="539"/>
      <c r="I104" s="539"/>
      <c r="J104" s="539"/>
      <c r="K104" s="539"/>
      <c r="L104" s="539"/>
      <c r="M104" s="539"/>
      <c r="N104" s="539"/>
      <c r="O104" s="541"/>
    </row>
    <row r="105" spans="3:15" ht="14.25">
      <c r="C105" s="539"/>
      <c r="D105" s="539"/>
      <c r="E105" s="539"/>
      <c r="F105" s="539"/>
      <c r="G105" s="539"/>
      <c r="H105" s="539"/>
      <c r="I105" s="539"/>
      <c r="J105" s="539"/>
      <c r="K105" s="539"/>
      <c r="L105" s="539"/>
      <c r="M105" s="539"/>
      <c r="N105" s="539"/>
      <c r="O105" s="541"/>
    </row>
    <row r="106" spans="3:15" ht="14.25">
      <c r="C106" s="539"/>
      <c r="D106" s="539"/>
      <c r="E106" s="539"/>
      <c r="F106" s="539"/>
      <c r="G106" s="539"/>
      <c r="H106" s="539"/>
      <c r="I106" s="539"/>
      <c r="J106" s="539"/>
      <c r="K106" s="539"/>
      <c r="L106" s="539"/>
      <c r="M106" s="539"/>
      <c r="N106" s="539"/>
      <c r="O106" s="541"/>
    </row>
    <row r="107" spans="3:15" ht="14.25">
      <c r="C107" s="539"/>
      <c r="D107" s="539"/>
      <c r="E107" s="539"/>
      <c r="F107" s="539"/>
      <c r="G107" s="539"/>
      <c r="H107" s="539"/>
      <c r="I107" s="539"/>
      <c r="J107" s="539"/>
      <c r="K107" s="539"/>
      <c r="L107" s="539"/>
      <c r="M107" s="539"/>
      <c r="N107" s="539"/>
      <c r="O107" s="541"/>
    </row>
    <row r="108" spans="3:15" ht="14.25">
      <c r="C108" s="539"/>
      <c r="D108" s="539"/>
      <c r="E108" s="539"/>
      <c r="F108" s="539"/>
      <c r="G108" s="539"/>
      <c r="H108" s="539"/>
      <c r="I108" s="539"/>
      <c r="J108" s="539"/>
      <c r="K108" s="539"/>
      <c r="L108" s="539"/>
      <c r="M108" s="539"/>
      <c r="N108" s="539"/>
      <c r="O108" s="541"/>
    </row>
    <row r="109" spans="3:15" ht="14.25">
      <c r="C109" s="539"/>
      <c r="D109" s="539"/>
      <c r="E109" s="539"/>
      <c r="F109" s="539"/>
      <c r="G109" s="539"/>
      <c r="H109" s="539"/>
      <c r="I109" s="539"/>
      <c r="J109" s="539"/>
      <c r="K109" s="539"/>
      <c r="L109" s="539"/>
      <c r="M109" s="539"/>
      <c r="N109" s="539"/>
      <c r="O109" s="541"/>
    </row>
    <row r="110" spans="3:15" ht="14.25">
      <c r="C110" s="539"/>
      <c r="D110" s="539"/>
      <c r="E110" s="539"/>
      <c r="F110" s="539"/>
      <c r="G110" s="539"/>
      <c r="H110" s="539"/>
      <c r="I110" s="539"/>
      <c r="J110" s="539"/>
      <c r="K110" s="539"/>
      <c r="L110" s="539"/>
      <c r="M110" s="539"/>
      <c r="N110" s="539"/>
      <c r="O110" s="541"/>
    </row>
    <row r="111" spans="3:15" ht="14.25">
      <c r="C111" s="539"/>
      <c r="D111" s="539"/>
      <c r="E111" s="539"/>
      <c r="F111" s="539"/>
      <c r="G111" s="539"/>
      <c r="H111" s="539"/>
      <c r="I111" s="539"/>
      <c r="J111" s="539"/>
      <c r="K111" s="539"/>
      <c r="L111" s="539"/>
      <c r="M111" s="539"/>
      <c r="N111" s="539"/>
      <c r="O111" s="541"/>
    </row>
    <row r="112" spans="3:15" ht="14.25">
      <c r="C112" s="539"/>
      <c r="D112" s="539"/>
      <c r="E112" s="539"/>
      <c r="F112" s="539"/>
      <c r="G112" s="539"/>
      <c r="H112" s="539"/>
      <c r="I112" s="539"/>
      <c r="J112" s="539"/>
      <c r="K112" s="539"/>
      <c r="L112" s="539"/>
      <c r="M112" s="539"/>
      <c r="N112" s="539"/>
      <c r="O112" s="541"/>
    </row>
    <row r="113" spans="3:15" ht="14.25">
      <c r="C113" s="539"/>
      <c r="D113" s="539"/>
      <c r="E113" s="539"/>
      <c r="F113" s="539"/>
      <c r="G113" s="539"/>
      <c r="H113" s="539"/>
      <c r="I113" s="539"/>
      <c r="J113" s="539"/>
      <c r="K113" s="539"/>
      <c r="L113" s="539"/>
      <c r="M113" s="539"/>
      <c r="N113" s="539"/>
      <c r="O113" s="541"/>
    </row>
    <row r="114" spans="3:15" ht="14.25">
      <c r="C114" s="539"/>
      <c r="D114" s="539"/>
      <c r="E114" s="539"/>
      <c r="F114" s="539"/>
      <c r="G114" s="539"/>
      <c r="H114" s="539"/>
      <c r="I114" s="539"/>
      <c r="J114" s="539"/>
      <c r="K114" s="539"/>
      <c r="L114" s="539"/>
      <c r="M114" s="539"/>
      <c r="N114" s="539"/>
      <c r="O114" s="541"/>
    </row>
    <row r="115" spans="3:15" ht="14.25">
      <c r="C115" s="539"/>
      <c r="D115" s="539"/>
      <c r="E115" s="539"/>
      <c r="F115" s="539"/>
      <c r="G115" s="539"/>
      <c r="H115" s="539"/>
      <c r="I115" s="539"/>
      <c r="J115" s="539"/>
      <c r="K115" s="539"/>
      <c r="L115" s="539"/>
      <c r="M115" s="539"/>
      <c r="N115" s="539"/>
      <c r="O115" s="541"/>
    </row>
    <row r="116" spans="3:15" ht="14.25">
      <c r="C116" s="539"/>
      <c r="D116" s="539"/>
      <c r="E116" s="539"/>
      <c r="F116" s="539"/>
      <c r="G116" s="539"/>
      <c r="H116" s="539"/>
      <c r="I116" s="539"/>
      <c r="J116" s="539"/>
      <c r="K116" s="539"/>
      <c r="L116" s="539"/>
      <c r="M116" s="539"/>
      <c r="N116" s="539"/>
      <c r="O116" s="541"/>
    </row>
    <row r="117" spans="3:15" ht="14.25">
      <c r="C117" s="539"/>
      <c r="D117" s="539"/>
      <c r="E117" s="539"/>
      <c r="F117" s="539"/>
      <c r="G117" s="539"/>
      <c r="H117" s="539"/>
      <c r="I117" s="539"/>
      <c r="J117" s="539"/>
      <c r="K117" s="539"/>
      <c r="L117" s="539"/>
      <c r="M117" s="539"/>
      <c r="N117" s="539"/>
      <c r="O117" s="541"/>
    </row>
    <row r="118" spans="3:15" ht="14.25">
      <c r="C118" s="539"/>
      <c r="D118" s="539"/>
      <c r="E118" s="539"/>
      <c r="F118" s="539"/>
      <c r="G118" s="539"/>
      <c r="H118" s="539"/>
      <c r="I118" s="539"/>
      <c r="J118" s="539"/>
      <c r="K118" s="539"/>
      <c r="L118" s="539"/>
      <c r="M118" s="539"/>
      <c r="N118" s="539"/>
      <c r="O118" s="541"/>
    </row>
    <row r="119" spans="3:15" ht="14.25">
      <c r="C119" s="539"/>
      <c r="D119" s="539"/>
      <c r="E119" s="539"/>
      <c r="F119" s="539"/>
      <c r="G119" s="539"/>
      <c r="H119" s="539"/>
      <c r="I119" s="539"/>
      <c r="J119" s="539"/>
      <c r="K119" s="539"/>
      <c r="L119" s="539"/>
      <c r="M119" s="539"/>
      <c r="N119" s="539"/>
      <c r="O119" s="541"/>
    </row>
    <row r="120" spans="3:15" ht="14.25">
      <c r="C120" s="539"/>
      <c r="D120" s="539"/>
      <c r="E120" s="539"/>
      <c r="F120" s="539"/>
      <c r="G120" s="539"/>
      <c r="H120" s="539"/>
      <c r="I120" s="539"/>
      <c r="J120" s="539"/>
      <c r="K120" s="539"/>
      <c r="L120" s="539"/>
      <c r="M120" s="539"/>
      <c r="N120" s="539"/>
      <c r="O120" s="541"/>
    </row>
    <row r="121" spans="3:15" ht="14.25">
      <c r="C121" s="539"/>
      <c r="D121" s="539"/>
      <c r="E121" s="539"/>
      <c r="F121" s="539"/>
      <c r="G121" s="539"/>
      <c r="H121" s="539"/>
      <c r="I121" s="539"/>
      <c r="J121" s="539"/>
      <c r="K121" s="539"/>
      <c r="L121" s="539"/>
      <c r="M121" s="539"/>
      <c r="N121" s="539"/>
      <c r="O121" s="541"/>
    </row>
    <row r="122" spans="3:15" ht="14.25">
      <c r="C122" s="539"/>
      <c r="D122" s="539"/>
      <c r="E122" s="539"/>
      <c r="F122" s="539"/>
      <c r="G122" s="539"/>
      <c r="H122" s="539"/>
      <c r="I122" s="539"/>
      <c r="J122" s="539"/>
      <c r="K122" s="539"/>
      <c r="L122" s="539"/>
      <c r="M122" s="539"/>
      <c r="N122" s="539"/>
      <c r="O122" s="541"/>
    </row>
    <row r="123" spans="3:15" ht="14.25">
      <c r="C123" s="539"/>
      <c r="D123" s="539"/>
      <c r="E123" s="539"/>
      <c r="F123" s="539"/>
      <c r="G123" s="539"/>
      <c r="H123" s="539"/>
      <c r="I123" s="539"/>
      <c r="J123" s="539"/>
      <c r="K123" s="539"/>
      <c r="L123" s="539"/>
      <c r="M123" s="539"/>
      <c r="N123" s="539"/>
      <c r="O123" s="541"/>
    </row>
    <row r="124" spans="3:15" ht="14.25">
      <c r="C124" s="539"/>
      <c r="D124" s="539"/>
      <c r="E124" s="539"/>
      <c r="F124" s="539"/>
      <c r="G124" s="539"/>
      <c r="H124" s="539"/>
      <c r="I124" s="539"/>
      <c r="J124" s="539"/>
      <c r="K124" s="539"/>
      <c r="L124" s="539"/>
      <c r="M124" s="539"/>
      <c r="N124" s="539"/>
      <c r="O124" s="541"/>
    </row>
    <row r="125" spans="3:15" ht="14.25">
      <c r="C125" s="539"/>
      <c r="D125" s="539"/>
      <c r="E125" s="539"/>
      <c r="F125" s="539"/>
      <c r="G125" s="539"/>
      <c r="H125" s="539"/>
      <c r="I125" s="539"/>
      <c r="J125" s="539"/>
      <c r="K125" s="539"/>
      <c r="L125" s="539"/>
      <c r="M125" s="539"/>
      <c r="N125" s="539"/>
      <c r="O125" s="541"/>
    </row>
    <row r="126" spans="3:15" ht="14.25">
      <c r="C126" s="539"/>
      <c r="D126" s="539"/>
      <c r="E126" s="539"/>
      <c r="F126" s="539"/>
      <c r="G126" s="539"/>
      <c r="H126" s="539"/>
      <c r="I126" s="539"/>
      <c r="J126" s="539"/>
      <c r="K126" s="539"/>
      <c r="L126" s="539"/>
      <c r="M126" s="539"/>
      <c r="N126" s="539"/>
      <c r="O126" s="541"/>
    </row>
    <row r="127" spans="3:15" ht="14.25">
      <c r="C127" s="539"/>
      <c r="D127" s="539"/>
      <c r="E127" s="539"/>
      <c r="F127" s="539"/>
      <c r="G127" s="539"/>
      <c r="H127" s="539"/>
      <c r="I127" s="539"/>
      <c r="J127" s="539"/>
      <c r="K127" s="539"/>
      <c r="L127" s="539"/>
      <c r="M127" s="539"/>
      <c r="N127" s="539"/>
      <c r="O127" s="541"/>
    </row>
    <row r="128" spans="3:15" ht="14.25">
      <c r="C128" s="539"/>
      <c r="D128" s="539"/>
      <c r="E128" s="539"/>
      <c r="F128" s="539"/>
      <c r="G128" s="539"/>
      <c r="H128" s="539"/>
      <c r="I128" s="539"/>
      <c r="J128" s="539"/>
      <c r="K128" s="539"/>
      <c r="L128" s="539"/>
      <c r="M128" s="539"/>
      <c r="N128" s="539"/>
      <c r="O128" s="541"/>
    </row>
    <row r="129" spans="3:15" ht="14.25">
      <c r="C129" s="539"/>
      <c r="D129" s="539"/>
      <c r="E129" s="539"/>
      <c r="F129" s="539"/>
      <c r="G129" s="539"/>
      <c r="H129" s="539"/>
      <c r="I129" s="539"/>
      <c r="J129" s="539"/>
      <c r="K129" s="539"/>
      <c r="L129" s="539"/>
      <c r="M129" s="539"/>
      <c r="N129" s="539"/>
      <c r="O129" s="541"/>
    </row>
    <row r="130" spans="3:15" ht="14.25">
      <c r="C130" s="539"/>
      <c r="D130" s="539"/>
      <c r="E130" s="539"/>
      <c r="F130" s="539"/>
      <c r="G130" s="539"/>
      <c r="H130" s="539"/>
      <c r="I130" s="539"/>
      <c r="J130" s="539"/>
      <c r="K130" s="539"/>
      <c r="L130" s="539"/>
      <c r="M130" s="539"/>
      <c r="N130" s="539"/>
      <c r="O130" s="541"/>
    </row>
    <row r="131" spans="3:15" ht="14.25">
      <c r="C131" s="539"/>
      <c r="D131" s="539"/>
      <c r="E131" s="539"/>
      <c r="F131" s="539"/>
      <c r="G131" s="539"/>
      <c r="H131" s="539"/>
      <c r="I131" s="539"/>
      <c r="J131" s="539"/>
      <c r="K131" s="539"/>
      <c r="L131" s="539"/>
      <c r="M131" s="539"/>
      <c r="N131" s="539"/>
      <c r="O131" s="541"/>
    </row>
    <row r="132" spans="3:15" ht="14.25">
      <c r="C132" s="539"/>
      <c r="D132" s="539"/>
      <c r="E132" s="539"/>
      <c r="F132" s="539"/>
      <c r="G132" s="539"/>
      <c r="H132" s="539"/>
      <c r="I132" s="539"/>
      <c r="J132" s="539"/>
      <c r="K132" s="539"/>
      <c r="L132" s="539"/>
      <c r="M132" s="539"/>
      <c r="N132" s="539"/>
      <c r="O132" s="541"/>
    </row>
    <row r="133" spans="3:15" ht="14.25">
      <c r="C133" s="539"/>
      <c r="D133" s="539"/>
      <c r="E133" s="539"/>
      <c r="F133" s="539"/>
      <c r="G133" s="539"/>
      <c r="H133" s="539"/>
      <c r="I133" s="539"/>
      <c r="J133" s="539"/>
      <c r="K133" s="539"/>
      <c r="L133" s="539"/>
      <c r="M133" s="539"/>
      <c r="N133" s="539"/>
      <c r="O133" s="541"/>
    </row>
    <row r="134" spans="3:15" ht="14.25">
      <c r="C134" s="539"/>
      <c r="D134" s="539"/>
      <c r="E134" s="539"/>
      <c r="F134" s="539"/>
      <c r="G134" s="539"/>
      <c r="H134" s="539"/>
      <c r="I134" s="539"/>
      <c r="J134" s="539"/>
      <c r="K134" s="539"/>
      <c r="L134" s="539"/>
      <c r="M134" s="539"/>
      <c r="N134" s="539"/>
      <c r="O134" s="541"/>
    </row>
    <row r="135" spans="3:15" ht="14.25">
      <c r="C135" s="539"/>
      <c r="D135" s="539"/>
      <c r="E135" s="539"/>
      <c r="F135" s="539"/>
      <c r="G135" s="539"/>
      <c r="H135" s="539"/>
      <c r="I135" s="539"/>
      <c r="J135" s="539"/>
      <c r="K135" s="539"/>
      <c r="L135" s="539"/>
      <c r="M135" s="539"/>
      <c r="N135" s="539"/>
      <c r="O135" s="541"/>
    </row>
    <row r="136" spans="3:15" ht="14.25">
      <c r="C136" s="539"/>
      <c r="D136" s="539"/>
      <c r="E136" s="539"/>
      <c r="F136" s="539"/>
      <c r="G136" s="539"/>
      <c r="H136" s="539"/>
      <c r="I136" s="539"/>
      <c r="J136" s="539"/>
      <c r="K136" s="539"/>
      <c r="L136" s="539"/>
      <c r="M136" s="539"/>
      <c r="N136" s="539"/>
      <c r="O136" s="541"/>
    </row>
    <row r="137" spans="3:15" ht="14.25">
      <c r="C137" s="539"/>
      <c r="D137" s="539"/>
      <c r="E137" s="539"/>
      <c r="F137" s="539"/>
      <c r="G137" s="539"/>
      <c r="H137" s="539"/>
      <c r="I137" s="539"/>
      <c r="J137" s="539"/>
      <c r="K137" s="539"/>
      <c r="L137" s="539"/>
      <c r="M137" s="539"/>
      <c r="N137" s="539"/>
      <c r="O137" s="541"/>
    </row>
    <row r="138" spans="3:15" ht="14.25">
      <c r="C138" s="539"/>
      <c r="D138" s="539"/>
      <c r="E138" s="539"/>
      <c r="F138" s="539"/>
      <c r="G138" s="539"/>
      <c r="H138" s="539"/>
      <c r="I138" s="539"/>
      <c r="J138" s="539"/>
      <c r="K138" s="539"/>
      <c r="L138" s="539"/>
      <c r="M138" s="539"/>
      <c r="N138" s="539"/>
      <c r="O138" s="541"/>
    </row>
    <row r="139" spans="3:15" ht="14.25">
      <c r="C139" s="539"/>
      <c r="D139" s="539"/>
      <c r="E139" s="539"/>
      <c r="F139" s="539"/>
      <c r="G139" s="539"/>
      <c r="H139" s="539"/>
      <c r="I139" s="539"/>
      <c r="J139" s="539"/>
      <c r="K139" s="539"/>
      <c r="L139" s="539"/>
      <c r="M139" s="539"/>
      <c r="N139" s="539"/>
      <c r="O139" s="541"/>
    </row>
    <row r="140" spans="3:15" ht="14.25">
      <c r="C140" s="539"/>
      <c r="D140" s="539"/>
      <c r="E140" s="539"/>
      <c r="F140" s="539"/>
      <c r="G140" s="539"/>
      <c r="H140" s="539"/>
      <c r="I140" s="539"/>
      <c r="J140" s="539"/>
      <c r="K140" s="539"/>
      <c r="L140" s="539"/>
      <c r="M140" s="539"/>
      <c r="N140" s="539"/>
      <c r="O140" s="541"/>
    </row>
    <row r="141" spans="3:15" ht="14.25">
      <c r="C141" s="539"/>
      <c r="D141" s="539"/>
      <c r="E141" s="539"/>
      <c r="F141" s="539"/>
      <c r="G141" s="539"/>
      <c r="H141" s="539"/>
      <c r="I141" s="539"/>
      <c r="J141" s="539"/>
      <c r="K141" s="539"/>
      <c r="L141" s="539"/>
      <c r="M141" s="539"/>
      <c r="N141" s="539"/>
      <c r="O141" s="541"/>
    </row>
    <row r="142" spans="3:15" ht="14.25">
      <c r="C142" s="539"/>
      <c r="D142" s="539"/>
      <c r="E142" s="539"/>
      <c r="F142" s="539"/>
      <c r="G142" s="539"/>
      <c r="H142" s="539"/>
      <c r="I142" s="539"/>
      <c r="J142" s="539"/>
      <c r="K142" s="539"/>
      <c r="L142" s="539"/>
      <c r="M142" s="539"/>
      <c r="N142" s="539"/>
      <c r="O142" s="541"/>
    </row>
    <row r="143" spans="3:15" ht="14.25">
      <c r="C143" s="539"/>
      <c r="D143" s="539"/>
      <c r="E143" s="539"/>
      <c r="F143" s="539"/>
      <c r="G143" s="539"/>
      <c r="H143" s="539"/>
      <c r="I143" s="539"/>
      <c r="J143" s="539"/>
      <c r="K143" s="539"/>
      <c r="L143" s="539"/>
      <c r="M143" s="539"/>
      <c r="N143" s="539"/>
      <c r="O143" s="541"/>
    </row>
    <row r="144" spans="3:15" ht="14.25">
      <c r="C144" s="539"/>
      <c r="D144" s="539"/>
      <c r="E144" s="539"/>
      <c r="F144" s="539"/>
      <c r="G144" s="539"/>
      <c r="H144" s="539"/>
      <c r="I144" s="539"/>
      <c r="J144" s="539"/>
      <c r="K144" s="539"/>
      <c r="L144" s="539"/>
      <c r="M144" s="539"/>
      <c r="N144" s="539"/>
      <c r="O144" s="541"/>
    </row>
    <row r="145" spans="3:15" ht="14.25">
      <c r="C145" s="539"/>
      <c r="D145" s="539"/>
      <c r="E145" s="539"/>
      <c r="F145" s="539"/>
      <c r="G145" s="539"/>
      <c r="H145" s="539"/>
      <c r="I145" s="539"/>
      <c r="J145" s="539"/>
      <c r="K145" s="539"/>
      <c r="L145" s="539"/>
      <c r="M145" s="539"/>
      <c r="N145" s="539"/>
      <c r="O145" s="541"/>
    </row>
    <row r="146" spans="3:15" ht="14.25">
      <c r="C146" s="539"/>
      <c r="D146" s="539"/>
      <c r="E146" s="539"/>
      <c r="F146" s="539"/>
      <c r="G146" s="539"/>
      <c r="H146" s="539"/>
      <c r="I146" s="539"/>
      <c r="J146" s="539"/>
      <c r="K146" s="539"/>
      <c r="L146" s="539"/>
      <c r="M146" s="539"/>
      <c r="N146" s="539"/>
      <c r="O146" s="541"/>
    </row>
    <row r="147" spans="3:15" ht="14.25">
      <c r="C147" s="539"/>
      <c r="D147" s="539"/>
      <c r="E147" s="539"/>
      <c r="F147" s="539"/>
      <c r="G147" s="539"/>
      <c r="H147" s="539"/>
      <c r="I147" s="539"/>
      <c r="J147" s="539"/>
      <c r="K147" s="539"/>
      <c r="L147" s="539"/>
      <c r="M147" s="539"/>
      <c r="N147" s="539"/>
      <c r="O147" s="541"/>
    </row>
    <row r="148" spans="3:15" ht="14.25">
      <c r="C148" s="539"/>
      <c r="D148" s="539"/>
      <c r="E148" s="539"/>
      <c r="F148" s="539"/>
      <c r="G148" s="539"/>
      <c r="H148" s="539"/>
      <c r="I148" s="539"/>
      <c r="J148" s="539"/>
      <c r="K148" s="539"/>
      <c r="L148" s="539"/>
      <c r="M148" s="539"/>
      <c r="N148" s="539"/>
      <c r="O148" s="541"/>
    </row>
    <row r="149" spans="3:15" ht="14.25">
      <c r="C149" s="539"/>
      <c r="D149" s="539"/>
      <c r="E149" s="539"/>
      <c r="F149" s="539"/>
      <c r="G149" s="539"/>
      <c r="H149" s="539"/>
      <c r="I149" s="539"/>
      <c r="J149" s="539"/>
      <c r="K149" s="539"/>
      <c r="L149" s="539"/>
      <c r="M149" s="539"/>
      <c r="N149" s="539"/>
      <c r="O149" s="541"/>
    </row>
    <row r="150" spans="3:15" ht="14.25">
      <c r="C150" s="539"/>
      <c r="D150" s="539"/>
      <c r="E150" s="539"/>
      <c r="F150" s="539"/>
      <c r="G150" s="539"/>
      <c r="H150" s="539"/>
      <c r="I150" s="539"/>
      <c r="J150" s="539"/>
      <c r="K150" s="539"/>
      <c r="L150" s="539"/>
      <c r="M150" s="539"/>
      <c r="N150" s="539"/>
      <c r="O150" s="541"/>
    </row>
    <row r="151" spans="3:15" ht="14.25">
      <c r="C151" s="539"/>
      <c r="D151" s="539"/>
      <c r="E151" s="539"/>
      <c r="F151" s="539"/>
      <c r="G151" s="539"/>
      <c r="H151" s="539"/>
      <c r="I151" s="539"/>
      <c r="J151" s="539"/>
      <c r="K151" s="539"/>
      <c r="L151" s="539"/>
      <c r="M151" s="539"/>
      <c r="N151" s="539"/>
      <c r="O151" s="541"/>
    </row>
    <row r="152" spans="3:15" ht="14.25">
      <c r="C152" s="539"/>
      <c r="D152" s="539"/>
      <c r="E152" s="539"/>
      <c r="F152" s="539"/>
      <c r="G152" s="539"/>
      <c r="H152" s="539"/>
      <c r="I152" s="539"/>
      <c r="J152" s="539"/>
      <c r="K152" s="539"/>
      <c r="L152" s="539"/>
      <c r="M152" s="539"/>
      <c r="N152" s="539"/>
      <c r="O152" s="541"/>
    </row>
    <row r="153" spans="3:15" ht="14.25">
      <c r="C153" s="539"/>
      <c r="D153" s="539"/>
      <c r="E153" s="539"/>
      <c r="F153" s="539"/>
      <c r="G153" s="539"/>
      <c r="H153" s="539"/>
      <c r="I153" s="539"/>
      <c r="J153" s="539"/>
      <c r="K153" s="539"/>
      <c r="L153" s="539"/>
      <c r="M153" s="539"/>
      <c r="N153" s="539"/>
      <c r="O153" s="541"/>
    </row>
    <row r="154" spans="3:15" ht="14.25">
      <c r="C154" s="539"/>
      <c r="D154" s="539"/>
      <c r="E154" s="539"/>
      <c r="F154" s="539"/>
      <c r="G154" s="539"/>
      <c r="H154" s="539"/>
      <c r="I154" s="539"/>
      <c r="J154" s="539"/>
      <c r="K154" s="539"/>
      <c r="L154" s="539"/>
      <c r="M154" s="539"/>
      <c r="N154" s="539"/>
      <c r="O154" s="541"/>
    </row>
    <row r="155" spans="3:15" ht="14.25">
      <c r="C155" s="539"/>
      <c r="D155" s="539"/>
      <c r="E155" s="539"/>
      <c r="F155" s="539"/>
      <c r="G155" s="539"/>
      <c r="H155" s="539"/>
      <c r="I155" s="539"/>
      <c r="J155" s="539"/>
      <c r="K155" s="539"/>
      <c r="L155" s="539"/>
      <c r="M155" s="539"/>
      <c r="N155" s="539"/>
      <c r="O155" s="541"/>
    </row>
    <row r="156" spans="3:15" ht="14.25">
      <c r="C156" s="539"/>
      <c r="D156" s="539"/>
      <c r="E156" s="539"/>
      <c r="F156" s="539"/>
      <c r="G156" s="539"/>
      <c r="H156" s="539"/>
      <c r="I156" s="539"/>
      <c r="J156" s="539"/>
      <c r="K156" s="539"/>
      <c r="L156" s="539"/>
      <c r="M156" s="539"/>
      <c r="N156" s="539"/>
      <c r="O156" s="541"/>
    </row>
    <row r="157" spans="3:15" ht="14.25">
      <c r="C157" s="539"/>
      <c r="D157" s="539"/>
      <c r="E157" s="539"/>
      <c r="F157" s="539"/>
      <c r="G157" s="539"/>
      <c r="H157" s="539"/>
      <c r="I157" s="539"/>
      <c r="J157" s="539"/>
      <c r="K157" s="539"/>
      <c r="L157" s="539"/>
      <c r="M157" s="539"/>
      <c r="N157" s="539"/>
      <c r="O157" s="541"/>
    </row>
    <row r="158" spans="3:15" ht="14.25">
      <c r="C158" s="539"/>
      <c r="D158" s="539"/>
      <c r="E158" s="539"/>
      <c r="F158" s="539"/>
      <c r="G158" s="539"/>
      <c r="H158" s="539"/>
      <c r="I158" s="539"/>
      <c r="J158" s="539"/>
      <c r="K158" s="539"/>
      <c r="L158" s="539"/>
      <c r="M158" s="539"/>
      <c r="N158" s="539"/>
      <c r="O158" s="541"/>
    </row>
    <row r="159" spans="3:15" ht="14.25">
      <c r="C159" s="539"/>
      <c r="D159" s="539"/>
      <c r="E159" s="539"/>
      <c r="F159" s="539"/>
      <c r="G159" s="539"/>
      <c r="H159" s="539"/>
      <c r="I159" s="539"/>
      <c r="J159" s="539"/>
      <c r="K159" s="539"/>
      <c r="L159" s="539"/>
      <c r="M159" s="539"/>
      <c r="N159" s="539"/>
      <c r="O159" s="541"/>
    </row>
    <row r="160" spans="3:15" ht="14.25">
      <c r="C160" s="539"/>
      <c r="D160" s="539"/>
      <c r="E160" s="539"/>
      <c r="F160" s="539"/>
      <c r="G160" s="539"/>
      <c r="H160" s="539"/>
      <c r="I160" s="539"/>
      <c r="J160" s="539"/>
      <c r="K160" s="539"/>
      <c r="L160" s="539"/>
      <c r="M160" s="539"/>
      <c r="N160" s="539"/>
      <c r="O160" s="541"/>
    </row>
    <row r="161" spans="3:15" ht="14.25">
      <c r="C161" s="539"/>
      <c r="D161" s="539"/>
      <c r="E161" s="539"/>
      <c r="F161" s="539"/>
      <c r="G161" s="539"/>
      <c r="H161" s="539"/>
      <c r="I161" s="539"/>
      <c r="J161" s="539"/>
      <c r="K161" s="539"/>
      <c r="L161" s="539"/>
      <c r="M161" s="539"/>
      <c r="N161" s="539"/>
      <c r="O161" s="541"/>
    </row>
    <row r="162" spans="3:15" ht="14.25">
      <c r="C162" s="539"/>
      <c r="D162" s="539"/>
      <c r="E162" s="539"/>
      <c r="F162" s="539"/>
      <c r="G162" s="539"/>
      <c r="H162" s="539"/>
      <c r="I162" s="539"/>
      <c r="J162" s="539"/>
      <c r="K162" s="539"/>
      <c r="L162" s="539"/>
      <c r="M162" s="539"/>
      <c r="N162" s="539"/>
      <c r="O162" s="541"/>
    </row>
    <row r="163" spans="3:15" ht="14.25">
      <c r="C163" s="539"/>
      <c r="D163" s="539"/>
      <c r="E163" s="539"/>
      <c r="F163" s="539"/>
      <c r="G163" s="539"/>
      <c r="H163" s="539"/>
      <c r="I163" s="539"/>
      <c r="J163" s="539"/>
      <c r="K163" s="539"/>
      <c r="L163" s="539"/>
      <c r="M163" s="539"/>
      <c r="N163" s="539"/>
      <c r="O163" s="541"/>
    </row>
    <row r="164" spans="3:15" ht="14.25">
      <c r="C164" s="539"/>
      <c r="D164" s="539"/>
      <c r="E164" s="539"/>
      <c r="F164" s="539"/>
      <c r="G164" s="539"/>
      <c r="H164" s="539"/>
      <c r="I164" s="539"/>
      <c r="J164" s="539"/>
      <c r="K164" s="539"/>
      <c r="L164" s="539"/>
      <c r="M164" s="539"/>
      <c r="N164" s="539"/>
      <c r="O164" s="541"/>
    </row>
    <row r="165" spans="3:15" ht="14.25">
      <c r="C165" s="539"/>
      <c r="D165" s="539"/>
      <c r="E165" s="539"/>
      <c r="F165" s="539"/>
      <c r="G165" s="539"/>
      <c r="H165" s="539"/>
      <c r="I165" s="539"/>
      <c r="J165" s="539"/>
      <c r="K165" s="539"/>
      <c r="L165" s="539"/>
      <c r="M165" s="539"/>
      <c r="N165" s="539"/>
      <c r="O165" s="541"/>
    </row>
    <row r="166" spans="3:15" ht="14.25">
      <c r="C166" s="539"/>
      <c r="D166" s="539"/>
      <c r="E166" s="539"/>
      <c r="F166" s="539"/>
      <c r="G166" s="539"/>
      <c r="H166" s="539"/>
      <c r="I166" s="539"/>
      <c r="J166" s="539"/>
      <c r="K166" s="539"/>
      <c r="L166" s="539"/>
      <c r="M166" s="539"/>
      <c r="N166" s="539"/>
      <c r="O166" s="541"/>
    </row>
    <row r="167" spans="3:15" ht="14.25">
      <c r="C167" s="539"/>
      <c r="D167" s="539"/>
      <c r="E167" s="539"/>
      <c r="F167" s="539"/>
      <c r="G167" s="539"/>
      <c r="H167" s="539"/>
      <c r="I167" s="539"/>
      <c r="J167" s="539"/>
      <c r="K167" s="539"/>
      <c r="L167" s="539"/>
      <c r="M167" s="539"/>
      <c r="N167" s="539"/>
      <c r="O167" s="541"/>
    </row>
    <row r="168" spans="3:15" ht="14.25">
      <c r="C168" s="539"/>
      <c r="D168" s="539"/>
      <c r="E168" s="539"/>
      <c r="F168" s="539"/>
      <c r="G168" s="539"/>
      <c r="H168" s="539"/>
      <c r="I168" s="539"/>
      <c r="J168" s="539"/>
      <c r="K168" s="539"/>
      <c r="L168" s="539"/>
      <c r="M168" s="539"/>
      <c r="N168" s="539"/>
      <c r="O168" s="541"/>
    </row>
    <row r="169" spans="3:15" ht="14.25">
      <c r="C169" s="539"/>
      <c r="D169" s="539"/>
      <c r="E169" s="539"/>
      <c r="F169" s="539"/>
      <c r="G169" s="539"/>
      <c r="H169" s="539"/>
      <c r="I169" s="539"/>
      <c r="J169" s="539"/>
      <c r="K169" s="539"/>
      <c r="L169" s="539"/>
      <c r="M169" s="539"/>
      <c r="N169" s="539"/>
      <c r="O169" s="541"/>
    </row>
    <row r="170" spans="3:15" ht="14.25">
      <c r="C170" s="539"/>
      <c r="D170" s="539"/>
      <c r="E170" s="539"/>
      <c r="F170" s="539"/>
      <c r="G170" s="539"/>
      <c r="H170" s="539"/>
      <c r="I170" s="539"/>
      <c r="J170" s="539"/>
      <c r="K170" s="539"/>
      <c r="L170" s="539"/>
      <c r="M170" s="539"/>
      <c r="N170" s="539"/>
      <c r="O170" s="541"/>
    </row>
    <row r="171" spans="3:15" ht="14.25">
      <c r="C171" s="539"/>
      <c r="D171" s="539"/>
      <c r="E171" s="539"/>
      <c r="F171" s="539"/>
      <c r="G171" s="539"/>
      <c r="H171" s="539"/>
      <c r="I171" s="539"/>
      <c r="J171" s="539"/>
      <c r="K171" s="539"/>
      <c r="L171" s="539"/>
      <c r="M171" s="539"/>
      <c r="N171" s="539"/>
      <c r="O171" s="541"/>
    </row>
    <row r="172" spans="3:15" ht="14.25">
      <c r="C172" s="539"/>
      <c r="D172" s="539"/>
      <c r="E172" s="539"/>
      <c r="F172" s="539"/>
      <c r="G172" s="539"/>
      <c r="H172" s="539"/>
      <c r="I172" s="539"/>
      <c r="J172" s="539"/>
      <c r="K172" s="539"/>
      <c r="L172" s="539"/>
      <c r="M172" s="539"/>
      <c r="N172" s="539"/>
      <c r="O172" s="541"/>
    </row>
  </sheetData>
  <sheetProtection/>
  <mergeCells count="14">
    <mergeCell ref="B6:C6"/>
    <mergeCell ref="B7:C7"/>
    <mergeCell ref="B8:C8"/>
    <mergeCell ref="B9:C9"/>
    <mergeCell ref="B10:C10"/>
    <mergeCell ref="B11:C11"/>
    <mergeCell ref="D3:D5"/>
    <mergeCell ref="E3:F4"/>
    <mergeCell ref="G3:H4"/>
    <mergeCell ref="I3:L3"/>
    <mergeCell ref="M3:N4"/>
    <mergeCell ref="O3:O5"/>
    <mergeCell ref="I4:J4"/>
    <mergeCell ref="K4:L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Q51"/>
  <sheetViews>
    <sheetView zoomScalePageLayoutView="0" workbookViewId="0" topLeftCell="A1">
      <selection activeCell="F13" sqref="F13"/>
    </sheetView>
  </sheetViews>
  <sheetFormatPr defaultColWidth="8.796875" defaultRowHeight="15"/>
  <cols>
    <col min="1" max="1" width="2.59765625" style="542" customWidth="1"/>
    <col min="2" max="2" width="32.69921875" style="542" customWidth="1"/>
    <col min="3" max="6" width="17.59765625" style="542" customWidth="1"/>
    <col min="7" max="8" width="2.59765625" style="544" customWidth="1"/>
    <col min="9" max="16" width="11.19921875" style="542" customWidth="1"/>
    <col min="17" max="17" width="13.19921875" style="542" customWidth="1"/>
    <col min="18" max="18" width="2.59765625" style="542" customWidth="1"/>
  </cols>
  <sheetData>
    <row r="1" ht="14.25">
      <c r="B1" s="543" t="s">
        <v>583</v>
      </c>
    </row>
    <row r="2" spans="2:17" ht="15" thickBot="1">
      <c r="B2" s="544"/>
      <c r="C2" s="544"/>
      <c r="D2" s="544"/>
      <c r="E2" s="544"/>
      <c r="F2" s="544"/>
      <c r="I2" s="545"/>
      <c r="J2" s="544"/>
      <c r="K2" s="545"/>
      <c r="L2" s="544"/>
      <c r="M2" s="545"/>
      <c r="N2" s="544"/>
      <c r="O2" s="545"/>
      <c r="P2" s="544"/>
      <c r="Q2" s="546" t="s">
        <v>37</v>
      </c>
    </row>
    <row r="3" spans="2:17" ht="14.25">
      <c r="B3" s="547"/>
      <c r="C3" s="1251" t="s">
        <v>584</v>
      </c>
      <c r="D3" s="1253" t="s">
        <v>585</v>
      </c>
      <c r="E3" s="1254"/>
      <c r="F3" s="1256" t="s">
        <v>586</v>
      </c>
      <c r="G3" s="548"/>
      <c r="I3" s="1258" t="s">
        <v>587</v>
      </c>
      <c r="J3" s="1259"/>
      <c r="K3" s="1259"/>
      <c r="L3" s="1259"/>
      <c r="M3" s="1259"/>
      <c r="N3" s="1260"/>
      <c r="O3" s="1251" t="s">
        <v>588</v>
      </c>
      <c r="P3" s="1260"/>
      <c r="Q3" s="1264" t="s">
        <v>589</v>
      </c>
    </row>
    <row r="4" spans="2:17" ht="14.25">
      <c r="B4" s="549"/>
      <c r="C4" s="1252"/>
      <c r="D4" s="1255"/>
      <c r="E4" s="1255"/>
      <c r="F4" s="1257"/>
      <c r="G4" s="550"/>
      <c r="I4" s="1261"/>
      <c r="J4" s="1262"/>
      <c r="K4" s="1262"/>
      <c r="L4" s="1262"/>
      <c r="M4" s="1262"/>
      <c r="N4" s="1263"/>
      <c r="O4" s="1252"/>
      <c r="P4" s="1263"/>
      <c r="Q4" s="1265"/>
    </row>
    <row r="5" spans="2:17" ht="14.25">
      <c r="B5" s="549"/>
      <c r="C5" s="1266" t="s">
        <v>590</v>
      </c>
      <c r="D5" s="1255" t="s">
        <v>591</v>
      </c>
      <c r="E5" s="1255" t="s">
        <v>592</v>
      </c>
      <c r="F5" s="1268" t="s">
        <v>593</v>
      </c>
      <c r="G5" s="552"/>
      <c r="I5" s="1273" t="s">
        <v>594</v>
      </c>
      <c r="J5" s="1272" t="s">
        <v>595</v>
      </c>
      <c r="K5" s="1270" t="s">
        <v>596</v>
      </c>
      <c r="L5" s="1272" t="s">
        <v>597</v>
      </c>
      <c r="M5" s="1270" t="s">
        <v>598</v>
      </c>
      <c r="N5" s="1272" t="s">
        <v>80</v>
      </c>
      <c r="O5" s="1270" t="s">
        <v>599</v>
      </c>
      <c r="P5" s="1272" t="s">
        <v>344</v>
      </c>
      <c r="Q5" s="1265"/>
    </row>
    <row r="6" spans="2:17" ht="15" thickBot="1">
      <c r="B6" s="553"/>
      <c r="C6" s="1267"/>
      <c r="D6" s="1255"/>
      <c r="E6" s="1255"/>
      <c r="F6" s="1269"/>
      <c r="G6" s="554"/>
      <c r="I6" s="1274"/>
      <c r="J6" s="1271"/>
      <c r="K6" s="1271"/>
      <c r="L6" s="1271"/>
      <c r="M6" s="1271"/>
      <c r="N6" s="1271"/>
      <c r="O6" s="1271"/>
      <c r="P6" s="1271"/>
      <c r="Q6" s="551" t="s">
        <v>31</v>
      </c>
    </row>
    <row r="7" spans="2:17" ht="14.25">
      <c r="B7" s="555" t="s">
        <v>9</v>
      </c>
      <c r="C7" s="556">
        <v>38765</v>
      </c>
      <c r="D7" s="556">
        <v>4023</v>
      </c>
      <c r="E7" s="556">
        <v>4065</v>
      </c>
      <c r="F7" s="557">
        <v>4192</v>
      </c>
      <c r="G7" s="558"/>
      <c r="H7" s="558"/>
      <c r="I7" s="559">
        <v>0</v>
      </c>
      <c r="J7" s="560">
        <v>0</v>
      </c>
      <c r="K7" s="560">
        <v>12</v>
      </c>
      <c r="L7" s="560">
        <v>0</v>
      </c>
      <c r="M7" s="560">
        <v>0</v>
      </c>
      <c r="N7" s="560">
        <v>6</v>
      </c>
      <c r="O7" s="560">
        <v>0</v>
      </c>
      <c r="P7" s="560">
        <v>0</v>
      </c>
      <c r="Q7" s="561">
        <v>24060</v>
      </c>
    </row>
    <row r="8" spans="2:17" ht="14.25">
      <c r="B8" s="555"/>
      <c r="C8" s="562"/>
      <c r="D8" s="563"/>
      <c r="E8" s="562"/>
      <c r="F8" s="563"/>
      <c r="G8" s="558"/>
      <c r="H8" s="564"/>
      <c r="I8" s="565"/>
      <c r="J8" s="563"/>
      <c r="K8" s="563"/>
      <c r="L8" s="563"/>
      <c r="M8" s="563"/>
      <c r="N8" s="563"/>
      <c r="O8" s="563"/>
      <c r="P8" s="563"/>
      <c r="Q8" s="566"/>
    </row>
    <row r="9" spans="2:17" ht="14.25">
      <c r="B9" s="555" t="s">
        <v>600</v>
      </c>
      <c r="C9" s="562">
        <v>18901</v>
      </c>
      <c r="D9" s="562">
        <v>2096</v>
      </c>
      <c r="E9" s="562">
        <v>2003</v>
      </c>
      <c r="F9" s="563">
        <v>1992</v>
      </c>
      <c r="G9" s="558"/>
      <c r="H9" s="558"/>
      <c r="I9" s="565">
        <v>0</v>
      </c>
      <c r="J9" s="563">
        <v>0</v>
      </c>
      <c r="K9" s="563">
        <v>10</v>
      </c>
      <c r="L9" s="563">
        <v>0</v>
      </c>
      <c r="M9" s="563">
        <v>0</v>
      </c>
      <c r="N9" s="563">
        <v>2</v>
      </c>
      <c r="O9" s="563">
        <v>0</v>
      </c>
      <c r="P9" s="563">
        <v>0</v>
      </c>
      <c r="Q9" s="566">
        <v>10622</v>
      </c>
    </row>
    <row r="10" spans="2:17" ht="14.25">
      <c r="B10" s="549" t="s">
        <v>601</v>
      </c>
      <c r="C10" s="562">
        <v>9310</v>
      </c>
      <c r="D10" s="562">
        <v>1104</v>
      </c>
      <c r="E10" s="562">
        <v>742</v>
      </c>
      <c r="F10" s="563">
        <v>749</v>
      </c>
      <c r="G10" s="558"/>
      <c r="H10" s="564"/>
      <c r="I10" s="565">
        <v>0</v>
      </c>
      <c r="J10" s="563">
        <v>0</v>
      </c>
      <c r="K10" s="563">
        <v>4</v>
      </c>
      <c r="L10" s="563">
        <v>0</v>
      </c>
      <c r="M10" s="563">
        <v>0</v>
      </c>
      <c r="N10" s="563">
        <v>0</v>
      </c>
      <c r="O10" s="563">
        <v>0</v>
      </c>
      <c r="P10" s="563">
        <v>0</v>
      </c>
      <c r="Q10" s="566">
        <v>4919</v>
      </c>
    </row>
    <row r="11" spans="2:17" ht="14.25">
      <c r="B11" s="549" t="s">
        <v>602</v>
      </c>
      <c r="C11" s="562">
        <v>1411</v>
      </c>
      <c r="D11" s="562">
        <v>172</v>
      </c>
      <c r="E11" s="562">
        <v>117</v>
      </c>
      <c r="F11" s="563">
        <v>80</v>
      </c>
      <c r="G11" s="558"/>
      <c r="H11" s="564"/>
      <c r="I11" s="565">
        <v>0</v>
      </c>
      <c r="J11" s="563">
        <v>0</v>
      </c>
      <c r="K11" s="563">
        <v>1</v>
      </c>
      <c r="L11" s="563">
        <v>0</v>
      </c>
      <c r="M11" s="563">
        <v>0</v>
      </c>
      <c r="N11" s="563">
        <v>1</v>
      </c>
      <c r="O11" s="563">
        <v>0</v>
      </c>
      <c r="P11" s="563">
        <v>0</v>
      </c>
      <c r="Q11" s="566">
        <v>1024</v>
      </c>
    </row>
    <row r="12" spans="2:17" ht="14.25">
      <c r="B12" s="549" t="s">
        <v>603</v>
      </c>
      <c r="C12" s="562">
        <v>615</v>
      </c>
      <c r="D12" s="562">
        <v>88</v>
      </c>
      <c r="E12" s="562">
        <v>19</v>
      </c>
      <c r="F12" s="563">
        <v>36</v>
      </c>
      <c r="G12" s="558"/>
      <c r="H12" s="564"/>
      <c r="I12" s="565">
        <v>0</v>
      </c>
      <c r="J12" s="563">
        <v>0</v>
      </c>
      <c r="K12" s="563">
        <v>2</v>
      </c>
      <c r="L12" s="563">
        <v>0</v>
      </c>
      <c r="M12" s="563">
        <v>0</v>
      </c>
      <c r="N12" s="563">
        <v>0</v>
      </c>
      <c r="O12" s="563">
        <v>0</v>
      </c>
      <c r="P12" s="563">
        <v>0</v>
      </c>
      <c r="Q12" s="566">
        <v>403</v>
      </c>
    </row>
    <row r="13" spans="2:17" ht="14.25">
      <c r="B13" s="549" t="s">
        <v>604</v>
      </c>
      <c r="C13" s="562">
        <v>7565</v>
      </c>
      <c r="D13" s="562">
        <v>732</v>
      </c>
      <c r="E13" s="562">
        <v>1125</v>
      </c>
      <c r="F13" s="563">
        <v>1127</v>
      </c>
      <c r="G13" s="558"/>
      <c r="H13" s="564"/>
      <c r="I13" s="565">
        <v>0</v>
      </c>
      <c r="J13" s="563">
        <v>0</v>
      </c>
      <c r="K13" s="563">
        <v>3</v>
      </c>
      <c r="L13" s="563">
        <v>0</v>
      </c>
      <c r="M13" s="563">
        <v>0</v>
      </c>
      <c r="N13" s="563">
        <v>1</v>
      </c>
      <c r="O13" s="563">
        <v>0</v>
      </c>
      <c r="P13" s="563">
        <v>0</v>
      </c>
      <c r="Q13" s="566">
        <v>4276</v>
      </c>
    </row>
    <row r="14" spans="2:17" ht="14.25">
      <c r="B14" s="555" t="s">
        <v>605</v>
      </c>
      <c r="C14" s="562">
        <v>2649</v>
      </c>
      <c r="D14" s="562">
        <v>233</v>
      </c>
      <c r="E14" s="562">
        <v>342</v>
      </c>
      <c r="F14" s="563">
        <v>277</v>
      </c>
      <c r="G14" s="558"/>
      <c r="H14" s="564"/>
      <c r="I14" s="565">
        <v>0</v>
      </c>
      <c r="J14" s="563">
        <v>0</v>
      </c>
      <c r="K14" s="563">
        <v>1</v>
      </c>
      <c r="L14" s="563">
        <v>0</v>
      </c>
      <c r="M14" s="563">
        <v>0</v>
      </c>
      <c r="N14" s="563">
        <v>3</v>
      </c>
      <c r="O14" s="563">
        <v>0</v>
      </c>
      <c r="P14" s="563">
        <v>0</v>
      </c>
      <c r="Q14" s="566">
        <v>1694</v>
      </c>
    </row>
    <row r="15" spans="2:17" ht="14.25">
      <c r="B15" s="555" t="s">
        <v>606</v>
      </c>
      <c r="C15" s="562">
        <v>9</v>
      </c>
      <c r="D15" s="562">
        <v>0</v>
      </c>
      <c r="E15" s="562">
        <v>0</v>
      </c>
      <c r="F15" s="563">
        <v>1</v>
      </c>
      <c r="G15" s="558"/>
      <c r="H15" s="564"/>
      <c r="I15" s="565">
        <v>0</v>
      </c>
      <c r="J15" s="563">
        <v>0</v>
      </c>
      <c r="K15" s="563">
        <v>0</v>
      </c>
      <c r="L15" s="563">
        <v>0</v>
      </c>
      <c r="M15" s="563">
        <v>0</v>
      </c>
      <c r="N15" s="563">
        <v>0</v>
      </c>
      <c r="O15" s="563">
        <v>0</v>
      </c>
      <c r="P15" s="563">
        <v>0</v>
      </c>
      <c r="Q15" s="566">
        <v>28</v>
      </c>
    </row>
    <row r="16" spans="2:17" ht="14.25">
      <c r="B16" s="555" t="s">
        <v>607</v>
      </c>
      <c r="C16" s="562">
        <v>0</v>
      </c>
      <c r="D16" s="562">
        <v>0</v>
      </c>
      <c r="E16" s="562">
        <v>0</v>
      </c>
      <c r="F16" s="563">
        <v>0</v>
      </c>
      <c r="G16" s="558"/>
      <c r="H16" s="564"/>
      <c r="I16" s="565">
        <v>0</v>
      </c>
      <c r="J16" s="563">
        <v>0</v>
      </c>
      <c r="K16" s="563">
        <v>0</v>
      </c>
      <c r="L16" s="563">
        <v>0</v>
      </c>
      <c r="M16" s="563">
        <v>0</v>
      </c>
      <c r="N16" s="563">
        <v>0</v>
      </c>
      <c r="O16" s="563">
        <v>0</v>
      </c>
      <c r="P16" s="563">
        <v>0</v>
      </c>
      <c r="Q16" s="566">
        <v>0</v>
      </c>
    </row>
    <row r="17" spans="2:17" ht="14.25">
      <c r="B17" s="555" t="s">
        <v>608</v>
      </c>
      <c r="C17" s="562">
        <v>34</v>
      </c>
      <c r="D17" s="562">
        <v>8</v>
      </c>
      <c r="E17" s="562">
        <v>4</v>
      </c>
      <c r="F17" s="563">
        <v>2</v>
      </c>
      <c r="G17" s="558"/>
      <c r="H17" s="564"/>
      <c r="I17" s="565">
        <v>0</v>
      </c>
      <c r="J17" s="563">
        <v>0</v>
      </c>
      <c r="K17" s="563">
        <v>0</v>
      </c>
      <c r="L17" s="563">
        <v>0</v>
      </c>
      <c r="M17" s="563">
        <v>0</v>
      </c>
      <c r="N17" s="563">
        <v>0</v>
      </c>
      <c r="O17" s="563">
        <v>0</v>
      </c>
      <c r="P17" s="563">
        <v>0</v>
      </c>
      <c r="Q17" s="566">
        <v>54</v>
      </c>
    </row>
    <row r="18" spans="2:17" ht="14.25">
      <c r="B18" s="555" t="s">
        <v>609</v>
      </c>
      <c r="C18" s="562">
        <v>2</v>
      </c>
      <c r="D18" s="562">
        <v>0</v>
      </c>
      <c r="E18" s="562">
        <v>0</v>
      </c>
      <c r="F18" s="563">
        <v>0</v>
      </c>
      <c r="G18" s="558"/>
      <c r="H18" s="564"/>
      <c r="I18" s="565">
        <v>0</v>
      </c>
      <c r="J18" s="563">
        <v>0</v>
      </c>
      <c r="K18" s="563">
        <v>0</v>
      </c>
      <c r="L18" s="563">
        <v>0</v>
      </c>
      <c r="M18" s="563">
        <v>0</v>
      </c>
      <c r="N18" s="563">
        <v>0</v>
      </c>
      <c r="O18" s="563">
        <v>0</v>
      </c>
      <c r="P18" s="563">
        <v>0</v>
      </c>
      <c r="Q18" s="566">
        <v>4</v>
      </c>
    </row>
    <row r="19" spans="2:17" ht="14.25">
      <c r="B19" s="555" t="s">
        <v>610</v>
      </c>
      <c r="C19" s="562">
        <v>2717</v>
      </c>
      <c r="D19" s="562">
        <v>331</v>
      </c>
      <c r="E19" s="562">
        <v>203</v>
      </c>
      <c r="F19" s="563">
        <v>241</v>
      </c>
      <c r="G19" s="558"/>
      <c r="H19" s="564"/>
      <c r="I19" s="565">
        <v>0</v>
      </c>
      <c r="J19" s="563">
        <v>0</v>
      </c>
      <c r="K19" s="563">
        <v>1</v>
      </c>
      <c r="L19" s="563">
        <v>0</v>
      </c>
      <c r="M19" s="563">
        <v>0</v>
      </c>
      <c r="N19" s="563">
        <v>0</v>
      </c>
      <c r="O19" s="563">
        <v>0</v>
      </c>
      <c r="P19" s="563">
        <v>0</v>
      </c>
      <c r="Q19" s="566">
        <v>3419</v>
      </c>
    </row>
    <row r="20" spans="2:17" ht="14.25">
      <c r="B20" s="555" t="s">
        <v>611</v>
      </c>
      <c r="C20" s="562">
        <v>24</v>
      </c>
      <c r="D20" s="562">
        <v>4</v>
      </c>
      <c r="E20" s="562">
        <v>0</v>
      </c>
      <c r="F20" s="563">
        <v>3</v>
      </c>
      <c r="G20" s="558"/>
      <c r="H20" s="564"/>
      <c r="I20" s="565">
        <v>0</v>
      </c>
      <c r="J20" s="563">
        <v>0</v>
      </c>
      <c r="K20" s="563">
        <v>0</v>
      </c>
      <c r="L20" s="563">
        <v>0</v>
      </c>
      <c r="M20" s="563">
        <v>0</v>
      </c>
      <c r="N20" s="563">
        <v>0</v>
      </c>
      <c r="O20" s="563">
        <v>0</v>
      </c>
      <c r="P20" s="563">
        <v>0</v>
      </c>
      <c r="Q20" s="566">
        <v>133</v>
      </c>
    </row>
    <row r="21" spans="2:17" ht="14.25">
      <c r="B21" s="555" t="s">
        <v>612</v>
      </c>
      <c r="C21" s="562">
        <v>19</v>
      </c>
      <c r="D21" s="562">
        <v>1</v>
      </c>
      <c r="E21" s="562">
        <v>2</v>
      </c>
      <c r="F21" s="563">
        <v>2</v>
      </c>
      <c r="G21" s="558"/>
      <c r="H21" s="564"/>
      <c r="I21" s="565">
        <v>0</v>
      </c>
      <c r="J21" s="563">
        <v>0</v>
      </c>
      <c r="K21" s="563">
        <v>0</v>
      </c>
      <c r="L21" s="563">
        <v>0</v>
      </c>
      <c r="M21" s="563">
        <v>0</v>
      </c>
      <c r="N21" s="563">
        <v>0</v>
      </c>
      <c r="O21" s="563">
        <v>0</v>
      </c>
      <c r="P21" s="563">
        <v>0</v>
      </c>
      <c r="Q21" s="566">
        <v>26</v>
      </c>
    </row>
    <row r="22" spans="2:17" ht="14.25">
      <c r="B22" s="555" t="s">
        <v>613</v>
      </c>
      <c r="C22" s="562">
        <v>125</v>
      </c>
      <c r="D22" s="562">
        <v>10</v>
      </c>
      <c r="E22" s="562">
        <v>14</v>
      </c>
      <c r="F22" s="563">
        <v>1</v>
      </c>
      <c r="G22" s="558"/>
      <c r="H22" s="564"/>
      <c r="I22" s="565">
        <v>0</v>
      </c>
      <c r="J22" s="563">
        <v>0</v>
      </c>
      <c r="K22" s="563">
        <v>0</v>
      </c>
      <c r="L22" s="563">
        <v>0</v>
      </c>
      <c r="M22" s="563">
        <v>0</v>
      </c>
      <c r="N22" s="563">
        <v>0</v>
      </c>
      <c r="O22" s="563">
        <v>0</v>
      </c>
      <c r="P22" s="563">
        <v>0</v>
      </c>
      <c r="Q22" s="566">
        <v>100</v>
      </c>
    </row>
    <row r="23" spans="2:17" ht="14.25">
      <c r="B23" s="555" t="s">
        <v>614</v>
      </c>
      <c r="C23" s="562">
        <v>166</v>
      </c>
      <c r="D23" s="562">
        <v>12</v>
      </c>
      <c r="E23" s="562">
        <v>19</v>
      </c>
      <c r="F23" s="563">
        <v>4</v>
      </c>
      <c r="G23" s="558"/>
      <c r="H23" s="564"/>
      <c r="I23" s="565">
        <v>0</v>
      </c>
      <c r="J23" s="563">
        <v>0</v>
      </c>
      <c r="K23" s="563">
        <v>0</v>
      </c>
      <c r="L23" s="563">
        <v>0</v>
      </c>
      <c r="M23" s="563">
        <v>0</v>
      </c>
      <c r="N23" s="563">
        <v>0</v>
      </c>
      <c r="O23" s="563">
        <v>0</v>
      </c>
      <c r="P23" s="563">
        <v>0</v>
      </c>
      <c r="Q23" s="566">
        <v>115</v>
      </c>
    </row>
    <row r="24" spans="2:17" ht="14.25">
      <c r="B24" s="555" t="s">
        <v>615</v>
      </c>
      <c r="C24" s="563"/>
      <c r="D24" s="563"/>
      <c r="E24" s="563"/>
      <c r="F24" s="563"/>
      <c r="G24" s="558"/>
      <c r="H24" s="564"/>
      <c r="I24" s="565"/>
      <c r="J24" s="563"/>
      <c r="K24" s="563"/>
      <c r="L24" s="563"/>
      <c r="M24" s="563"/>
      <c r="N24" s="563"/>
      <c r="O24" s="563"/>
      <c r="P24" s="563"/>
      <c r="Q24" s="566"/>
    </row>
    <row r="25" spans="2:17" ht="14.25">
      <c r="B25" s="555"/>
      <c r="C25" s="563"/>
      <c r="D25" s="563"/>
      <c r="E25" s="563"/>
      <c r="F25" s="563"/>
      <c r="G25" s="558"/>
      <c r="H25" s="564"/>
      <c r="I25" s="565"/>
      <c r="J25" s="563"/>
      <c r="K25" s="563"/>
      <c r="L25" s="563"/>
      <c r="M25" s="563"/>
      <c r="N25" s="563"/>
      <c r="O25" s="563"/>
      <c r="P25" s="563"/>
      <c r="Q25" s="566"/>
    </row>
    <row r="26" spans="2:17" ht="14.25">
      <c r="B26" s="555" t="s">
        <v>616</v>
      </c>
      <c r="C26" s="563">
        <v>5665</v>
      </c>
      <c r="D26" s="563">
        <v>340</v>
      </c>
      <c r="E26" s="563">
        <v>833</v>
      </c>
      <c r="F26" s="563">
        <v>875</v>
      </c>
      <c r="G26" s="558"/>
      <c r="H26" s="564"/>
      <c r="I26" s="565">
        <v>0</v>
      </c>
      <c r="J26" s="563">
        <v>0</v>
      </c>
      <c r="K26" s="563">
        <v>0</v>
      </c>
      <c r="L26" s="563">
        <v>0</v>
      </c>
      <c r="M26" s="563">
        <v>0</v>
      </c>
      <c r="N26" s="563">
        <v>0</v>
      </c>
      <c r="O26" s="563">
        <v>0</v>
      </c>
      <c r="P26" s="563">
        <v>0</v>
      </c>
      <c r="Q26" s="566">
        <v>1845</v>
      </c>
    </row>
    <row r="27" spans="2:17" ht="14.25">
      <c r="B27" s="555" t="s">
        <v>617</v>
      </c>
      <c r="C27" s="563">
        <v>16</v>
      </c>
      <c r="D27" s="563">
        <v>3</v>
      </c>
      <c r="E27" s="563">
        <v>0</v>
      </c>
      <c r="F27" s="563">
        <v>0</v>
      </c>
      <c r="G27" s="558"/>
      <c r="H27" s="564"/>
      <c r="I27" s="565">
        <v>0</v>
      </c>
      <c r="J27" s="563">
        <v>0</v>
      </c>
      <c r="K27" s="563">
        <v>0</v>
      </c>
      <c r="L27" s="563">
        <v>0</v>
      </c>
      <c r="M27" s="563">
        <v>0</v>
      </c>
      <c r="N27" s="563">
        <v>0</v>
      </c>
      <c r="O27" s="563">
        <v>0</v>
      </c>
      <c r="P27" s="563">
        <v>0</v>
      </c>
      <c r="Q27" s="566">
        <v>19</v>
      </c>
    </row>
    <row r="28" spans="2:17" ht="14.25">
      <c r="B28" s="555" t="s">
        <v>618</v>
      </c>
      <c r="C28" s="563">
        <v>30</v>
      </c>
      <c r="D28" s="563">
        <v>5</v>
      </c>
      <c r="E28" s="563">
        <v>2</v>
      </c>
      <c r="F28" s="563">
        <v>1</v>
      </c>
      <c r="G28" s="558"/>
      <c r="H28" s="564"/>
      <c r="I28" s="565">
        <v>0</v>
      </c>
      <c r="J28" s="563">
        <v>0</v>
      </c>
      <c r="K28" s="563">
        <v>0</v>
      </c>
      <c r="L28" s="563">
        <v>0</v>
      </c>
      <c r="M28" s="563">
        <v>0</v>
      </c>
      <c r="N28" s="563">
        <v>0</v>
      </c>
      <c r="O28" s="563">
        <v>0</v>
      </c>
      <c r="P28" s="563">
        <v>0</v>
      </c>
      <c r="Q28" s="566">
        <v>46</v>
      </c>
    </row>
    <row r="29" spans="2:17" ht="14.25">
      <c r="B29" s="555" t="s">
        <v>619</v>
      </c>
      <c r="C29" s="563">
        <v>4524</v>
      </c>
      <c r="D29" s="563">
        <v>503</v>
      </c>
      <c r="E29" s="563">
        <v>396</v>
      </c>
      <c r="F29" s="563">
        <v>509</v>
      </c>
      <c r="G29" s="558"/>
      <c r="H29" s="564"/>
      <c r="I29" s="565">
        <v>0</v>
      </c>
      <c r="J29" s="563">
        <v>0</v>
      </c>
      <c r="K29" s="563">
        <v>0</v>
      </c>
      <c r="L29" s="563">
        <v>0</v>
      </c>
      <c r="M29" s="563">
        <v>0</v>
      </c>
      <c r="N29" s="563">
        <v>0</v>
      </c>
      <c r="O29" s="563">
        <v>0</v>
      </c>
      <c r="P29" s="563">
        <v>0</v>
      </c>
      <c r="Q29" s="566">
        <v>2476</v>
      </c>
    </row>
    <row r="30" spans="2:17" ht="14.25">
      <c r="B30" s="555" t="s">
        <v>620</v>
      </c>
      <c r="C30" s="563">
        <v>88</v>
      </c>
      <c r="D30" s="563">
        <v>13</v>
      </c>
      <c r="E30" s="563">
        <v>10</v>
      </c>
      <c r="F30" s="563">
        <v>4</v>
      </c>
      <c r="G30" s="558"/>
      <c r="H30" s="564"/>
      <c r="I30" s="565">
        <v>0</v>
      </c>
      <c r="J30" s="563">
        <v>0</v>
      </c>
      <c r="K30" s="563">
        <v>0</v>
      </c>
      <c r="L30" s="563">
        <v>0</v>
      </c>
      <c r="M30" s="563">
        <v>0</v>
      </c>
      <c r="N30" s="563">
        <v>0</v>
      </c>
      <c r="O30" s="563">
        <v>0</v>
      </c>
      <c r="P30" s="563">
        <v>0</v>
      </c>
      <c r="Q30" s="566">
        <v>96</v>
      </c>
    </row>
    <row r="31" spans="2:17" ht="14.25">
      <c r="B31" s="555" t="s">
        <v>621</v>
      </c>
      <c r="C31" s="563">
        <v>2428</v>
      </c>
      <c r="D31" s="563">
        <v>296</v>
      </c>
      <c r="E31" s="563">
        <v>175</v>
      </c>
      <c r="F31" s="563">
        <v>195</v>
      </c>
      <c r="G31" s="558"/>
      <c r="H31" s="564"/>
      <c r="I31" s="565">
        <v>0</v>
      </c>
      <c r="J31" s="563">
        <v>0</v>
      </c>
      <c r="K31" s="563">
        <v>0</v>
      </c>
      <c r="L31" s="563">
        <v>0</v>
      </c>
      <c r="M31" s="563">
        <v>0</v>
      </c>
      <c r="N31" s="563">
        <v>0</v>
      </c>
      <c r="O31" s="563">
        <v>0</v>
      </c>
      <c r="P31" s="563">
        <v>0</v>
      </c>
      <c r="Q31" s="566">
        <v>2021</v>
      </c>
    </row>
    <row r="32" spans="2:17" ht="14.25">
      <c r="B32" s="555" t="s">
        <v>622</v>
      </c>
      <c r="C32" s="563">
        <v>34</v>
      </c>
      <c r="D32" s="563">
        <v>4</v>
      </c>
      <c r="E32" s="563">
        <v>2</v>
      </c>
      <c r="F32" s="563">
        <v>2</v>
      </c>
      <c r="G32" s="558"/>
      <c r="H32" s="564"/>
      <c r="I32" s="565">
        <v>0</v>
      </c>
      <c r="J32" s="563">
        <v>0</v>
      </c>
      <c r="K32" s="563">
        <v>0</v>
      </c>
      <c r="L32" s="563">
        <v>0</v>
      </c>
      <c r="M32" s="563">
        <v>0</v>
      </c>
      <c r="N32" s="563">
        <v>0</v>
      </c>
      <c r="O32" s="563">
        <v>0</v>
      </c>
      <c r="P32" s="563">
        <v>0</v>
      </c>
      <c r="Q32" s="566">
        <v>50</v>
      </c>
    </row>
    <row r="33" spans="2:17" ht="14.25">
      <c r="B33" s="555" t="s">
        <v>623</v>
      </c>
      <c r="C33" s="563">
        <v>13</v>
      </c>
      <c r="D33" s="563">
        <v>3</v>
      </c>
      <c r="E33" s="563">
        <v>1</v>
      </c>
      <c r="F33" s="563">
        <v>1</v>
      </c>
      <c r="G33" s="558"/>
      <c r="H33" s="564"/>
      <c r="I33" s="565">
        <v>0</v>
      </c>
      <c r="J33" s="563">
        <v>0</v>
      </c>
      <c r="K33" s="563">
        <v>0</v>
      </c>
      <c r="L33" s="563">
        <v>0</v>
      </c>
      <c r="M33" s="563">
        <v>0</v>
      </c>
      <c r="N33" s="563">
        <v>0</v>
      </c>
      <c r="O33" s="563">
        <v>0</v>
      </c>
      <c r="P33" s="563">
        <v>0</v>
      </c>
      <c r="Q33" s="566">
        <v>13</v>
      </c>
    </row>
    <row r="34" spans="2:17" ht="14.25">
      <c r="B34" s="555" t="s">
        <v>624</v>
      </c>
      <c r="C34" s="563">
        <v>9</v>
      </c>
      <c r="D34" s="563">
        <v>1</v>
      </c>
      <c r="E34" s="563">
        <v>1</v>
      </c>
      <c r="F34" s="563">
        <v>0</v>
      </c>
      <c r="G34" s="558"/>
      <c r="H34" s="564"/>
      <c r="I34" s="565">
        <v>0</v>
      </c>
      <c r="J34" s="563">
        <v>0</v>
      </c>
      <c r="K34" s="563">
        <v>0</v>
      </c>
      <c r="L34" s="563">
        <v>0</v>
      </c>
      <c r="M34" s="563">
        <v>0</v>
      </c>
      <c r="N34" s="563">
        <v>0</v>
      </c>
      <c r="O34" s="563">
        <v>0</v>
      </c>
      <c r="P34" s="563">
        <v>0</v>
      </c>
      <c r="Q34" s="566">
        <v>14</v>
      </c>
    </row>
    <row r="35" spans="2:17" ht="14.25">
      <c r="B35" s="567" t="s">
        <v>625</v>
      </c>
      <c r="C35" s="563">
        <v>0</v>
      </c>
      <c r="D35" s="563">
        <v>0</v>
      </c>
      <c r="E35" s="563">
        <v>0</v>
      </c>
      <c r="F35" s="563">
        <v>0</v>
      </c>
      <c r="G35" s="558"/>
      <c r="H35" s="564"/>
      <c r="I35" s="565">
        <v>0</v>
      </c>
      <c r="J35" s="563">
        <v>0</v>
      </c>
      <c r="K35" s="563">
        <v>0</v>
      </c>
      <c r="L35" s="563">
        <v>0</v>
      </c>
      <c r="M35" s="563">
        <v>0</v>
      </c>
      <c r="N35" s="563">
        <v>0</v>
      </c>
      <c r="O35" s="563">
        <v>0</v>
      </c>
      <c r="P35" s="563">
        <v>0</v>
      </c>
      <c r="Q35" s="566">
        <v>0</v>
      </c>
    </row>
    <row r="36" spans="2:17" ht="14.25">
      <c r="B36" s="555" t="s">
        <v>626</v>
      </c>
      <c r="C36" s="563">
        <v>160</v>
      </c>
      <c r="D36" s="563">
        <v>22</v>
      </c>
      <c r="E36" s="563">
        <v>5</v>
      </c>
      <c r="F36" s="563">
        <v>12</v>
      </c>
      <c r="G36" s="558"/>
      <c r="H36" s="564"/>
      <c r="I36" s="565">
        <v>0</v>
      </c>
      <c r="J36" s="563">
        <v>0</v>
      </c>
      <c r="K36" s="563">
        <v>0</v>
      </c>
      <c r="L36" s="563">
        <v>0</v>
      </c>
      <c r="M36" s="563">
        <v>0</v>
      </c>
      <c r="N36" s="563">
        <v>0</v>
      </c>
      <c r="O36" s="563">
        <v>0</v>
      </c>
      <c r="P36" s="563">
        <v>0</v>
      </c>
      <c r="Q36" s="566">
        <v>105</v>
      </c>
    </row>
    <row r="37" spans="2:17" ht="14.25">
      <c r="B37" s="555" t="s">
        <v>627</v>
      </c>
      <c r="C37" s="563">
        <v>58</v>
      </c>
      <c r="D37" s="563">
        <v>12</v>
      </c>
      <c r="E37" s="563">
        <v>0</v>
      </c>
      <c r="F37" s="563">
        <v>4</v>
      </c>
      <c r="G37" s="558"/>
      <c r="H37" s="564"/>
      <c r="I37" s="565">
        <v>0</v>
      </c>
      <c r="J37" s="563">
        <v>0</v>
      </c>
      <c r="K37" s="563">
        <v>0</v>
      </c>
      <c r="L37" s="563">
        <v>0</v>
      </c>
      <c r="M37" s="563">
        <v>0</v>
      </c>
      <c r="N37" s="563">
        <v>0</v>
      </c>
      <c r="O37" s="563">
        <v>0</v>
      </c>
      <c r="P37" s="563">
        <v>0</v>
      </c>
      <c r="Q37" s="566">
        <v>53</v>
      </c>
    </row>
    <row r="38" spans="2:17" ht="14.25">
      <c r="B38" s="555" t="s">
        <v>628</v>
      </c>
      <c r="C38" s="563">
        <v>76</v>
      </c>
      <c r="D38" s="563">
        <v>7</v>
      </c>
      <c r="E38" s="563">
        <v>3</v>
      </c>
      <c r="F38" s="563">
        <v>5</v>
      </c>
      <c r="G38" s="558"/>
      <c r="H38" s="564"/>
      <c r="I38" s="565">
        <v>0</v>
      </c>
      <c r="J38" s="563">
        <v>0</v>
      </c>
      <c r="K38" s="563">
        <v>0</v>
      </c>
      <c r="L38" s="563">
        <v>0</v>
      </c>
      <c r="M38" s="563">
        <v>0</v>
      </c>
      <c r="N38" s="563">
        <v>0</v>
      </c>
      <c r="O38" s="563">
        <v>0</v>
      </c>
      <c r="P38" s="563">
        <v>0</v>
      </c>
      <c r="Q38" s="566">
        <v>71</v>
      </c>
    </row>
    <row r="39" spans="2:17" ht="14.25">
      <c r="B39" s="555" t="s">
        <v>629</v>
      </c>
      <c r="C39" s="563">
        <v>69</v>
      </c>
      <c r="D39" s="563">
        <v>7</v>
      </c>
      <c r="E39" s="563">
        <v>0</v>
      </c>
      <c r="F39" s="563">
        <v>0</v>
      </c>
      <c r="G39" s="558"/>
      <c r="H39" s="564"/>
      <c r="I39" s="565">
        <v>0</v>
      </c>
      <c r="J39" s="563">
        <v>0</v>
      </c>
      <c r="K39" s="563">
        <v>0</v>
      </c>
      <c r="L39" s="563">
        <v>0</v>
      </c>
      <c r="M39" s="563">
        <v>0</v>
      </c>
      <c r="N39" s="563">
        <v>0</v>
      </c>
      <c r="O39" s="563">
        <v>0</v>
      </c>
      <c r="P39" s="563">
        <v>0</v>
      </c>
      <c r="Q39" s="566">
        <v>46</v>
      </c>
    </row>
    <row r="40" spans="2:17" ht="14.25">
      <c r="B40" s="555" t="s">
        <v>630</v>
      </c>
      <c r="C40" s="563">
        <v>136</v>
      </c>
      <c r="D40" s="563">
        <v>15</v>
      </c>
      <c r="E40" s="563">
        <v>6</v>
      </c>
      <c r="F40" s="563">
        <v>9</v>
      </c>
      <c r="G40" s="558"/>
      <c r="H40" s="564"/>
      <c r="I40" s="565">
        <v>0</v>
      </c>
      <c r="J40" s="563">
        <v>0</v>
      </c>
      <c r="K40" s="563">
        <v>0</v>
      </c>
      <c r="L40" s="563">
        <v>0</v>
      </c>
      <c r="M40" s="563">
        <v>0</v>
      </c>
      <c r="N40" s="563">
        <v>0</v>
      </c>
      <c r="O40" s="563">
        <v>0</v>
      </c>
      <c r="P40" s="563">
        <v>0</v>
      </c>
      <c r="Q40" s="566">
        <v>117</v>
      </c>
    </row>
    <row r="41" spans="2:17" ht="14.25">
      <c r="B41" s="555" t="s">
        <v>631</v>
      </c>
      <c r="C41" s="563">
        <v>5</v>
      </c>
      <c r="D41" s="563">
        <v>0</v>
      </c>
      <c r="E41" s="563">
        <v>0</v>
      </c>
      <c r="F41" s="563">
        <v>0</v>
      </c>
      <c r="G41" s="558"/>
      <c r="H41" s="564"/>
      <c r="I41" s="565">
        <v>0</v>
      </c>
      <c r="J41" s="563">
        <v>0</v>
      </c>
      <c r="K41" s="563">
        <v>0</v>
      </c>
      <c r="L41" s="563">
        <v>0</v>
      </c>
      <c r="M41" s="563">
        <v>0</v>
      </c>
      <c r="N41" s="563">
        <v>0</v>
      </c>
      <c r="O41" s="563">
        <v>0</v>
      </c>
      <c r="P41" s="563">
        <v>0</v>
      </c>
      <c r="Q41" s="566">
        <v>5</v>
      </c>
    </row>
    <row r="42" spans="2:17" ht="14.25">
      <c r="B42" s="555" t="s">
        <v>632</v>
      </c>
      <c r="C42" s="563">
        <v>201</v>
      </c>
      <c r="D42" s="563">
        <v>23</v>
      </c>
      <c r="E42" s="563">
        <v>9</v>
      </c>
      <c r="F42" s="563">
        <v>16</v>
      </c>
      <c r="G42" s="558"/>
      <c r="H42" s="564"/>
      <c r="I42" s="565">
        <v>0</v>
      </c>
      <c r="J42" s="563">
        <v>0</v>
      </c>
      <c r="K42" s="563">
        <v>0</v>
      </c>
      <c r="L42" s="563">
        <v>0</v>
      </c>
      <c r="M42" s="563">
        <v>0</v>
      </c>
      <c r="N42" s="563">
        <v>1</v>
      </c>
      <c r="O42" s="563">
        <v>0</v>
      </c>
      <c r="P42" s="563">
        <v>0</v>
      </c>
      <c r="Q42" s="566">
        <v>131</v>
      </c>
    </row>
    <row r="43" spans="2:17" ht="14.25">
      <c r="B43" s="555" t="s">
        <v>633</v>
      </c>
      <c r="C43" s="563">
        <v>464</v>
      </c>
      <c r="D43" s="563">
        <v>53</v>
      </c>
      <c r="E43" s="563">
        <v>30</v>
      </c>
      <c r="F43" s="563">
        <v>31</v>
      </c>
      <c r="G43" s="558"/>
      <c r="H43" s="564"/>
      <c r="I43" s="565">
        <v>0</v>
      </c>
      <c r="J43" s="563">
        <v>0</v>
      </c>
      <c r="K43" s="563">
        <v>0</v>
      </c>
      <c r="L43" s="563">
        <v>0</v>
      </c>
      <c r="M43" s="563">
        <v>0</v>
      </c>
      <c r="N43" s="563">
        <v>0</v>
      </c>
      <c r="O43" s="563">
        <v>0</v>
      </c>
      <c r="P43" s="563">
        <v>0</v>
      </c>
      <c r="Q43" s="566">
        <v>630</v>
      </c>
    </row>
    <row r="44" spans="2:17" ht="21">
      <c r="B44" s="568" t="s">
        <v>634</v>
      </c>
      <c r="C44" s="563">
        <v>57</v>
      </c>
      <c r="D44" s="563">
        <v>12</v>
      </c>
      <c r="E44" s="563">
        <v>2</v>
      </c>
      <c r="F44" s="563">
        <v>1</v>
      </c>
      <c r="G44" s="558"/>
      <c r="H44" s="564"/>
      <c r="I44" s="565">
        <v>0</v>
      </c>
      <c r="J44" s="563">
        <v>0</v>
      </c>
      <c r="K44" s="563">
        <v>0</v>
      </c>
      <c r="L44" s="563">
        <v>0</v>
      </c>
      <c r="M44" s="563">
        <v>0</v>
      </c>
      <c r="N44" s="563">
        <v>0</v>
      </c>
      <c r="O44" s="563">
        <v>0</v>
      </c>
      <c r="P44" s="563">
        <v>0</v>
      </c>
      <c r="Q44" s="566">
        <v>51</v>
      </c>
    </row>
    <row r="45" spans="2:17" ht="14.25">
      <c r="B45" s="555"/>
      <c r="C45" s="563"/>
      <c r="D45" s="563"/>
      <c r="E45" s="563"/>
      <c r="F45" s="563"/>
      <c r="G45" s="558"/>
      <c r="H45" s="564"/>
      <c r="I45" s="565"/>
      <c r="J45" s="563"/>
      <c r="K45" s="563"/>
      <c r="L45" s="563"/>
      <c r="M45" s="563"/>
      <c r="N45" s="563"/>
      <c r="O45" s="563"/>
      <c r="P45" s="563"/>
      <c r="Q45" s="566"/>
    </row>
    <row r="46" spans="2:17" ht="14.25">
      <c r="B46" s="555" t="s">
        <v>635</v>
      </c>
      <c r="C46" s="563">
        <v>0</v>
      </c>
      <c r="D46" s="563">
        <v>0</v>
      </c>
      <c r="E46" s="563">
        <v>0</v>
      </c>
      <c r="F46" s="563">
        <v>0</v>
      </c>
      <c r="G46" s="558"/>
      <c r="H46" s="564"/>
      <c r="I46" s="565">
        <v>0</v>
      </c>
      <c r="J46" s="563">
        <v>0</v>
      </c>
      <c r="K46" s="563">
        <v>0</v>
      </c>
      <c r="L46" s="563">
        <v>0</v>
      </c>
      <c r="M46" s="563">
        <v>0</v>
      </c>
      <c r="N46" s="563">
        <v>0</v>
      </c>
      <c r="O46" s="563">
        <v>0</v>
      </c>
      <c r="P46" s="563">
        <v>0</v>
      </c>
      <c r="Q46" s="566">
        <v>0</v>
      </c>
    </row>
    <row r="47" spans="2:17" ht="14.25">
      <c r="B47" s="555" t="s">
        <v>636</v>
      </c>
      <c r="C47" s="563">
        <v>61</v>
      </c>
      <c r="D47" s="563">
        <v>6</v>
      </c>
      <c r="E47" s="563">
        <v>2</v>
      </c>
      <c r="F47" s="563">
        <v>3</v>
      </c>
      <c r="G47" s="558"/>
      <c r="H47" s="564"/>
      <c r="I47" s="565">
        <v>0</v>
      </c>
      <c r="J47" s="563">
        <v>0</v>
      </c>
      <c r="K47" s="563">
        <v>0</v>
      </c>
      <c r="L47" s="563">
        <v>0</v>
      </c>
      <c r="M47" s="563">
        <v>0</v>
      </c>
      <c r="N47" s="563">
        <v>0</v>
      </c>
      <c r="O47" s="563">
        <v>0</v>
      </c>
      <c r="P47" s="563">
        <v>0</v>
      </c>
      <c r="Q47" s="566">
        <v>66</v>
      </c>
    </row>
    <row r="48" spans="2:17" ht="14.25">
      <c r="B48" s="555"/>
      <c r="C48" s="563"/>
      <c r="D48" s="563"/>
      <c r="E48" s="563"/>
      <c r="F48" s="563"/>
      <c r="G48" s="558"/>
      <c r="H48" s="564"/>
      <c r="I48" s="565"/>
      <c r="J48" s="563"/>
      <c r="K48" s="563"/>
      <c r="L48" s="563"/>
      <c r="M48" s="563"/>
      <c r="N48" s="563"/>
      <c r="O48" s="563"/>
      <c r="P48" s="563"/>
      <c r="Q48" s="566"/>
    </row>
    <row r="49" spans="2:17" ht="14.25">
      <c r="B49" s="555" t="s">
        <v>637</v>
      </c>
      <c r="C49" s="563">
        <v>9</v>
      </c>
      <c r="D49" s="563">
        <v>0</v>
      </c>
      <c r="E49" s="563">
        <v>1</v>
      </c>
      <c r="F49" s="563">
        <v>0</v>
      </c>
      <c r="G49" s="558"/>
      <c r="H49" s="564"/>
      <c r="I49" s="565">
        <v>0</v>
      </c>
      <c r="J49" s="563">
        <v>0</v>
      </c>
      <c r="K49" s="563">
        <v>0</v>
      </c>
      <c r="L49" s="563">
        <v>0</v>
      </c>
      <c r="M49" s="563">
        <v>0</v>
      </c>
      <c r="N49" s="563">
        <v>0</v>
      </c>
      <c r="O49" s="563">
        <v>0</v>
      </c>
      <c r="P49" s="563">
        <v>0</v>
      </c>
      <c r="Q49" s="566">
        <v>1</v>
      </c>
    </row>
    <row r="50" spans="2:17" ht="15" thickBot="1">
      <c r="B50" s="569" t="s">
        <v>638</v>
      </c>
      <c r="C50" s="570">
        <v>16</v>
      </c>
      <c r="D50" s="570">
        <v>3</v>
      </c>
      <c r="E50" s="570">
        <v>0</v>
      </c>
      <c r="F50" s="570">
        <v>1</v>
      </c>
      <c r="G50" s="558"/>
      <c r="H50" s="564"/>
      <c r="I50" s="571">
        <v>0</v>
      </c>
      <c r="J50" s="570">
        <v>0</v>
      </c>
      <c r="K50" s="570">
        <v>0</v>
      </c>
      <c r="L50" s="570">
        <v>0</v>
      </c>
      <c r="M50" s="570">
        <v>0</v>
      </c>
      <c r="N50" s="570">
        <v>0</v>
      </c>
      <c r="O50" s="570">
        <v>0</v>
      </c>
      <c r="P50" s="570">
        <v>0</v>
      </c>
      <c r="Q50" s="572">
        <v>9</v>
      </c>
    </row>
    <row r="51" spans="2:17" ht="14.25">
      <c r="B51" s="573" t="s">
        <v>639</v>
      </c>
      <c r="C51" s="574"/>
      <c r="D51" s="574"/>
      <c r="E51" s="574"/>
      <c r="F51" s="574"/>
      <c r="G51" s="575"/>
      <c r="H51" s="575"/>
      <c r="I51" s="574"/>
      <c r="J51" s="574"/>
      <c r="K51" s="574"/>
      <c r="L51" s="574"/>
      <c r="M51" s="574"/>
      <c r="N51" s="574"/>
      <c r="O51" s="574"/>
      <c r="P51" s="574"/>
      <c r="Q51" s="574"/>
    </row>
  </sheetData>
  <sheetProtection/>
  <mergeCells count="18">
    <mergeCell ref="O5:O6"/>
    <mergeCell ref="P5:P6"/>
    <mergeCell ref="I5:I6"/>
    <mergeCell ref="J5:J6"/>
    <mergeCell ref="K5:K6"/>
    <mergeCell ref="L5:L6"/>
    <mergeCell ref="M5:M6"/>
    <mergeCell ref="N5:N6"/>
    <mergeCell ref="C3:C4"/>
    <mergeCell ref="D3:E4"/>
    <mergeCell ref="F3:F4"/>
    <mergeCell ref="I3:N4"/>
    <mergeCell ref="O3:P4"/>
    <mergeCell ref="Q3:Q5"/>
    <mergeCell ref="C5:C6"/>
    <mergeCell ref="D5:D6"/>
    <mergeCell ref="E5:E6"/>
    <mergeCell ref="F5: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I38"/>
  <sheetViews>
    <sheetView zoomScalePageLayoutView="0" workbookViewId="0" topLeftCell="A1">
      <selection activeCell="M9" sqref="M9"/>
    </sheetView>
  </sheetViews>
  <sheetFormatPr defaultColWidth="8.796875" defaultRowHeight="15"/>
  <cols>
    <col min="1" max="1" width="2.59765625" style="542" customWidth="1"/>
    <col min="2" max="2" width="29.59765625" style="542" customWidth="1"/>
    <col min="3" max="3" width="14.09765625" style="542" customWidth="1"/>
    <col min="4" max="8" width="9.59765625" style="542" customWidth="1"/>
    <col min="9" max="9" width="11.3984375" style="542" customWidth="1"/>
  </cols>
  <sheetData>
    <row r="1" spans="2:9" ht="14.25">
      <c r="B1" s="543" t="s">
        <v>640</v>
      </c>
      <c r="F1" s="576"/>
      <c r="G1" s="576"/>
      <c r="H1" s="576"/>
      <c r="I1" s="576"/>
    </row>
    <row r="2" spans="2:9" ht="15" thickBot="1">
      <c r="B2" s="544"/>
      <c r="C2" s="544"/>
      <c r="D2" s="544"/>
      <c r="E2" s="545"/>
      <c r="F2" s="545"/>
      <c r="G2" s="544"/>
      <c r="H2" s="545"/>
      <c r="I2" s="544" t="s">
        <v>37</v>
      </c>
    </row>
    <row r="3" spans="2:9" ht="14.25">
      <c r="B3" s="547"/>
      <c r="C3" s="1251" t="s">
        <v>584</v>
      </c>
      <c r="D3" s="1251" t="s">
        <v>587</v>
      </c>
      <c r="E3" s="1277"/>
      <c r="F3" s="1277"/>
      <c r="G3" s="1278"/>
      <c r="H3" s="1282" t="s">
        <v>641</v>
      </c>
      <c r="I3" s="1285" t="s">
        <v>642</v>
      </c>
    </row>
    <row r="4" spans="2:9" ht="14.25">
      <c r="B4" s="549"/>
      <c r="C4" s="1276"/>
      <c r="D4" s="1279"/>
      <c r="E4" s="1280"/>
      <c r="F4" s="1280"/>
      <c r="G4" s="1281"/>
      <c r="H4" s="1283"/>
      <c r="I4" s="1286"/>
    </row>
    <row r="5" spans="2:9" ht="14.25">
      <c r="B5" s="549"/>
      <c r="C5" s="1287" t="s">
        <v>590</v>
      </c>
      <c r="D5" s="1272" t="s">
        <v>643</v>
      </c>
      <c r="E5" s="1270" t="s">
        <v>644</v>
      </c>
      <c r="F5" s="1270" t="s">
        <v>645</v>
      </c>
      <c r="G5" s="1272" t="s">
        <v>80</v>
      </c>
      <c r="H5" s="1283"/>
      <c r="I5" s="1286"/>
    </row>
    <row r="6" spans="2:9" ht="14.25">
      <c r="B6" s="553"/>
      <c r="C6" s="1288"/>
      <c r="D6" s="1284"/>
      <c r="E6" s="1284"/>
      <c r="F6" s="1284"/>
      <c r="G6" s="1284"/>
      <c r="H6" s="1284"/>
      <c r="I6" s="577" t="s">
        <v>31</v>
      </c>
    </row>
    <row r="7" spans="2:9" ht="14.25">
      <c r="B7" s="555" t="s">
        <v>9</v>
      </c>
      <c r="C7" s="556">
        <v>16325</v>
      </c>
      <c r="D7" s="556">
        <v>0</v>
      </c>
      <c r="E7" s="556">
        <v>0</v>
      </c>
      <c r="F7" s="556">
        <v>0</v>
      </c>
      <c r="G7" s="556">
        <v>4</v>
      </c>
      <c r="H7" s="556">
        <v>0</v>
      </c>
      <c r="I7" s="578">
        <v>11144</v>
      </c>
    </row>
    <row r="8" spans="2:9" ht="14.25">
      <c r="B8" s="555"/>
      <c r="C8" s="562"/>
      <c r="D8" s="563"/>
      <c r="E8" s="563"/>
      <c r="F8" s="563"/>
      <c r="G8" s="563"/>
      <c r="H8" s="563"/>
      <c r="I8" s="579"/>
    </row>
    <row r="9" spans="2:9" ht="14.25">
      <c r="B9" s="555" t="s">
        <v>646</v>
      </c>
      <c r="C9" s="562">
        <v>1235</v>
      </c>
      <c r="D9" s="562">
        <v>0</v>
      </c>
      <c r="E9" s="562">
        <v>0</v>
      </c>
      <c r="F9" s="562">
        <v>0</v>
      </c>
      <c r="G9" s="562">
        <v>0</v>
      </c>
      <c r="H9" s="562">
        <v>0</v>
      </c>
      <c r="I9" s="579">
        <v>11144</v>
      </c>
    </row>
    <row r="10" spans="2:9" ht="14.25">
      <c r="B10" s="549" t="s">
        <v>647</v>
      </c>
      <c r="C10" s="562">
        <v>258</v>
      </c>
      <c r="D10" s="562">
        <v>0</v>
      </c>
      <c r="E10" s="562">
        <v>0</v>
      </c>
      <c r="F10" s="562">
        <v>0</v>
      </c>
      <c r="G10" s="562">
        <v>0</v>
      </c>
      <c r="H10" s="562">
        <v>0</v>
      </c>
      <c r="I10" s="579">
        <v>188</v>
      </c>
    </row>
    <row r="11" spans="2:9" ht="14.25">
      <c r="B11" s="549" t="s">
        <v>648</v>
      </c>
      <c r="C11" s="562">
        <v>219</v>
      </c>
      <c r="D11" s="562">
        <v>0</v>
      </c>
      <c r="E11" s="562">
        <v>0</v>
      </c>
      <c r="F11" s="562">
        <v>0</v>
      </c>
      <c r="G11" s="562">
        <v>0</v>
      </c>
      <c r="H11" s="562">
        <v>0</v>
      </c>
      <c r="I11" s="579">
        <v>116</v>
      </c>
    </row>
    <row r="12" spans="2:9" ht="14.25">
      <c r="B12" s="549" t="s">
        <v>649</v>
      </c>
      <c r="C12" s="562">
        <v>51</v>
      </c>
      <c r="D12" s="562">
        <v>0</v>
      </c>
      <c r="E12" s="562">
        <v>0</v>
      </c>
      <c r="F12" s="562">
        <v>0</v>
      </c>
      <c r="G12" s="562">
        <v>0</v>
      </c>
      <c r="H12" s="562">
        <v>0</v>
      </c>
      <c r="I12" s="579">
        <v>24</v>
      </c>
    </row>
    <row r="13" spans="2:9" ht="14.25">
      <c r="B13" s="549" t="s">
        <v>604</v>
      </c>
      <c r="C13" s="562">
        <v>707</v>
      </c>
      <c r="D13" s="562">
        <v>0</v>
      </c>
      <c r="E13" s="562">
        <v>0</v>
      </c>
      <c r="F13" s="562">
        <v>0</v>
      </c>
      <c r="G13" s="562">
        <v>0</v>
      </c>
      <c r="H13" s="562">
        <v>0</v>
      </c>
      <c r="I13" s="579">
        <v>466</v>
      </c>
    </row>
    <row r="14" spans="2:9" ht="14.25">
      <c r="B14" s="555" t="s">
        <v>650</v>
      </c>
      <c r="C14" s="562">
        <v>337</v>
      </c>
      <c r="D14" s="562">
        <v>0</v>
      </c>
      <c r="E14" s="562">
        <v>0</v>
      </c>
      <c r="F14" s="562">
        <v>0</v>
      </c>
      <c r="G14" s="562">
        <v>0</v>
      </c>
      <c r="H14" s="562">
        <v>0</v>
      </c>
      <c r="I14" s="579">
        <v>1</v>
      </c>
    </row>
    <row r="15" spans="2:9" ht="14.25">
      <c r="B15" s="555" t="s">
        <v>651</v>
      </c>
      <c r="C15" s="562">
        <v>825</v>
      </c>
      <c r="D15" s="562">
        <v>0</v>
      </c>
      <c r="E15" s="562">
        <v>0</v>
      </c>
      <c r="F15" s="562">
        <v>0</v>
      </c>
      <c r="G15" s="562">
        <v>4</v>
      </c>
      <c r="H15" s="562">
        <v>0</v>
      </c>
      <c r="I15" s="579">
        <v>456</v>
      </c>
    </row>
    <row r="16" spans="2:9" ht="14.25">
      <c r="B16" s="555" t="s">
        <v>652</v>
      </c>
      <c r="C16" s="562">
        <v>2733</v>
      </c>
      <c r="D16" s="562">
        <v>0</v>
      </c>
      <c r="E16" s="562">
        <v>0</v>
      </c>
      <c r="F16" s="562">
        <v>0</v>
      </c>
      <c r="G16" s="562">
        <v>0</v>
      </c>
      <c r="H16" s="562">
        <v>0</v>
      </c>
      <c r="I16" s="579">
        <v>2210</v>
      </c>
    </row>
    <row r="17" spans="2:9" ht="14.25">
      <c r="B17" s="555" t="s">
        <v>653</v>
      </c>
      <c r="C17" s="562">
        <v>3082</v>
      </c>
      <c r="D17" s="562">
        <v>0</v>
      </c>
      <c r="E17" s="562">
        <v>0</v>
      </c>
      <c r="F17" s="562">
        <v>0</v>
      </c>
      <c r="G17" s="562">
        <v>0</v>
      </c>
      <c r="H17" s="562">
        <v>0</v>
      </c>
      <c r="I17" s="579">
        <v>1621</v>
      </c>
    </row>
    <row r="18" spans="2:9" ht="14.25">
      <c r="B18" s="555" t="s">
        <v>654</v>
      </c>
      <c r="C18" s="562">
        <v>3251</v>
      </c>
      <c r="D18" s="562">
        <v>0</v>
      </c>
      <c r="E18" s="562">
        <v>0</v>
      </c>
      <c r="F18" s="562">
        <v>0</v>
      </c>
      <c r="G18" s="562">
        <v>0</v>
      </c>
      <c r="H18" s="562">
        <v>0</v>
      </c>
      <c r="I18" s="579">
        <v>1735</v>
      </c>
    </row>
    <row r="19" spans="2:9" ht="14.25">
      <c r="B19" s="555" t="s">
        <v>655</v>
      </c>
      <c r="C19" s="562">
        <v>3686</v>
      </c>
      <c r="D19" s="562">
        <v>0</v>
      </c>
      <c r="E19" s="562">
        <v>0</v>
      </c>
      <c r="F19" s="562">
        <v>0</v>
      </c>
      <c r="G19" s="562">
        <v>0</v>
      </c>
      <c r="H19" s="562">
        <v>0</v>
      </c>
      <c r="I19" s="579">
        <v>2409</v>
      </c>
    </row>
    <row r="20" spans="2:9" ht="21">
      <c r="B20" s="580" t="s">
        <v>656</v>
      </c>
      <c r="C20" s="562">
        <v>15</v>
      </c>
      <c r="D20" s="562">
        <v>0</v>
      </c>
      <c r="E20" s="562">
        <v>0</v>
      </c>
      <c r="F20" s="562">
        <v>0</v>
      </c>
      <c r="G20" s="562">
        <v>0</v>
      </c>
      <c r="H20" s="562">
        <v>0</v>
      </c>
      <c r="I20" s="579">
        <v>1</v>
      </c>
    </row>
    <row r="21" spans="2:9" ht="14.25">
      <c r="B21" s="555" t="s">
        <v>657</v>
      </c>
      <c r="C21" s="562">
        <v>621</v>
      </c>
      <c r="D21" s="562">
        <v>0</v>
      </c>
      <c r="E21" s="562">
        <v>0</v>
      </c>
      <c r="F21" s="562">
        <v>0</v>
      </c>
      <c r="G21" s="562">
        <v>0</v>
      </c>
      <c r="H21" s="562">
        <v>0</v>
      </c>
      <c r="I21" s="579">
        <v>881</v>
      </c>
    </row>
    <row r="22" spans="2:9" ht="14.25">
      <c r="B22" s="555" t="s">
        <v>658</v>
      </c>
      <c r="C22" s="562">
        <v>0</v>
      </c>
      <c r="D22" s="562">
        <v>0</v>
      </c>
      <c r="E22" s="562">
        <v>0</v>
      </c>
      <c r="F22" s="562">
        <v>0</v>
      </c>
      <c r="G22" s="562">
        <v>0</v>
      </c>
      <c r="H22" s="562">
        <v>0</v>
      </c>
      <c r="I22" s="579">
        <v>0</v>
      </c>
    </row>
    <row r="23" spans="2:9" ht="27" thickBot="1">
      <c r="B23" s="581" t="s">
        <v>659</v>
      </c>
      <c r="C23" s="562">
        <v>540</v>
      </c>
      <c r="D23" s="562">
        <v>0</v>
      </c>
      <c r="E23" s="562">
        <v>0</v>
      </c>
      <c r="F23" s="562">
        <v>0</v>
      </c>
      <c r="G23" s="562">
        <v>0</v>
      </c>
      <c r="H23" s="562">
        <v>0</v>
      </c>
      <c r="I23" s="579">
        <v>1036</v>
      </c>
    </row>
    <row r="24" spans="2:9" ht="14.25">
      <c r="B24" s="1275" t="s">
        <v>25</v>
      </c>
      <c r="C24" s="1275"/>
      <c r="D24" s="1275"/>
      <c r="E24" s="1275"/>
      <c r="F24" s="1275"/>
      <c r="G24" s="1275"/>
      <c r="H24" s="1275"/>
      <c r="I24" s="1275"/>
    </row>
    <row r="25" spans="2:9" ht="14.25">
      <c r="B25" s="576"/>
      <c r="F25" s="576"/>
      <c r="G25" s="576"/>
      <c r="H25" s="576"/>
      <c r="I25" s="576"/>
    </row>
    <row r="26" spans="6:9" ht="14.25">
      <c r="F26" s="576"/>
      <c r="G26" s="576"/>
      <c r="H26" s="576"/>
      <c r="I26" s="576"/>
    </row>
    <row r="27" spans="6:9" ht="14.25">
      <c r="F27" s="576"/>
      <c r="G27" s="576"/>
      <c r="H27" s="576"/>
      <c r="I27" s="576"/>
    </row>
    <row r="28" spans="6:9" ht="14.25">
      <c r="F28" s="576"/>
      <c r="G28" s="576"/>
      <c r="H28" s="576"/>
      <c r="I28" s="576"/>
    </row>
    <row r="29" spans="6:9" ht="14.25">
      <c r="F29" s="576"/>
      <c r="G29" s="576"/>
      <c r="H29" s="576"/>
      <c r="I29" s="576"/>
    </row>
    <row r="30" spans="6:9" ht="14.25">
      <c r="F30" s="576"/>
      <c r="G30" s="576"/>
      <c r="H30" s="576"/>
      <c r="I30" s="576"/>
    </row>
    <row r="31" spans="6:9" ht="14.25">
      <c r="F31" s="576"/>
      <c r="G31" s="576"/>
      <c r="H31" s="576"/>
      <c r="I31" s="576"/>
    </row>
    <row r="32" spans="6:9" ht="14.25">
      <c r="F32" s="576"/>
      <c r="G32" s="576"/>
      <c r="H32" s="576"/>
      <c r="I32" s="576"/>
    </row>
    <row r="33" spans="6:9" ht="14.25">
      <c r="F33" s="576"/>
      <c r="G33" s="576"/>
      <c r="H33" s="576"/>
      <c r="I33" s="576"/>
    </row>
    <row r="34" spans="6:9" ht="14.25">
      <c r="F34" s="576"/>
      <c r="G34" s="576"/>
      <c r="H34" s="576"/>
      <c r="I34" s="576"/>
    </row>
    <row r="35" spans="6:9" ht="14.25">
      <c r="F35" s="576"/>
      <c r="G35" s="576"/>
      <c r="H35" s="576"/>
      <c r="I35" s="576"/>
    </row>
    <row r="36" spans="6:9" ht="14.25">
      <c r="F36" s="576"/>
      <c r="G36" s="576"/>
      <c r="H36" s="576"/>
      <c r="I36" s="576"/>
    </row>
    <row r="37" spans="6:9" ht="14.25">
      <c r="F37" s="576"/>
      <c r="G37" s="576"/>
      <c r="H37" s="576"/>
      <c r="I37" s="576"/>
    </row>
    <row r="38" spans="6:9" ht="14.25">
      <c r="F38" s="576"/>
      <c r="G38" s="576"/>
      <c r="H38" s="576"/>
      <c r="I38" s="576"/>
    </row>
  </sheetData>
  <sheetProtection/>
  <mergeCells count="10">
    <mergeCell ref="B24:I24"/>
    <mergeCell ref="C3:C4"/>
    <mergeCell ref="D3:G4"/>
    <mergeCell ref="H3:H6"/>
    <mergeCell ref="I3:I5"/>
    <mergeCell ref="C5:C6"/>
    <mergeCell ref="D5:D6"/>
    <mergeCell ref="E5:E6"/>
    <mergeCell ref="F5:F6"/>
    <mergeCell ref="G5:G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L33"/>
  <sheetViews>
    <sheetView zoomScalePageLayoutView="0" workbookViewId="0" topLeftCell="A1">
      <selection activeCell="M7" sqref="M7"/>
    </sheetView>
  </sheetViews>
  <sheetFormatPr defaultColWidth="8.796875" defaultRowHeight="15"/>
  <cols>
    <col min="1" max="1" width="2.59765625" style="4" customWidth="1"/>
    <col min="2" max="2" width="26.5" style="4" customWidth="1"/>
    <col min="3" max="12" width="10.19921875" style="4" customWidth="1"/>
  </cols>
  <sheetData>
    <row r="1" ht="14.25">
      <c r="B1" s="3" t="s">
        <v>660</v>
      </c>
    </row>
    <row r="2" spans="2:12" ht="15" thickBot="1">
      <c r="B2" s="5"/>
      <c r="C2" s="5"/>
      <c r="D2" s="5"/>
      <c r="E2" s="6"/>
      <c r="F2" s="5"/>
      <c r="G2" s="6"/>
      <c r="H2" s="5"/>
      <c r="I2" s="6"/>
      <c r="J2" s="5"/>
      <c r="K2" s="6"/>
      <c r="L2" s="2" t="s">
        <v>37</v>
      </c>
    </row>
    <row r="3" spans="2:12" ht="14.25">
      <c r="B3" s="7"/>
      <c r="C3" s="1291" t="s">
        <v>661</v>
      </c>
      <c r="D3" s="1291" t="s">
        <v>662</v>
      </c>
      <c r="E3" s="1292" t="s">
        <v>663</v>
      </c>
      <c r="F3" s="1293"/>
      <c r="G3" s="1293"/>
      <c r="H3" s="1293"/>
      <c r="I3" s="1293"/>
      <c r="J3" s="1293"/>
      <c r="K3" s="1294"/>
      <c r="L3" s="1298" t="s">
        <v>664</v>
      </c>
    </row>
    <row r="4" spans="2:12" ht="14.25">
      <c r="B4" s="582"/>
      <c r="C4" s="839"/>
      <c r="D4" s="839"/>
      <c r="E4" s="1295"/>
      <c r="F4" s="1296"/>
      <c r="G4" s="1296"/>
      <c r="H4" s="1296"/>
      <c r="I4" s="1296"/>
      <c r="J4" s="1296"/>
      <c r="K4" s="1297"/>
      <c r="L4" s="1299"/>
    </row>
    <row r="5" spans="2:12" ht="14.25">
      <c r="B5" s="582"/>
      <c r="C5" s="839"/>
      <c r="D5" s="839"/>
      <c r="E5" s="1290" t="s">
        <v>665</v>
      </c>
      <c r="F5" s="1289" t="s">
        <v>666</v>
      </c>
      <c r="G5" s="1290" t="s">
        <v>667</v>
      </c>
      <c r="H5" s="1289" t="s">
        <v>668</v>
      </c>
      <c r="I5" s="1290" t="s">
        <v>669</v>
      </c>
      <c r="J5" s="1289" t="s">
        <v>670</v>
      </c>
      <c r="K5" s="1290" t="s">
        <v>344</v>
      </c>
      <c r="L5" s="1299"/>
    </row>
    <row r="6" spans="2:12" ht="14.25">
      <c r="B6" s="583"/>
      <c r="C6" s="840"/>
      <c r="D6" s="840"/>
      <c r="E6" s="840"/>
      <c r="F6" s="840"/>
      <c r="G6" s="840"/>
      <c r="H6" s="840"/>
      <c r="I6" s="840"/>
      <c r="J6" s="840"/>
      <c r="K6" s="840"/>
      <c r="L6" s="584" t="s">
        <v>671</v>
      </c>
    </row>
    <row r="7" spans="2:12" ht="14.25">
      <c r="B7" s="36" t="s">
        <v>9</v>
      </c>
      <c r="C7" s="585">
        <v>4306</v>
      </c>
      <c r="D7" s="585">
        <v>2</v>
      </c>
      <c r="E7" s="585">
        <v>0</v>
      </c>
      <c r="F7" s="585">
        <v>0</v>
      </c>
      <c r="G7" s="585">
        <v>2</v>
      </c>
      <c r="H7" s="585">
        <v>0</v>
      </c>
      <c r="I7" s="585">
        <v>0</v>
      </c>
      <c r="J7" s="585">
        <v>0</v>
      </c>
      <c r="K7" s="585">
        <v>1</v>
      </c>
      <c r="L7" s="586">
        <v>0</v>
      </c>
    </row>
    <row r="8" spans="2:12" ht="14.25">
      <c r="B8" s="36"/>
      <c r="C8" s="585"/>
      <c r="D8" s="585"/>
      <c r="E8" s="30"/>
      <c r="F8" s="585"/>
      <c r="G8" s="585"/>
      <c r="H8" s="585"/>
      <c r="I8" s="585"/>
      <c r="J8" s="30"/>
      <c r="K8" s="585"/>
      <c r="L8" s="586"/>
    </row>
    <row r="9" spans="2:12" ht="14.25">
      <c r="B9" s="36" t="s">
        <v>672</v>
      </c>
      <c r="C9" s="585">
        <v>165</v>
      </c>
      <c r="D9" s="585">
        <v>0</v>
      </c>
      <c r="E9" s="585">
        <v>0</v>
      </c>
      <c r="F9" s="585">
        <v>0</v>
      </c>
      <c r="G9" s="585">
        <v>0</v>
      </c>
      <c r="H9" s="585">
        <v>0</v>
      </c>
      <c r="I9" s="585">
        <v>0</v>
      </c>
      <c r="J9" s="585">
        <v>0</v>
      </c>
      <c r="K9" s="585">
        <v>0</v>
      </c>
      <c r="L9" s="586">
        <v>0</v>
      </c>
    </row>
    <row r="10" spans="2:12" ht="14.25">
      <c r="B10" s="36" t="s">
        <v>673</v>
      </c>
      <c r="C10" s="585">
        <v>5</v>
      </c>
      <c r="D10" s="585">
        <v>0</v>
      </c>
      <c r="E10" s="585">
        <v>0</v>
      </c>
      <c r="F10" s="585">
        <v>0</v>
      </c>
      <c r="G10" s="585">
        <v>0</v>
      </c>
      <c r="H10" s="585">
        <v>0</v>
      </c>
      <c r="I10" s="585">
        <v>0</v>
      </c>
      <c r="J10" s="585">
        <v>0</v>
      </c>
      <c r="K10" s="585">
        <v>0</v>
      </c>
      <c r="L10" s="586">
        <v>0</v>
      </c>
    </row>
    <row r="11" spans="2:12" ht="24">
      <c r="B11" s="587" t="s">
        <v>674</v>
      </c>
      <c r="C11" s="585">
        <v>9</v>
      </c>
      <c r="D11" s="585">
        <v>0</v>
      </c>
      <c r="E11" s="585">
        <v>0</v>
      </c>
      <c r="F11" s="585">
        <v>0</v>
      </c>
      <c r="G11" s="585">
        <v>0</v>
      </c>
      <c r="H11" s="585">
        <v>0</v>
      </c>
      <c r="I11" s="585">
        <v>0</v>
      </c>
      <c r="J11" s="585">
        <v>0</v>
      </c>
      <c r="K11" s="585">
        <v>0</v>
      </c>
      <c r="L11" s="586">
        <v>0</v>
      </c>
    </row>
    <row r="12" spans="2:12" ht="24">
      <c r="B12" s="587" t="s">
        <v>675</v>
      </c>
      <c r="C12" s="585">
        <v>12</v>
      </c>
      <c r="D12" s="585">
        <v>0</v>
      </c>
      <c r="E12" s="585">
        <v>0</v>
      </c>
      <c r="F12" s="585">
        <v>0</v>
      </c>
      <c r="G12" s="585">
        <v>0</v>
      </c>
      <c r="H12" s="585">
        <v>0</v>
      </c>
      <c r="I12" s="585">
        <v>0</v>
      </c>
      <c r="J12" s="585">
        <v>0</v>
      </c>
      <c r="K12" s="585">
        <v>0</v>
      </c>
      <c r="L12" s="586">
        <v>0</v>
      </c>
    </row>
    <row r="13" spans="2:12" ht="14.25">
      <c r="B13" s="36" t="s">
        <v>676</v>
      </c>
      <c r="C13" s="585">
        <v>0</v>
      </c>
      <c r="D13" s="585">
        <v>0</v>
      </c>
      <c r="E13" s="585">
        <v>0</v>
      </c>
      <c r="F13" s="585">
        <v>0</v>
      </c>
      <c r="G13" s="585">
        <v>0</v>
      </c>
      <c r="H13" s="585">
        <v>0</v>
      </c>
      <c r="I13" s="585">
        <v>0</v>
      </c>
      <c r="J13" s="585">
        <v>0</v>
      </c>
      <c r="K13" s="585">
        <v>0</v>
      </c>
      <c r="L13" s="586">
        <v>0</v>
      </c>
    </row>
    <row r="14" spans="2:12" ht="24">
      <c r="B14" s="587" t="s">
        <v>677</v>
      </c>
      <c r="C14" s="585">
        <v>522</v>
      </c>
      <c r="D14" s="585">
        <v>0</v>
      </c>
      <c r="E14" s="585">
        <v>0</v>
      </c>
      <c r="F14" s="585">
        <v>0</v>
      </c>
      <c r="G14" s="585">
        <v>0</v>
      </c>
      <c r="H14" s="585">
        <v>0</v>
      </c>
      <c r="I14" s="585">
        <v>0</v>
      </c>
      <c r="J14" s="585">
        <v>0</v>
      </c>
      <c r="K14" s="585">
        <v>0</v>
      </c>
      <c r="L14" s="586">
        <v>0</v>
      </c>
    </row>
    <row r="15" spans="2:12" ht="24">
      <c r="B15" s="587" t="s">
        <v>678</v>
      </c>
      <c r="C15" s="585">
        <v>397</v>
      </c>
      <c r="D15" s="585">
        <v>0</v>
      </c>
      <c r="E15" s="585">
        <v>0</v>
      </c>
      <c r="F15" s="585">
        <v>0</v>
      </c>
      <c r="G15" s="585">
        <v>0</v>
      </c>
      <c r="H15" s="585">
        <v>0</v>
      </c>
      <c r="I15" s="585">
        <v>0</v>
      </c>
      <c r="J15" s="585">
        <v>0</v>
      </c>
      <c r="K15" s="585">
        <v>0</v>
      </c>
      <c r="L15" s="586">
        <v>0</v>
      </c>
    </row>
    <row r="16" spans="2:12" ht="14.25">
      <c r="B16" s="36" t="s">
        <v>679</v>
      </c>
      <c r="C16" s="585">
        <v>104</v>
      </c>
      <c r="D16" s="585">
        <v>0</v>
      </c>
      <c r="E16" s="585">
        <v>0</v>
      </c>
      <c r="F16" s="585">
        <v>0</v>
      </c>
      <c r="G16" s="585">
        <v>0</v>
      </c>
      <c r="H16" s="585">
        <v>0</v>
      </c>
      <c r="I16" s="585">
        <v>0</v>
      </c>
      <c r="J16" s="585">
        <v>0</v>
      </c>
      <c r="K16" s="585">
        <v>0</v>
      </c>
      <c r="L16" s="586">
        <v>0</v>
      </c>
    </row>
    <row r="17" spans="2:12" ht="36">
      <c r="B17" s="588" t="s">
        <v>680</v>
      </c>
      <c r="C17" s="585">
        <v>12</v>
      </c>
      <c r="D17" s="585">
        <v>0</v>
      </c>
      <c r="E17" s="585">
        <v>0</v>
      </c>
      <c r="F17" s="585">
        <v>0</v>
      </c>
      <c r="G17" s="585">
        <v>0</v>
      </c>
      <c r="H17" s="585">
        <v>0</v>
      </c>
      <c r="I17" s="585">
        <v>0</v>
      </c>
      <c r="J17" s="585">
        <v>0</v>
      </c>
      <c r="K17" s="585">
        <v>0</v>
      </c>
      <c r="L17" s="586">
        <v>0</v>
      </c>
    </row>
    <row r="18" spans="2:12" ht="14.25">
      <c r="B18" s="36" t="s">
        <v>681</v>
      </c>
      <c r="C18" s="585">
        <v>69</v>
      </c>
      <c r="D18" s="585">
        <v>0</v>
      </c>
      <c r="E18" s="585">
        <v>0</v>
      </c>
      <c r="F18" s="585">
        <v>0</v>
      </c>
      <c r="G18" s="585">
        <v>0</v>
      </c>
      <c r="H18" s="585">
        <v>0</v>
      </c>
      <c r="I18" s="585">
        <v>0</v>
      </c>
      <c r="J18" s="585">
        <v>0</v>
      </c>
      <c r="K18" s="585">
        <v>0</v>
      </c>
      <c r="L18" s="586">
        <v>0</v>
      </c>
    </row>
    <row r="19" spans="2:12" ht="24">
      <c r="B19" s="587" t="s">
        <v>682</v>
      </c>
      <c r="C19" s="585">
        <v>559</v>
      </c>
      <c r="D19" s="585">
        <v>1</v>
      </c>
      <c r="E19" s="585">
        <v>0</v>
      </c>
      <c r="F19" s="585">
        <v>0</v>
      </c>
      <c r="G19" s="585">
        <v>1</v>
      </c>
      <c r="H19" s="585">
        <v>0</v>
      </c>
      <c r="I19" s="585">
        <v>0</v>
      </c>
      <c r="J19" s="585">
        <v>0</v>
      </c>
      <c r="K19" s="585">
        <v>0</v>
      </c>
      <c r="L19" s="586">
        <v>0</v>
      </c>
    </row>
    <row r="20" spans="2:12" ht="24">
      <c r="B20" s="587" t="s">
        <v>683</v>
      </c>
      <c r="C20" s="585">
        <v>1303</v>
      </c>
      <c r="D20" s="585">
        <v>0</v>
      </c>
      <c r="E20" s="585">
        <v>0</v>
      </c>
      <c r="F20" s="585">
        <v>0</v>
      </c>
      <c r="G20" s="585">
        <v>1</v>
      </c>
      <c r="H20" s="585">
        <v>0</v>
      </c>
      <c r="I20" s="585">
        <v>0</v>
      </c>
      <c r="J20" s="585">
        <v>0</v>
      </c>
      <c r="K20" s="585">
        <v>0</v>
      </c>
      <c r="L20" s="586">
        <v>0</v>
      </c>
    </row>
    <row r="21" spans="2:12" ht="14.25">
      <c r="B21" s="36" t="s">
        <v>684</v>
      </c>
      <c r="C21" s="585">
        <v>519</v>
      </c>
      <c r="D21" s="585">
        <v>0</v>
      </c>
      <c r="E21" s="585">
        <v>0</v>
      </c>
      <c r="F21" s="585">
        <v>0</v>
      </c>
      <c r="G21" s="585">
        <v>0</v>
      </c>
      <c r="H21" s="585">
        <v>0</v>
      </c>
      <c r="I21" s="585">
        <v>0</v>
      </c>
      <c r="J21" s="585">
        <v>0</v>
      </c>
      <c r="K21" s="585">
        <v>0</v>
      </c>
      <c r="L21" s="586">
        <v>0</v>
      </c>
    </row>
    <row r="22" spans="2:12" ht="14.25">
      <c r="B22" s="36" t="s">
        <v>685</v>
      </c>
      <c r="C22" s="585">
        <v>167</v>
      </c>
      <c r="D22" s="585">
        <v>0</v>
      </c>
      <c r="E22" s="585">
        <v>0</v>
      </c>
      <c r="F22" s="585">
        <v>0</v>
      </c>
      <c r="G22" s="585">
        <v>0</v>
      </c>
      <c r="H22" s="585">
        <v>0</v>
      </c>
      <c r="I22" s="585">
        <v>0</v>
      </c>
      <c r="J22" s="585">
        <v>0</v>
      </c>
      <c r="K22" s="585">
        <v>0</v>
      </c>
      <c r="L22" s="586">
        <v>0</v>
      </c>
    </row>
    <row r="23" spans="2:12" ht="14.25">
      <c r="B23" s="36" t="s">
        <v>686</v>
      </c>
      <c r="C23" s="585">
        <v>10</v>
      </c>
      <c r="D23" s="585">
        <v>0</v>
      </c>
      <c r="E23" s="585">
        <v>0</v>
      </c>
      <c r="F23" s="585">
        <v>0</v>
      </c>
      <c r="G23" s="585">
        <v>0</v>
      </c>
      <c r="H23" s="585">
        <v>0</v>
      </c>
      <c r="I23" s="585">
        <v>0</v>
      </c>
      <c r="J23" s="585">
        <v>0</v>
      </c>
      <c r="K23" s="585">
        <v>0</v>
      </c>
      <c r="L23" s="586">
        <v>0</v>
      </c>
    </row>
    <row r="24" spans="2:12" ht="14.25">
      <c r="B24" s="36" t="s">
        <v>687</v>
      </c>
      <c r="C24" s="585">
        <v>0</v>
      </c>
      <c r="D24" s="585">
        <v>0</v>
      </c>
      <c r="E24" s="585">
        <v>0</v>
      </c>
      <c r="F24" s="585">
        <v>0</v>
      </c>
      <c r="G24" s="585">
        <v>0</v>
      </c>
      <c r="H24" s="585">
        <v>0</v>
      </c>
      <c r="I24" s="585">
        <v>0</v>
      </c>
      <c r="J24" s="585">
        <v>0</v>
      </c>
      <c r="K24" s="585">
        <v>0</v>
      </c>
      <c r="L24" s="586">
        <v>0</v>
      </c>
    </row>
    <row r="25" spans="2:12" ht="14.25">
      <c r="B25" s="36" t="s">
        <v>688</v>
      </c>
      <c r="C25" s="585">
        <v>175</v>
      </c>
      <c r="D25" s="585">
        <v>1</v>
      </c>
      <c r="E25" s="585">
        <v>0</v>
      </c>
      <c r="F25" s="585">
        <v>0</v>
      </c>
      <c r="G25" s="585">
        <v>0</v>
      </c>
      <c r="H25" s="585">
        <v>0</v>
      </c>
      <c r="I25" s="585">
        <v>0</v>
      </c>
      <c r="J25" s="585">
        <v>0</v>
      </c>
      <c r="K25" s="585">
        <v>1</v>
      </c>
      <c r="L25" s="586">
        <v>0</v>
      </c>
    </row>
    <row r="26" spans="2:12" ht="14.25">
      <c r="B26" s="36" t="s">
        <v>689</v>
      </c>
      <c r="C26" s="585">
        <v>94</v>
      </c>
      <c r="D26" s="585">
        <v>0</v>
      </c>
      <c r="E26" s="585">
        <v>0</v>
      </c>
      <c r="F26" s="585">
        <v>0</v>
      </c>
      <c r="G26" s="585">
        <v>0</v>
      </c>
      <c r="H26" s="585">
        <v>0</v>
      </c>
      <c r="I26" s="585">
        <v>0</v>
      </c>
      <c r="J26" s="585">
        <v>0</v>
      </c>
      <c r="K26" s="585">
        <v>0</v>
      </c>
      <c r="L26" s="586">
        <v>0</v>
      </c>
    </row>
    <row r="27" spans="2:12" ht="14.25">
      <c r="B27" s="36" t="s">
        <v>690</v>
      </c>
      <c r="C27" s="585">
        <v>163</v>
      </c>
      <c r="D27" s="585">
        <v>0</v>
      </c>
      <c r="E27" s="585">
        <v>0</v>
      </c>
      <c r="F27" s="585">
        <v>0</v>
      </c>
      <c r="G27" s="585">
        <v>0</v>
      </c>
      <c r="H27" s="585">
        <v>0</v>
      </c>
      <c r="I27" s="585">
        <v>0</v>
      </c>
      <c r="J27" s="585">
        <v>0</v>
      </c>
      <c r="K27" s="585">
        <v>0</v>
      </c>
      <c r="L27" s="586">
        <v>0</v>
      </c>
    </row>
    <row r="28" spans="2:12" ht="14.25">
      <c r="B28" s="36" t="s">
        <v>691</v>
      </c>
      <c r="C28" s="585">
        <v>2</v>
      </c>
      <c r="D28" s="585">
        <v>0</v>
      </c>
      <c r="E28" s="585">
        <v>0</v>
      </c>
      <c r="F28" s="585">
        <v>0</v>
      </c>
      <c r="G28" s="585">
        <v>0</v>
      </c>
      <c r="H28" s="585">
        <v>0</v>
      </c>
      <c r="I28" s="585">
        <v>0</v>
      </c>
      <c r="J28" s="585">
        <v>0</v>
      </c>
      <c r="K28" s="585">
        <v>0</v>
      </c>
      <c r="L28" s="586">
        <v>0</v>
      </c>
    </row>
    <row r="29" spans="2:12" ht="14.25">
      <c r="B29" s="36" t="s">
        <v>692</v>
      </c>
      <c r="C29" s="585">
        <v>19</v>
      </c>
      <c r="D29" s="585">
        <v>0</v>
      </c>
      <c r="E29" s="585">
        <v>0</v>
      </c>
      <c r="F29" s="585">
        <v>0</v>
      </c>
      <c r="G29" s="585">
        <v>0</v>
      </c>
      <c r="H29" s="585">
        <v>0</v>
      </c>
      <c r="I29" s="585">
        <v>0</v>
      </c>
      <c r="J29" s="585">
        <v>0</v>
      </c>
      <c r="K29" s="585">
        <v>0</v>
      </c>
      <c r="L29" s="586">
        <v>0</v>
      </c>
    </row>
    <row r="30" spans="2:12" ht="15" thickBot="1">
      <c r="B30" s="16" t="s">
        <v>693</v>
      </c>
      <c r="C30" s="585">
        <v>0</v>
      </c>
      <c r="D30" s="585">
        <v>0</v>
      </c>
      <c r="E30" s="585">
        <v>0</v>
      </c>
      <c r="F30" s="585">
        <v>0</v>
      </c>
      <c r="G30" s="585">
        <v>0</v>
      </c>
      <c r="H30" s="585">
        <v>0</v>
      </c>
      <c r="I30" s="585">
        <v>0</v>
      </c>
      <c r="J30" s="585">
        <v>0</v>
      </c>
      <c r="K30" s="585">
        <v>0</v>
      </c>
      <c r="L30" s="586">
        <v>0</v>
      </c>
    </row>
    <row r="31" spans="2:12" ht="14.25">
      <c r="B31" s="11" t="s">
        <v>25</v>
      </c>
      <c r="C31" s="589"/>
      <c r="D31" s="589"/>
      <c r="E31" s="589"/>
      <c r="F31" s="589"/>
      <c r="G31" s="589"/>
      <c r="H31" s="589"/>
      <c r="I31" s="589"/>
      <c r="J31" s="589"/>
      <c r="K31" s="589"/>
      <c r="L31" s="589"/>
    </row>
    <row r="32" spans="2:12" ht="14.25">
      <c r="B32" s="11"/>
      <c r="C32" s="12"/>
      <c r="D32" s="12"/>
      <c r="E32" s="12"/>
      <c r="F32" s="12"/>
      <c r="G32" s="12"/>
      <c r="H32" s="12"/>
      <c r="I32" s="12"/>
      <c r="J32" s="12"/>
      <c r="K32" s="12"/>
      <c r="L32" s="12"/>
    </row>
    <row r="33" ht="14.25">
      <c r="B33" s="13"/>
    </row>
  </sheetData>
  <sheetProtection/>
  <mergeCells count="11">
    <mergeCell ref="I5:I6"/>
    <mergeCell ref="J5:J6"/>
    <mergeCell ref="K5:K6"/>
    <mergeCell ref="C3:C6"/>
    <mergeCell ref="D3:D6"/>
    <mergeCell ref="E3:K4"/>
    <mergeCell ref="L3:L5"/>
    <mergeCell ref="E5:E6"/>
    <mergeCell ref="F5:F6"/>
    <mergeCell ref="G5:G6"/>
    <mergeCell ref="H5:H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M33"/>
  <sheetViews>
    <sheetView zoomScalePageLayoutView="0" workbookViewId="0" topLeftCell="A16">
      <selection activeCell="E28" sqref="E28:F28"/>
    </sheetView>
  </sheetViews>
  <sheetFormatPr defaultColWidth="8.796875" defaultRowHeight="15"/>
  <cols>
    <col min="1" max="1" width="2.59765625" style="39" customWidth="1"/>
    <col min="2" max="2" width="19.19921875" style="39" customWidth="1"/>
    <col min="3" max="3" width="9.19921875" style="39" customWidth="1"/>
    <col min="4" max="4" width="7.19921875" style="39" customWidth="1"/>
    <col min="5" max="6" width="7.09765625" style="39" customWidth="1"/>
    <col min="7" max="7" width="8.19921875" style="39" customWidth="1"/>
    <col min="8" max="8" width="7.09765625" style="39" customWidth="1"/>
    <col min="9" max="9" width="9" style="39" bestFit="1" customWidth="1"/>
    <col min="10" max="10" width="8.19921875" style="39" bestFit="1" customWidth="1"/>
    <col min="11" max="11" width="9" style="39" bestFit="1" customWidth="1"/>
    <col min="12" max="12" width="10.3984375" style="39" customWidth="1"/>
    <col min="13" max="13" width="9.59765625" style="39" customWidth="1"/>
  </cols>
  <sheetData>
    <row r="1" ht="14.25">
      <c r="B1" s="3" t="s">
        <v>694</v>
      </c>
    </row>
    <row r="2" spans="2:13" ht="15" thickBot="1">
      <c r="B2" s="41"/>
      <c r="C2" s="41"/>
      <c r="D2" s="41"/>
      <c r="E2" s="41"/>
      <c r="F2" s="41"/>
      <c r="G2" s="180"/>
      <c r="H2" s="41"/>
      <c r="I2" s="180"/>
      <c r="J2" s="180"/>
      <c r="K2" s="41"/>
      <c r="L2" s="180"/>
      <c r="M2" s="2" t="s">
        <v>37</v>
      </c>
    </row>
    <row r="3" spans="2:13" ht="14.25">
      <c r="B3" s="44"/>
      <c r="C3" s="1300" t="s">
        <v>695</v>
      </c>
      <c r="D3" s="953"/>
      <c r="E3" s="953"/>
      <c r="F3" s="953"/>
      <c r="G3" s="953"/>
      <c r="H3" s="953"/>
      <c r="I3" s="953"/>
      <c r="J3" s="953"/>
      <c r="K3" s="1301"/>
      <c r="L3" s="893" t="s">
        <v>696</v>
      </c>
      <c r="M3" s="1302"/>
    </row>
    <row r="4" spans="2:13" ht="14.25">
      <c r="B4" s="46"/>
      <c r="C4" s="1290" t="s">
        <v>697</v>
      </c>
      <c r="D4" s="1290" t="s">
        <v>698</v>
      </c>
      <c r="E4" s="977" t="s">
        <v>699</v>
      </c>
      <c r="F4" s="951"/>
      <c r="G4" s="951"/>
      <c r="H4" s="951"/>
      <c r="I4" s="951"/>
      <c r="J4" s="951"/>
      <c r="K4" s="949"/>
      <c r="L4" s="1303"/>
      <c r="M4" s="1304"/>
    </row>
    <row r="5" spans="2:13" ht="14.25">
      <c r="B5" s="46"/>
      <c r="C5" s="1305"/>
      <c r="D5" s="1305"/>
      <c r="E5" s="1290" t="s">
        <v>700</v>
      </c>
      <c r="F5" s="1290" t="s">
        <v>701</v>
      </c>
      <c r="G5" s="1290" t="s">
        <v>702</v>
      </c>
      <c r="H5" s="1289" t="s">
        <v>703</v>
      </c>
      <c r="I5" s="1305" t="s">
        <v>704</v>
      </c>
      <c r="J5" s="1290" t="s">
        <v>665</v>
      </c>
      <c r="K5" s="1308" t="s">
        <v>670</v>
      </c>
      <c r="L5" s="1290" t="s">
        <v>705</v>
      </c>
      <c r="M5" s="1310" t="s">
        <v>706</v>
      </c>
    </row>
    <row r="6" spans="2:13" ht="14.25">
      <c r="B6" s="590"/>
      <c r="C6" s="181" t="s">
        <v>671</v>
      </c>
      <c r="D6" s="181"/>
      <c r="E6" s="1306"/>
      <c r="F6" s="1306"/>
      <c r="G6" s="1306"/>
      <c r="H6" s="1307"/>
      <c r="I6" s="934"/>
      <c r="J6" s="934"/>
      <c r="K6" s="934"/>
      <c r="L6" s="1309"/>
      <c r="M6" s="1311"/>
    </row>
    <row r="7" spans="2:13" ht="14.25">
      <c r="B7" s="36" t="s">
        <v>9</v>
      </c>
      <c r="C7" s="585">
        <v>82</v>
      </c>
      <c r="D7" s="585">
        <v>0</v>
      </c>
      <c r="E7" s="585">
        <v>0</v>
      </c>
      <c r="F7" s="585">
        <v>0</v>
      </c>
      <c r="G7" s="585">
        <v>0</v>
      </c>
      <c r="H7" s="585">
        <v>0</v>
      </c>
      <c r="I7" s="585">
        <v>0</v>
      </c>
      <c r="J7" s="585">
        <v>0</v>
      </c>
      <c r="K7" s="585">
        <v>0</v>
      </c>
      <c r="L7" s="585">
        <v>21</v>
      </c>
      <c r="M7" s="586">
        <v>21</v>
      </c>
    </row>
    <row r="8" spans="2:13" ht="14.25">
      <c r="B8" s="36"/>
      <c r="C8" s="413"/>
      <c r="D8" s="413"/>
      <c r="E8" s="591"/>
      <c r="F8" s="591"/>
      <c r="G8" s="592"/>
      <c r="H8" s="591"/>
      <c r="I8" s="591"/>
      <c r="J8" s="591"/>
      <c r="K8" s="591"/>
      <c r="L8" s="413"/>
      <c r="M8" s="414"/>
    </row>
    <row r="9" spans="2:13" ht="14.25">
      <c r="B9" s="36" t="s">
        <v>707</v>
      </c>
      <c r="C9" s="417">
        <v>0</v>
      </c>
      <c r="D9" s="417">
        <v>0</v>
      </c>
      <c r="E9" s="417">
        <v>0</v>
      </c>
      <c r="F9" s="417">
        <v>0</v>
      </c>
      <c r="G9" s="417">
        <v>0</v>
      </c>
      <c r="H9" s="417">
        <v>0</v>
      </c>
      <c r="I9" s="417">
        <v>0</v>
      </c>
      <c r="J9" s="417">
        <v>0</v>
      </c>
      <c r="K9" s="417">
        <v>0</v>
      </c>
      <c r="L9" s="417">
        <v>0</v>
      </c>
      <c r="M9" s="419">
        <v>0</v>
      </c>
    </row>
    <row r="10" spans="2:13" ht="14.25">
      <c r="B10" s="36" t="s">
        <v>708</v>
      </c>
      <c r="C10" s="417">
        <v>55</v>
      </c>
      <c r="D10" s="417">
        <v>0</v>
      </c>
      <c r="E10" s="417">
        <v>0</v>
      </c>
      <c r="F10" s="417">
        <v>0</v>
      </c>
      <c r="G10" s="417">
        <v>0</v>
      </c>
      <c r="H10" s="417">
        <v>0</v>
      </c>
      <c r="I10" s="417">
        <v>0</v>
      </c>
      <c r="J10" s="417">
        <v>0</v>
      </c>
      <c r="K10" s="417">
        <v>0</v>
      </c>
      <c r="L10" s="417">
        <v>15</v>
      </c>
      <c r="M10" s="419">
        <v>15</v>
      </c>
    </row>
    <row r="11" spans="2:13" ht="14.25">
      <c r="B11" s="36" t="s">
        <v>709</v>
      </c>
      <c r="C11" s="417">
        <v>1</v>
      </c>
      <c r="D11" s="417">
        <v>0</v>
      </c>
      <c r="E11" s="417">
        <v>0</v>
      </c>
      <c r="F11" s="417">
        <v>0</v>
      </c>
      <c r="G11" s="417">
        <v>0</v>
      </c>
      <c r="H11" s="417">
        <v>0</v>
      </c>
      <c r="I11" s="417">
        <v>0</v>
      </c>
      <c r="J11" s="417">
        <v>0</v>
      </c>
      <c r="K11" s="417">
        <v>0</v>
      </c>
      <c r="L11" s="417">
        <v>1</v>
      </c>
      <c r="M11" s="419">
        <v>1</v>
      </c>
    </row>
    <row r="12" spans="2:13" ht="24">
      <c r="B12" s="587" t="s">
        <v>710</v>
      </c>
      <c r="C12" s="417">
        <v>2</v>
      </c>
      <c r="D12" s="417">
        <v>0</v>
      </c>
      <c r="E12" s="417">
        <v>0</v>
      </c>
      <c r="F12" s="417">
        <v>0</v>
      </c>
      <c r="G12" s="417">
        <v>0</v>
      </c>
      <c r="H12" s="417">
        <v>0</v>
      </c>
      <c r="I12" s="417">
        <v>0</v>
      </c>
      <c r="J12" s="417">
        <v>0</v>
      </c>
      <c r="K12" s="417">
        <v>0</v>
      </c>
      <c r="L12" s="417">
        <v>2</v>
      </c>
      <c r="M12" s="419">
        <v>2</v>
      </c>
    </row>
    <row r="13" spans="2:13" ht="24">
      <c r="B13" s="587" t="s">
        <v>711</v>
      </c>
      <c r="C13" s="417">
        <v>0</v>
      </c>
      <c r="D13" s="417">
        <v>0</v>
      </c>
      <c r="E13" s="417">
        <v>0</v>
      </c>
      <c r="F13" s="417">
        <v>0</v>
      </c>
      <c r="G13" s="417">
        <v>0</v>
      </c>
      <c r="H13" s="417">
        <v>0</v>
      </c>
      <c r="I13" s="417">
        <v>0</v>
      </c>
      <c r="J13" s="417">
        <v>0</v>
      </c>
      <c r="K13" s="417">
        <v>0</v>
      </c>
      <c r="L13" s="417">
        <v>0</v>
      </c>
      <c r="M13" s="419">
        <v>0</v>
      </c>
    </row>
    <row r="14" spans="2:13" ht="15" thickBot="1">
      <c r="B14" s="35" t="s">
        <v>712</v>
      </c>
      <c r="C14" s="593">
        <v>24</v>
      </c>
      <c r="D14" s="593">
        <v>0</v>
      </c>
      <c r="E14" s="593">
        <v>0</v>
      </c>
      <c r="F14" s="593">
        <v>0</v>
      </c>
      <c r="G14" s="593">
        <v>0</v>
      </c>
      <c r="H14" s="593">
        <v>0</v>
      </c>
      <c r="I14" s="593">
        <v>0</v>
      </c>
      <c r="J14" s="593">
        <v>0</v>
      </c>
      <c r="K14" s="593">
        <v>0</v>
      </c>
      <c r="L14" s="593">
        <v>3</v>
      </c>
      <c r="M14" s="594">
        <v>3</v>
      </c>
    </row>
    <row r="15" spans="2:13" ht="14.25">
      <c r="B15" s="11" t="s">
        <v>25</v>
      </c>
      <c r="C15" s="179"/>
      <c r="D15" s="179"/>
      <c r="E15" s="179"/>
      <c r="F15" s="179"/>
      <c r="G15" s="179"/>
      <c r="H15" s="179"/>
      <c r="I15" s="179"/>
      <c r="J15" s="179"/>
      <c r="K15" s="179"/>
      <c r="L15" s="179"/>
      <c r="M15" s="179"/>
    </row>
    <row r="16" ht="14.25">
      <c r="B16" s="13"/>
    </row>
    <row r="17" ht="14.25">
      <c r="B17" s="13"/>
    </row>
    <row r="18" ht="14.25">
      <c r="B18" s="13"/>
    </row>
    <row r="19" ht="14.25">
      <c r="B19" s="13"/>
    </row>
    <row r="22" ht="14.25">
      <c r="B22" s="3" t="s">
        <v>713</v>
      </c>
    </row>
    <row r="23" spans="2:11" ht="15" thickBot="1">
      <c r="B23" s="41"/>
      <c r="C23" s="41"/>
      <c r="D23" s="41"/>
      <c r="E23" s="41"/>
      <c r="H23" s="1312" t="s">
        <v>37</v>
      </c>
      <c r="I23" s="1312"/>
      <c r="J23" s="1312"/>
      <c r="K23" s="38"/>
    </row>
    <row r="24" spans="2:11" ht="14.25">
      <c r="B24" s="1313"/>
      <c r="C24" s="851" t="s">
        <v>72</v>
      </c>
      <c r="D24" s="1316"/>
      <c r="E24" s="851" t="s">
        <v>714</v>
      </c>
      <c r="F24" s="1316"/>
      <c r="G24" s="1321" t="s">
        <v>715</v>
      </c>
      <c r="H24" s="1322"/>
      <c r="I24" s="1322"/>
      <c r="J24" s="1323"/>
      <c r="K24" s="41"/>
    </row>
    <row r="25" spans="2:10" ht="14.25">
      <c r="B25" s="1314"/>
      <c r="C25" s="1317"/>
      <c r="D25" s="1318"/>
      <c r="E25" s="1317"/>
      <c r="F25" s="1318"/>
      <c r="G25" s="1290" t="s">
        <v>72</v>
      </c>
      <c r="H25" s="1290" t="s">
        <v>716</v>
      </c>
      <c r="I25" s="1289" t="s">
        <v>717</v>
      </c>
      <c r="J25" s="1325" t="s">
        <v>718</v>
      </c>
    </row>
    <row r="26" spans="2:10" ht="14.25">
      <c r="B26" s="1315"/>
      <c r="C26" s="1319"/>
      <c r="D26" s="1320"/>
      <c r="E26" s="1319"/>
      <c r="F26" s="1320"/>
      <c r="G26" s="1306"/>
      <c r="H26" s="1324"/>
      <c r="I26" s="1324"/>
      <c r="J26" s="1326"/>
    </row>
    <row r="27" spans="2:10" ht="14.25">
      <c r="B27" s="36" t="s">
        <v>719</v>
      </c>
      <c r="C27" s="1327">
        <v>0</v>
      </c>
      <c r="D27" s="1328"/>
      <c r="E27" s="1329">
        <v>0</v>
      </c>
      <c r="F27" s="1328"/>
      <c r="G27" s="595">
        <v>0</v>
      </c>
      <c r="H27" s="30">
        <v>0</v>
      </c>
      <c r="I27" s="585" t="s">
        <v>232</v>
      </c>
      <c r="J27" s="586" t="s">
        <v>232</v>
      </c>
    </row>
    <row r="28" spans="2:10" ht="14.25">
      <c r="B28" s="36" t="s">
        <v>708</v>
      </c>
      <c r="C28" s="1327">
        <v>117511</v>
      </c>
      <c r="D28" s="1328"/>
      <c r="E28" s="1327" t="s">
        <v>232</v>
      </c>
      <c r="F28" s="1328"/>
      <c r="G28" s="596">
        <v>117511</v>
      </c>
      <c r="H28" s="30">
        <v>193</v>
      </c>
      <c r="I28" s="585">
        <v>25943</v>
      </c>
      <c r="J28" s="586">
        <v>91375</v>
      </c>
    </row>
    <row r="29" spans="2:10" ht="14.25">
      <c r="B29" s="36" t="s">
        <v>709</v>
      </c>
      <c r="C29" s="1327">
        <v>5283</v>
      </c>
      <c r="D29" s="1328"/>
      <c r="E29" s="1327" t="s">
        <v>232</v>
      </c>
      <c r="F29" s="1328"/>
      <c r="G29" s="596">
        <v>5283</v>
      </c>
      <c r="H29" s="30" t="s">
        <v>33</v>
      </c>
      <c r="I29" s="585" t="s">
        <v>33</v>
      </c>
      <c r="J29" s="586">
        <v>5283</v>
      </c>
    </row>
    <row r="30" spans="2:10" ht="24">
      <c r="B30" s="587" t="s">
        <v>710</v>
      </c>
      <c r="C30" s="1327">
        <v>7501</v>
      </c>
      <c r="D30" s="1328"/>
      <c r="E30" s="1327" t="s">
        <v>232</v>
      </c>
      <c r="F30" s="1328"/>
      <c r="G30" s="596">
        <v>7501</v>
      </c>
      <c r="H30" s="30" t="s">
        <v>33</v>
      </c>
      <c r="I30" s="585" t="s">
        <v>33</v>
      </c>
      <c r="J30" s="586">
        <v>7501</v>
      </c>
    </row>
    <row r="31" spans="2:10" ht="24">
      <c r="B31" s="587" t="s">
        <v>711</v>
      </c>
      <c r="C31" s="1327">
        <v>1585</v>
      </c>
      <c r="D31" s="1328"/>
      <c r="E31" s="1327" t="s">
        <v>232</v>
      </c>
      <c r="F31" s="1328"/>
      <c r="G31" s="596">
        <v>1585</v>
      </c>
      <c r="H31" s="30" t="s">
        <v>33</v>
      </c>
      <c r="I31" s="585" t="s">
        <v>33</v>
      </c>
      <c r="J31" s="586">
        <v>1585</v>
      </c>
    </row>
    <row r="32" spans="2:10" ht="15" thickBot="1">
      <c r="B32" s="35" t="s">
        <v>712</v>
      </c>
      <c r="C32" s="1330">
        <v>20429</v>
      </c>
      <c r="D32" s="1331"/>
      <c r="E32" s="1330" t="s">
        <v>232</v>
      </c>
      <c r="F32" s="1331"/>
      <c r="G32" s="597">
        <v>20429</v>
      </c>
      <c r="H32" s="598" t="s">
        <v>33</v>
      </c>
      <c r="I32" s="599" t="s">
        <v>33</v>
      </c>
      <c r="J32" s="600">
        <v>20429</v>
      </c>
    </row>
    <row r="33" spans="2:13" ht="14.25">
      <c r="B33" s="11" t="s">
        <v>25</v>
      </c>
      <c r="C33" s="179"/>
      <c r="D33" s="179"/>
      <c r="E33" s="179"/>
      <c r="F33" s="179"/>
      <c r="G33" s="179"/>
      <c r="H33" s="179"/>
      <c r="I33" s="179"/>
      <c r="J33" s="179"/>
      <c r="K33" s="179"/>
      <c r="L33" s="179"/>
      <c r="M33" s="179"/>
    </row>
  </sheetData>
  <sheetProtection/>
  <mergeCells count="35">
    <mergeCell ref="C32:D32"/>
    <mergeCell ref="E32:F32"/>
    <mergeCell ref="C29:D29"/>
    <mergeCell ref="E29:F29"/>
    <mergeCell ref="C30:D30"/>
    <mergeCell ref="E30:F30"/>
    <mergeCell ref="C31:D31"/>
    <mergeCell ref="E31:F31"/>
    <mergeCell ref="H25:H26"/>
    <mergeCell ref="I25:I26"/>
    <mergeCell ref="J25:J26"/>
    <mergeCell ref="C27:D27"/>
    <mergeCell ref="E27:F27"/>
    <mergeCell ref="C28:D28"/>
    <mergeCell ref="E28:F28"/>
    <mergeCell ref="J5:J6"/>
    <mergeCell ref="K5:K6"/>
    <mergeCell ref="L5:L6"/>
    <mergeCell ref="M5:M6"/>
    <mergeCell ref="H23:J23"/>
    <mergeCell ref="B24:B26"/>
    <mergeCell ref="C24:D26"/>
    <mergeCell ref="E24:F26"/>
    <mergeCell ref="G24:J24"/>
    <mergeCell ref="G25:G26"/>
    <mergeCell ref="C3:K3"/>
    <mergeCell ref="L3:M4"/>
    <mergeCell ref="C4:C5"/>
    <mergeCell ref="D4:D5"/>
    <mergeCell ref="E4:K4"/>
    <mergeCell ref="E5:E6"/>
    <mergeCell ref="F5:F6"/>
    <mergeCell ref="G5:G6"/>
    <mergeCell ref="H5:H6"/>
    <mergeCell ref="I5: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F65"/>
  <sheetViews>
    <sheetView zoomScalePageLayoutView="0" workbookViewId="0" topLeftCell="A1">
      <selection activeCell="R9" sqref="R9"/>
    </sheetView>
  </sheetViews>
  <sheetFormatPr defaultColWidth="10.59765625" defaultRowHeight="18" customHeight="1"/>
  <cols>
    <col min="1" max="1" width="2.09765625" style="4" customWidth="1"/>
    <col min="2" max="2" width="3.09765625" style="4" customWidth="1"/>
    <col min="3" max="3" width="1.59765625" style="4" customWidth="1"/>
    <col min="4" max="4" width="18.5" style="4" customWidth="1"/>
    <col min="5" max="6" width="6.59765625" style="4" customWidth="1"/>
    <col min="7" max="7" width="12.09765625" style="4" bestFit="1" customWidth="1"/>
    <col min="8" max="22" width="6.59765625" style="4" customWidth="1"/>
    <col min="23" max="23" width="2.59765625" style="4" customWidth="1"/>
    <col min="24" max="28" width="8.59765625" style="4" customWidth="1"/>
    <col min="29" max="32" width="7.59765625" style="4" customWidth="1"/>
    <col min="33" max="16384" width="10.59765625" style="4" customWidth="1"/>
  </cols>
  <sheetData>
    <row r="1" spans="1:32" ht="18" customHeight="1">
      <c r="A1" s="34"/>
      <c r="B1" s="601" t="s">
        <v>720</v>
      </c>
      <c r="C1" s="34"/>
      <c r="D1" s="602"/>
      <c r="E1" s="5"/>
      <c r="F1" s="5"/>
      <c r="G1" s="5"/>
      <c r="H1" s="5"/>
      <c r="I1" s="5"/>
      <c r="J1" s="5"/>
      <c r="K1" s="5"/>
      <c r="L1" s="5"/>
      <c r="M1" s="5"/>
      <c r="N1" s="5"/>
      <c r="O1" s="5"/>
      <c r="P1" s="5"/>
      <c r="Q1" s="5"/>
      <c r="R1" s="5"/>
      <c r="S1" s="5"/>
      <c r="T1" s="5"/>
      <c r="U1" s="5"/>
      <c r="V1" s="5"/>
      <c r="W1" s="5"/>
      <c r="X1" s="5"/>
      <c r="Y1" s="5"/>
      <c r="Z1" s="5"/>
      <c r="AA1" s="5"/>
      <c r="AB1" s="5"/>
      <c r="AC1" s="5"/>
      <c r="AD1" s="5"/>
      <c r="AE1" s="5"/>
      <c r="AF1" s="5"/>
    </row>
    <row r="2" spans="4:32" ht="18" customHeight="1" thickBot="1">
      <c r="D2" s="602"/>
      <c r="E2" s="5"/>
      <c r="F2" s="5"/>
      <c r="G2" s="5"/>
      <c r="H2" s="5"/>
      <c r="I2" s="5"/>
      <c r="J2" s="5"/>
      <c r="K2" s="5"/>
      <c r="L2" s="5"/>
      <c r="M2" s="5"/>
      <c r="N2" s="196" t="s">
        <v>721</v>
      </c>
      <c r="O2" s="5"/>
      <c r="P2" s="5"/>
      <c r="Q2" s="5"/>
      <c r="R2" s="5"/>
      <c r="S2" s="5"/>
      <c r="T2" s="5"/>
      <c r="V2" s="197"/>
      <c r="W2" s="5"/>
      <c r="X2" s="5"/>
      <c r="Y2" s="5"/>
      <c r="Z2" s="5"/>
      <c r="AA2" s="5"/>
      <c r="AB2" s="5"/>
      <c r="AC2" s="5"/>
      <c r="AD2" s="5"/>
      <c r="AE2" s="5"/>
      <c r="AF2" s="5"/>
    </row>
    <row r="3" spans="2:32" ht="18" customHeight="1">
      <c r="B3" s="1332"/>
      <c r="C3" s="1333"/>
      <c r="D3" s="1048"/>
      <c r="E3" s="1337" t="s">
        <v>282</v>
      </c>
      <c r="F3" s="1338"/>
      <c r="G3" s="1167" t="s">
        <v>722</v>
      </c>
      <c r="H3" s="1168"/>
      <c r="I3" s="1337" t="s">
        <v>723</v>
      </c>
      <c r="J3" s="1168"/>
      <c r="K3" s="1337" t="s">
        <v>724</v>
      </c>
      <c r="L3" s="1168"/>
      <c r="M3" s="1337" t="s">
        <v>725</v>
      </c>
      <c r="N3" s="1339"/>
      <c r="O3" s="34"/>
      <c r="P3" s="34"/>
      <c r="Q3" s="34"/>
      <c r="R3" s="34"/>
      <c r="S3" s="34"/>
      <c r="T3" s="34"/>
      <c r="U3" s="34"/>
      <c r="V3" s="34"/>
      <c r="W3" s="5"/>
      <c r="X3" s="5"/>
      <c r="Y3" s="5"/>
      <c r="Z3" s="5"/>
      <c r="AA3" s="5"/>
      <c r="AB3" s="5"/>
      <c r="AC3" s="5"/>
      <c r="AD3" s="5"/>
      <c r="AE3" s="5"/>
      <c r="AF3" s="5"/>
    </row>
    <row r="4" spans="2:32" ht="18" customHeight="1">
      <c r="B4" s="1334"/>
      <c r="C4" s="1335"/>
      <c r="D4" s="1336"/>
      <c r="E4" s="249" t="s">
        <v>726</v>
      </c>
      <c r="F4" s="603" t="s">
        <v>727</v>
      </c>
      <c r="G4" s="604" t="s">
        <v>726</v>
      </c>
      <c r="H4" s="604" t="s">
        <v>727</v>
      </c>
      <c r="I4" s="249" t="s">
        <v>726</v>
      </c>
      <c r="J4" s="604" t="s">
        <v>727</v>
      </c>
      <c r="K4" s="249" t="s">
        <v>726</v>
      </c>
      <c r="L4" s="604" t="s">
        <v>727</v>
      </c>
      <c r="M4" s="249" t="s">
        <v>726</v>
      </c>
      <c r="N4" s="605" t="s">
        <v>727</v>
      </c>
      <c r="O4" s="34"/>
      <c r="P4" s="34"/>
      <c r="Q4" s="34"/>
      <c r="R4" s="34"/>
      <c r="S4" s="34"/>
      <c r="T4" s="34"/>
      <c r="U4" s="34"/>
      <c r="V4" s="34"/>
      <c r="W4" s="5"/>
      <c r="X4" s="5"/>
      <c r="Y4" s="5"/>
      <c r="Z4" s="5"/>
      <c r="AA4" s="5"/>
      <c r="AB4" s="5"/>
      <c r="AC4" s="5"/>
      <c r="AD4" s="5"/>
      <c r="AE4" s="5"/>
      <c r="AF4" s="5"/>
    </row>
    <row r="5" spans="2:32" ht="18" customHeight="1">
      <c r="B5" s="1340"/>
      <c r="C5" s="1341"/>
      <c r="D5" s="1047"/>
      <c r="E5" s="606"/>
      <c r="F5" s="607"/>
      <c r="G5" s="608"/>
      <c r="H5" s="340"/>
      <c r="I5" s="606"/>
      <c r="J5" s="340"/>
      <c r="K5" s="609"/>
      <c r="L5" s="340"/>
      <c r="M5" s="340"/>
      <c r="N5" s="610"/>
      <c r="O5" s="34"/>
      <c r="P5" s="34"/>
      <c r="Q5" s="34"/>
      <c r="R5" s="34"/>
      <c r="S5" s="34"/>
      <c r="T5" s="34"/>
      <c r="U5" s="34"/>
      <c r="V5" s="34"/>
      <c r="W5" s="5"/>
      <c r="X5" s="5"/>
      <c r="Y5" s="5"/>
      <c r="Z5" s="5"/>
      <c r="AA5" s="5"/>
      <c r="AB5" s="5"/>
      <c r="AC5" s="5"/>
      <c r="AD5" s="5"/>
      <c r="AE5" s="5"/>
      <c r="AF5" s="5"/>
    </row>
    <row r="6" spans="2:32" ht="18" customHeight="1">
      <c r="B6" s="1342" t="s">
        <v>451</v>
      </c>
      <c r="C6" s="1343"/>
      <c r="D6" s="939"/>
      <c r="E6" s="612">
        <f aca="true" t="shared" si="0" ref="E6:F10">IF(SUM(G6,I6,K6,M6)=0,"－",SUM(G6,I6,K6,M6))</f>
        <v>1</v>
      </c>
      <c r="F6" s="613" t="str">
        <f t="shared" si="0"/>
        <v>－</v>
      </c>
      <c r="G6" s="614">
        <v>1</v>
      </c>
      <c r="H6" s="615">
        <v>0</v>
      </c>
      <c r="I6" s="616">
        <v>0</v>
      </c>
      <c r="J6" s="615">
        <v>0</v>
      </c>
      <c r="K6" s="614">
        <v>0</v>
      </c>
      <c r="L6" s="615">
        <v>0</v>
      </c>
      <c r="M6" s="615">
        <v>0</v>
      </c>
      <c r="N6" s="617">
        <v>0</v>
      </c>
      <c r="O6" s="34"/>
      <c r="P6" s="34"/>
      <c r="Q6" s="34"/>
      <c r="R6" s="34"/>
      <c r="S6" s="34"/>
      <c r="T6" s="34"/>
      <c r="U6" s="34"/>
      <c r="V6" s="34"/>
      <c r="W6" s="5"/>
      <c r="X6" s="5"/>
      <c r="Y6" s="5"/>
      <c r="Z6" s="5"/>
      <c r="AA6" s="5"/>
      <c r="AB6" s="5"/>
      <c r="AC6" s="5"/>
      <c r="AD6" s="5"/>
      <c r="AE6" s="5"/>
      <c r="AF6" s="5"/>
    </row>
    <row r="7" spans="1:32" ht="24.75" customHeight="1">
      <c r="A7" s="618"/>
      <c r="B7" s="1343" t="s">
        <v>728</v>
      </c>
      <c r="C7" s="1343"/>
      <c r="D7" s="939"/>
      <c r="E7" s="612" t="str">
        <f t="shared" si="0"/>
        <v>－</v>
      </c>
      <c r="F7" s="613" t="str">
        <f t="shared" si="0"/>
        <v>－</v>
      </c>
      <c r="G7" s="614">
        <v>0</v>
      </c>
      <c r="H7" s="615">
        <v>0</v>
      </c>
      <c r="I7" s="614">
        <v>0</v>
      </c>
      <c r="J7" s="615">
        <v>0</v>
      </c>
      <c r="K7" s="614">
        <v>0</v>
      </c>
      <c r="L7" s="615">
        <v>0</v>
      </c>
      <c r="M7" s="615">
        <v>0</v>
      </c>
      <c r="N7" s="617">
        <v>0</v>
      </c>
      <c r="O7" s="34"/>
      <c r="P7" s="34"/>
      <c r="Q7" s="34"/>
      <c r="R7" s="34"/>
      <c r="S7" s="34"/>
      <c r="T7" s="34"/>
      <c r="U7" s="34"/>
      <c r="V7" s="34"/>
      <c r="W7" s="5"/>
      <c r="X7" s="5"/>
      <c r="Y7" s="5"/>
      <c r="Z7" s="5"/>
      <c r="AA7" s="5"/>
      <c r="AB7" s="5"/>
      <c r="AC7" s="5"/>
      <c r="AD7" s="5"/>
      <c r="AE7" s="5"/>
      <c r="AF7" s="5"/>
    </row>
    <row r="8" spans="1:32" ht="24.75" customHeight="1">
      <c r="A8" s="618"/>
      <c r="B8" s="1343" t="s">
        <v>729</v>
      </c>
      <c r="C8" s="1343"/>
      <c r="D8" s="939"/>
      <c r="E8" s="612" t="str">
        <f t="shared" si="0"/>
        <v>－</v>
      </c>
      <c r="F8" s="613" t="str">
        <f t="shared" si="0"/>
        <v>－</v>
      </c>
      <c r="G8" s="614">
        <v>0</v>
      </c>
      <c r="H8" s="615">
        <v>0</v>
      </c>
      <c r="I8" s="614">
        <v>0</v>
      </c>
      <c r="J8" s="615">
        <v>0</v>
      </c>
      <c r="K8" s="614">
        <v>0</v>
      </c>
      <c r="L8" s="615">
        <v>0</v>
      </c>
      <c r="M8" s="615">
        <v>0</v>
      </c>
      <c r="N8" s="617">
        <v>0</v>
      </c>
      <c r="O8" s="34"/>
      <c r="P8" s="34"/>
      <c r="Q8" s="34"/>
      <c r="R8" s="619"/>
      <c r="S8" s="34"/>
      <c r="T8" s="34"/>
      <c r="U8" s="34"/>
      <c r="V8" s="34"/>
      <c r="W8" s="5"/>
      <c r="X8" s="5"/>
      <c r="Y8" s="5"/>
      <c r="Z8" s="5"/>
      <c r="AA8" s="5"/>
      <c r="AB8" s="5"/>
      <c r="AC8" s="5"/>
      <c r="AD8" s="5"/>
      <c r="AE8" s="5"/>
      <c r="AF8" s="5"/>
    </row>
    <row r="9" spans="1:32" ht="24.75" customHeight="1">
      <c r="A9" s="618"/>
      <c r="B9" s="1343" t="s">
        <v>730</v>
      </c>
      <c r="C9" s="1343"/>
      <c r="D9" s="939"/>
      <c r="E9" s="612" t="str">
        <f t="shared" si="0"/>
        <v>－</v>
      </c>
      <c r="F9" s="613" t="str">
        <f t="shared" si="0"/>
        <v>－</v>
      </c>
      <c r="G9" s="614">
        <v>0</v>
      </c>
      <c r="H9" s="615">
        <v>0</v>
      </c>
      <c r="I9" s="614">
        <v>0</v>
      </c>
      <c r="J9" s="615">
        <v>0</v>
      </c>
      <c r="K9" s="614">
        <v>0</v>
      </c>
      <c r="L9" s="615">
        <v>0</v>
      </c>
      <c r="M9" s="615">
        <v>0</v>
      </c>
      <c r="N9" s="617">
        <v>0</v>
      </c>
      <c r="O9" s="34"/>
      <c r="P9" s="34"/>
      <c r="Q9" s="34"/>
      <c r="R9" s="34"/>
      <c r="S9" s="34"/>
      <c r="T9" s="34"/>
      <c r="U9" s="34"/>
      <c r="V9" s="34"/>
      <c r="W9" s="5"/>
      <c r="X9" s="5"/>
      <c r="Y9" s="5"/>
      <c r="Z9" s="5"/>
      <c r="AA9" s="5"/>
      <c r="AB9" s="5"/>
      <c r="AC9" s="5"/>
      <c r="AD9" s="5"/>
      <c r="AE9" s="5"/>
      <c r="AF9" s="5"/>
    </row>
    <row r="10" spans="1:32" ht="24.75" customHeight="1">
      <c r="A10" s="618"/>
      <c r="B10" s="1343" t="s">
        <v>731</v>
      </c>
      <c r="C10" s="1343"/>
      <c r="D10" s="939"/>
      <c r="E10" s="612" t="str">
        <f t="shared" si="0"/>
        <v>－</v>
      </c>
      <c r="F10" s="613" t="str">
        <f t="shared" si="0"/>
        <v>－</v>
      </c>
      <c r="G10" s="614">
        <v>0</v>
      </c>
      <c r="H10" s="615">
        <v>0</v>
      </c>
      <c r="I10" s="614">
        <v>0</v>
      </c>
      <c r="J10" s="615">
        <v>0</v>
      </c>
      <c r="K10" s="614">
        <v>0</v>
      </c>
      <c r="L10" s="615">
        <v>0</v>
      </c>
      <c r="M10" s="615">
        <v>0</v>
      </c>
      <c r="N10" s="617">
        <v>0</v>
      </c>
      <c r="O10" s="34"/>
      <c r="P10" s="34"/>
      <c r="Q10" s="34"/>
      <c r="R10" s="34"/>
      <c r="S10" s="34"/>
      <c r="T10" s="34"/>
      <c r="U10" s="34"/>
      <c r="V10" s="34"/>
      <c r="W10" s="5"/>
      <c r="X10" s="5"/>
      <c r="Y10" s="5"/>
      <c r="Z10" s="5"/>
      <c r="AA10" s="5"/>
      <c r="AB10" s="5"/>
      <c r="AC10" s="5"/>
      <c r="AD10" s="5"/>
      <c r="AE10" s="5"/>
      <c r="AF10" s="5"/>
    </row>
    <row r="11" spans="2:32" ht="18" customHeight="1" thickBot="1">
      <c r="B11" s="1346"/>
      <c r="C11" s="1347"/>
      <c r="D11" s="1348"/>
      <c r="E11" s="620"/>
      <c r="F11" s="621"/>
      <c r="G11" s="318"/>
      <c r="H11" s="350"/>
      <c r="I11" s="620"/>
      <c r="J11" s="350"/>
      <c r="K11" s="620"/>
      <c r="L11" s="350"/>
      <c r="M11" s="350"/>
      <c r="N11" s="351"/>
      <c r="O11" s="34"/>
      <c r="P11" s="34"/>
      <c r="Q11" s="34"/>
      <c r="R11" s="34"/>
      <c r="S11" s="34"/>
      <c r="T11" s="34"/>
      <c r="U11" s="34"/>
      <c r="V11" s="34"/>
      <c r="W11" s="5"/>
      <c r="X11" s="5"/>
      <c r="Y11" s="5"/>
      <c r="Z11" s="5"/>
      <c r="AA11" s="5"/>
      <c r="AB11" s="5"/>
      <c r="AC11" s="5"/>
      <c r="AD11" s="5"/>
      <c r="AE11" s="5"/>
      <c r="AF11" s="5"/>
    </row>
    <row r="12" spans="2:32" ht="18" customHeight="1">
      <c r="B12" s="34" t="s">
        <v>732</v>
      </c>
      <c r="C12" s="34"/>
      <c r="D12" s="34"/>
      <c r="E12" s="34"/>
      <c r="F12" s="34"/>
      <c r="G12" s="34"/>
      <c r="H12" s="34"/>
      <c r="I12" s="34"/>
      <c r="J12" s="34"/>
      <c r="K12" s="34"/>
      <c r="L12" s="34"/>
      <c r="M12" s="34"/>
      <c r="N12" s="34"/>
      <c r="O12" s="34"/>
      <c r="P12" s="34"/>
      <c r="Q12" s="34"/>
      <c r="R12" s="34"/>
      <c r="S12" s="34"/>
      <c r="T12" s="34"/>
      <c r="U12" s="34"/>
      <c r="V12" s="34"/>
      <c r="W12" s="5"/>
      <c r="X12" s="5"/>
      <c r="Y12" s="5"/>
      <c r="Z12" s="5"/>
      <c r="AA12" s="5"/>
      <c r="AB12" s="5"/>
      <c r="AC12" s="5"/>
      <c r="AD12" s="5"/>
      <c r="AE12" s="5"/>
      <c r="AF12" s="5"/>
    </row>
    <row r="13" spans="2:32" ht="18" customHeight="1">
      <c r="B13" s="622" t="s">
        <v>733</v>
      </c>
      <c r="C13" s="34"/>
      <c r="D13" s="622"/>
      <c r="E13" s="34"/>
      <c r="F13" s="34"/>
      <c r="G13" s="34"/>
      <c r="H13" s="34"/>
      <c r="I13" s="34"/>
      <c r="J13" s="34"/>
      <c r="K13" s="34"/>
      <c r="L13" s="34"/>
      <c r="M13" s="34"/>
      <c r="N13" s="34"/>
      <c r="O13" s="34"/>
      <c r="P13" s="34"/>
      <c r="Q13" s="34"/>
      <c r="R13" s="34"/>
      <c r="S13" s="34"/>
      <c r="T13" s="34"/>
      <c r="U13" s="34"/>
      <c r="V13" s="34"/>
      <c r="W13" s="5"/>
      <c r="X13" s="5"/>
      <c r="Y13" s="5"/>
      <c r="Z13" s="5"/>
      <c r="AA13" s="5"/>
      <c r="AB13" s="5"/>
      <c r="AC13" s="5"/>
      <c r="AD13" s="5"/>
      <c r="AE13" s="5"/>
      <c r="AF13" s="5"/>
    </row>
    <row r="14" spans="2:32" ht="18" customHeight="1">
      <c r="B14" s="34"/>
      <c r="C14" s="34"/>
      <c r="D14" s="34"/>
      <c r="E14" s="34"/>
      <c r="F14" s="34"/>
      <c r="G14" s="34"/>
      <c r="H14" s="34"/>
      <c r="I14" s="34"/>
      <c r="J14" s="34"/>
      <c r="K14" s="34"/>
      <c r="L14" s="34"/>
      <c r="M14" s="34"/>
      <c r="N14" s="34"/>
      <c r="O14" s="34"/>
      <c r="P14" s="34"/>
      <c r="Q14" s="34"/>
      <c r="R14" s="34"/>
      <c r="S14" s="34"/>
      <c r="T14" s="34"/>
      <c r="U14" s="34"/>
      <c r="V14" s="34"/>
      <c r="W14" s="5"/>
      <c r="X14" s="5"/>
      <c r="Y14" s="5"/>
      <c r="Z14" s="5"/>
      <c r="AA14" s="5"/>
      <c r="AB14" s="5"/>
      <c r="AC14" s="5"/>
      <c r="AD14" s="5"/>
      <c r="AE14" s="5"/>
      <c r="AF14" s="5"/>
    </row>
    <row r="15" spans="4:32" ht="18" customHeight="1">
      <c r="D15" s="602"/>
      <c r="E15" s="5"/>
      <c r="F15" s="5"/>
      <c r="G15" s="5"/>
      <c r="H15" s="5"/>
      <c r="I15" s="5"/>
      <c r="J15" s="5"/>
      <c r="K15" s="5"/>
      <c r="L15" s="5"/>
      <c r="M15" s="5"/>
      <c r="N15" s="5"/>
      <c r="O15" s="5"/>
      <c r="P15" s="5"/>
      <c r="Q15" s="5"/>
      <c r="R15" s="5"/>
      <c r="S15" s="5"/>
      <c r="T15" s="5"/>
      <c r="U15" s="5"/>
      <c r="V15" s="197"/>
      <c r="W15" s="5"/>
      <c r="X15" s="5"/>
      <c r="Y15" s="5"/>
      <c r="Z15" s="5"/>
      <c r="AA15" s="5"/>
      <c r="AB15" s="5"/>
      <c r="AC15" s="5"/>
      <c r="AD15" s="5"/>
      <c r="AE15" s="5"/>
      <c r="AF15" s="5"/>
    </row>
    <row r="16" spans="4:32" ht="18" customHeight="1">
      <c r="D16" s="602"/>
      <c r="E16" s="5"/>
      <c r="F16" s="5"/>
      <c r="G16" s="5"/>
      <c r="H16" s="5"/>
      <c r="I16" s="5"/>
      <c r="J16" s="5"/>
      <c r="K16" s="5"/>
      <c r="L16" s="5"/>
      <c r="M16" s="5"/>
      <c r="N16" s="5"/>
      <c r="O16" s="5"/>
      <c r="P16" s="5"/>
      <c r="Q16" s="5"/>
      <c r="R16" s="5"/>
      <c r="S16" s="5"/>
      <c r="T16" s="5"/>
      <c r="U16" s="5"/>
      <c r="V16" s="197"/>
      <c r="W16" s="5"/>
      <c r="X16" s="5"/>
      <c r="Y16" s="5"/>
      <c r="Z16" s="5"/>
      <c r="AA16" s="5"/>
      <c r="AB16" s="5"/>
      <c r="AC16" s="5"/>
      <c r="AD16" s="5"/>
      <c r="AE16" s="5"/>
      <c r="AF16" s="5"/>
    </row>
    <row r="17" spans="2:32" ht="18" customHeight="1">
      <c r="B17" s="601" t="s">
        <v>734</v>
      </c>
      <c r="D17" s="602"/>
      <c r="E17" s="5"/>
      <c r="F17" s="5"/>
      <c r="G17" s="5"/>
      <c r="H17" s="5"/>
      <c r="I17" s="5"/>
      <c r="J17" s="5"/>
      <c r="K17" s="5"/>
      <c r="L17" s="5"/>
      <c r="M17" s="5"/>
      <c r="N17" s="5"/>
      <c r="O17" s="5"/>
      <c r="P17" s="5"/>
      <c r="Q17" s="5"/>
      <c r="R17" s="5"/>
      <c r="S17" s="5"/>
      <c r="T17" s="5"/>
      <c r="U17" s="5"/>
      <c r="V17" s="197"/>
      <c r="W17" s="5"/>
      <c r="X17" s="5"/>
      <c r="Y17" s="5"/>
      <c r="Z17" s="5"/>
      <c r="AA17" s="5"/>
      <c r="AB17" s="5"/>
      <c r="AC17" s="5"/>
      <c r="AD17" s="5"/>
      <c r="AE17" s="5"/>
      <c r="AF17" s="5"/>
    </row>
    <row r="18" spans="4:32" ht="18" customHeight="1" thickBot="1">
      <c r="D18" s="602"/>
      <c r="E18" s="5"/>
      <c r="F18" s="5"/>
      <c r="G18" s="5"/>
      <c r="H18" s="5"/>
      <c r="I18" s="5"/>
      <c r="J18" s="5"/>
      <c r="K18" s="5"/>
      <c r="L18" s="5"/>
      <c r="M18" s="5"/>
      <c r="N18" s="5"/>
      <c r="O18" s="5"/>
      <c r="P18" s="5"/>
      <c r="Q18" s="5"/>
      <c r="R18" s="5"/>
      <c r="S18" s="5"/>
      <c r="T18" s="5"/>
      <c r="U18" s="5"/>
      <c r="V18" s="196" t="s">
        <v>721</v>
      </c>
      <c r="W18" s="5"/>
      <c r="X18" s="5"/>
      <c r="Y18" s="5"/>
      <c r="Z18" s="5"/>
      <c r="AA18" s="5"/>
      <c r="AB18" s="5"/>
      <c r="AC18" s="5"/>
      <c r="AD18" s="5"/>
      <c r="AE18" s="5"/>
      <c r="AF18" s="5"/>
    </row>
    <row r="19" spans="2:32" ht="18" customHeight="1">
      <c r="B19" s="1349"/>
      <c r="C19" s="1123"/>
      <c r="D19" s="1123"/>
      <c r="E19" s="1350" t="s">
        <v>735</v>
      </c>
      <c r="F19" s="1351"/>
      <c r="G19" s="1351"/>
      <c r="H19" s="1352" t="s">
        <v>736</v>
      </c>
      <c r="I19" s="1352"/>
      <c r="J19" s="1352"/>
      <c r="K19" s="1352" t="s">
        <v>737</v>
      </c>
      <c r="L19" s="1352"/>
      <c r="M19" s="1352"/>
      <c r="N19" s="1352" t="s">
        <v>738</v>
      </c>
      <c r="O19" s="1352"/>
      <c r="P19" s="1352"/>
      <c r="Q19" s="1352" t="s">
        <v>739</v>
      </c>
      <c r="R19" s="1352"/>
      <c r="S19" s="1352"/>
      <c r="T19" s="1351" t="s">
        <v>740</v>
      </c>
      <c r="U19" s="1167"/>
      <c r="V19" s="1339"/>
      <c r="W19" s="5"/>
      <c r="X19" s="5"/>
      <c r="Y19" s="5"/>
      <c r="Z19" s="5"/>
      <c r="AA19" s="5"/>
      <c r="AB19" s="5"/>
      <c r="AC19" s="5"/>
      <c r="AD19" s="5"/>
      <c r="AE19" s="5"/>
      <c r="AF19" s="5"/>
    </row>
    <row r="20" spans="2:32" ht="42" customHeight="1">
      <c r="B20" s="1356" t="s">
        <v>741</v>
      </c>
      <c r="C20" s="1357"/>
      <c r="D20" s="1358"/>
      <c r="E20" s="1359">
        <v>3934</v>
      </c>
      <c r="F20" s="1344"/>
      <c r="G20" s="1344"/>
      <c r="H20" s="1360">
        <v>258</v>
      </c>
      <c r="I20" s="1360"/>
      <c r="J20" s="1360"/>
      <c r="K20" s="1360">
        <v>1</v>
      </c>
      <c r="L20" s="1360"/>
      <c r="M20" s="1360"/>
      <c r="N20" s="1360">
        <v>387</v>
      </c>
      <c r="O20" s="1360"/>
      <c r="P20" s="1360"/>
      <c r="Q20" s="1360">
        <v>0</v>
      </c>
      <c r="R20" s="1360"/>
      <c r="S20" s="1360"/>
      <c r="T20" s="1344">
        <v>0</v>
      </c>
      <c r="U20" s="1344"/>
      <c r="V20" s="1345"/>
      <c r="W20" s="5"/>
      <c r="X20" s="5"/>
      <c r="Y20" s="5"/>
      <c r="Z20" s="5"/>
      <c r="AA20" s="5"/>
      <c r="AB20" s="5"/>
      <c r="AC20" s="5"/>
      <c r="AD20" s="5"/>
      <c r="AE20" s="5"/>
      <c r="AF20" s="5"/>
    </row>
    <row r="21" spans="2:32" ht="42" customHeight="1" thickBot="1">
      <c r="B21" s="1367" t="s">
        <v>742</v>
      </c>
      <c r="C21" s="1368"/>
      <c r="D21" s="1369"/>
      <c r="E21" s="1353">
        <v>3934</v>
      </c>
      <c r="F21" s="1354"/>
      <c r="G21" s="1355"/>
      <c r="H21" s="1353">
        <v>258</v>
      </c>
      <c r="I21" s="1354"/>
      <c r="J21" s="1355"/>
      <c r="K21" s="1353">
        <v>1</v>
      </c>
      <c r="L21" s="1354"/>
      <c r="M21" s="1355"/>
      <c r="N21" s="1353">
        <v>387</v>
      </c>
      <c r="O21" s="1354"/>
      <c r="P21" s="1355"/>
      <c r="Q21" s="1353">
        <v>0</v>
      </c>
      <c r="R21" s="1354"/>
      <c r="S21" s="1355"/>
      <c r="T21" s="1353">
        <v>0</v>
      </c>
      <c r="U21" s="1354"/>
      <c r="V21" s="1370"/>
      <c r="W21" s="5"/>
      <c r="X21" s="5"/>
      <c r="Y21" s="5"/>
      <c r="Z21" s="5"/>
      <c r="AA21" s="5"/>
      <c r="AB21" s="5"/>
      <c r="AC21" s="5"/>
      <c r="AD21" s="5"/>
      <c r="AE21" s="5"/>
      <c r="AF21" s="5"/>
    </row>
    <row r="22" spans="4:32" ht="9.75" customHeight="1" thickBot="1">
      <c r="D22" s="602"/>
      <c r="E22" s="5"/>
      <c r="F22" s="5"/>
      <c r="G22" s="5"/>
      <c r="H22" s="5"/>
      <c r="I22" s="5"/>
      <c r="J22" s="5"/>
      <c r="K22" s="5"/>
      <c r="L22" s="5"/>
      <c r="M22" s="5"/>
      <c r="N22" s="5"/>
      <c r="O22" s="5"/>
      <c r="P22" s="5"/>
      <c r="Q22" s="5"/>
      <c r="R22" s="5"/>
      <c r="S22" s="5"/>
      <c r="T22" s="5"/>
      <c r="U22" s="197"/>
      <c r="V22" s="197"/>
      <c r="W22" s="5"/>
      <c r="X22" s="5"/>
      <c r="Y22" s="5"/>
      <c r="Z22" s="5"/>
      <c r="AA22" s="5"/>
      <c r="AB22" s="5"/>
      <c r="AC22" s="5"/>
      <c r="AD22" s="5"/>
      <c r="AE22" s="5"/>
      <c r="AF22" s="5"/>
    </row>
    <row r="23" spans="2:22" ht="21.75" customHeight="1">
      <c r="B23" s="1371" t="s">
        <v>743</v>
      </c>
      <c r="C23" s="1372"/>
      <c r="D23" s="1373"/>
      <c r="E23" s="1363" t="s">
        <v>744</v>
      </c>
      <c r="F23" s="1365" t="s">
        <v>745</v>
      </c>
      <c r="G23" s="1361" t="s">
        <v>746</v>
      </c>
      <c r="H23" s="1363" t="s">
        <v>744</v>
      </c>
      <c r="I23" s="1365" t="s">
        <v>745</v>
      </c>
      <c r="J23" s="1361" t="s">
        <v>746</v>
      </c>
      <c r="K23" s="1363" t="s">
        <v>744</v>
      </c>
      <c r="L23" s="1365" t="s">
        <v>745</v>
      </c>
      <c r="M23" s="1361" t="s">
        <v>746</v>
      </c>
      <c r="N23" s="1363" t="s">
        <v>744</v>
      </c>
      <c r="O23" s="1365" t="s">
        <v>745</v>
      </c>
      <c r="P23" s="1361" t="s">
        <v>747</v>
      </c>
      <c r="Q23" s="1363" t="s">
        <v>744</v>
      </c>
      <c r="R23" s="1365" t="s">
        <v>745</v>
      </c>
      <c r="S23" s="1361" t="s">
        <v>746</v>
      </c>
      <c r="T23" s="1363" t="s">
        <v>744</v>
      </c>
      <c r="U23" s="1365" t="s">
        <v>745</v>
      </c>
      <c r="V23" s="1377" t="s">
        <v>746</v>
      </c>
    </row>
    <row r="24" spans="2:22" ht="27" customHeight="1">
      <c r="B24" s="1374"/>
      <c r="C24" s="1375"/>
      <c r="D24" s="1376"/>
      <c r="E24" s="1364"/>
      <c r="F24" s="1366"/>
      <c r="G24" s="1362"/>
      <c r="H24" s="1364"/>
      <c r="I24" s="1366"/>
      <c r="J24" s="1362"/>
      <c r="K24" s="1364"/>
      <c r="L24" s="1366"/>
      <c r="M24" s="1362"/>
      <c r="N24" s="1364"/>
      <c r="O24" s="1366"/>
      <c r="P24" s="1362"/>
      <c r="Q24" s="1364"/>
      <c r="R24" s="1366"/>
      <c r="S24" s="1362"/>
      <c r="T24" s="1364"/>
      <c r="U24" s="1366"/>
      <c r="V24" s="947"/>
    </row>
    <row r="25" spans="2:22" ht="42" customHeight="1">
      <c r="B25" s="1378" t="s">
        <v>748</v>
      </c>
      <c r="C25" s="1379"/>
      <c r="D25" s="1380"/>
      <c r="E25" s="623" t="s">
        <v>249</v>
      </c>
      <c r="F25" s="624">
        <v>158</v>
      </c>
      <c r="G25" s="625">
        <v>2398</v>
      </c>
      <c r="H25" s="623" t="s">
        <v>249</v>
      </c>
      <c r="I25" s="626">
        <v>6</v>
      </c>
      <c r="J25" s="627">
        <v>0</v>
      </c>
      <c r="K25" s="628" t="s">
        <v>249</v>
      </c>
      <c r="L25" s="626" t="s">
        <v>249</v>
      </c>
      <c r="M25" s="627" t="s">
        <v>249</v>
      </c>
      <c r="N25" s="628" t="s">
        <v>249</v>
      </c>
      <c r="O25" s="626">
        <v>2</v>
      </c>
      <c r="P25" s="625">
        <v>253</v>
      </c>
      <c r="Q25" s="628" t="s">
        <v>249</v>
      </c>
      <c r="R25" s="626" t="s">
        <v>249</v>
      </c>
      <c r="S25" s="627" t="s">
        <v>249</v>
      </c>
      <c r="T25" s="628" t="s">
        <v>249</v>
      </c>
      <c r="U25" s="626" t="s">
        <v>249</v>
      </c>
      <c r="V25" s="629" t="s">
        <v>249</v>
      </c>
    </row>
    <row r="26" spans="2:22" ht="9.75" customHeight="1">
      <c r="B26" s="630"/>
      <c r="C26" s="360"/>
      <c r="D26" s="361"/>
      <c r="E26" s="631"/>
      <c r="F26" s="632"/>
      <c r="G26" s="633"/>
      <c r="H26" s="631"/>
      <c r="I26" s="632"/>
      <c r="J26" s="633"/>
      <c r="K26" s="631"/>
      <c r="L26" s="632"/>
      <c r="M26" s="633"/>
      <c r="N26" s="631"/>
      <c r="O26" s="632"/>
      <c r="P26" s="633"/>
      <c r="Q26" s="631"/>
      <c r="R26" s="632"/>
      <c r="S26" s="633"/>
      <c r="T26" s="631"/>
      <c r="U26" s="632"/>
      <c r="V26" s="634"/>
    </row>
    <row r="27" spans="2:22" ht="22.5" customHeight="1">
      <c r="B27" s="1381" t="s">
        <v>749</v>
      </c>
      <c r="C27" s="1382"/>
      <c r="D27" s="636" t="s">
        <v>750</v>
      </c>
      <c r="E27" s="631">
        <v>0</v>
      </c>
      <c r="F27" s="632">
        <v>0</v>
      </c>
      <c r="G27" s="633">
        <v>0</v>
      </c>
      <c r="H27" s="631">
        <v>0</v>
      </c>
      <c r="I27" s="632">
        <v>0</v>
      </c>
      <c r="J27" s="633">
        <v>0</v>
      </c>
      <c r="K27" s="631">
        <v>0</v>
      </c>
      <c r="L27" s="632">
        <v>0</v>
      </c>
      <c r="M27" s="633">
        <v>0</v>
      </c>
      <c r="N27" s="631">
        <v>0</v>
      </c>
      <c r="O27" s="632">
        <v>0</v>
      </c>
      <c r="P27" s="633">
        <v>0</v>
      </c>
      <c r="Q27" s="631">
        <v>0</v>
      </c>
      <c r="R27" s="632">
        <v>0</v>
      </c>
      <c r="S27" s="633">
        <v>0</v>
      </c>
      <c r="T27" s="631">
        <v>0</v>
      </c>
      <c r="U27" s="632">
        <v>0</v>
      </c>
      <c r="V27" s="634">
        <v>0</v>
      </c>
    </row>
    <row r="28" spans="2:22" ht="22.5" customHeight="1">
      <c r="B28" s="1381"/>
      <c r="C28" s="1382"/>
      <c r="D28" s="636" t="s">
        <v>751</v>
      </c>
      <c r="E28" s="631">
        <v>0</v>
      </c>
      <c r="F28" s="632">
        <v>0</v>
      </c>
      <c r="G28" s="633">
        <v>0</v>
      </c>
      <c r="H28" s="631">
        <v>0</v>
      </c>
      <c r="I28" s="632">
        <v>0</v>
      </c>
      <c r="J28" s="633">
        <v>0</v>
      </c>
      <c r="K28" s="631">
        <v>0</v>
      </c>
      <c r="L28" s="632">
        <v>0</v>
      </c>
      <c r="M28" s="633">
        <v>0</v>
      </c>
      <c r="N28" s="631">
        <v>0</v>
      </c>
      <c r="O28" s="632">
        <v>2</v>
      </c>
      <c r="P28" s="633">
        <v>0</v>
      </c>
      <c r="Q28" s="631">
        <v>0</v>
      </c>
      <c r="R28" s="632">
        <v>0</v>
      </c>
      <c r="S28" s="633">
        <v>0</v>
      </c>
      <c r="T28" s="631">
        <v>0</v>
      </c>
      <c r="U28" s="632">
        <v>0</v>
      </c>
      <c r="V28" s="634">
        <v>0</v>
      </c>
    </row>
    <row r="29" spans="2:22" ht="22.5" customHeight="1">
      <c r="B29" s="1381"/>
      <c r="C29" s="1382"/>
      <c r="D29" s="636" t="s">
        <v>752</v>
      </c>
      <c r="E29" s="631">
        <v>0</v>
      </c>
      <c r="F29" s="632">
        <v>0</v>
      </c>
      <c r="G29" s="633">
        <v>0</v>
      </c>
      <c r="H29" s="631">
        <v>0</v>
      </c>
      <c r="I29" s="632">
        <v>0</v>
      </c>
      <c r="J29" s="633">
        <v>0</v>
      </c>
      <c r="K29" s="631">
        <v>0</v>
      </c>
      <c r="L29" s="632">
        <v>0</v>
      </c>
      <c r="M29" s="633">
        <v>0</v>
      </c>
      <c r="N29" s="631">
        <v>0</v>
      </c>
      <c r="O29" s="632">
        <v>0</v>
      </c>
      <c r="P29" s="633">
        <v>0</v>
      </c>
      <c r="Q29" s="631">
        <v>0</v>
      </c>
      <c r="R29" s="632">
        <v>0</v>
      </c>
      <c r="S29" s="633">
        <v>0</v>
      </c>
      <c r="T29" s="631">
        <v>0</v>
      </c>
      <c r="U29" s="632">
        <v>0</v>
      </c>
      <c r="V29" s="634">
        <v>0</v>
      </c>
    </row>
    <row r="30" spans="2:22" ht="22.5" customHeight="1">
      <c r="B30" s="1381"/>
      <c r="C30" s="1382"/>
      <c r="D30" s="636" t="s">
        <v>753</v>
      </c>
      <c r="E30" s="631">
        <v>0</v>
      </c>
      <c r="F30" s="632">
        <v>0</v>
      </c>
      <c r="G30" s="633">
        <v>0</v>
      </c>
      <c r="H30" s="631">
        <v>0</v>
      </c>
      <c r="I30" s="632">
        <v>0</v>
      </c>
      <c r="J30" s="633">
        <v>0</v>
      </c>
      <c r="K30" s="631">
        <v>0</v>
      </c>
      <c r="L30" s="632">
        <v>0</v>
      </c>
      <c r="M30" s="633">
        <v>0</v>
      </c>
      <c r="N30" s="631">
        <v>0</v>
      </c>
      <c r="O30" s="632">
        <v>0</v>
      </c>
      <c r="P30" s="633">
        <v>0</v>
      </c>
      <c r="Q30" s="631">
        <v>0</v>
      </c>
      <c r="R30" s="632">
        <v>0</v>
      </c>
      <c r="S30" s="633">
        <v>0</v>
      </c>
      <c r="T30" s="631">
        <v>0</v>
      </c>
      <c r="U30" s="632">
        <v>0</v>
      </c>
      <c r="V30" s="634">
        <v>0</v>
      </c>
    </row>
    <row r="31" spans="2:22" ht="22.5" customHeight="1">
      <c r="B31" s="1381"/>
      <c r="C31" s="1382"/>
      <c r="D31" s="636" t="s">
        <v>754</v>
      </c>
      <c r="E31" s="631">
        <v>0</v>
      </c>
      <c r="F31" s="632">
        <v>0</v>
      </c>
      <c r="G31" s="633">
        <v>0</v>
      </c>
      <c r="H31" s="631">
        <v>0</v>
      </c>
      <c r="I31" s="632">
        <v>0</v>
      </c>
      <c r="J31" s="633">
        <v>0</v>
      </c>
      <c r="K31" s="631">
        <v>0</v>
      </c>
      <c r="L31" s="632">
        <v>0</v>
      </c>
      <c r="M31" s="633">
        <v>0</v>
      </c>
      <c r="N31" s="631">
        <v>0</v>
      </c>
      <c r="O31" s="632">
        <v>0</v>
      </c>
      <c r="P31" s="633">
        <v>0</v>
      </c>
      <c r="Q31" s="631">
        <v>0</v>
      </c>
      <c r="R31" s="632">
        <v>0</v>
      </c>
      <c r="S31" s="633">
        <v>0</v>
      </c>
      <c r="T31" s="631">
        <v>0</v>
      </c>
      <c r="U31" s="632">
        <v>0</v>
      </c>
      <c r="V31" s="634">
        <v>0</v>
      </c>
    </row>
    <row r="32" spans="2:22" ht="22.5" customHeight="1">
      <c r="B32" s="1381"/>
      <c r="C32" s="1382"/>
      <c r="D32" s="636" t="s">
        <v>755</v>
      </c>
      <c r="E32" s="631">
        <v>0</v>
      </c>
      <c r="F32" s="632">
        <v>0</v>
      </c>
      <c r="G32" s="633">
        <v>0</v>
      </c>
      <c r="H32" s="631">
        <v>0</v>
      </c>
      <c r="I32" s="632">
        <v>0</v>
      </c>
      <c r="J32" s="633">
        <v>0</v>
      </c>
      <c r="K32" s="631">
        <v>0</v>
      </c>
      <c r="L32" s="632">
        <v>0</v>
      </c>
      <c r="M32" s="633">
        <v>0</v>
      </c>
      <c r="N32" s="631">
        <v>0</v>
      </c>
      <c r="O32" s="632">
        <v>0</v>
      </c>
      <c r="P32" s="633">
        <v>0</v>
      </c>
      <c r="Q32" s="631">
        <v>0</v>
      </c>
      <c r="R32" s="632">
        <v>0</v>
      </c>
      <c r="S32" s="633">
        <v>0</v>
      </c>
      <c r="T32" s="631">
        <v>0</v>
      </c>
      <c r="U32" s="632">
        <v>0</v>
      </c>
      <c r="V32" s="634">
        <v>0</v>
      </c>
    </row>
    <row r="33" spans="2:22" ht="22.5" customHeight="1">
      <c r="B33" s="1381"/>
      <c r="C33" s="1382"/>
      <c r="D33" s="636" t="s">
        <v>756</v>
      </c>
      <c r="E33" s="631">
        <v>0</v>
      </c>
      <c r="F33" s="632">
        <v>0</v>
      </c>
      <c r="G33" s="633">
        <v>6</v>
      </c>
      <c r="H33" s="631">
        <v>0</v>
      </c>
      <c r="I33" s="632">
        <v>0</v>
      </c>
      <c r="J33" s="633">
        <v>0</v>
      </c>
      <c r="K33" s="631">
        <v>0</v>
      </c>
      <c r="L33" s="632">
        <v>0</v>
      </c>
      <c r="M33" s="633">
        <v>0</v>
      </c>
      <c r="N33" s="631">
        <v>0</v>
      </c>
      <c r="O33" s="632">
        <v>0</v>
      </c>
      <c r="P33" s="633">
        <v>0</v>
      </c>
      <c r="Q33" s="631">
        <v>0</v>
      </c>
      <c r="R33" s="632">
        <v>0</v>
      </c>
      <c r="S33" s="633">
        <v>0</v>
      </c>
      <c r="T33" s="631">
        <v>0</v>
      </c>
      <c r="U33" s="632">
        <v>0</v>
      </c>
      <c r="V33" s="634">
        <v>0</v>
      </c>
    </row>
    <row r="34" spans="2:22" ht="22.5" customHeight="1">
      <c r="B34" s="1381"/>
      <c r="C34" s="1382"/>
      <c r="D34" s="636" t="s">
        <v>344</v>
      </c>
      <c r="E34" s="631">
        <v>0</v>
      </c>
      <c r="F34" s="632">
        <v>0</v>
      </c>
      <c r="G34" s="633">
        <v>0</v>
      </c>
      <c r="H34" s="631">
        <v>0</v>
      </c>
      <c r="I34" s="632">
        <v>0</v>
      </c>
      <c r="J34" s="633">
        <v>0</v>
      </c>
      <c r="K34" s="631">
        <v>0</v>
      </c>
      <c r="L34" s="632">
        <v>0</v>
      </c>
      <c r="M34" s="633">
        <v>0</v>
      </c>
      <c r="N34" s="631">
        <v>0</v>
      </c>
      <c r="O34" s="632">
        <v>0</v>
      </c>
      <c r="P34" s="633">
        <v>0</v>
      </c>
      <c r="Q34" s="631">
        <v>0</v>
      </c>
      <c r="R34" s="632">
        <v>0</v>
      </c>
      <c r="S34" s="633">
        <v>0</v>
      </c>
      <c r="T34" s="631">
        <v>0</v>
      </c>
      <c r="U34" s="632">
        <v>0</v>
      </c>
      <c r="V34" s="634">
        <v>0</v>
      </c>
    </row>
    <row r="35" spans="2:22" ht="22.5" customHeight="1">
      <c r="B35" s="637"/>
      <c r="C35" s="5"/>
      <c r="D35" s="636"/>
      <c r="E35" s="631"/>
      <c r="F35" s="632"/>
      <c r="G35" s="633"/>
      <c r="H35" s="631"/>
      <c r="I35" s="632"/>
      <c r="J35" s="633"/>
      <c r="K35" s="631"/>
      <c r="L35" s="632"/>
      <c r="M35" s="633"/>
      <c r="N35" s="631"/>
      <c r="O35" s="632"/>
      <c r="P35" s="633"/>
      <c r="Q35" s="631"/>
      <c r="R35" s="632"/>
      <c r="S35" s="633"/>
      <c r="T35" s="631"/>
      <c r="U35" s="632"/>
      <c r="V35" s="634"/>
    </row>
    <row r="36" spans="2:22" ht="39.75" customHeight="1">
      <c r="B36" s="1385" t="s">
        <v>757</v>
      </c>
      <c r="C36" s="1386"/>
      <c r="D36" s="636" t="s">
        <v>758</v>
      </c>
      <c r="E36" s="631">
        <v>0</v>
      </c>
      <c r="F36" s="632">
        <v>0</v>
      </c>
      <c r="G36" s="633">
        <v>0</v>
      </c>
      <c r="H36" s="631">
        <v>0</v>
      </c>
      <c r="I36" s="632">
        <v>0</v>
      </c>
      <c r="J36" s="633">
        <v>0</v>
      </c>
      <c r="K36" s="631">
        <v>0</v>
      </c>
      <c r="L36" s="632">
        <v>0</v>
      </c>
      <c r="M36" s="633">
        <v>0</v>
      </c>
      <c r="N36" s="631">
        <v>0</v>
      </c>
      <c r="O36" s="632">
        <v>0</v>
      </c>
      <c r="P36" s="633">
        <v>0</v>
      </c>
      <c r="Q36" s="631">
        <v>0</v>
      </c>
      <c r="R36" s="632">
        <v>0</v>
      </c>
      <c r="S36" s="633">
        <v>0</v>
      </c>
      <c r="T36" s="631">
        <v>0</v>
      </c>
      <c r="U36" s="632">
        <v>0</v>
      </c>
      <c r="V36" s="634">
        <v>0</v>
      </c>
    </row>
    <row r="37" spans="2:22" ht="39.75" customHeight="1">
      <c r="B37" s="1385"/>
      <c r="C37" s="1386"/>
      <c r="D37" s="636" t="s">
        <v>344</v>
      </c>
      <c r="E37" s="631">
        <v>0</v>
      </c>
      <c r="F37" s="632">
        <v>0</v>
      </c>
      <c r="G37" s="633">
        <v>0</v>
      </c>
      <c r="H37" s="631">
        <v>0</v>
      </c>
      <c r="I37" s="632">
        <v>0</v>
      </c>
      <c r="J37" s="633">
        <v>0</v>
      </c>
      <c r="K37" s="631">
        <v>0</v>
      </c>
      <c r="L37" s="632">
        <v>0</v>
      </c>
      <c r="M37" s="633">
        <v>0</v>
      </c>
      <c r="N37" s="631">
        <v>0</v>
      </c>
      <c r="O37" s="632">
        <v>0</v>
      </c>
      <c r="P37" s="633">
        <v>0</v>
      </c>
      <c r="Q37" s="631">
        <v>0</v>
      </c>
      <c r="R37" s="632">
        <v>0</v>
      </c>
      <c r="S37" s="633">
        <v>0</v>
      </c>
      <c r="T37" s="631">
        <v>0</v>
      </c>
      <c r="U37" s="632">
        <v>0</v>
      </c>
      <c r="V37" s="634">
        <v>0</v>
      </c>
    </row>
    <row r="38" spans="2:22" ht="22.5" customHeight="1">
      <c r="B38" s="637"/>
      <c r="C38" s="5"/>
      <c r="D38" s="636"/>
      <c r="E38" s="631"/>
      <c r="F38" s="632"/>
      <c r="G38" s="633"/>
      <c r="H38" s="631"/>
      <c r="I38" s="632"/>
      <c r="J38" s="633"/>
      <c r="K38" s="631"/>
      <c r="L38" s="632"/>
      <c r="M38" s="633"/>
      <c r="N38" s="631"/>
      <c r="O38" s="632"/>
      <c r="P38" s="633"/>
      <c r="Q38" s="631"/>
      <c r="R38" s="632"/>
      <c r="S38" s="633"/>
      <c r="T38" s="631"/>
      <c r="U38" s="632"/>
      <c r="V38" s="634"/>
    </row>
    <row r="39" spans="2:22" ht="22.5" customHeight="1">
      <c r="B39" s="1381" t="s">
        <v>759</v>
      </c>
      <c r="C39" s="5"/>
      <c r="D39" s="638" t="s">
        <v>760</v>
      </c>
      <c r="E39" s="631">
        <v>0</v>
      </c>
      <c r="F39" s="632">
        <v>0</v>
      </c>
      <c r="G39" s="633">
        <v>0</v>
      </c>
      <c r="H39" s="631">
        <v>0</v>
      </c>
      <c r="I39" s="632">
        <v>0</v>
      </c>
      <c r="J39" s="633">
        <v>0</v>
      </c>
      <c r="K39" s="631">
        <v>0</v>
      </c>
      <c r="L39" s="632">
        <v>0</v>
      </c>
      <c r="M39" s="633">
        <v>0</v>
      </c>
      <c r="N39" s="631">
        <v>0</v>
      </c>
      <c r="O39" s="632">
        <v>0</v>
      </c>
      <c r="P39" s="633">
        <v>0</v>
      </c>
      <c r="Q39" s="631">
        <v>0</v>
      </c>
      <c r="R39" s="632">
        <v>0</v>
      </c>
      <c r="S39" s="633">
        <v>0</v>
      </c>
      <c r="T39" s="631">
        <v>0</v>
      </c>
      <c r="U39" s="632">
        <v>0</v>
      </c>
      <c r="V39" s="634">
        <v>0</v>
      </c>
    </row>
    <row r="40" spans="2:22" ht="22.5" customHeight="1">
      <c r="B40" s="1381"/>
      <c r="C40" s="5"/>
      <c r="D40" s="636" t="s">
        <v>344</v>
      </c>
      <c r="E40" s="631">
        <v>0</v>
      </c>
      <c r="F40" s="632">
        <v>0</v>
      </c>
      <c r="G40" s="633">
        <v>0</v>
      </c>
      <c r="H40" s="631">
        <v>0</v>
      </c>
      <c r="I40" s="632">
        <v>0</v>
      </c>
      <c r="J40" s="633">
        <v>0</v>
      </c>
      <c r="K40" s="631">
        <v>0</v>
      </c>
      <c r="L40" s="632">
        <v>0</v>
      </c>
      <c r="M40" s="633">
        <v>0</v>
      </c>
      <c r="N40" s="631">
        <v>0</v>
      </c>
      <c r="O40" s="632">
        <v>0</v>
      </c>
      <c r="P40" s="633">
        <v>0</v>
      </c>
      <c r="Q40" s="631">
        <v>0</v>
      </c>
      <c r="R40" s="632">
        <v>0</v>
      </c>
      <c r="S40" s="633">
        <v>0</v>
      </c>
      <c r="T40" s="631">
        <v>0</v>
      </c>
      <c r="U40" s="632">
        <v>0</v>
      </c>
      <c r="V40" s="634">
        <v>0</v>
      </c>
    </row>
    <row r="41" spans="2:22" ht="22.5" customHeight="1">
      <c r="B41" s="637"/>
      <c r="C41" s="5"/>
      <c r="D41" s="636"/>
      <c r="E41" s="631"/>
      <c r="F41" s="632"/>
      <c r="G41" s="633"/>
      <c r="H41" s="631"/>
      <c r="I41" s="632"/>
      <c r="J41" s="633"/>
      <c r="K41" s="631"/>
      <c r="L41" s="632"/>
      <c r="M41" s="633"/>
      <c r="N41" s="631"/>
      <c r="O41" s="632"/>
      <c r="P41" s="633"/>
      <c r="Q41" s="631"/>
      <c r="R41" s="632"/>
      <c r="S41" s="633"/>
      <c r="T41" s="631"/>
      <c r="U41" s="632"/>
      <c r="V41" s="634"/>
    </row>
    <row r="42" spans="2:22" ht="22.5" customHeight="1">
      <c r="B42" s="1381" t="s">
        <v>761</v>
      </c>
      <c r="C42" s="5"/>
      <c r="D42" s="636" t="s">
        <v>762</v>
      </c>
      <c r="E42" s="631">
        <v>0</v>
      </c>
      <c r="F42" s="632">
        <v>0</v>
      </c>
      <c r="G42" s="633">
        <v>0</v>
      </c>
      <c r="H42" s="631">
        <v>0</v>
      </c>
      <c r="I42" s="632">
        <v>0</v>
      </c>
      <c r="J42" s="633">
        <v>0</v>
      </c>
      <c r="K42" s="631">
        <v>0</v>
      </c>
      <c r="L42" s="632">
        <v>0</v>
      </c>
      <c r="M42" s="633">
        <v>0</v>
      </c>
      <c r="N42" s="631">
        <v>0</v>
      </c>
      <c r="O42" s="632">
        <v>0</v>
      </c>
      <c r="P42" s="633">
        <v>0</v>
      </c>
      <c r="Q42" s="631">
        <v>0</v>
      </c>
      <c r="R42" s="632">
        <v>0</v>
      </c>
      <c r="S42" s="633">
        <v>0</v>
      </c>
      <c r="T42" s="631">
        <v>0</v>
      </c>
      <c r="U42" s="632">
        <v>0</v>
      </c>
      <c r="V42" s="634">
        <v>0</v>
      </c>
    </row>
    <row r="43" spans="2:22" ht="22.5" customHeight="1">
      <c r="B43" s="1381"/>
      <c r="C43" s="5"/>
      <c r="D43" s="636" t="s">
        <v>763</v>
      </c>
      <c r="E43" s="631">
        <v>0</v>
      </c>
      <c r="F43" s="632">
        <v>0</v>
      </c>
      <c r="G43" s="633">
        <v>13</v>
      </c>
      <c r="H43" s="631">
        <v>0</v>
      </c>
      <c r="I43" s="632">
        <v>0</v>
      </c>
      <c r="J43" s="633">
        <v>0</v>
      </c>
      <c r="K43" s="631">
        <v>0</v>
      </c>
      <c r="L43" s="632">
        <v>0</v>
      </c>
      <c r="M43" s="633">
        <v>0</v>
      </c>
      <c r="N43" s="631">
        <v>0</v>
      </c>
      <c r="O43" s="632">
        <v>0</v>
      </c>
      <c r="P43" s="633">
        <v>0</v>
      </c>
      <c r="Q43" s="631">
        <v>0</v>
      </c>
      <c r="R43" s="632">
        <v>0</v>
      </c>
      <c r="S43" s="633">
        <v>0</v>
      </c>
      <c r="T43" s="631">
        <v>0</v>
      </c>
      <c r="U43" s="632">
        <v>0</v>
      </c>
      <c r="V43" s="634">
        <v>0</v>
      </c>
    </row>
    <row r="44" spans="2:22" ht="22.5" customHeight="1">
      <c r="B44" s="1381"/>
      <c r="C44" s="5"/>
      <c r="D44" s="636" t="s">
        <v>344</v>
      </c>
      <c r="E44" s="631">
        <v>0</v>
      </c>
      <c r="F44" s="632">
        <v>0</v>
      </c>
      <c r="G44" s="633">
        <v>0</v>
      </c>
      <c r="H44" s="631">
        <v>0</v>
      </c>
      <c r="I44" s="632">
        <v>0</v>
      </c>
      <c r="J44" s="633">
        <v>0</v>
      </c>
      <c r="K44" s="631">
        <v>0</v>
      </c>
      <c r="L44" s="632">
        <v>0</v>
      </c>
      <c r="M44" s="633">
        <v>0</v>
      </c>
      <c r="N44" s="631">
        <v>0</v>
      </c>
      <c r="O44" s="632">
        <v>0</v>
      </c>
      <c r="P44" s="633">
        <v>0</v>
      </c>
      <c r="Q44" s="631">
        <v>0</v>
      </c>
      <c r="R44" s="632">
        <v>0</v>
      </c>
      <c r="S44" s="633">
        <v>0</v>
      </c>
      <c r="T44" s="631">
        <v>0</v>
      </c>
      <c r="U44" s="632">
        <v>0</v>
      </c>
      <c r="V44" s="634">
        <v>0</v>
      </c>
    </row>
    <row r="45" spans="2:22" ht="22.5" customHeight="1">
      <c r="B45" s="637"/>
      <c r="C45" s="5"/>
      <c r="D45" s="636"/>
      <c r="E45" s="631"/>
      <c r="F45" s="632"/>
      <c r="G45" s="633"/>
      <c r="H45" s="631"/>
      <c r="I45" s="632"/>
      <c r="J45" s="633"/>
      <c r="K45" s="631"/>
      <c r="L45" s="632"/>
      <c r="M45" s="633"/>
      <c r="N45" s="631"/>
      <c r="O45" s="632"/>
      <c r="P45" s="633"/>
      <c r="Q45" s="631"/>
      <c r="R45" s="632"/>
      <c r="S45" s="633"/>
      <c r="T45" s="631"/>
      <c r="U45" s="632"/>
      <c r="V45" s="634"/>
    </row>
    <row r="46" spans="2:22" ht="22.5" customHeight="1">
      <c r="B46" s="1381" t="s">
        <v>764</v>
      </c>
      <c r="C46" s="1386"/>
      <c r="D46" s="636" t="s">
        <v>765</v>
      </c>
      <c r="E46" s="631">
        <v>0</v>
      </c>
      <c r="F46" s="632">
        <v>20</v>
      </c>
      <c r="G46" s="633">
        <v>0</v>
      </c>
      <c r="H46" s="631">
        <v>0</v>
      </c>
      <c r="I46" s="632">
        <v>0</v>
      </c>
      <c r="J46" s="633">
        <v>0</v>
      </c>
      <c r="K46" s="631">
        <v>0</v>
      </c>
      <c r="L46" s="632">
        <v>0</v>
      </c>
      <c r="M46" s="633">
        <v>0</v>
      </c>
      <c r="N46" s="631">
        <v>0</v>
      </c>
      <c r="O46" s="632">
        <v>0</v>
      </c>
      <c r="P46" s="633">
        <v>0</v>
      </c>
      <c r="Q46" s="631">
        <v>0</v>
      </c>
      <c r="R46" s="632">
        <v>0</v>
      </c>
      <c r="S46" s="633">
        <v>0</v>
      </c>
      <c r="T46" s="631">
        <v>0</v>
      </c>
      <c r="U46" s="632">
        <v>0</v>
      </c>
      <c r="V46" s="634">
        <v>0</v>
      </c>
    </row>
    <row r="47" spans="2:22" ht="22.5" customHeight="1">
      <c r="B47" s="1381"/>
      <c r="C47" s="1386"/>
      <c r="D47" s="636" t="s">
        <v>766</v>
      </c>
      <c r="E47" s="631">
        <v>0</v>
      </c>
      <c r="F47" s="632">
        <v>23</v>
      </c>
      <c r="G47" s="633">
        <v>0</v>
      </c>
      <c r="H47" s="631">
        <v>0</v>
      </c>
      <c r="I47" s="632">
        <v>0</v>
      </c>
      <c r="J47" s="633">
        <v>0</v>
      </c>
      <c r="K47" s="631">
        <v>0</v>
      </c>
      <c r="L47" s="632">
        <v>0</v>
      </c>
      <c r="M47" s="633">
        <v>0</v>
      </c>
      <c r="N47" s="631">
        <v>0</v>
      </c>
      <c r="O47" s="632">
        <v>0</v>
      </c>
      <c r="P47" s="633">
        <v>0</v>
      </c>
      <c r="Q47" s="631">
        <v>0</v>
      </c>
      <c r="R47" s="632">
        <v>0</v>
      </c>
      <c r="S47" s="633">
        <v>0</v>
      </c>
      <c r="T47" s="631">
        <v>0</v>
      </c>
      <c r="U47" s="632">
        <v>0</v>
      </c>
      <c r="V47" s="634">
        <v>0</v>
      </c>
    </row>
    <row r="48" spans="2:22" ht="22.5" customHeight="1">
      <c r="B48" s="1381"/>
      <c r="C48" s="1386"/>
      <c r="D48" s="636" t="s">
        <v>767</v>
      </c>
      <c r="E48" s="631">
        <v>0</v>
      </c>
      <c r="F48" s="632">
        <v>1</v>
      </c>
      <c r="G48" s="633">
        <v>0</v>
      </c>
      <c r="H48" s="631">
        <v>0</v>
      </c>
      <c r="I48" s="632">
        <v>0</v>
      </c>
      <c r="J48" s="633">
        <v>0</v>
      </c>
      <c r="K48" s="631">
        <v>0</v>
      </c>
      <c r="L48" s="632">
        <v>0</v>
      </c>
      <c r="M48" s="633">
        <v>0</v>
      </c>
      <c r="N48" s="631">
        <v>0</v>
      </c>
      <c r="O48" s="632">
        <v>0</v>
      </c>
      <c r="P48" s="633">
        <v>0</v>
      </c>
      <c r="Q48" s="631">
        <v>0</v>
      </c>
      <c r="R48" s="632">
        <v>0</v>
      </c>
      <c r="S48" s="633">
        <v>0</v>
      </c>
      <c r="T48" s="631">
        <v>0</v>
      </c>
      <c r="U48" s="632">
        <v>0</v>
      </c>
      <c r="V48" s="634">
        <v>0</v>
      </c>
    </row>
    <row r="49" spans="2:22" ht="22.5" customHeight="1">
      <c r="B49" s="1381"/>
      <c r="C49" s="1386"/>
      <c r="D49" s="636" t="s">
        <v>768</v>
      </c>
      <c r="E49" s="631">
        <v>0</v>
      </c>
      <c r="F49" s="632">
        <v>0</v>
      </c>
      <c r="G49" s="633">
        <v>0</v>
      </c>
      <c r="H49" s="631">
        <v>0</v>
      </c>
      <c r="I49" s="632">
        <v>0</v>
      </c>
      <c r="J49" s="633">
        <v>0</v>
      </c>
      <c r="K49" s="631">
        <v>0</v>
      </c>
      <c r="L49" s="632">
        <v>0</v>
      </c>
      <c r="M49" s="633">
        <v>0</v>
      </c>
      <c r="N49" s="631">
        <v>0</v>
      </c>
      <c r="O49" s="632">
        <v>0</v>
      </c>
      <c r="P49" s="633">
        <v>0</v>
      </c>
      <c r="Q49" s="631">
        <v>0</v>
      </c>
      <c r="R49" s="632">
        <v>0</v>
      </c>
      <c r="S49" s="633">
        <v>0</v>
      </c>
      <c r="T49" s="631">
        <v>0</v>
      </c>
      <c r="U49" s="632">
        <v>0</v>
      </c>
      <c r="V49" s="634">
        <v>0</v>
      </c>
    </row>
    <row r="50" spans="2:22" ht="22.5" customHeight="1">
      <c r="B50" s="1381"/>
      <c r="C50" s="1386"/>
      <c r="D50" s="636" t="s">
        <v>769</v>
      </c>
      <c r="E50" s="631">
        <v>0</v>
      </c>
      <c r="F50" s="632">
        <v>70</v>
      </c>
      <c r="G50" s="633">
        <v>271</v>
      </c>
      <c r="H50" s="631">
        <v>0</v>
      </c>
      <c r="I50" s="632">
        <v>0</v>
      </c>
      <c r="J50" s="639">
        <v>1</v>
      </c>
      <c r="K50" s="631">
        <v>0</v>
      </c>
      <c r="L50" s="632">
        <v>0</v>
      </c>
      <c r="M50" s="633">
        <v>0</v>
      </c>
      <c r="N50" s="631">
        <v>0</v>
      </c>
      <c r="O50" s="632">
        <v>0</v>
      </c>
      <c r="P50" s="633">
        <v>1</v>
      </c>
      <c r="Q50" s="631">
        <v>0</v>
      </c>
      <c r="R50" s="632">
        <v>0</v>
      </c>
      <c r="S50" s="633">
        <v>0</v>
      </c>
      <c r="T50" s="631">
        <v>0</v>
      </c>
      <c r="U50" s="632">
        <v>0</v>
      </c>
      <c r="V50" s="634">
        <v>0</v>
      </c>
    </row>
    <row r="51" spans="2:22" ht="22.5" customHeight="1">
      <c r="B51" s="1381"/>
      <c r="C51" s="1386"/>
      <c r="D51" s="636" t="s">
        <v>770</v>
      </c>
      <c r="E51" s="631">
        <v>0</v>
      </c>
      <c r="F51" s="632">
        <v>33</v>
      </c>
      <c r="G51" s="633">
        <v>1</v>
      </c>
      <c r="H51" s="631">
        <v>0</v>
      </c>
      <c r="I51" s="632">
        <v>0</v>
      </c>
      <c r="J51" s="633">
        <v>0</v>
      </c>
      <c r="K51" s="631">
        <v>0</v>
      </c>
      <c r="L51" s="632">
        <v>0</v>
      </c>
      <c r="M51" s="633">
        <v>0</v>
      </c>
      <c r="N51" s="631">
        <v>0</v>
      </c>
      <c r="O51" s="632">
        <v>0</v>
      </c>
      <c r="P51" s="633">
        <v>0</v>
      </c>
      <c r="Q51" s="631">
        <v>0</v>
      </c>
      <c r="R51" s="632">
        <v>0</v>
      </c>
      <c r="S51" s="633">
        <v>0</v>
      </c>
      <c r="T51" s="631">
        <v>0</v>
      </c>
      <c r="U51" s="632">
        <v>0</v>
      </c>
      <c r="V51" s="634">
        <v>0</v>
      </c>
    </row>
    <row r="52" spans="2:22" ht="22.5" customHeight="1">
      <c r="B52" s="1381"/>
      <c r="C52" s="1386"/>
      <c r="D52" s="636" t="s">
        <v>771</v>
      </c>
      <c r="E52" s="631">
        <v>0</v>
      </c>
      <c r="F52" s="632">
        <v>0</v>
      </c>
      <c r="G52" s="633">
        <v>0</v>
      </c>
      <c r="H52" s="631">
        <v>0</v>
      </c>
      <c r="I52" s="632">
        <v>0</v>
      </c>
      <c r="J52" s="633">
        <v>0</v>
      </c>
      <c r="K52" s="631">
        <v>0</v>
      </c>
      <c r="L52" s="632">
        <v>0</v>
      </c>
      <c r="M52" s="633">
        <v>0</v>
      </c>
      <c r="N52" s="631">
        <v>0</v>
      </c>
      <c r="O52" s="632">
        <v>0</v>
      </c>
      <c r="P52" s="633">
        <v>0</v>
      </c>
      <c r="Q52" s="631">
        <v>0</v>
      </c>
      <c r="R52" s="632">
        <v>0</v>
      </c>
      <c r="S52" s="633">
        <v>0</v>
      </c>
      <c r="T52" s="631">
        <v>0</v>
      </c>
      <c r="U52" s="632">
        <v>0</v>
      </c>
      <c r="V52" s="634">
        <v>0</v>
      </c>
    </row>
    <row r="53" spans="2:22" ht="31.5" customHeight="1">
      <c r="B53" s="1381"/>
      <c r="C53" s="1386"/>
      <c r="D53" s="112" t="s">
        <v>772</v>
      </c>
      <c r="E53" s="631">
        <v>0</v>
      </c>
      <c r="F53" s="640">
        <v>8</v>
      </c>
      <c r="G53" s="633">
        <v>1389</v>
      </c>
      <c r="H53" s="631">
        <v>0</v>
      </c>
      <c r="I53" s="632">
        <v>0</v>
      </c>
      <c r="J53" s="639">
        <v>4</v>
      </c>
      <c r="K53" s="631">
        <v>0</v>
      </c>
      <c r="L53" s="632">
        <v>0</v>
      </c>
      <c r="M53" s="633">
        <v>0</v>
      </c>
      <c r="N53" s="631">
        <v>0</v>
      </c>
      <c r="O53" s="632">
        <v>0</v>
      </c>
      <c r="P53" s="639">
        <v>265</v>
      </c>
      <c r="Q53" s="631">
        <v>0</v>
      </c>
      <c r="R53" s="632">
        <v>0</v>
      </c>
      <c r="S53" s="633">
        <v>0</v>
      </c>
      <c r="T53" s="631">
        <v>0</v>
      </c>
      <c r="U53" s="632">
        <v>0</v>
      </c>
      <c r="V53" s="634">
        <v>0</v>
      </c>
    </row>
    <row r="54" spans="2:22" ht="22.5" customHeight="1">
      <c r="B54" s="1381"/>
      <c r="C54" s="1386"/>
      <c r="D54" s="636" t="s">
        <v>773</v>
      </c>
      <c r="E54" s="631">
        <v>0</v>
      </c>
      <c r="F54" s="640">
        <v>3</v>
      </c>
      <c r="G54" s="633">
        <v>896</v>
      </c>
      <c r="H54" s="631">
        <v>0</v>
      </c>
      <c r="I54" s="632">
        <v>0</v>
      </c>
      <c r="J54" s="633">
        <v>1</v>
      </c>
      <c r="K54" s="631">
        <v>0</v>
      </c>
      <c r="L54" s="632">
        <v>0</v>
      </c>
      <c r="M54" s="633">
        <v>0</v>
      </c>
      <c r="N54" s="631">
        <v>0</v>
      </c>
      <c r="O54" s="632">
        <v>0</v>
      </c>
      <c r="P54" s="639">
        <v>7</v>
      </c>
      <c r="Q54" s="631">
        <v>0</v>
      </c>
      <c r="R54" s="632">
        <v>0</v>
      </c>
      <c r="S54" s="633">
        <v>0</v>
      </c>
      <c r="T54" s="631">
        <v>0</v>
      </c>
      <c r="U54" s="632">
        <v>0</v>
      </c>
      <c r="V54" s="634">
        <v>0</v>
      </c>
    </row>
    <row r="55" spans="2:22" ht="22.5" customHeight="1">
      <c r="B55" s="1381"/>
      <c r="C55" s="1386"/>
      <c r="D55" s="636" t="s">
        <v>344</v>
      </c>
      <c r="E55" s="631">
        <v>0</v>
      </c>
      <c r="F55" s="632">
        <v>0</v>
      </c>
      <c r="G55" s="633">
        <v>2814</v>
      </c>
      <c r="H55" s="631">
        <v>0</v>
      </c>
      <c r="I55" s="632">
        <v>0</v>
      </c>
      <c r="J55" s="639">
        <v>7</v>
      </c>
      <c r="K55" s="631">
        <v>0</v>
      </c>
      <c r="L55" s="632">
        <v>0</v>
      </c>
      <c r="M55" s="633">
        <v>0</v>
      </c>
      <c r="N55" s="631">
        <v>0</v>
      </c>
      <c r="O55" s="632">
        <v>0</v>
      </c>
      <c r="P55" s="639">
        <v>159</v>
      </c>
      <c r="Q55" s="631">
        <v>0</v>
      </c>
      <c r="R55" s="632">
        <v>0</v>
      </c>
      <c r="S55" s="633">
        <v>0</v>
      </c>
      <c r="T55" s="631">
        <v>0</v>
      </c>
      <c r="U55" s="632">
        <v>0</v>
      </c>
      <c r="V55" s="634">
        <v>0</v>
      </c>
    </row>
    <row r="56" spans="2:22" ht="22.5" customHeight="1">
      <c r="B56" s="637"/>
      <c r="C56" s="5"/>
      <c r="D56" s="636"/>
      <c r="E56" s="641"/>
      <c r="F56" s="642"/>
      <c r="G56" s="643"/>
      <c r="H56" s="641"/>
      <c r="I56" s="642"/>
      <c r="J56" s="643"/>
      <c r="K56" s="641"/>
      <c r="L56" s="642"/>
      <c r="M56" s="643"/>
      <c r="N56" s="641"/>
      <c r="O56" s="642"/>
      <c r="P56" s="643"/>
      <c r="Q56" s="641"/>
      <c r="R56" s="642"/>
      <c r="S56" s="643"/>
      <c r="T56" s="641"/>
      <c r="U56" s="642"/>
      <c r="V56" s="644"/>
    </row>
    <row r="57" spans="2:22" ht="22.5" customHeight="1" thickBot="1">
      <c r="B57" s="645"/>
      <c r="C57" s="1383" t="s">
        <v>282</v>
      </c>
      <c r="D57" s="1384"/>
      <c r="E57" s="647" t="s">
        <v>249</v>
      </c>
      <c r="F57" s="648">
        <v>158</v>
      </c>
      <c r="G57" s="649">
        <v>5390</v>
      </c>
      <c r="H57" s="647" t="s">
        <v>249</v>
      </c>
      <c r="I57" s="648" t="s">
        <v>249</v>
      </c>
      <c r="J57" s="649">
        <v>13</v>
      </c>
      <c r="K57" s="650" t="s">
        <v>249</v>
      </c>
      <c r="L57" s="648" t="s">
        <v>249</v>
      </c>
      <c r="M57" s="649" t="s">
        <v>249</v>
      </c>
      <c r="N57" s="647" t="s">
        <v>249</v>
      </c>
      <c r="O57" s="648">
        <v>2</v>
      </c>
      <c r="P57" s="649">
        <v>432</v>
      </c>
      <c r="Q57" s="647" t="s">
        <v>249</v>
      </c>
      <c r="R57" s="648" t="s">
        <v>249</v>
      </c>
      <c r="S57" s="649" t="s">
        <v>249</v>
      </c>
      <c r="T57" s="647" t="s">
        <v>249</v>
      </c>
      <c r="U57" s="648" t="s">
        <v>249</v>
      </c>
      <c r="V57" s="651" t="s">
        <v>249</v>
      </c>
    </row>
    <row r="58" spans="2:14" ht="18" customHeight="1">
      <c r="B58" s="622" t="s">
        <v>774</v>
      </c>
      <c r="D58" s="622"/>
      <c r="E58" s="652"/>
      <c r="F58" s="652"/>
      <c r="G58" s="652"/>
      <c r="H58" s="652"/>
      <c r="I58" s="652"/>
      <c r="J58" s="652"/>
      <c r="K58" s="652"/>
      <c r="L58" s="652"/>
      <c r="M58" s="652"/>
      <c r="N58" s="652"/>
    </row>
    <row r="59" spans="2:14" ht="18" customHeight="1">
      <c r="B59" s="622" t="s">
        <v>775</v>
      </c>
      <c r="D59" s="622"/>
      <c r="E59" s="652"/>
      <c r="F59" s="652"/>
      <c r="G59" s="652"/>
      <c r="H59" s="652"/>
      <c r="I59" s="652"/>
      <c r="J59" s="652"/>
      <c r="K59" s="652"/>
      <c r="L59" s="652"/>
      <c r="M59" s="652"/>
      <c r="N59" s="652"/>
    </row>
    <row r="60" spans="2:4" ht="18" customHeight="1">
      <c r="B60" s="622" t="s">
        <v>776</v>
      </c>
      <c r="D60" s="622"/>
    </row>
    <row r="61" ht="18" customHeight="1">
      <c r="B61" s="4" t="s">
        <v>777</v>
      </c>
    </row>
    <row r="62" ht="18" customHeight="1">
      <c r="B62" s="4" t="s">
        <v>778</v>
      </c>
    </row>
    <row r="63" spans="2:4" ht="18" customHeight="1">
      <c r="B63" s="622" t="s">
        <v>733</v>
      </c>
      <c r="D63" s="622"/>
    </row>
    <row r="65" ht="18" customHeight="1">
      <c r="D65" s="602"/>
    </row>
  </sheetData>
  <sheetProtection/>
  <mergeCells count="63">
    <mergeCell ref="C57:D57"/>
    <mergeCell ref="B36:B37"/>
    <mergeCell ref="C36:C37"/>
    <mergeCell ref="B39:B40"/>
    <mergeCell ref="B42:B44"/>
    <mergeCell ref="B46:B55"/>
    <mergeCell ref="C46:C55"/>
    <mergeCell ref="S23:S24"/>
    <mergeCell ref="T23:T24"/>
    <mergeCell ref="U23:U24"/>
    <mergeCell ref="V23:V24"/>
    <mergeCell ref="B25:D25"/>
    <mergeCell ref="B27:B34"/>
    <mergeCell ref="C27:C34"/>
    <mergeCell ref="M23:M24"/>
    <mergeCell ref="N23:N24"/>
    <mergeCell ref="O23:O24"/>
    <mergeCell ref="P23:P24"/>
    <mergeCell ref="Q23:Q24"/>
    <mergeCell ref="R23:R24"/>
    <mergeCell ref="T21:V21"/>
    <mergeCell ref="B23:D24"/>
    <mergeCell ref="E23:E24"/>
    <mergeCell ref="F23:F24"/>
    <mergeCell ref="G23:G24"/>
    <mergeCell ref="H23:H24"/>
    <mergeCell ref="I23:I24"/>
    <mergeCell ref="J23:J24"/>
    <mergeCell ref="K23:K24"/>
    <mergeCell ref="L23:L24"/>
    <mergeCell ref="B21:D21"/>
    <mergeCell ref="E21:G21"/>
    <mergeCell ref="H21:J21"/>
    <mergeCell ref="K21:M21"/>
    <mergeCell ref="N21:P21"/>
    <mergeCell ref="Q21:S21"/>
    <mergeCell ref="Q19:S19"/>
    <mergeCell ref="T19:V19"/>
    <mergeCell ref="B20:D20"/>
    <mergeCell ref="E20:G20"/>
    <mergeCell ref="H20:J20"/>
    <mergeCell ref="K20:M20"/>
    <mergeCell ref="N20:P20"/>
    <mergeCell ref="Q20:S20"/>
    <mergeCell ref="T20:V20"/>
    <mergeCell ref="B11:D11"/>
    <mergeCell ref="B19:D19"/>
    <mergeCell ref="E19:G19"/>
    <mergeCell ref="H19:J19"/>
    <mergeCell ref="K19:M19"/>
    <mergeCell ref="N19:P19"/>
    <mergeCell ref="B5:D5"/>
    <mergeCell ref="B6:D6"/>
    <mergeCell ref="B7:D7"/>
    <mergeCell ref="B8:D8"/>
    <mergeCell ref="B9:D9"/>
    <mergeCell ref="B10:D10"/>
    <mergeCell ref="B3:D4"/>
    <mergeCell ref="E3:F3"/>
    <mergeCell ref="G3:H3"/>
    <mergeCell ref="I3:J3"/>
    <mergeCell ref="K3:L3"/>
    <mergeCell ref="M3:N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1:T124"/>
  <sheetViews>
    <sheetView zoomScalePageLayoutView="0" workbookViewId="0" topLeftCell="A1">
      <selection activeCell="G10" sqref="G10"/>
    </sheetView>
  </sheetViews>
  <sheetFormatPr defaultColWidth="10.59765625" defaultRowHeight="15"/>
  <cols>
    <col min="1" max="1" width="2.59765625" style="4" customWidth="1"/>
    <col min="2" max="2" width="3.09765625" style="4" customWidth="1"/>
    <col min="3" max="3" width="20.5" style="4" customWidth="1"/>
    <col min="4" max="9" width="7.59765625" style="4" customWidth="1"/>
    <col min="10" max="10" width="5.8984375" style="4" customWidth="1"/>
    <col min="11" max="11" width="2.8984375" style="4" customWidth="1"/>
    <col min="12" max="12" width="20.5" style="4" customWidth="1"/>
    <col min="13" max="18" width="7.59765625" style="4" customWidth="1"/>
    <col min="19" max="19" width="2.59765625" style="4" customWidth="1"/>
    <col min="20" max="20" width="7.59765625" style="4" customWidth="1"/>
    <col min="21" max="16384" width="10.59765625" style="4" customWidth="1"/>
  </cols>
  <sheetData>
    <row r="1" spans="2:20" ht="18.75" customHeight="1">
      <c r="B1" s="601" t="s">
        <v>779</v>
      </c>
      <c r="C1" s="602"/>
      <c r="D1" s="5"/>
      <c r="E1" s="5"/>
      <c r="F1" s="5"/>
      <c r="G1" s="5"/>
      <c r="H1" s="5"/>
      <c r="I1" s="197"/>
      <c r="J1" s="197"/>
      <c r="K1" s="5"/>
      <c r="L1" s="5"/>
      <c r="M1" s="5"/>
      <c r="N1" s="5"/>
      <c r="O1" s="5"/>
      <c r="P1" s="5"/>
      <c r="Q1" s="5"/>
      <c r="R1" s="5"/>
      <c r="S1" s="5"/>
      <c r="T1" s="5"/>
    </row>
    <row r="2" spans="3:20" ht="18.75" customHeight="1" thickBot="1">
      <c r="C2" s="602"/>
      <c r="D2" s="5"/>
      <c r="E2" s="5"/>
      <c r="F2" s="5"/>
      <c r="G2" s="5"/>
      <c r="H2" s="5"/>
      <c r="J2" s="197"/>
      <c r="K2" s="5"/>
      <c r="L2" s="5"/>
      <c r="M2" s="5"/>
      <c r="N2" s="5"/>
      <c r="O2" s="5"/>
      <c r="P2" s="5"/>
      <c r="Q2" s="5"/>
      <c r="R2" s="197"/>
      <c r="S2" s="5"/>
      <c r="T2" s="5"/>
    </row>
    <row r="3" spans="2:20" ht="18.75" customHeight="1" thickBot="1">
      <c r="B3" s="653"/>
      <c r="C3" s="654"/>
      <c r="D3" s="655" t="s">
        <v>780</v>
      </c>
      <c r="E3" s="655" t="s">
        <v>781</v>
      </c>
      <c r="F3" s="655" t="s">
        <v>737</v>
      </c>
      <c r="G3" s="655" t="s">
        <v>738</v>
      </c>
      <c r="H3" s="655" t="s">
        <v>739</v>
      </c>
      <c r="I3" s="656" t="s">
        <v>782</v>
      </c>
      <c r="J3" s="657"/>
      <c r="K3" s="653"/>
      <c r="L3" s="654"/>
      <c r="M3" s="655" t="s">
        <v>780</v>
      </c>
      <c r="N3" s="655" t="s">
        <v>783</v>
      </c>
      <c r="O3" s="655" t="s">
        <v>737</v>
      </c>
      <c r="P3" s="655" t="s">
        <v>738</v>
      </c>
      <c r="Q3" s="655" t="s">
        <v>739</v>
      </c>
      <c r="R3" s="656" t="s">
        <v>782</v>
      </c>
      <c r="S3" s="5"/>
      <c r="T3" s="5"/>
    </row>
    <row r="4" spans="2:20" ht="18.75" customHeight="1" thickTop="1">
      <c r="B4" s="1390" t="s">
        <v>784</v>
      </c>
      <c r="C4" s="658" t="s">
        <v>785</v>
      </c>
      <c r="D4" s="659">
        <v>246</v>
      </c>
      <c r="E4" s="659">
        <v>1</v>
      </c>
      <c r="F4" s="659">
        <v>0</v>
      </c>
      <c r="G4" s="659">
        <v>6</v>
      </c>
      <c r="H4" s="659">
        <v>0</v>
      </c>
      <c r="I4" s="660">
        <v>0</v>
      </c>
      <c r="J4" s="360"/>
      <c r="K4" s="1390" t="s">
        <v>786</v>
      </c>
      <c r="L4" s="661" t="s">
        <v>787</v>
      </c>
      <c r="M4" s="33">
        <v>0</v>
      </c>
      <c r="N4" s="33">
        <v>0</v>
      </c>
      <c r="O4" s="659">
        <v>0</v>
      </c>
      <c r="P4" s="662">
        <v>0</v>
      </c>
      <c r="Q4" s="33">
        <v>0</v>
      </c>
      <c r="R4" s="663">
        <v>0</v>
      </c>
      <c r="S4" s="5"/>
      <c r="T4" s="5"/>
    </row>
    <row r="5" spans="2:18" ht="21" customHeight="1">
      <c r="B5" s="1388"/>
      <c r="C5" s="661" t="s">
        <v>788</v>
      </c>
      <c r="D5" s="33">
        <v>19</v>
      </c>
      <c r="E5" s="33">
        <v>0</v>
      </c>
      <c r="F5" s="33">
        <v>0</v>
      </c>
      <c r="G5" s="33">
        <v>2</v>
      </c>
      <c r="H5" s="33">
        <v>0</v>
      </c>
      <c r="I5" s="663">
        <v>0</v>
      </c>
      <c r="J5" s="664"/>
      <c r="K5" s="1144"/>
      <c r="L5" s="661" t="s">
        <v>789</v>
      </c>
      <c r="M5" s="33">
        <v>462</v>
      </c>
      <c r="N5" s="33">
        <v>1</v>
      </c>
      <c r="O5" s="33">
        <v>0</v>
      </c>
      <c r="P5" s="662">
        <v>1</v>
      </c>
      <c r="Q5" s="33">
        <v>0</v>
      </c>
      <c r="R5" s="663">
        <v>0</v>
      </c>
    </row>
    <row r="6" spans="2:18" ht="21" customHeight="1">
      <c r="B6" s="1388"/>
      <c r="C6" s="661" t="s">
        <v>790</v>
      </c>
      <c r="D6" s="33">
        <v>4</v>
      </c>
      <c r="E6" s="33">
        <v>0</v>
      </c>
      <c r="F6" s="33">
        <v>0</v>
      </c>
      <c r="G6" s="33">
        <v>0</v>
      </c>
      <c r="H6" s="33">
        <v>0</v>
      </c>
      <c r="I6" s="663">
        <v>0</v>
      </c>
      <c r="J6" s="664"/>
      <c r="K6" s="1144"/>
      <c r="L6" s="661" t="s">
        <v>791</v>
      </c>
      <c r="M6" s="33">
        <v>1</v>
      </c>
      <c r="N6" s="33">
        <v>0</v>
      </c>
      <c r="O6" s="33">
        <v>0</v>
      </c>
      <c r="P6" s="662">
        <v>0</v>
      </c>
      <c r="Q6" s="33">
        <v>0</v>
      </c>
      <c r="R6" s="663">
        <v>0</v>
      </c>
    </row>
    <row r="7" spans="2:18" ht="21" customHeight="1">
      <c r="B7" s="1388"/>
      <c r="C7" s="661" t="s">
        <v>792</v>
      </c>
      <c r="D7" s="33">
        <v>0</v>
      </c>
      <c r="E7" s="33">
        <v>0</v>
      </c>
      <c r="F7" s="33">
        <v>0</v>
      </c>
      <c r="G7" s="33">
        <v>0</v>
      </c>
      <c r="H7" s="33">
        <v>0</v>
      </c>
      <c r="I7" s="663">
        <v>0</v>
      </c>
      <c r="J7" s="665"/>
      <c r="K7" s="1144"/>
      <c r="L7" s="661" t="s">
        <v>793</v>
      </c>
      <c r="M7" s="33">
        <v>44</v>
      </c>
      <c r="N7" s="33">
        <v>1</v>
      </c>
      <c r="O7" s="33">
        <v>0</v>
      </c>
      <c r="P7" s="662">
        <v>1</v>
      </c>
      <c r="Q7" s="33">
        <v>0</v>
      </c>
      <c r="R7" s="663">
        <v>0</v>
      </c>
    </row>
    <row r="8" spans="2:18" ht="21" customHeight="1">
      <c r="B8" s="1388"/>
      <c r="C8" s="661" t="s">
        <v>794</v>
      </c>
      <c r="D8" s="33">
        <v>142</v>
      </c>
      <c r="E8" s="33">
        <v>0</v>
      </c>
      <c r="F8" s="33">
        <v>0</v>
      </c>
      <c r="G8" s="33">
        <v>39</v>
      </c>
      <c r="H8" s="33">
        <v>0</v>
      </c>
      <c r="I8" s="663">
        <v>0</v>
      </c>
      <c r="J8" s="665"/>
      <c r="K8" s="1144"/>
      <c r="L8" s="661" t="s">
        <v>795</v>
      </c>
      <c r="M8" s="33">
        <v>0</v>
      </c>
      <c r="N8" s="33">
        <v>0</v>
      </c>
      <c r="O8" s="33">
        <v>0</v>
      </c>
      <c r="P8" s="662">
        <v>0</v>
      </c>
      <c r="Q8" s="33">
        <v>0</v>
      </c>
      <c r="R8" s="663">
        <v>0</v>
      </c>
    </row>
    <row r="9" spans="2:18" ht="21" customHeight="1">
      <c r="B9" s="1388"/>
      <c r="C9" s="661" t="s">
        <v>796</v>
      </c>
      <c r="D9" s="33">
        <v>13</v>
      </c>
      <c r="E9" s="33">
        <v>0</v>
      </c>
      <c r="F9" s="33">
        <v>0</v>
      </c>
      <c r="G9" s="33">
        <v>0</v>
      </c>
      <c r="H9" s="33">
        <v>0</v>
      </c>
      <c r="I9" s="663">
        <v>0</v>
      </c>
      <c r="J9" s="665"/>
      <c r="K9" s="1144"/>
      <c r="L9" s="661" t="s">
        <v>797</v>
      </c>
      <c r="M9" s="33">
        <v>46</v>
      </c>
      <c r="N9" s="33">
        <v>0</v>
      </c>
      <c r="O9" s="33">
        <v>0</v>
      </c>
      <c r="P9" s="662">
        <v>0</v>
      </c>
      <c r="Q9" s="33">
        <v>0</v>
      </c>
      <c r="R9" s="663">
        <v>0</v>
      </c>
    </row>
    <row r="10" spans="2:18" ht="21" customHeight="1">
      <c r="B10" s="1388"/>
      <c r="C10" s="661" t="s">
        <v>798</v>
      </c>
      <c r="D10" s="33">
        <v>6</v>
      </c>
      <c r="E10" s="33">
        <v>0</v>
      </c>
      <c r="F10" s="33">
        <v>0</v>
      </c>
      <c r="G10" s="33">
        <v>0</v>
      </c>
      <c r="H10" s="33">
        <v>0</v>
      </c>
      <c r="I10" s="663">
        <v>0</v>
      </c>
      <c r="J10" s="665"/>
      <c r="K10" s="1144"/>
      <c r="L10" s="661" t="s">
        <v>799</v>
      </c>
      <c r="M10" s="33">
        <v>61</v>
      </c>
      <c r="N10" s="33">
        <v>0</v>
      </c>
      <c r="O10" s="33">
        <v>0</v>
      </c>
      <c r="P10" s="662">
        <v>0</v>
      </c>
      <c r="Q10" s="33">
        <v>0</v>
      </c>
      <c r="R10" s="663">
        <v>0</v>
      </c>
    </row>
    <row r="11" spans="2:18" ht="21" customHeight="1">
      <c r="B11" s="1388"/>
      <c r="C11" s="661" t="s">
        <v>800</v>
      </c>
      <c r="D11" s="33">
        <v>168</v>
      </c>
      <c r="E11" s="33">
        <v>0</v>
      </c>
      <c r="F11" s="33">
        <v>0</v>
      </c>
      <c r="G11" s="33">
        <v>0</v>
      </c>
      <c r="H11" s="33">
        <v>0</v>
      </c>
      <c r="I11" s="663">
        <v>0</v>
      </c>
      <c r="J11" s="665"/>
      <c r="K11" s="1144"/>
      <c r="L11" s="661" t="s">
        <v>801</v>
      </c>
      <c r="M11" s="33">
        <v>1</v>
      </c>
      <c r="N11" s="33">
        <v>0</v>
      </c>
      <c r="O11" s="33">
        <v>0</v>
      </c>
      <c r="P11" s="662">
        <v>0</v>
      </c>
      <c r="Q11" s="33">
        <v>0</v>
      </c>
      <c r="R11" s="663">
        <v>0</v>
      </c>
    </row>
    <row r="12" spans="2:18" ht="21" customHeight="1">
      <c r="B12" s="1388"/>
      <c r="C12" s="661" t="s">
        <v>802</v>
      </c>
      <c r="D12" s="33">
        <v>26</v>
      </c>
      <c r="E12" s="33">
        <v>0</v>
      </c>
      <c r="F12" s="33">
        <v>0</v>
      </c>
      <c r="G12" s="33">
        <v>0</v>
      </c>
      <c r="H12" s="33">
        <v>0</v>
      </c>
      <c r="I12" s="663">
        <v>0</v>
      </c>
      <c r="J12" s="665"/>
      <c r="K12" s="1144"/>
      <c r="L12" s="661" t="s">
        <v>803</v>
      </c>
      <c r="M12" s="33">
        <v>8</v>
      </c>
      <c r="N12" s="33">
        <v>0</v>
      </c>
      <c r="O12" s="33">
        <v>0</v>
      </c>
      <c r="P12" s="662">
        <v>0</v>
      </c>
      <c r="Q12" s="33">
        <v>0</v>
      </c>
      <c r="R12" s="663">
        <v>0</v>
      </c>
    </row>
    <row r="13" spans="2:18" ht="21" customHeight="1">
      <c r="B13" s="1388"/>
      <c r="C13" s="661" t="s">
        <v>804</v>
      </c>
      <c r="D13" s="33">
        <v>1</v>
      </c>
      <c r="E13" s="33">
        <v>0</v>
      </c>
      <c r="F13" s="33">
        <v>0</v>
      </c>
      <c r="G13" s="33">
        <v>0</v>
      </c>
      <c r="H13" s="33">
        <v>0</v>
      </c>
      <c r="I13" s="663">
        <v>0</v>
      </c>
      <c r="J13" s="665"/>
      <c r="K13" s="1144"/>
      <c r="L13" s="661" t="s">
        <v>805</v>
      </c>
      <c r="M13" s="33">
        <v>0</v>
      </c>
      <c r="N13" s="33">
        <v>0</v>
      </c>
      <c r="O13" s="33">
        <v>0</v>
      </c>
      <c r="P13" s="662">
        <v>0</v>
      </c>
      <c r="Q13" s="33">
        <v>0</v>
      </c>
      <c r="R13" s="663">
        <v>0</v>
      </c>
    </row>
    <row r="14" spans="2:18" ht="21" customHeight="1">
      <c r="B14" s="1388"/>
      <c r="C14" s="661" t="s">
        <v>806</v>
      </c>
      <c r="D14" s="33">
        <v>75</v>
      </c>
      <c r="E14" s="33">
        <v>0</v>
      </c>
      <c r="F14" s="33">
        <v>0</v>
      </c>
      <c r="G14" s="33">
        <v>0</v>
      </c>
      <c r="H14" s="33">
        <v>0</v>
      </c>
      <c r="I14" s="663">
        <v>0</v>
      </c>
      <c r="J14" s="665"/>
      <c r="K14" s="1144"/>
      <c r="L14" s="661" t="s">
        <v>807</v>
      </c>
      <c r="M14" s="33">
        <v>126</v>
      </c>
      <c r="N14" s="33">
        <v>0</v>
      </c>
      <c r="O14" s="33">
        <v>0</v>
      </c>
      <c r="P14" s="662">
        <v>1</v>
      </c>
      <c r="Q14" s="33">
        <v>0</v>
      </c>
      <c r="R14" s="663">
        <v>0</v>
      </c>
    </row>
    <row r="15" spans="2:18" ht="21" customHeight="1">
      <c r="B15" s="1388"/>
      <c r="C15" s="661" t="s">
        <v>808</v>
      </c>
      <c r="D15" s="33">
        <v>144</v>
      </c>
      <c r="E15" s="33">
        <v>0</v>
      </c>
      <c r="F15" s="33">
        <v>0</v>
      </c>
      <c r="G15" s="33">
        <v>2</v>
      </c>
      <c r="H15" s="33">
        <v>0</v>
      </c>
      <c r="I15" s="663">
        <v>0</v>
      </c>
      <c r="J15" s="665"/>
      <c r="K15" s="1144"/>
      <c r="L15" s="661" t="s">
        <v>809</v>
      </c>
      <c r="M15" s="33">
        <v>209</v>
      </c>
      <c r="N15" s="33">
        <v>2</v>
      </c>
      <c r="O15" s="33">
        <v>0</v>
      </c>
      <c r="P15" s="662">
        <v>0</v>
      </c>
      <c r="Q15" s="33">
        <v>0</v>
      </c>
      <c r="R15" s="663">
        <v>0</v>
      </c>
    </row>
    <row r="16" spans="2:18" ht="21" customHeight="1">
      <c r="B16" s="1388"/>
      <c r="C16" s="661" t="s">
        <v>810</v>
      </c>
      <c r="D16" s="33">
        <v>0</v>
      </c>
      <c r="E16" s="33">
        <v>0</v>
      </c>
      <c r="F16" s="33">
        <v>0</v>
      </c>
      <c r="G16" s="33">
        <v>0</v>
      </c>
      <c r="H16" s="33">
        <v>0</v>
      </c>
      <c r="I16" s="663">
        <v>0</v>
      </c>
      <c r="J16" s="665"/>
      <c r="K16" s="1144"/>
      <c r="L16" s="661" t="s">
        <v>811</v>
      </c>
      <c r="M16" s="33">
        <v>441</v>
      </c>
      <c r="N16" s="33">
        <v>0</v>
      </c>
      <c r="O16" s="33">
        <v>0</v>
      </c>
      <c r="P16" s="662">
        <v>1</v>
      </c>
      <c r="Q16" s="33">
        <v>0</v>
      </c>
      <c r="R16" s="663">
        <v>0</v>
      </c>
    </row>
    <row r="17" spans="2:18" ht="21" customHeight="1">
      <c r="B17" s="1388"/>
      <c r="C17" s="661" t="s">
        <v>812</v>
      </c>
      <c r="D17" s="33">
        <v>2</v>
      </c>
      <c r="E17" s="33">
        <v>0</v>
      </c>
      <c r="F17" s="33">
        <v>0</v>
      </c>
      <c r="G17" s="33">
        <v>0</v>
      </c>
      <c r="H17" s="33">
        <v>0</v>
      </c>
      <c r="I17" s="663">
        <v>0</v>
      </c>
      <c r="J17" s="665"/>
      <c r="K17" s="1144"/>
      <c r="L17" s="661" t="s">
        <v>813</v>
      </c>
      <c r="M17" s="33">
        <v>27</v>
      </c>
      <c r="N17" s="33">
        <v>0</v>
      </c>
      <c r="O17" s="33">
        <v>0</v>
      </c>
      <c r="P17" s="662">
        <v>0</v>
      </c>
      <c r="Q17" s="33">
        <v>0</v>
      </c>
      <c r="R17" s="663">
        <v>0</v>
      </c>
    </row>
    <row r="18" spans="2:18" ht="21" customHeight="1">
      <c r="B18" s="1388"/>
      <c r="C18" s="661" t="s">
        <v>814</v>
      </c>
      <c r="D18" s="33">
        <v>1</v>
      </c>
      <c r="E18" s="33">
        <v>0</v>
      </c>
      <c r="F18" s="33">
        <v>0</v>
      </c>
      <c r="G18" s="33">
        <v>0</v>
      </c>
      <c r="H18" s="33">
        <v>0</v>
      </c>
      <c r="I18" s="663">
        <v>0</v>
      </c>
      <c r="J18" s="665"/>
      <c r="K18" s="1144"/>
      <c r="L18" s="661" t="s">
        <v>815</v>
      </c>
      <c r="M18" s="33">
        <v>32</v>
      </c>
      <c r="N18" s="33">
        <v>0</v>
      </c>
      <c r="O18" s="33">
        <v>0</v>
      </c>
      <c r="P18" s="662">
        <v>0</v>
      </c>
      <c r="Q18" s="33">
        <v>0</v>
      </c>
      <c r="R18" s="663">
        <v>0</v>
      </c>
    </row>
    <row r="19" spans="2:18" ht="21" customHeight="1">
      <c r="B19" s="1388"/>
      <c r="C19" s="661" t="s">
        <v>816</v>
      </c>
      <c r="D19" s="33">
        <v>20</v>
      </c>
      <c r="E19" s="33">
        <v>0</v>
      </c>
      <c r="F19" s="33">
        <v>0</v>
      </c>
      <c r="G19" s="33">
        <v>0</v>
      </c>
      <c r="H19" s="33">
        <v>0</v>
      </c>
      <c r="I19" s="663">
        <v>0</v>
      </c>
      <c r="J19" s="665"/>
      <c r="K19" s="1144"/>
      <c r="L19" s="661" t="s">
        <v>817</v>
      </c>
      <c r="M19" s="33">
        <v>224</v>
      </c>
      <c r="N19" s="33">
        <v>0</v>
      </c>
      <c r="O19" s="33">
        <v>0</v>
      </c>
      <c r="P19" s="662">
        <v>3</v>
      </c>
      <c r="Q19" s="33">
        <v>0</v>
      </c>
      <c r="R19" s="663">
        <v>0</v>
      </c>
    </row>
    <row r="20" spans="2:18" ht="21" customHeight="1">
      <c r="B20" s="1388"/>
      <c r="C20" s="661" t="s">
        <v>818</v>
      </c>
      <c r="D20" s="33">
        <v>0</v>
      </c>
      <c r="E20" s="33">
        <v>0</v>
      </c>
      <c r="F20" s="33">
        <v>0</v>
      </c>
      <c r="G20" s="33">
        <v>0</v>
      </c>
      <c r="H20" s="33">
        <v>0</v>
      </c>
      <c r="I20" s="663">
        <v>0</v>
      </c>
      <c r="J20" s="665"/>
      <c r="K20" s="1144"/>
      <c r="L20" s="661" t="s">
        <v>819</v>
      </c>
      <c r="M20" s="33">
        <v>13</v>
      </c>
      <c r="N20" s="33">
        <v>0</v>
      </c>
      <c r="O20" s="33">
        <v>0</v>
      </c>
      <c r="P20" s="662">
        <v>0</v>
      </c>
      <c r="Q20" s="33">
        <v>0</v>
      </c>
      <c r="R20" s="663">
        <v>0</v>
      </c>
    </row>
    <row r="21" spans="2:18" ht="21" customHeight="1">
      <c r="B21" s="1388"/>
      <c r="C21" s="661" t="s">
        <v>820</v>
      </c>
      <c r="D21" s="33">
        <v>0</v>
      </c>
      <c r="E21" s="33">
        <v>0</v>
      </c>
      <c r="F21" s="33">
        <v>0</v>
      </c>
      <c r="G21" s="33">
        <v>0</v>
      </c>
      <c r="H21" s="33">
        <v>0</v>
      </c>
      <c r="I21" s="663">
        <v>0</v>
      </c>
      <c r="J21" s="665"/>
      <c r="K21" s="1144"/>
      <c r="L21" s="661" t="s">
        <v>821</v>
      </c>
      <c r="M21" s="33">
        <v>84</v>
      </c>
      <c r="N21" s="33">
        <v>0</v>
      </c>
      <c r="O21" s="33">
        <v>0</v>
      </c>
      <c r="P21" s="662">
        <v>0</v>
      </c>
      <c r="Q21" s="33">
        <v>0</v>
      </c>
      <c r="R21" s="663">
        <v>0</v>
      </c>
    </row>
    <row r="22" spans="2:18" ht="21" customHeight="1">
      <c r="B22" s="1388"/>
      <c r="C22" s="661" t="s">
        <v>822</v>
      </c>
      <c r="D22" s="33">
        <v>1</v>
      </c>
      <c r="E22" s="33">
        <v>0</v>
      </c>
      <c r="F22" s="33">
        <v>0</v>
      </c>
      <c r="G22" s="33">
        <v>0</v>
      </c>
      <c r="H22" s="33">
        <v>0</v>
      </c>
      <c r="I22" s="663">
        <v>0</v>
      </c>
      <c r="J22" s="665"/>
      <c r="K22" s="1144"/>
      <c r="L22" s="661" t="s">
        <v>823</v>
      </c>
      <c r="M22" s="33">
        <v>248</v>
      </c>
      <c r="N22" s="33">
        <v>0</v>
      </c>
      <c r="O22" s="33">
        <v>0</v>
      </c>
      <c r="P22" s="662">
        <v>0</v>
      </c>
      <c r="Q22" s="33">
        <v>0</v>
      </c>
      <c r="R22" s="663">
        <v>0</v>
      </c>
    </row>
    <row r="23" spans="2:18" ht="21" customHeight="1">
      <c r="B23" s="1388"/>
      <c r="C23" s="661" t="s">
        <v>824</v>
      </c>
      <c r="D23" s="33">
        <v>0</v>
      </c>
      <c r="E23" s="33">
        <v>0</v>
      </c>
      <c r="F23" s="33">
        <v>0</v>
      </c>
      <c r="G23" s="33">
        <v>0</v>
      </c>
      <c r="H23" s="33">
        <v>0</v>
      </c>
      <c r="I23" s="663">
        <v>0</v>
      </c>
      <c r="J23" s="665"/>
      <c r="K23" s="1144"/>
      <c r="L23" s="661" t="s">
        <v>825</v>
      </c>
      <c r="M23" s="33">
        <v>356</v>
      </c>
      <c r="N23" s="33">
        <v>0</v>
      </c>
      <c r="O23" s="33">
        <v>0</v>
      </c>
      <c r="P23" s="662">
        <v>0</v>
      </c>
      <c r="Q23" s="33">
        <v>0</v>
      </c>
      <c r="R23" s="663">
        <v>0</v>
      </c>
    </row>
    <row r="24" spans="2:18" ht="21" customHeight="1">
      <c r="B24" s="1388"/>
      <c r="C24" s="661" t="s">
        <v>826</v>
      </c>
      <c r="D24" s="33">
        <v>1</v>
      </c>
      <c r="E24" s="33">
        <v>0</v>
      </c>
      <c r="F24" s="33">
        <v>0</v>
      </c>
      <c r="G24" s="33">
        <v>0</v>
      </c>
      <c r="H24" s="33">
        <v>0</v>
      </c>
      <c r="I24" s="663">
        <v>0</v>
      </c>
      <c r="J24" s="665"/>
      <c r="K24" s="1144"/>
      <c r="L24" s="661" t="s">
        <v>827</v>
      </c>
      <c r="M24" s="33">
        <v>8</v>
      </c>
      <c r="N24" s="33">
        <v>0</v>
      </c>
      <c r="O24" s="33">
        <v>0</v>
      </c>
      <c r="P24" s="662">
        <v>215</v>
      </c>
      <c r="Q24" s="33">
        <v>0</v>
      </c>
      <c r="R24" s="663">
        <v>0</v>
      </c>
    </row>
    <row r="25" spans="2:18" ht="21" customHeight="1">
      <c r="B25" s="1388"/>
      <c r="C25" s="661" t="s">
        <v>828</v>
      </c>
      <c r="D25" s="33">
        <v>1</v>
      </c>
      <c r="E25" s="33">
        <v>0</v>
      </c>
      <c r="F25" s="33">
        <v>0</v>
      </c>
      <c r="G25" s="33">
        <v>0</v>
      </c>
      <c r="H25" s="33">
        <v>0</v>
      </c>
      <c r="I25" s="663">
        <v>0</v>
      </c>
      <c r="J25" s="665"/>
      <c r="K25" s="1144"/>
      <c r="L25" s="661" t="s">
        <v>829</v>
      </c>
      <c r="M25" s="33">
        <v>240</v>
      </c>
      <c r="N25" s="33">
        <v>0</v>
      </c>
      <c r="O25" s="33">
        <v>0</v>
      </c>
      <c r="P25" s="662">
        <v>10</v>
      </c>
      <c r="Q25" s="33">
        <v>0</v>
      </c>
      <c r="R25" s="663">
        <v>0</v>
      </c>
    </row>
    <row r="26" spans="2:18" ht="21" customHeight="1">
      <c r="B26" s="1388"/>
      <c r="C26" s="661" t="s">
        <v>830</v>
      </c>
      <c r="D26" s="33">
        <v>0</v>
      </c>
      <c r="E26" s="33">
        <v>0</v>
      </c>
      <c r="F26" s="33">
        <v>0</v>
      </c>
      <c r="G26" s="33">
        <v>0</v>
      </c>
      <c r="H26" s="33">
        <v>0</v>
      </c>
      <c r="I26" s="663">
        <v>0</v>
      </c>
      <c r="J26" s="665"/>
      <c r="K26" s="1144"/>
      <c r="L26" s="661" t="s">
        <v>831</v>
      </c>
      <c r="M26" s="33">
        <v>3</v>
      </c>
      <c r="N26" s="33">
        <v>0</v>
      </c>
      <c r="O26" s="33">
        <v>0</v>
      </c>
      <c r="P26" s="662">
        <v>0</v>
      </c>
      <c r="Q26" s="33">
        <v>0</v>
      </c>
      <c r="R26" s="663">
        <v>0</v>
      </c>
    </row>
    <row r="27" spans="2:18" ht="21" customHeight="1">
      <c r="B27" s="1388"/>
      <c r="C27" s="661" t="s">
        <v>832</v>
      </c>
      <c r="D27" s="33">
        <v>21</v>
      </c>
      <c r="E27" s="33">
        <v>0</v>
      </c>
      <c r="F27" s="33">
        <v>0</v>
      </c>
      <c r="G27" s="33">
        <v>0</v>
      </c>
      <c r="H27" s="33">
        <v>0</v>
      </c>
      <c r="I27" s="663">
        <v>0</v>
      </c>
      <c r="J27" s="665"/>
      <c r="K27" s="1144"/>
      <c r="L27" s="661" t="s">
        <v>833</v>
      </c>
      <c r="M27" s="33">
        <v>150</v>
      </c>
      <c r="N27" s="33">
        <v>0</v>
      </c>
      <c r="O27" s="33">
        <v>0</v>
      </c>
      <c r="P27" s="662">
        <v>0</v>
      </c>
      <c r="Q27" s="33">
        <v>0</v>
      </c>
      <c r="R27" s="663">
        <v>0</v>
      </c>
    </row>
    <row r="28" spans="2:18" ht="21" customHeight="1">
      <c r="B28" s="1388"/>
      <c r="C28" s="661" t="s">
        <v>834</v>
      </c>
      <c r="D28" s="33">
        <v>7</v>
      </c>
      <c r="E28" s="33">
        <v>0</v>
      </c>
      <c r="F28" s="33">
        <v>0</v>
      </c>
      <c r="G28" s="33">
        <v>0</v>
      </c>
      <c r="H28" s="33">
        <v>0</v>
      </c>
      <c r="I28" s="663">
        <v>0</v>
      </c>
      <c r="J28" s="665"/>
      <c r="K28" s="1144"/>
      <c r="L28" s="661" t="s">
        <v>835</v>
      </c>
      <c r="M28" s="33">
        <v>7</v>
      </c>
      <c r="N28" s="33">
        <v>0</v>
      </c>
      <c r="O28" s="33">
        <v>0</v>
      </c>
      <c r="P28" s="662">
        <v>0</v>
      </c>
      <c r="Q28" s="33">
        <v>0</v>
      </c>
      <c r="R28" s="663">
        <v>0</v>
      </c>
    </row>
    <row r="29" spans="2:18" ht="21" customHeight="1">
      <c r="B29" s="1388"/>
      <c r="C29" s="661" t="s">
        <v>836</v>
      </c>
      <c r="D29" s="33">
        <v>1</v>
      </c>
      <c r="E29" s="33">
        <v>0</v>
      </c>
      <c r="F29" s="33">
        <v>0</v>
      </c>
      <c r="G29" s="33">
        <v>0</v>
      </c>
      <c r="H29" s="33">
        <v>0</v>
      </c>
      <c r="I29" s="663">
        <v>0</v>
      </c>
      <c r="J29" s="665"/>
      <c r="K29" s="1144"/>
      <c r="L29" s="661" t="s">
        <v>837</v>
      </c>
      <c r="M29" s="33">
        <v>1</v>
      </c>
      <c r="N29" s="33">
        <v>0</v>
      </c>
      <c r="O29" s="33">
        <v>0</v>
      </c>
      <c r="P29" s="662">
        <v>0</v>
      </c>
      <c r="Q29" s="33">
        <v>0</v>
      </c>
      <c r="R29" s="663">
        <v>0</v>
      </c>
    </row>
    <row r="30" spans="2:18" ht="21" customHeight="1">
      <c r="B30" s="1388"/>
      <c r="C30" s="661" t="s">
        <v>838</v>
      </c>
      <c r="D30" s="33">
        <v>0</v>
      </c>
      <c r="E30" s="33">
        <v>0</v>
      </c>
      <c r="F30" s="33">
        <v>0</v>
      </c>
      <c r="G30" s="33">
        <v>0</v>
      </c>
      <c r="H30" s="33">
        <v>0</v>
      </c>
      <c r="I30" s="663">
        <v>0</v>
      </c>
      <c r="J30" s="665"/>
      <c r="K30" s="1144"/>
      <c r="L30" s="661" t="s">
        <v>839</v>
      </c>
      <c r="M30" s="33">
        <v>3</v>
      </c>
      <c r="N30" s="33">
        <v>0</v>
      </c>
      <c r="O30" s="33">
        <v>0</v>
      </c>
      <c r="P30" s="662">
        <v>0</v>
      </c>
      <c r="Q30" s="33">
        <v>0</v>
      </c>
      <c r="R30" s="663">
        <v>0</v>
      </c>
    </row>
    <row r="31" spans="2:18" ht="21" customHeight="1">
      <c r="B31" s="1388"/>
      <c r="C31" s="661" t="s">
        <v>840</v>
      </c>
      <c r="D31" s="33">
        <v>0</v>
      </c>
      <c r="E31" s="33">
        <v>0</v>
      </c>
      <c r="F31" s="33">
        <v>0</v>
      </c>
      <c r="G31" s="33">
        <v>0</v>
      </c>
      <c r="H31" s="33">
        <v>0</v>
      </c>
      <c r="I31" s="663">
        <v>0</v>
      </c>
      <c r="J31" s="665"/>
      <c r="K31" s="1144"/>
      <c r="L31" s="661" t="s">
        <v>841</v>
      </c>
      <c r="M31" s="33">
        <v>441</v>
      </c>
      <c r="N31" s="33">
        <v>0</v>
      </c>
      <c r="O31" s="33">
        <v>0</v>
      </c>
      <c r="P31" s="662">
        <v>1</v>
      </c>
      <c r="Q31" s="33">
        <v>0</v>
      </c>
      <c r="R31" s="663">
        <v>0</v>
      </c>
    </row>
    <row r="32" spans="2:18" ht="21" customHeight="1">
      <c r="B32" s="1388"/>
      <c r="C32" s="303" t="s">
        <v>842</v>
      </c>
      <c r="D32" s="666">
        <v>3</v>
      </c>
      <c r="E32" s="666">
        <v>0</v>
      </c>
      <c r="F32" s="666">
        <v>0</v>
      </c>
      <c r="G32" s="666">
        <v>0</v>
      </c>
      <c r="H32" s="666">
        <v>0</v>
      </c>
      <c r="I32" s="667">
        <v>0</v>
      </c>
      <c r="J32" s="665"/>
      <c r="K32" s="1144"/>
      <c r="L32" s="661" t="s">
        <v>843</v>
      </c>
      <c r="M32" s="33">
        <v>13</v>
      </c>
      <c r="N32" s="33">
        <v>0</v>
      </c>
      <c r="O32" s="33">
        <v>0</v>
      </c>
      <c r="P32" s="662">
        <v>0</v>
      </c>
      <c r="Q32" s="33">
        <v>0</v>
      </c>
      <c r="R32" s="663">
        <v>0</v>
      </c>
    </row>
    <row r="33" spans="2:18" ht="21" customHeight="1">
      <c r="B33" s="1387" t="s">
        <v>844</v>
      </c>
      <c r="C33" s="668" t="s">
        <v>845</v>
      </c>
      <c r="D33" s="669">
        <v>58</v>
      </c>
      <c r="E33" s="669">
        <v>0</v>
      </c>
      <c r="F33" s="669">
        <v>0</v>
      </c>
      <c r="G33" s="669">
        <v>0</v>
      </c>
      <c r="H33" s="669">
        <v>0</v>
      </c>
      <c r="I33" s="670">
        <v>0</v>
      </c>
      <c r="J33" s="665"/>
      <c r="K33" s="1144"/>
      <c r="L33" s="661" t="s">
        <v>846</v>
      </c>
      <c r="M33" s="33">
        <v>0</v>
      </c>
      <c r="N33" s="33">
        <v>0</v>
      </c>
      <c r="O33" s="33">
        <v>0</v>
      </c>
      <c r="P33" s="33">
        <v>0</v>
      </c>
      <c r="Q33" s="33">
        <v>0</v>
      </c>
      <c r="R33" s="663">
        <v>0</v>
      </c>
    </row>
    <row r="34" spans="2:18" ht="21" customHeight="1">
      <c r="B34" s="1388"/>
      <c r="C34" s="661" t="s">
        <v>847</v>
      </c>
      <c r="D34" s="33">
        <v>2</v>
      </c>
      <c r="E34" s="33">
        <v>0</v>
      </c>
      <c r="F34" s="33">
        <v>0</v>
      </c>
      <c r="G34" s="33">
        <v>0</v>
      </c>
      <c r="H34" s="33">
        <v>0</v>
      </c>
      <c r="I34" s="663">
        <v>0</v>
      </c>
      <c r="J34" s="665"/>
      <c r="K34" s="1144"/>
      <c r="L34" s="661" t="s">
        <v>848</v>
      </c>
      <c r="M34" s="33">
        <v>4</v>
      </c>
      <c r="N34" s="33">
        <v>0</v>
      </c>
      <c r="O34" s="33">
        <v>0</v>
      </c>
      <c r="P34" s="33">
        <v>0</v>
      </c>
      <c r="Q34" s="33">
        <v>0</v>
      </c>
      <c r="R34" s="663">
        <v>0</v>
      </c>
    </row>
    <row r="35" spans="2:18" ht="21" customHeight="1">
      <c r="B35" s="1388"/>
      <c r="C35" s="661" t="s">
        <v>849</v>
      </c>
      <c r="D35" s="33">
        <v>43</v>
      </c>
      <c r="E35" s="33">
        <v>0</v>
      </c>
      <c r="F35" s="33">
        <v>0</v>
      </c>
      <c r="G35" s="33">
        <v>0</v>
      </c>
      <c r="H35" s="33">
        <v>0</v>
      </c>
      <c r="I35" s="663">
        <v>0</v>
      </c>
      <c r="J35" s="665"/>
      <c r="K35" s="1144"/>
      <c r="L35" s="661" t="s">
        <v>850</v>
      </c>
      <c r="M35" s="33">
        <v>32</v>
      </c>
      <c r="N35" s="33">
        <v>0</v>
      </c>
      <c r="O35" s="33">
        <v>0</v>
      </c>
      <c r="P35" s="33">
        <v>0</v>
      </c>
      <c r="Q35" s="33">
        <v>0</v>
      </c>
      <c r="R35" s="663">
        <v>0</v>
      </c>
    </row>
    <row r="36" spans="2:18" ht="21" customHeight="1">
      <c r="B36" s="1392"/>
      <c r="C36" s="303" t="s">
        <v>851</v>
      </c>
      <c r="D36" s="666">
        <v>1</v>
      </c>
      <c r="E36" s="666">
        <v>0</v>
      </c>
      <c r="F36" s="666">
        <v>0</v>
      </c>
      <c r="G36" s="666">
        <v>0</v>
      </c>
      <c r="H36" s="666">
        <v>0</v>
      </c>
      <c r="I36" s="667">
        <v>0</v>
      </c>
      <c r="J36" s="665"/>
      <c r="K36" s="1144"/>
      <c r="L36" s="661" t="s">
        <v>852</v>
      </c>
      <c r="M36" s="33">
        <v>2</v>
      </c>
      <c r="N36" s="33">
        <v>0</v>
      </c>
      <c r="O36" s="33">
        <v>0</v>
      </c>
      <c r="P36" s="33">
        <v>0</v>
      </c>
      <c r="Q36" s="33">
        <v>0</v>
      </c>
      <c r="R36" s="663">
        <v>0</v>
      </c>
    </row>
    <row r="37" spans="2:18" ht="21" customHeight="1">
      <c r="B37" s="1387" t="s">
        <v>853</v>
      </c>
      <c r="C37" s="661" t="s">
        <v>854</v>
      </c>
      <c r="D37" s="33">
        <v>4</v>
      </c>
      <c r="E37" s="33">
        <v>0</v>
      </c>
      <c r="F37" s="33">
        <v>0</v>
      </c>
      <c r="G37" s="33">
        <v>0</v>
      </c>
      <c r="H37" s="33">
        <v>0</v>
      </c>
      <c r="I37" s="663">
        <v>0</v>
      </c>
      <c r="J37" s="664"/>
      <c r="K37" s="1391"/>
      <c r="L37" s="661" t="s">
        <v>855</v>
      </c>
      <c r="M37" s="671">
        <v>212</v>
      </c>
      <c r="N37" s="33">
        <v>0</v>
      </c>
      <c r="O37" s="33">
        <v>0</v>
      </c>
      <c r="P37" s="33">
        <v>0</v>
      </c>
      <c r="Q37" s="33">
        <v>0</v>
      </c>
      <c r="R37" s="663">
        <v>0</v>
      </c>
    </row>
    <row r="38" spans="2:18" ht="21" customHeight="1">
      <c r="B38" s="1388"/>
      <c r="C38" s="661" t="s">
        <v>856</v>
      </c>
      <c r="D38" s="33">
        <v>585</v>
      </c>
      <c r="E38" s="33">
        <v>0</v>
      </c>
      <c r="F38" s="33">
        <v>0</v>
      </c>
      <c r="G38" s="33">
        <v>25</v>
      </c>
      <c r="H38" s="33">
        <v>0</v>
      </c>
      <c r="I38" s="663">
        <v>0</v>
      </c>
      <c r="J38" s="664"/>
      <c r="K38" s="1387" t="s">
        <v>857</v>
      </c>
      <c r="L38" s="668" t="s">
        <v>858</v>
      </c>
      <c r="M38" s="672">
        <v>4</v>
      </c>
      <c r="N38" s="669">
        <v>0</v>
      </c>
      <c r="O38" s="669">
        <v>0</v>
      </c>
      <c r="P38" s="669">
        <v>0</v>
      </c>
      <c r="Q38" s="669">
        <v>0</v>
      </c>
      <c r="R38" s="670">
        <v>0</v>
      </c>
    </row>
    <row r="39" spans="2:18" ht="21" customHeight="1">
      <c r="B39" s="1388"/>
      <c r="C39" s="661" t="s">
        <v>859</v>
      </c>
      <c r="D39" s="33">
        <v>2</v>
      </c>
      <c r="E39" s="33">
        <v>0</v>
      </c>
      <c r="F39" s="33">
        <v>0</v>
      </c>
      <c r="G39" s="33">
        <v>0</v>
      </c>
      <c r="H39" s="33">
        <v>0</v>
      </c>
      <c r="I39" s="663">
        <v>0</v>
      </c>
      <c r="J39" s="664"/>
      <c r="K39" s="1388"/>
      <c r="L39" s="661" t="s">
        <v>860</v>
      </c>
      <c r="M39" s="671">
        <v>2</v>
      </c>
      <c r="N39" s="33">
        <v>0</v>
      </c>
      <c r="O39" s="33">
        <v>0</v>
      </c>
      <c r="P39" s="33">
        <v>0</v>
      </c>
      <c r="Q39" s="33">
        <v>0</v>
      </c>
      <c r="R39" s="663">
        <v>0</v>
      </c>
    </row>
    <row r="40" spans="2:18" ht="21" customHeight="1">
      <c r="B40" s="1388"/>
      <c r="C40" s="661" t="s">
        <v>861</v>
      </c>
      <c r="D40" s="33">
        <v>0</v>
      </c>
      <c r="E40" s="33">
        <v>0</v>
      </c>
      <c r="F40" s="33">
        <v>0</v>
      </c>
      <c r="G40" s="33">
        <v>0</v>
      </c>
      <c r="H40" s="33">
        <v>0</v>
      </c>
      <c r="I40" s="663">
        <v>0</v>
      </c>
      <c r="J40" s="664"/>
      <c r="K40" s="1388"/>
      <c r="L40" s="661" t="s">
        <v>862</v>
      </c>
      <c r="M40" s="671">
        <v>2</v>
      </c>
      <c r="N40" s="33">
        <v>0</v>
      </c>
      <c r="O40" s="33">
        <v>0</v>
      </c>
      <c r="P40" s="33">
        <v>0</v>
      </c>
      <c r="Q40" s="33">
        <v>0</v>
      </c>
      <c r="R40" s="663">
        <v>0</v>
      </c>
    </row>
    <row r="41" spans="2:18" ht="21" customHeight="1">
      <c r="B41" s="1388"/>
      <c r="C41" s="661" t="s">
        <v>863</v>
      </c>
      <c r="D41" s="33">
        <v>0</v>
      </c>
      <c r="E41" s="33">
        <v>0</v>
      </c>
      <c r="F41" s="33">
        <v>0</v>
      </c>
      <c r="G41" s="33">
        <v>0</v>
      </c>
      <c r="H41" s="33">
        <v>0</v>
      </c>
      <c r="I41" s="663">
        <v>0</v>
      </c>
      <c r="J41" s="664"/>
      <c r="K41" s="1388"/>
      <c r="L41" s="661" t="s">
        <v>864</v>
      </c>
      <c r="M41" s="671">
        <v>30</v>
      </c>
      <c r="N41" s="33">
        <v>0</v>
      </c>
      <c r="O41" s="33">
        <v>0</v>
      </c>
      <c r="P41" s="33">
        <v>0</v>
      </c>
      <c r="Q41" s="33">
        <v>0</v>
      </c>
      <c r="R41" s="663">
        <v>0</v>
      </c>
    </row>
    <row r="42" spans="2:18" ht="21" customHeight="1">
      <c r="B42" s="1388"/>
      <c r="C42" s="661" t="s">
        <v>865</v>
      </c>
      <c r="D42" s="33">
        <v>107</v>
      </c>
      <c r="E42" s="33">
        <v>1</v>
      </c>
      <c r="F42" s="33">
        <v>0</v>
      </c>
      <c r="G42" s="33">
        <v>92</v>
      </c>
      <c r="H42" s="33">
        <v>0</v>
      </c>
      <c r="I42" s="663">
        <v>0</v>
      </c>
      <c r="J42" s="664"/>
      <c r="K42" s="1388"/>
      <c r="L42" s="661" t="s">
        <v>866</v>
      </c>
      <c r="M42" s="671">
        <v>5</v>
      </c>
      <c r="N42" s="33">
        <v>0</v>
      </c>
      <c r="O42" s="33">
        <v>0</v>
      </c>
      <c r="P42" s="33">
        <v>0</v>
      </c>
      <c r="Q42" s="33">
        <v>0</v>
      </c>
      <c r="R42" s="663">
        <v>0</v>
      </c>
    </row>
    <row r="43" spans="2:18" ht="21" customHeight="1">
      <c r="B43" s="1388"/>
      <c r="C43" s="661" t="s">
        <v>867</v>
      </c>
      <c r="D43" s="33">
        <v>2</v>
      </c>
      <c r="E43" s="33">
        <v>0</v>
      </c>
      <c r="F43" s="33">
        <v>0</v>
      </c>
      <c r="G43" s="33">
        <v>0</v>
      </c>
      <c r="H43" s="33">
        <v>0</v>
      </c>
      <c r="I43" s="33">
        <v>0</v>
      </c>
      <c r="J43" s="664"/>
      <c r="K43" s="1388"/>
      <c r="L43" s="661" t="s">
        <v>868</v>
      </c>
      <c r="M43" s="671">
        <v>2</v>
      </c>
      <c r="N43" s="33">
        <v>0</v>
      </c>
      <c r="O43" s="33">
        <v>0</v>
      </c>
      <c r="P43" s="33">
        <v>0</v>
      </c>
      <c r="Q43" s="33">
        <v>0</v>
      </c>
      <c r="R43" s="663">
        <v>0</v>
      </c>
    </row>
    <row r="44" spans="2:18" ht="21" customHeight="1">
      <c r="B44" s="1388"/>
      <c r="C44" s="661" t="s">
        <v>869</v>
      </c>
      <c r="D44" s="33">
        <v>287</v>
      </c>
      <c r="E44" s="33">
        <v>0</v>
      </c>
      <c r="F44" s="33">
        <v>0</v>
      </c>
      <c r="G44" s="33">
        <v>13</v>
      </c>
      <c r="H44" s="33">
        <v>0</v>
      </c>
      <c r="I44" s="663">
        <v>0</v>
      </c>
      <c r="J44" s="664"/>
      <c r="K44" s="1388"/>
      <c r="L44" s="661" t="s">
        <v>870</v>
      </c>
      <c r="M44" s="671">
        <v>0</v>
      </c>
      <c r="N44" s="33">
        <v>0</v>
      </c>
      <c r="O44" s="33">
        <v>0</v>
      </c>
      <c r="P44" s="33">
        <v>0</v>
      </c>
      <c r="Q44" s="33">
        <v>0</v>
      </c>
      <c r="R44" s="663">
        <v>0</v>
      </c>
    </row>
    <row r="45" spans="2:18" ht="21" customHeight="1">
      <c r="B45" s="1388"/>
      <c r="C45" s="661" t="s">
        <v>871</v>
      </c>
      <c r="D45" s="33">
        <v>40</v>
      </c>
      <c r="E45" s="33">
        <v>0</v>
      </c>
      <c r="F45" s="33">
        <v>0</v>
      </c>
      <c r="G45" s="33">
        <v>0</v>
      </c>
      <c r="H45" s="33">
        <v>0</v>
      </c>
      <c r="I45" s="663">
        <v>0</v>
      </c>
      <c r="J45" s="664"/>
      <c r="K45" s="1388"/>
      <c r="L45" s="661" t="s">
        <v>872</v>
      </c>
      <c r="M45" s="671">
        <v>15</v>
      </c>
      <c r="N45" s="33">
        <v>0</v>
      </c>
      <c r="O45" s="33">
        <v>0</v>
      </c>
      <c r="P45" s="33">
        <v>0</v>
      </c>
      <c r="Q45" s="33">
        <v>0</v>
      </c>
      <c r="R45" s="663">
        <v>0</v>
      </c>
    </row>
    <row r="46" spans="2:18" ht="21" customHeight="1">
      <c r="B46" s="1388"/>
      <c r="C46" s="661" t="s">
        <v>873</v>
      </c>
      <c r="D46" s="33">
        <v>4</v>
      </c>
      <c r="E46" s="33">
        <v>0</v>
      </c>
      <c r="F46" s="33">
        <v>0</v>
      </c>
      <c r="G46" s="33">
        <v>0</v>
      </c>
      <c r="H46" s="33">
        <v>0</v>
      </c>
      <c r="I46" s="663">
        <v>0</v>
      </c>
      <c r="J46" s="664"/>
      <c r="K46" s="1388"/>
      <c r="L46" s="661" t="s">
        <v>874</v>
      </c>
      <c r="M46" s="671">
        <v>8</v>
      </c>
      <c r="N46" s="33"/>
      <c r="O46" s="33"/>
      <c r="P46" s="33"/>
      <c r="Q46" s="33"/>
      <c r="R46" s="663"/>
    </row>
    <row r="47" spans="2:18" ht="21" customHeight="1">
      <c r="B47" s="1388"/>
      <c r="C47" s="661" t="s">
        <v>875</v>
      </c>
      <c r="D47" s="33">
        <v>3</v>
      </c>
      <c r="E47" s="33">
        <v>0</v>
      </c>
      <c r="F47" s="33">
        <v>0</v>
      </c>
      <c r="G47" s="33">
        <v>0</v>
      </c>
      <c r="H47" s="33">
        <v>0</v>
      </c>
      <c r="I47" s="663">
        <v>0</v>
      </c>
      <c r="J47" s="664"/>
      <c r="K47" s="1388"/>
      <c r="L47" s="661" t="s">
        <v>876</v>
      </c>
      <c r="M47" s="671">
        <v>62</v>
      </c>
      <c r="N47" s="33">
        <v>0</v>
      </c>
      <c r="O47" s="33">
        <v>0</v>
      </c>
      <c r="P47" s="33">
        <v>0</v>
      </c>
      <c r="Q47" s="33">
        <v>0</v>
      </c>
      <c r="R47" s="663">
        <v>0</v>
      </c>
    </row>
    <row r="48" spans="2:18" ht="21" customHeight="1">
      <c r="B48" s="1388"/>
      <c r="C48" s="661" t="s">
        <v>877</v>
      </c>
      <c r="D48" s="33">
        <v>8</v>
      </c>
      <c r="E48" s="33">
        <v>0</v>
      </c>
      <c r="F48" s="33">
        <v>0</v>
      </c>
      <c r="G48" s="33">
        <v>0</v>
      </c>
      <c r="H48" s="33">
        <v>0</v>
      </c>
      <c r="I48" s="663">
        <v>0</v>
      </c>
      <c r="J48" s="664"/>
      <c r="K48" s="1388"/>
      <c r="L48" s="661" t="s">
        <v>878</v>
      </c>
      <c r="M48" s="671">
        <v>46</v>
      </c>
      <c r="N48" s="33">
        <v>0</v>
      </c>
      <c r="O48" s="33">
        <v>0</v>
      </c>
      <c r="P48" s="33">
        <v>0</v>
      </c>
      <c r="Q48" s="33">
        <v>0</v>
      </c>
      <c r="R48" s="663">
        <v>0</v>
      </c>
    </row>
    <row r="49" spans="2:18" ht="21" customHeight="1">
      <c r="B49" s="1388"/>
      <c r="C49" s="661" t="s">
        <v>879</v>
      </c>
      <c r="D49" s="33">
        <v>30</v>
      </c>
      <c r="E49" s="33">
        <v>0</v>
      </c>
      <c r="F49" s="33">
        <v>0</v>
      </c>
      <c r="G49" s="33">
        <v>0</v>
      </c>
      <c r="H49" s="33">
        <v>0</v>
      </c>
      <c r="I49" s="663">
        <v>0</v>
      </c>
      <c r="J49" s="664"/>
      <c r="K49" s="1388"/>
      <c r="L49" s="661" t="s">
        <v>880</v>
      </c>
      <c r="M49" s="671">
        <v>4</v>
      </c>
      <c r="N49" s="33">
        <v>0</v>
      </c>
      <c r="O49" s="33">
        <v>0</v>
      </c>
      <c r="P49" s="33">
        <v>0</v>
      </c>
      <c r="Q49" s="33">
        <v>0</v>
      </c>
      <c r="R49" s="663">
        <v>0</v>
      </c>
    </row>
    <row r="50" spans="2:18" ht="21" customHeight="1">
      <c r="B50" s="1388"/>
      <c r="C50" s="661" t="s">
        <v>881</v>
      </c>
      <c r="D50" s="33">
        <v>4</v>
      </c>
      <c r="E50" s="33">
        <v>0</v>
      </c>
      <c r="F50" s="33">
        <v>0</v>
      </c>
      <c r="G50" s="33">
        <v>0</v>
      </c>
      <c r="H50" s="33">
        <v>0</v>
      </c>
      <c r="I50" s="663">
        <v>0</v>
      </c>
      <c r="J50" s="664"/>
      <c r="K50" s="1388"/>
      <c r="L50" s="661" t="s">
        <v>882</v>
      </c>
      <c r="M50" s="671">
        <v>10</v>
      </c>
      <c r="N50" s="33">
        <v>0</v>
      </c>
      <c r="O50" s="33">
        <v>0</v>
      </c>
      <c r="P50" s="33">
        <v>0</v>
      </c>
      <c r="Q50" s="33">
        <v>0</v>
      </c>
      <c r="R50" s="663">
        <v>0</v>
      </c>
    </row>
    <row r="51" spans="2:18" ht="21" customHeight="1">
      <c r="B51" s="1392"/>
      <c r="C51" s="661" t="s">
        <v>883</v>
      </c>
      <c r="D51" s="33">
        <v>13</v>
      </c>
      <c r="E51" s="33">
        <v>0</v>
      </c>
      <c r="F51" s="33">
        <v>0</v>
      </c>
      <c r="G51" s="33">
        <v>0</v>
      </c>
      <c r="H51" s="33">
        <v>0</v>
      </c>
      <c r="I51" s="663">
        <v>0</v>
      </c>
      <c r="J51" s="664"/>
      <c r="K51" s="1388"/>
      <c r="L51" s="661" t="s">
        <v>884</v>
      </c>
      <c r="M51" s="671">
        <v>0</v>
      </c>
      <c r="N51" s="33">
        <v>0</v>
      </c>
      <c r="O51" s="33">
        <v>0</v>
      </c>
      <c r="P51" s="33">
        <v>0</v>
      </c>
      <c r="Q51" s="33">
        <v>0</v>
      </c>
      <c r="R51" s="663">
        <v>0</v>
      </c>
    </row>
    <row r="52" spans="2:18" ht="21" customHeight="1">
      <c r="B52" s="1387" t="s">
        <v>885</v>
      </c>
      <c r="C52" s="668" t="s">
        <v>886</v>
      </c>
      <c r="D52" s="669">
        <v>0</v>
      </c>
      <c r="E52" s="669">
        <v>0</v>
      </c>
      <c r="F52" s="669">
        <v>0</v>
      </c>
      <c r="G52" s="669">
        <v>0</v>
      </c>
      <c r="H52" s="669">
        <v>0</v>
      </c>
      <c r="I52" s="670">
        <v>0</v>
      </c>
      <c r="J52" s="664"/>
      <c r="K52" s="1388"/>
      <c r="L52" s="661" t="s">
        <v>887</v>
      </c>
      <c r="M52" s="671">
        <v>0</v>
      </c>
      <c r="N52" s="33">
        <v>0</v>
      </c>
      <c r="O52" s="33">
        <v>0</v>
      </c>
      <c r="P52" s="33">
        <v>0</v>
      </c>
      <c r="Q52" s="33">
        <v>0</v>
      </c>
      <c r="R52" s="663">
        <v>0</v>
      </c>
    </row>
    <row r="53" spans="2:18" ht="21" customHeight="1">
      <c r="B53" s="1388"/>
      <c r="C53" s="661" t="s">
        <v>888</v>
      </c>
      <c r="D53" s="33">
        <v>0</v>
      </c>
      <c r="E53" s="33">
        <v>0</v>
      </c>
      <c r="F53" s="33">
        <v>0</v>
      </c>
      <c r="G53" s="33">
        <v>0</v>
      </c>
      <c r="H53" s="33">
        <v>0</v>
      </c>
      <c r="I53" s="663">
        <v>0</v>
      </c>
      <c r="J53" s="664"/>
      <c r="K53" s="1388"/>
      <c r="L53" s="661" t="s">
        <v>889</v>
      </c>
      <c r="M53" s="671">
        <v>16</v>
      </c>
      <c r="N53" s="33">
        <v>0</v>
      </c>
      <c r="O53" s="33">
        <v>0</v>
      </c>
      <c r="P53" s="33">
        <v>0</v>
      </c>
      <c r="Q53" s="33">
        <v>0</v>
      </c>
      <c r="R53" s="663">
        <v>0</v>
      </c>
    </row>
    <row r="54" spans="2:18" ht="21" customHeight="1">
      <c r="B54" s="1388"/>
      <c r="C54" s="661" t="s">
        <v>890</v>
      </c>
      <c r="D54" s="33">
        <v>0</v>
      </c>
      <c r="E54" s="33">
        <v>0</v>
      </c>
      <c r="F54" s="33">
        <v>0</v>
      </c>
      <c r="G54" s="33">
        <v>0</v>
      </c>
      <c r="H54" s="33">
        <v>0</v>
      </c>
      <c r="I54" s="663">
        <v>0</v>
      </c>
      <c r="J54" s="664"/>
      <c r="K54" s="1388"/>
      <c r="L54" s="661" t="s">
        <v>891</v>
      </c>
      <c r="M54" s="671">
        <v>2</v>
      </c>
      <c r="N54" s="33">
        <v>0</v>
      </c>
      <c r="O54" s="33">
        <v>0</v>
      </c>
      <c r="P54" s="33">
        <v>0</v>
      </c>
      <c r="Q54" s="33">
        <v>0</v>
      </c>
      <c r="R54" s="663">
        <v>0</v>
      </c>
    </row>
    <row r="55" spans="2:18" ht="21" customHeight="1">
      <c r="B55" s="1388"/>
      <c r="C55" s="661" t="s">
        <v>892</v>
      </c>
      <c r="D55" s="33">
        <v>0</v>
      </c>
      <c r="E55" s="33">
        <v>0</v>
      </c>
      <c r="F55" s="33">
        <v>0</v>
      </c>
      <c r="G55" s="33">
        <v>0</v>
      </c>
      <c r="H55" s="33">
        <v>0</v>
      </c>
      <c r="I55" s="663">
        <v>0</v>
      </c>
      <c r="J55" s="664"/>
      <c r="K55" s="1388"/>
      <c r="L55" s="661" t="s">
        <v>893</v>
      </c>
      <c r="M55" s="671">
        <v>3</v>
      </c>
      <c r="N55" s="33">
        <v>0</v>
      </c>
      <c r="O55" s="33">
        <v>0</v>
      </c>
      <c r="P55" s="33">
        <v>0</v>
      </c>
      <c r="Q55" s="33">
        <v>0</v>
      </c>
      <c r="R55" s="663">
        <v>0</v>
      </c>
    </row>
    <row r="56" spans="2:18" ht="21" customHeight="1">
      <c r="B56" s="1388"/>
      <c r="C56" s="661" t="s">
        <v>894</v>
      </c>
      <c r="D56" s="33">
        <v>5</v>
      </c>
      <c r="E56" s="33">
        <v>0</v>
      </c>
      <c r="F56" s="33">
        <v>0</v>
      </c>
      <c r="G56" s="33">
        <v>0</v>
      </c>
      <c r="H56" s="33">
        <v>0</v>
      </c>
      <c r="I56" s="663">
        <v>0</v>
      </c>
      <c r="J56" s="664"/>
      <c r="K56" s="1388"/>
      <c r="L56" s="661" t="s">
        <v>895</v>
      </c>
      <c r="M56" s="671">
        <v>4</v>
      </c>
      <c r="N56" s="33">
        <v>0</v>
      </c>
      <c r="O56" s="33">
        <v>0</v>
      </c>
      <c r="P56" s="33">
        <v>0</v>
      </c>
      <c r="Q56" s="33">
        <v>0</v>
      </c>
      <c r="R56" s="663">
        <v>0</v>
      </c>
    </row>
    <row r="57" spans="2:18" ht="21" customHeight="1">
      <c r="B57" s="1388"/>
      <c r="C57" s="661" t="s">
        <v>896</v>
      </c>
      <c r="D57" s="33">
        <v>21</v>
      </c>
      <c r="E57" s="33">
        <v>0</v>
      </c>
      <c r="F57" s="33">
        <v>0</v>
      </c>
      <c r="G57" s="33">
        <v>0</v>
      </c>
      <c r="H57" s="33">
        <v>0</v>
      </c>
      <c r="I57" s="663">
        <v>0</v>
      </c>
      <c r="J57" s="665"/>
      <c r="K57" s="1388"/>
      <c r="L57" s="661" t="s">
        <v>897</v>
      </c>
      <c r="M57" s="671">
        <v>1</v>
      </c>
      <c r="N57" s="33">
        <v>0</v>
      </c>
      <c r="O57" s="33">
        <v>0</v>
      </c>
      <c r="P57" s="33">
        <v>0</v>
      </c>
      <c r="Q57" s="33">
        <v>0</v>
      </c>
      <c r="R57" s="663">
        <v>0</v>
      </c>
    </row>
    <row r="58" spans="2:18" ht="21" customHeight="1">
      <c r="B58" s="1388"/>
      <c r="C58" s="661" t="s">
        <v>898</v>
      </c>
      <c r="D58" s="33">
        <v>1</v>
      </c>
      <c r="E58" s="33">
        <v>0</v>
      </c>
      <c r="F58" s="33">
        <v>0</v>
      </c>
      <c r="G58" s="33">
        <v>0</v>
      </c>
      <c r="H58" s="33">
        <v>0</v>
      </c>
      <c r="I58" s="663">
        <v>0</v>
      </c>
      <c r="J58" s="665"/>
      <c r="K58" s="1388"/>
      <c r="L58" s="661" t="s">
        <v>899</v>
      </c>
      <c r="M58" s="671">
        <v>1</v>
      </c>
      <c r="N58" s="33">
        <v>0</v>
      </c>
      <c r="O58" s="33">
        <v>0</v>
      </c>
      <c r="P58" s="33">
        <v>0</v>
      </c>
      <c r="Q58" s="33">
        <v>0</v>
      </c>
      <c r="R58" s="663">
        <v>0</v>
      </c>
    </row>
    <row r="59" spans="2:18" ht="21" customHeight="1">
      <c r="B59" s="1388"/>
      <c r="C59" s="661" t="s">
        <v>900</v>
      </c>
      <c r="D59" s="33">
        <v>1</v>
      </c>
      <c r="E59" s="33">
        <v>0</v>
      </c>
      <c r="F59" s="33">
        <v>0</v>
      </c>
      <c r="G59" s="33">
        <v>0</v>
      </c>
      <c r="H59" s="33">
        <v>0</v>
      </c>
      <c r="I59" s="663">
        <v>0</v>
      </c>
      <c r="K59" s="1388"/>
      <c r="L59" s="661" t="s">
        <v>901</v>
      </c>
      <c r="M59" s="33">
        <v>1</v>
      </c>
      <c r="N59" s="33">
        <v>0</v>
      </c>
      <c r="O59" s="33">
        <v>0</v>
      </c>
      <c r="P59" s="33">
        <v>0</v>
      </c>
      <c r="Q59" s="33">
        <v>0</v>
      </c>
      <c r="R59" s="663">
        <v>0</v>
      </c>
    </row>
    <row r="60" spans="2:18" ht="21" customHeight="1">
      <c r="B60" s="1388"/>
      <c r="C60" s="661" t="s">
        <v>902</v>
      </c>
      <c r="D60" s="33">
        <v>448</v>
      </c>
      <c r="E60" s="33">
        <v>1</v>
      </c>
      <c r="F60" s="33">
        <v>0</v>
      </c>
      <c r="G60" s="33">
        <v>8</v>
      </c>
      <c r="H60" s="33">
        <v>0</v>
      </c>
      <c r="I60" s="663">
        <v>0</v>
      </c>
      <c r="J60" s="664"/>
      <c r="K60" s="1387" t="s">
        <v>903</v>
      </c>
      <c r="L60" s="668" t="s">
        <v>904</v>
      </c>
      <c r="M60" s="669">
        <v>0</v>
      </c>
      <c r="N60" s="669">
        <v>0</v>
      </c>
      <c r="O60" s="669">
        <v>0</v>
      </c>
      <c r="P60" s="669">
        <v>0</v>
      </c>
      <c r="Q60" s="669">
        <v>0</v>
      </c>
      <c r="R60" s="670">
        <v>0</v>
      </c>
    </row>
    <row r="61" spans="2:18" ht="21" customHeight="1">
      <c r="B61" s="1388"/>
      <c r="C61" s="661" t="s">
        <v>905</v>
      </c>
      <c r="D61" s="33">
        <v>0</v>
      </c>
      <c r="E61" s="33">
        <v>0</v>
      </c>
      <c r="F61" s="33">
        <v>0</v>
      </c>
      <c r="G61" s="33">
        <v>0</v>
      </c>
      <c r="H61" s="33">
        <v>0</v>
      </c>
      <c r="I61" s="663">
        <v>0</v>
      </c>
      <c r="J61" s="664"/>
      <c r="K61" s="1388"/>
      <c r="L61" s="661" t="s">
        <v>906</v>
      </c>
      <c r="M61" s="33">
        <v>0</v>
      </c>
      <c r="N61" s="33">
        <v>0</v>
      </c>
      <c r="O61" s="33">
        <v>0</v>
      </c>
      <c r="P61" s="33">
        <v>0</v>
      </c>
      <c r="Q61" s="33">
        <v>0</v>
      </c>
      <c r="R61" s="663">
        <v>0</v>
      </c>
    </row>
    <row r="62" spans="2:18" ht="21" customHeight="1">
      <c r="B62" s="1388"/>
      <c r="C62" s="661" t="s">
        <v>907</v>
      </c>
      <c r="D62" s="33">
        <v>1</v>
      </c>
      <c r="E62" s="33">
        <v>0</v>
      </c>
      <c r="F62" s="33">
        <v>0</v>
      </c>
      <c r="G62" s="33">
        <v>0</v>
      </c>
      <c r="H62" s="33">
        <v>0</v>
      </c>
      <c r="I62" s="663">
        <v>0</v>
      </c>
      <c r="J62" s="664"/>
      <c r="K62" s="1388"/>
      <c r="L62" s="661" t="s">
        <v>908</v>
      </c>
      <c r="M62" s="33">
        <v>0</v>
      </c>
      <c r="N62" s="33">
        <v>0</v>
      </c>
      <c r="O62" s="33">
        <v>0</v>
      </c>
      <c r="P62" s="33">
        <v>0</v>
      </c>
      <c r="Q62" s="33">
        <v>0</v>
      </c>
      <c r="R62" s="663">
        <v>0</v>
      </c>
    </row>
    <row r="63" spans="2:18" ht="21" customHeight="1">
      <c r="B63" s="1388"/>
      <c r="C63" s="661" t="s">
        <v>909</v>
      </c>
      <c r="D63" s="33">
        <v>49</v>
      </c>
      <c r="E63" s="33">
        <v>0</v>
      </c>
      <c r="F63" s="33">
        <v>0</v>
      </c>
      <c r="G63" s="33">
        <v>1</v>
      </c>
      <c r="H63" s="33">
        <v>0</v>
      </c>
      <c r="I63" s="663">
        <v>0</v>
      </c>
      <c r="J63" s="664"/>
      <c r="K63" s="1388"/>
      <c r="L63" s="661" t="s">
        <v>910</v>
      </c>
      <c r="M63" s="33">
        <v>4</v>
      </c>
      <c r="N63" s="33">
        <v>0</v>
      </c>
      <c r="O63" s="33">
        <v>0</v>
      </c>
      <c r="P63" s="33">
        <v>0</v>
      </c>
      <c r="Q63" s="33">
        <v>0</v>
      </c>
      <c r="R63" s="663">
        <v>0</v>
      </c>
    </row>
    <row r="64" spans="2:18" ht="21" customHeight="1">
      <c r="B64" s="1388"/>
      <c r="C64" s="661" t="s">
        <v>911</v>
      </c>
      <c r="D64" s="33">
        <v>1</v>
      </c>
      <c r="E64" s="33">
        <v>0</v>
      </c>
      <c r="F64" s="33">
        <v>0</v>
      </c>
      <c r="G64" s="33">
        <v>0</v>
      </c>
      <c r="H64" s="33">
        <v>0</v>
      </c>
      <c r="I64" s="663">
        <v>0</v>
      </c>
      <c r="J64" s="664"/>
      <c r="K64" s="1388"/>
      <c r="L64" s="661" t="s">
        <v>912</v>
      </c>
      <c r="M64" s="33">
        <v>2</v>
      </c>
      <c r="N64" s="33">
        <v>0</v>
      </c>
      <c r="O64" s="33">
        <v>0</v>
      </c>
      <c r="P64" s="33">
        <v>0</v>
      </c>
      <c r="Q64" s="33">
        <v>0</v>
      </c>
      <c r="R64" s="663">
        <v>0</v>
      </c>
    </row>
    <row r="65" spans="2:18" ht="21" customHeight="1">
      <c r="B65" s="1388"/>
      <c r="C65" s="661" t="s">
        <v>913</v>
      </c>
      <c r="D65" s="33">
        <v>11</v>
      </c>
      <c r="E65" s="33">
        <v>0</v>
      </c>
      <c r="F65" s="33">
        <v>0</v>
      </c>
      <c r="G65" s="33">
        <v>0</v>
      </c>
      <c r="H65" s="33">
        <v>0</v>
      </c>
      <c r="I65" s="663">
        <v>0</v>
      </c>
      <c r="J65" s="664"/>
      <c r="K65" s="1388"/>
      <c r="L65" s="661" t="s">
        <v>914</v>
      </c>
      <c r="M65" s="33">
        <v>10</v>
      </c>
      <c r="N65" s="33">
        <v>0</v>
      </c>
      <c r="O65" s="33">
        <v>0</v>
      </c>
      <c r="P65" s="33">
        <v>0</v>
      </c>
      <c r="Q65" s="33">
        <v>0</v>
      </c>
      <c r="R65" s="663">
        <v>0</v>
      </c>
    </row>
    <row r="66" spans="2:18" ht="21" customHeight="1">
      <c r="B66" s="1388"/>
      <c r="C66" s="661" t="s">
        <v>915</v>
      </c>
      <c r="D66" s="33">
        <v>13</v>
      </c>
      <c r="E66" s="33">
        <v>0</v>
      </c>
      <c r="F66" s="33">
        <v>0</v>
      </c>
      <c r="G66" s="33">
        <v>0</v>
      </c>
      <c r="H66" s="33">
        <v>0</v>
      </c>
      <c r="I66" s="663">
        <v>0</v>
      </c>
      <c r="J66" s="664"/>
      <c r="K66" s="1388"/>
      <c r="L66" s="661" t="s">
        <v>916</v>
      </c>
      <c r="M66" s="33">
        <v>32</v>
      </c>
      <c r="N66" s="33">
        <v>0</v>
      </c>
      <c r="O66" s="33">
        <v>0</v>
      </c>
      <c r="P66" s="33">
        <v>0</v>
      </c>
      <c r="Q66" s="33">
        <v>0</v>
      </c>
      <c r="R66" s="663">
        <v>0</v>
      </c>
    </row>
    <row r="67" spans="2:18" ht="21" customHeight="1">
      <c r="B67" s="1388"/>
      <c r="C67" s="661" t="s">
        <v>917</v>
      </c>
      <c r="D67" s="673">
        <v>59</v>
      </c>
      <c r="E67" s="673">
        <v>0</v>
      </c>
      <c r="F67" s="674">
        <v>0</v>
      </c>
      <c r="G67" s="673">
        <v>0</v>
      </c>
      <c r="H67" s="673">
        <v>0</v>
      </c>
      <c r="I67" s="675">
        <v>0</v>
      </c>
      <c r="J67" s="664"/>
      <c r="K67" s="1388"/>
      <c r="L67" s="661" t="s">
        <v>918</v>
      </c>
      <c r="M67" s="33">
        <v>0</v>
      </c>
      <c r="N67" s="33">
        <v>0</v>
      </c>
      <c r="O67" s="33">
        <v>0</v>
      </c>
      <c r="P67" s="33">
        <v>0</v>
      </c>
      <c r="Q67" s="33">
        <v>0</v>
      </c>
      <c r="R67" s="663">
        <v>0</v>
      </c>
    </row>
    <row r="68" spans="2:18" ht="21" customHeight="1">
      <c r="B68" s="1388"/>
      <c r="C68" s="661" t="s">
        <v>919</v>
      </c>
      <c r="D68" s="673">
        <v>0</v>
      </c>
      <c r="E68" s="673">
        <v>0</v>
      </c>
      <c r="F68" s="673">
        <v>0</v>
      </c>
      <c r="G68" s="673">
        <v>0</v>
      </c>
      <c r="H68" s="673">
        <v>0</v>
      </c>
      <c r="I68" s="675">
        <v>0</v>
      </c>
      <c r="J68" s="664"/>
      <c r="K68" s="1388"/>
      <c r="L68" s="661" t="s">
        <v>920</v>
      </c>
      <c r="M68" s="33">
        <v>118</v>
      </c>
      <c r="N68" s="33">
        <v>0</v>
      </c>
      <c r="O68" s="33">
        <v>0</v>
      </c>
      <c r="P68" s="33">
        <v>0</v>
      </c>
      <c r="Q68" s="33">
        <v>0</v>
      </c>
      <c r="R68" s="663">
        <v>0</v>
      </c>
    </row>
    <row r="69" spans="2:18" ht="21" customHeight="1">
      <c r="B69" s="1388"/>
      <c r="C69" s="661" t="s">
        <v>921</v>
      </c>
      <c r="D69" s="673">
        <v>0</v>
      </c>
      <c r="E69" s="673">
        <v>0</v>
      </c>
      <c r="F69" s="673">
        <v>0</v>
      </c>
      <c r="G69" s="673">
        <v>0</v>
      </c>
      <c r="H69" s="673">
        <v>0</v>
      </c>
      <c r="I69" s="675">
        <v>0</v>
      </c>
      <c r="J69" s="664"/>
      <c r="K69" s="1388"/>
      <c r="L69" s="661" t="s">
        <v>922</v>
      </c>
      <c r="M69" s="33">
        <v>100</v>
      </c>
      <c r="N69" s="33">
        <v>0</v>
      </c>
      <c r="O69" s="33">
        <v>0</v>
      </c>
      <c r="P69" s="33">
        <v>0</v>
      </c>
      <c r="Q69" s="33">
        <v>0</v>
      </c>
      <c r="R69" s="663">
        <v>0</v>
      </c>
    </row>
    <row r="70" spans="2:18" ht="21" customHeight="1" thickBot="1">
      <c r="B70" s="1388"/>
      <c r="C70" s="661" t="s">
        <v>923</v>
      </c>
      <c r="D70" s="673">
        <v>0</v>
      </c>
      <c r="E70" s="673">
        <v>0</v>
      </c>
      <c r="F70" s="673">
        <v>0</v>
      </c>
      <c r="G70" s="673">
        <v>0</v>
      </c>
      <c r="H70" s="673">
        <v>0</v>
      </c>
      <c r="I70" s="675">
        <v>0</v>
      </c>
      <c r="J70" s="664"/>
      <c r="K70" s="1389"/>
      <c r="L70" s="676" t="s">
        <v>924</v>
      </c>
      <c r="M70" s="677">
        <v>0</v>
      </c>
      <c r="N70" s="677">
        <v>0</v>
      </c>
      <c r="O70" s="677">
        <v>0</v>
      </c>
      <c r="P70" s="677">
        <v>0</v>
      </c>
      <c r="Q70" s="677">
        <v>0</v>
      </c>
      <c r="R70" s="678">
        <v>0</v>
      </c>
    </row>
    <row r="71" spans="2:10" ht="21" customHeight="1" thickBot="1">
      <c r="B71" s="1389"/>
      <c r="C71" s="676" t="s">
        <v>925</v>
      </c>
      <c r="D71" s="679">
        <v>0</v>
      </c>
      <c r="E71" s="679">
        <v>0</v>
      </c>
      <c r="F71" s="679">
        <v>0</v>
      </c>
      <c r="G71" s="679">
        <v>0</v>
      </c>
      <c r="H71" s="679">
        <v>0</v>
      </c>
      <c r="I71" s="680">
        <v>0</v>
      </c>
      <c r="J71" s="664"/>
    </row>
    <row r="72" spans="2:10" ht="21" customHeight="1">
      <c r="B72" s="34" t="s">
        <v>926</v>
      </c>
      <c r="C72" s="34"/>
      <c r="D72" s="652"/>
      <c r="E72" s="622"/>
      <c r="F72" s="681" t="s">
        <v>927</v>
      </c>
      <c r="G72" s="652"/>
      <c r="H72" s="652"/>
      <c r="J72" s="664"/>
    </row>
    <row r="73" ht="21" customHeight="1">
      <c r="J73" s="664"/>
    </row>
    <row r="74" spans="3:10" ht="21" customHeight="1" thickBot="1">
      <c r="C74" s="602"/>
      <c r="D74" s="5"/>
      <c r="E74" s="5"/>
      <c r="F74" s="5"/>
      <c r="G74" s="5"/>
      <c r="H74" s="5"/>
      <c r="I74" s="229" t="s">
        <v>928</v>
      </c>
      <c r="J74" s="664"/>
    </row>
    <row r="75" spans="2:10" ht="21" customHeight="1" thickBot="1">
      <c r="B75" s="653"/>
      <c r="C75" s="654"/>
      <c r="D75" s="655" t="s">
        <v>780</v>
      </c>
      <c r="E75" s="655" t="s">
        <v>929</v>
      </c>
      <c r="F75" s="655" t="s">
        <v>737</v>
      </c>
      <c r="G75" s="655" t="s">
        <v>738</v>
      </c>
      <c r="H75" s="655" t="s">
        <v>739</v>
      </c>
      <c r="I75" s="656" t="s">
        <v>782</v>
      </c>
      <c r="J75" s="664"/>
    </row>
    <row r="76" spans="2:10" ht="17.25" customHeight="1" thickTop="1">
      <c r="B76" s="1390" t="s">
        <v>930</v>
      </c>
      <c r="C76" s="661" t="s">
        <v>931</v>
      </c>
      <c r="D76" s="33">
        <v>0</v>
      </c>
      <c r="E76" s="33">
        <v>0</v>
      </c>
      <c r="F76" s="33">
        <v>0</v>
      </c>
      <c r="G76" s="33">
        <v>0</v>
      </c>
      <c r="H76" s="33">
        <v>0</v>
      </c>
      <c r="I76" s="663">
        <v>0</v>
      </c>
      <c r="J76" s="664"/>
    </row>
    <row r="77" spans="2:9" ht="21" customHeight="1">
      <c r="B77" s="1144"/>
      <c r="C77" s="661" t="s">
        <v>932</v>
      </c>
      <c r="D77" s="33">
        <v>1</v>
      </c>
      <c r="E77" s="33">
        <v>0</v>
      </c>
      <c r="F77" s="33">
        <v>0</v>
      </c>
      <c r="G77" s="33">
        <v>0</v>
      </c>
      <c r="H77" s="33">
        <v>0</v>
      </c>
      <c r="I77" s="663">
        <v>0</v>
      </c>
    </row>
    <row r="78" spans="2:19" ht="21" customHeight="1">
      <c r="B78" s="1144"/>
      <c r="C78" s="661" t="s">
        <v>933</v>
      </c>
      <c r="D78" s="33">
        <v>0</v>
      </c>
      <c r="E78" s="33">
        <v>0</v>
      </c>
      <c r="F78" s="33">
        <v>0</v>
      </c>
      <c r="G78" s="33">
        <v>0</v>
      </c>
      <c r="H78" s="33">
        <v>0</v>
      </c>
      <c r="I78" s="663">
        <v>0</v>
      </c>
      <c r="J78" s="197"/>
      <c r="S78" s="5"/>
    </row>
    <row r="79" spans="2:10" ht="21" customHeight="1">
      <c r="B79" s="1144"/>
      <c r="C79" s="661" t="s">
        <v>934</v>
      </c>
      <c r="D79" s="33">
        <v>1</v>
      </c>
      <c r="E79" s="33">
        <v>0</v>
      </c>
      <c r="F79" s="33">
        <v>0</v>
      </c>
      <c r="G79" s="33">
        <v>0</v>
      </c>
      <c r="H79" s="33">
        <v>0</v>
      </c>
      <c r="I79" s="663">
        <v>0</v>
      </c>
      <c r="J79" s="197"/>
    </row>
    <row r="80" spans="2:10" ht="21" customHeight="1">
      <c r="B80" s="1144"/>
      <c r="C80" s="661" t="s">
        <v>935</v>
      </c>
      <c r="D80" s="33">
        <v>0</v>
      </c>
      <c r="E80" s="33">
        <v>0</v>
      </c>
      <c r="F80" s="33">
        <v>0</v>
      </c>
      <c r="G80" s="33">
        <v>0</v>
      </c>
      <c r="H80" s="33">
        <v>0</v>
      </c>
      <c r="I80" s="663">
        <v>0</v>
      </c>
      <c r="J80" s="657"/>
    </row>
    <row r="81" spans="2:10" ht="21" customHeight="1">
      <c r="B81" s="1144"/>
      <c r="C81" s="661" t="s">
        <v>936</v>
      </c>
      <c r="D81" s="33">
        <v>2</v>
      </c>
      <c r="E81" s="33">
        <v>0</v>
      </c>
      <c r="F81" s="33">
        <v>0</v>
      </c>
      <c r="G81" s="33">
        <v>0</v>
      </c>
      <c r="H81" s="33">
        <v>0</v>
      </c>
      <c r="I81" s="663">
        <v>0</v>
      </c>
      <c r="J81" s="664"/>
    </row>
    <row r="82" spans="2:10" ht="18" customHeight="1">
      <c r="B82" s="1144"/>
      <c r="C82" s="661" t="s">
        <v>937</v>
      </c>
      <c r="D82" s="33">
        <v>0</v>
      </c>
      <c r="E82" s="33">
        <v>0</v>
      </c>
      <c r="F82" s="33">
        <v>0</v>
      </c>
      <c r="G82" s="33">
        <v>0</v>
      </c>
      <c r="H82" s="33">
        <v>0</v>
      </c>
      <c r="I82" s="663">
        <v>0</v>
      </c>
      <c r="J82" s="664"/>
    </row>
    <row r="83" spans="2:10" ht="18" customHeight="1">
      <c r="B83" s="1144"/>
      <c r="C83" s="661" t="s">
        <v>938</v>
      </c>
      <c r="D83" s="33">
        <v>0</v>
      </c>
      <c r="E83" s="33">
        <v>0</v>
      </c>
      <c r="F83" s="33">
        <v>0</v>
      </c>
      <c r="G83" s="33">
        <v>0</v>
      </c>
      <c r="H83" s="33">
        <v>0</v>
      </c>
      <c r="I83" s="663">
        <v>0</v>
      </c>
      <c r="J83" s="665"/>
    </row>
    <row r="84" spans="2:10" ht="18" customHeight="1">
      <c r="B84" s="1391"/>
      <c r="C84" s="303" t="s">
        <v>939</v>
      </c>
      <c r="D84" s="666">
        <v>113</v>
      </c>
      <c r="E84" s="666">
        <v>0</v>
      </c>
      <c r="F84" s="666">
        <v>0</v>
      </c>
      <c r="G84" s="666">
        <v>0</v>
      </c>
      <c r="H84" s="666">
        <v>0</v>
      </c>
      <c r="I84" s="667">
        <v>0</v>
      </c>
      <c r="J84" s="665"/>
    </row>
    <row r="85" spans="2:10" ht="18" customHeight="1">
      <c r="B85" s="1387" t="s">
        <v>940</v>
      </c>
      <c r="C85" s="661" t="s">
        <v>941</v>
      </c>
      <c r="D85" s="33">
        <v>13</v>
      </c>
      <c r="E85" s="33">
        <v>1</v>
      </c>
      <c r="F85" s="33">
        <v>0</v>
      </c>
      <c r="G85" s="33">
        <v>0</v>
      </c>
      <c r="H85" s="33">
        <v>0</v>
      </c>
      <c r="I85" s="663">
        <v>0</v>
      </c>
      <c r="J85" s="665"/>
    </row>
    <row r="86" spans="2:10" ht="18" customHeight="1">
      <c r="B86" s="1388"/>
      <c r="C86" s="661" t="s">
        <v>942</v>
      </c>
      <c r="D86" s="33">
        <v>1</v>
      </c>
      <c r="E86" s="33">
        <v>0</v>
      </c>
      <c r="F86" s="33">
        <v>0</v>
      </c>
      <c r="G86" s="33">
        <v>0</v>
      </c>
      <c r="H86" s="33">
        <v>0</v>
      </c>
      <c r="I86" s="663">
        <v>0</v>
      </c>
      <c r="J86" s="665"/>
    </row>
    <row r="87" spans="2:10" ht="18" customHeight="1">
      <c r="B87" s="1388"/>
      <c r="C87" s="661" t="s">
        <v>943</v>
      </c>
      <c r="D87" s="33">
        <v>34</v>
      </c>
      <c r="E87" s="33">
        <v>0</v>
      </c>
      <c r="F87" s="33">
        <v>0</v>
      </c>
      <c r="G87" s="33">
        <v>0</v>
      </c>
      <c r="H87" s="33">
        <v>0</v>
      </c>
      <c r="I87" s="663">
        <v>0</v>
      </c>
      <c r="J87" s="665"/>
    </row>
    <row r="88" spans="2:10" ht="18" customHeight="1">
      <c r="B88" s="1388"/>
      <c r="C88" s="661" t="s">
        <v>944</v>
      </c>
      <c r="D88" s="33">
        <v>111</v>
      </c>
      <c r="E88" s="33">
        <v>0</v>
      </c>
      <c r="F88" s="33">
        <v>0</v>
      </c>
      <c r="G88" s="33">
        <v>0</v>
      </c>
      <c r="H88" s="33">
        <v>0</v>
      </c>
      <c r="I88" s="663">
        <v>0</v>
      </c>
      <c r="J88" s="665"/>
    </row>
    <row r="89" spans="2:10" ht="18" customHeight="1">
      <c r="B89" s="1388"/>
      <c r="C89" s="661" t="s">
        <v>945</v>
      </c>
      <c r="D89" s="33">
        <v>386</v>
      </c>
      <c r="E89" s="33">
        <v>0</v>
      </c>
      <c r="F89" s="33">
        <v>0</v>
      </c>
      <c r="G89" s="33">
        <v>0</v>
      </c>
      <c r="H89" s="33">
        <v>0</v>
      </c>
      <c r="I89" s="663">
        <v>0</v>
      </c>
      <c r="J89" s="665"/>
    </row>
    <row r="90" spans="2:10" ht="18" customHeight="1">
      <c r="B90" s="1388"/>
      <c r="C90" s="661" t="s">
        <v>946</v>
      </c>
      <c r="D90" s="33">
        <v>0</v>
      </c>
      <c r="E90" s="33">
        <v>0</v>
      </c>
      <c r="F90" s="33">
        <v>0</v>
      </c>
      <c r="G90" s="33">
        <v>0</v>
      </c>
      <c r="H90" s="33">
        <v>0</v>
      </c>
      <c r="I90" s="663">
        <v>0</v>
      </c>
      <c r="J90" s="665"/>
    </row>
    <row r="91" spans="2:10" ht="18" customHeight="1">
      <c r="B91" s="1388"/>
      <c r="C91" s="661" t="s">
        <v>947</v>
      </c>
      <c r="D91" s="33">
        <v>265</v>
      </c>
      <c r="E91" s="682">
        <v>1</v>
      </c>
      <c r="F91" s="33">
        <v>0</v>
      </c>
      <c r="G91" s="33">
        <v>0</v>
      </c>
      <c r="H91" s="33">
        <v>0</v>
      </c>
      <c r="I91" s="663">
        <v>0</v>
      </c>
      <c r="J91" s="665"/>
    </row>
    <row r="92" spans="2:10" ht="18" customHeight="1">
      <c r="B92" s="1388"/>
      <c r="C92" s="661" t="s">
        <v>948</v>
      </c>
      <c r="D92" s="33">
        <v>229</v>
      </c>
      <c r="E92" s="33">
        <v>2</v>
      </c>
      <c r="F92" s="33">
        <v>0</v>
      </c>
      <c r="G92" s="33">
        <v>0</v>
      </c>
      <c r="H92" s="33">
        <v>0</v>
      </c>
      <c r="I92" s="663">
        <v>0</v>
      </c>
      <c r="J92" s="665"/>
    </row>
    <row r="93" spans="2:10" ht="18" customHeight="1">
      <c r="B93" s="1388"/>
      <c r="C93" s="661" t="s">
        <v>949</v>
      </c>
      <c r="D93" s="33">
        <v>66</v>
      </c>
      <c r="E93" s="33">
        <v>0</v>
      </c>
      <c r="F93" s="33">
        <v>0</v>
      </c>
      <c r="G93" s="33">
        <v>0</v>
      </c>
      <c r="H93" s="33">
        <v>0</v>
      </c>
      <c r="I93" s="663">
        <v>0</v>
      </c>
      <c r="J93" s="665"/>
    </row>
    <row r="94" spans="2:10" ht="18" customHeight="1">
      <c r="B94" s="1388"/>
      <c r="C94" s="661" t="s">
        <v>950</v>
      </c>
      <c r="D94" s="33">
        <v>9</v>
      </c>
      <c r="E94" s="33">
        <v>0</v>
      </c>
      <c r="F94" s="33">
        <v>0</v>
      </c>
      <c r="G94" s="33">
        <v>0</v>
      </c>
      <c r="H94" s="33">
        <v>0</v>
      </c>
      <c r="I94" s="663">
        <v>0</v>
      </c>
      <c r="J94" s="665"/>
    </row>
    <row r="95" spans="2:10" ht="18" customHeight="1">
      <c r="B95" s="1388"/>
      <c r="C95" s="661" t="s">
        <v>951</v>
      </c>
      <c r="D95" s="33">
        <v>1</v>
      </c>
      <c r="E95" s="33">
        <v>0</v>
      </c>
      <c r="F95" s="33">
        <v>0</v>
      </c>
      <c r="G95" s="33">
        <v>0</v>
      </c>
      <c r="H95" s="33">
        <v>0</v>
      </c>
      <c r="I95" s="663">
        <v>0</v>
      </c>
      <c r="J95" s="665"/>
    </row>
    <row r="96" spans="2:10" ht="18" customHeight="1">
      <c r="B96" s="1388"/>
      <c r="C96" s="661" t="s">
        <v>952</v>
      </c>
      <c r="D96" s="33">
        <v>17</v>
      </c>
      <c r="E96" s="33">
        <v>0</v>
      </c>
      <c r="F96" s="33">
        <v>0</v>
      </c>
      <c r="G96" s="33">
        <v>0</v>
      </c>
      <c r="H96" s="33">
        <v>0</v>
      </c>
      <c r="I96" s="663">
        <v>0</v>
      </c>
      <c r="J96" s="665"/>
    </row>
    <row r="97" spans="2:10" ht="18" customHeight="1">
      <c r="B97" s="1388"/>
      <c r="C97" s="661" t="s">
        <v>953</v>
      </c>
      <c r="D97" s="33">
        <v>0</v>
      </c>
      <c r="E97" s="33">
        <v>0</v>
      </c>
      <c r="F97" s="33">
        <v>0</v>
      </c>
      <c r="G97" s="33">
        <v>0</v>
      </c>
      <c r="H97" s="33">
        <v>0</v>
      </c>
      <c r="I97" s="663">
        <v>0</v>
      </c>
      <c r="J97" s="665"/>
    </row>
    <row r="98" spans="2:10" ht="18" customHeight="1">
      <c r="B98" s="1388"/>
      <c r="C98" s="661" t="s">
        <v>954</v>
      </c>
      <c r="D98" s="33">
        <v>6</v>
      </c>
      <c r="E98" s="33">
        <v>0</v>
      </c>
      <c r="F98" s="33">
        <v>0</v>
      </c>
      <c r="G98" s="33">
        <v>0</v>
      </c>
      <c r="H98" s="33">
        <v>0</v>
      </c>
      <c r="I98" s="663">
        <v>0</v>
      </c>
      <c r="J98" s="665"/>
    </row>
    <row r="99" spans="2:10" ht="18" customHeight="1">
      <c r="B99" s="1388"/>
      <c r="C99" s="661" t="s">
        <v>955</v>
      </c>
      <c r="D99" s="33">
        <v>0</v>
      </c>
      <c r="E99" s="33">
        <v>0</v>
      </c>
      <c r="F99" s="33">
        <v>0</v>
      </c>
      <c r="G99" s="33">
        <v>0</v>
      </c>
      <c r="H99" s="33">
        <v>0</v>
      </c>
      <c r="I99" s="663">
        <v>0</v>
      </c>
      <c r="J99" s="665"/>
    </row>
    <row r="100" spans="2:10" ht="18" customHeight="1">
      <c r="B100" s="1388"/>
      <c r="C100" s="661" t="s">
        <v>956</v>
      </c>
      <c r="D100" s="33">
        <v>2</v>
      </c>
      <c r="E100" s="33">
        <v>0</v>
      </c>
      <c r="F100" s="33">
        <v>0</v>
      </c>
      <c r="G100" s="33">
        <v>0</v>
      </c>
      <c r="H100" s="33">
        <v>0</v>
      </c>
      <c r="I100" s="663">
        <v>0</v>
      </c>
      <c r="J100" s="665"/>
    </row>
    <row r="101" spans="2:10" ht="18" customHeight="1">
      <c r="B101" s="1387" t="s">
        <v>957</v>
      </c>
      <c r="C101" s="668" t="s">
        <v>958</v>
      </c>
      <c r="D101" s="669">
        <v>14</v>
      </c>
      <c r="E101" s="669">
        <v>0</v>
      </c>
      <c r="F101" s="669">
        <v>0</v>
      </c>
      <c r="G101" s="669">
        <v>0</v>
      </c>
      <c r="H101" s="669">
        <v>0</v>
      </c>
      <c r="I101" s="670">
        <v>0</v>
      </c>
      <c r="J101" s="665"/>
    </row>
    <row r="102" spans="2:10" ht="18" customHeight="1">
      <c r="B102" s="1388"/>
      <c r="C102" s="661" t="s">
        <v>959</v>
      </c>
      <c r="D102" s="33">
        <v>1</v>
      </c>
      <c r="E102" s="33">
        <v>0</v>
      </c>
      <c r="F102" s="33">
        <v>0</v>
      </c>
      <c r="G102" s="33">
        <v>0</v>
      </c>
      <c r="H102" s="33">
        <v>0</v>
      </c>
      <c r="I102" s="663">
        <v>0</v>
      </c>
      <c r="J102" s="665"/>
    </row>
    <row r="103" spans="2:10" ht="18" customHeight="1">
      <c r="B103" s="1392"/>
      <c r="C103" s="303" t="s">
        <v>960</v>
      </c>
      <c r="D103" s="666">
        <v>1</v>
      </c>
      <c r="E103" s="666">
        <v>0</v>
      </c>
      <c r="F103" s="666">
        <v>0</v>
      </c>
      <c r="G103" s="666">
        <v>0</v>
      </c>
      <c r="H103" s="666">
        <v>0</v>
      </c>
      <c r="I103" s="667">
        <v>0</v>
      </c>
      <c r="J103" s="665"/>
    </row>
    <row r="104" spans="2:10" ht="18" customHeight="1">
      <c r="B104" s="1387" t="s">
        <v>80</v>
      </c>
      <c r="C104" s="661" t="s">
        <v>961</v>
      </c>
      <c r="D104" s="33">
        <v>1</v>
      </c>
      <c r="E104" s="33">
        <v>0</v>
      </c>
      <c r="F104" s="33">
        <v>0</v>
      </c>
      <c r="G104" s="33">
        <v>0</v>
      </c>
      <c r="H104" s="33">
        <v>0</v>
      </c>
      <c r="I104" s="663">
        <v>0</v>
      </c>
      <c r="J104" s="665"/>
    </row>
    <row r="105" spans="2:10" ht="18" customHeight="1">
      <c r="B105" s="1388"/>
      <c r="C105" s="661" t="s">
        <v>962</v>
      </c>
      <c r="D105" s="33">
        <v>24</v>
      </c>
      <c r="E105" s="33">
        <v>0</v>
      </c>
      <c r="F105" s="33">
        <v>0</v>
      </c>
      <c r="G105" s="33">
        <v>0</v>
      </c>
      <c r="H105" s="33">
        <v>0</v>
      </c>
      <c r="I105" s="663">
        <v>0</v>
      </c>
      <c r="J105" s="665"/>
    </row>
    <row r="106" spans="2:10" ht="18" customHeight="1">
      <c r="B106" s="1388"/>
      <c r="C106" s="661" t="s">
        <v>963</v>
      </c>
      <c r="D106" s="33">
        <v>6</v>
      </c>
      <c r="E106" s="33">
        <v>0</v>
      </c>
      <c r="F106" s="33">
        <v>0</v>
      </c>
      <c r="G106" s="33">
        <v>0</v>
      </c>
      <c r="H106" s="33">
        <v>0</v>
      </c>
      <c r="I106" s="663">
        <v>0</v>
      </c>
      <c r="J106" s="665"/>
    </row>
    <row r="107" spans="2:10" ht="18" customHeight="1">
      <c r="B107" s="1388"/>
      <c r="C107" s="661" t="s">
        <v>964</v>
      </c>
      <c r="D107" s="33">
        <v>1</v>
      </c>
      <c r="E107" s="33">
        <v>0</v>
      </c>
      <c r="F107" s="33">
        <v>0</v>
      </c>
      <c r="G107" s="33">
        <v>0</v>
      </c>
      <c r="H107" s="33">
        <v>0</v>
      </c>
      <c r="I107" s="663">
        <v>0</v>
      </c>
      <c r="J107" s="665"/>
    </row>
    <row r="108" spans="2:10" ht="18" customHeight="1">
      <c r="B108" s="1388"/>
      <c r="C108" s="661" t="s">
        <v>965</v>
      </c>
      <c r="D108" s="33">
        <v>88</v>
      </c>
      <c r="E108" s="33">
        <v>0</v>
      </c>
      <c r="F108" s="33">
        <v>0</v>
      </c>
      <c r="G108" s="33">
        <v>0</v>
      </c>
      <c r="H108" s="33">
        <v>0</v>
      </c>
      <c r="I108" s="663">
        <v>0</v>
      </c>
      <c r="J108" s="664"/>
    </row>
    <row r="109" spans="2:10" ht="18" customHeight="1">
      <c r="B109" s="1388"/>
      <c r="C109" s="661" t="s">
        <v>966</v>
      </c>
      <c r="D109" s="33">
        <v>15</v>
      </c>
      <c r="E109" s="33">
        <v>0</v>
      </c>
      <c r="F109" s="33">
        <v>0</v>
      </c>
      <c r="G109" s="33">
        <v>0</v>
      </c>
      <c r="H109" s="33">
        <v>0</v>
      </c>
      <c r="I109" s="663">
        <v>0</v>
      </c>
      <c r="J109" s="664"/>
    </row>
    <row r="110" spans="2:10" ht="18" customHeight="1">
      <c r="B110" s="1388"/>
      <c r="C110" s="661" t="s">
        <v>967</v>
      </c>
      <c r="D110" s="33">
        <v>10</v>
      </c>
      <c r="E110" s="33">
        <v>0</v>
      </c>
      <c r="F110" s="33">
        <v>0</v>
      </c>
      <c r="G110" s="33">
        <v>0</v>
      </c>
      <c r="H110" s="33">
        <v>0</v>
      </c>
      <c r="I110" s="663">
        <v>0</v>
      </c>
      <c r="J110" s="664"/>
    </row>
    <row r="111" spans="2:10" ht="18" customHeight="1">
      <c r="B111" s="1388"/>
      <c r="C111" s="661" t="s">
        <v>968</v>
      </c>
      <c r="D111" s="33">
        <v>2</v>
      </c>
      <c r="E111" s="33">
        <v>0</v>
      </c>
      <c r="F111" s="33">
        <v>0</v>
      </c>
      <c r="G111" s="33">
        <v>0</v>
      </c>
      <c r="H111" s="33">
        <v>0</v>
      </c>
      <c r="I111" s="663">
        <v>0</v>
      </c>
      <c r="J111" s="664"/>
    </row>
    <row r="112" spans="2:10" ht="18" customHeight="1">
      <c r="B112" s="1388"/>
      <c r="C112" s="661" t="s">
        <v>969</v>
      </c>
      <c r="D112" s="33">
        <v>0</v>
      </c>
      <c r="E112" s="33">
        <v>0</v>
      </c>
      <c r="F112" s="33">
        <v>0</v>
      </c>
      <c r="G112" s="33">
        <v>0</v>
      </c>
      <c r="H112" s="33">
        <v>0</v>
      </c>
      <c r="I112" s="663">
        <v>0</v>
      </c>
      <c r="J112" s="664"/>
    </row>
    <row r="113" spans="2:10" ht="18" customHeight="1">
      <c r="B113" s="1388"/>
      <c r="C113" s="661" t="s">
        <v>970</v>
      </c>
      <c r="D113" s="33">
        <v>1</v>
      </c>
      <c r="E113" s="33">
        <v>0</v>
      </c>
      <c r="F113" s="33">
        <v>0</v>
      </c>
      <c r="G113" s="33">
        <v>0</v>
      </c>
      <c r="H113" s="33">
        <v>0</v>
      </c>
      <c r="I113" s="663">
        <v>0</v>
      </c>
      <c r="J113" s="664"/>
    </row>
    <row r="114" spans="2:10" ht="18" customHeight="1">
      <c r="B114" s="1388"/>
      <c r="C114" s="661" t="s">
        <v>971</v>
      </c>
      <c r="D114" s="33">
        <v>1</v>
      </c>
      <c r="E114" s="33">
        <v>0</v>
      </c>
      <c r="F114" s="33">
        <v>0</v>
      </c>
      <c r="G114" s="33">
        <v>0</v>
      </c>
      <c r="H114" s="33">
        <v>0</v>
      </c>
      <c r="I114" s="663">
        <v>0</v>
      </c>
      <c r="J114" s="664"/>
    </row>
    <row r="115" spans="2:10" ht="18" customHeight="1" thickBot="1">
      <c r="B115" s="1389"/>
      <c r="C115" s="676" t="s">
        <v>972</v>
      </c>
      <c r="D115" s="677">
        <v>0</v>
      </c>
      <c r="E115" s="677">
        <v>0</v>
      </c>
      <c r="F115" s="677">
        <v>0</v>
      </c>
      <c r="G115" s="677">
        <v>91</v>
      </c>
      <c r="H115" s="677">
        <v>0</v>
      </c>
      <c r="I115" s="678">
        <v>0</v>
      </c>
      <c r="J115" s="664"/>
    </row>
    <row r="116" spans="2:10" ht="18" customHeight="1">
      <c r="B116" s="34"/>
      <c r="J116" s="664"/>
    </row>
    <row r="117" ht="18" customHeight="1">
      <c r="J117" s="664"/>
    </row>
    <row r="118" spans="4:10" ht="18" customHeight="1">
      <c r="D118" s="683"/>
      <c r="E118" s="683"/>
      <c r="F118" s="683"/>
      <c r="G118" s="683"/>
      <c r="H118" s="683"/>
      <c r="I118" s="683"/>
      <c r="J118" s="664"/>
    </row>
    <row r="119" ht="18" customHeight="1">
      <c r="J119" s="664"/>
    </row>
    <row r="120" ht="18" customHeight="1">
      <c r="J120" s="664"/>
    </row>
    <row r="121" ht="18" customHeight="1">
      <c r="J121" s="664"/>
    </row>
    <row r="122" ht="18" customHeight="1">
      <c r="J122" s="664"/>
    </row>
    <row r="123" ht="18" customHeight="1">
      <c r="J123" s="664"/>
    </row>
    <row r="124" ht="18" customHeight="1">
      <c r="J124" s="664"/>
    </row>
  </sheetData>
  <sheetProtection/>
  <mergeCells count="11">
    <mergeCell ref="B52:B71"/>
    <mergeCell ref="K60:K70"/>
    <mergeCell ref="B76:B84"/>
    <mergeCell ref="B85:B100"/>
    <mergeCell ref="B101:B103"/>
    <mergeCell ref="B104:B115"/>
    <mergeCell ref="B4:B32"/>
    <mergeCell ref="K4:K37"/>
    <mergeCell ref="B33:B36"/>
    <mergeCell ref="B37:B51"/>
    <mergeCell ref="K38:K5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A68"/>
  <sheetViews>
    <sheetView zoomScalePageLayoutView="0" workbookViewId="0" topLeftCell="A1">
      <selection activeCell="I8" sqref="I8"/>
    </sheetView>
  </sheetViews>
  <sheetFormatPr defaultColWidth="10.59765625" defaultRowHeight="18" customHeight="1"/>
  <cols>
    <col min="1" max="2" width="2.59765625" style="4" customWidth="1"/>
    <col min="3" max="3" width="1.59765625" style="4" customWidth="1"/>
    <col min="4" max="4" width="21.5" style="4" customWidth="1"/>
    <col min="5" max="16" width="9.8984375" style="4" customWidth="1"/>
    <col min="17" max="17" width="2.59765625" style="4" customWidth="1"/>
    <col min="18" max="23" width="8.59765625" style="4" customWidth="1"/>
    <col min="24" max="27" width="7.59765625" style="4" customWidth="1"/>
    <col min="28" max="16384" width="10.59765625" style="4" customWidth="1"/>
  </cols>
  <sheetData>
    <row r="1" spans="1:27" ht="18" customHeight="1">
      <c r="A1" s="34"/>
      <c r="B1" s="601" t="s">
        <v>973</v>
      </c>
      <c r="C1" s="34"/>
      <c r="D1" s="602"/>
      <c r="E1" s="5"/>
      <c r="F1" s="5"/>
      <c r="G1" s="5"/>
      <c r="H1" s="5"/>
      <c r="I1" s="5"/>
      <c r="J1" s="5"/>
      <c r="K1" s="5"/>
      <c r="L1" s="5"/>
      <c r="M1" s="5"/>
      <c r="N1" s="5"/>
      <c r="O1" s="5"/>
      <c r="P1" s="5"/>
      <c r="Q1" s="5"/>
      <c r="R1" s="5"/>
      <c r="S1" s="5"/>
      <c r="T1" s="5"/>
      <c r="U1" s="5"/>
      <c r="V1" s="5"/>
      <c r="W1" s="5"/>
      <c r="X1" s="5"/>
      <c r="Y1" s="5"/>
      <c r="Z1" s="5"/>
      <c r="AA1" s="5"/>
    </row>
    <row r="2" spans="4:27" ht="18" customHeight="1" thickBot="1">
      <c r="D2" s="602"/>
      <c r="E2" s="5"/>
      <c r="F2" s="5"/>
      <c r="G2" s="5"/>
      <c r="H2" s="5"/>
      <c r="I2" s="5"/>
      <c r="J2" s="5"/>
      <c r="K2" s="5"/>
      <c r="L2" s="5"/>
      <c r="O2" s="196" t="s">
        <v>974</v>
      </c>
      <c r="P2" s="5"/>
      <c r="Q2" s="5"/>
      <c r="R2" s="5"/>
      <c r="S2" s="5"/>
      <c r="T2" s="5"/>
      <c r="U2" s="5"/>
      <c r="V2" s="5"/>
      <c r="W2" s="5"/>
      <c r="X2" s="5"/>
      <c r="Y2" s="5"/>
      <c r="Z2" s="5"/>
      <c r="AA2" s="5"/>
    </row>
    <row r="3" spans="2:27" ht="18" customHeight="1">
      <c r="B3" s="1332"/>
      <c r="C3" s="1333"/>
      <c r="D3" s="1048"/>
      <c r="E3" s="1394" t="s">
        <v>451</v>
      </c>
      <c r="F3" s="1394" t="s">
        <v>728</v>
      </c>
      <c r="G3" s="1394" t="s">
        <v>975</v>
      </c>
      <c r="H3" s="1394" t="s">
        <v>976</v>
      </c>
      <c r="I3" s="1394" t="s">
        <v>977</v>
      </c>
      <c r="J3" s="1394"/>
      <c r="K3" s="1394"/>
      <c r="L3" s="1394"/>
      <c r="M3" s="1394"/>
      <c r="N3" s="1394" t="s">
        <v>978</v>
      </c>
      <c r="O3" s="1396"/>
      <c r="P3" s="34"/>
      <c r="Q3" s="34"/>
      <c r="R3" s="5"/>
      <c r="S3" s="5"/>
      <c r="T3" s="5"/>
      <c r="U3" s="5"/>
      <c r="V3" s="5"/>
      <c r="W3" s="5"/>
      <c r="X3" s="5"/>
      <c r="Y3" s="5"/>
      <c r="Z3" s="5"/>
      <c r="AA3" s="5"/>
    </row>
    <row r="4" spans="2:27" ht="18" customHeight="1">
      <c r="B4" s="1126"/>
      <c r="C4" s="1393"/>
      <c r="D4" s="990"/>
      <c r="E4" s="1395"/>
      <c r="F4" s="1395"/>
      <c r="G4" s="1395"/>
      <c r="H4" s="1395"/>
      <c r="I4" s="1395" t="s">
        <v>979</v>
      </c>
      <c r="J4" s="1395" t="s">
        <v>980</v>
      </c>
      <c r="K4" s="1395" t="s">
        <v>981</v>
      </c>
      <c r="L4" s="1395" t="s">
        <v>982</v>
      </c>
      <c r="M4" s="1395" t="s">
        <v>344</v>
      </c>
      <c r="N4" s="1395" t="s">
        <v>983</v>
      </c>
      <c r="O4" s="1397" t="s">
        <v>344</v>
      </c>
      <c r="P4" s="34"/>
      <c r="Q4" s="34"/>
      <c r="R4" s="5"/>
      <c r="S4" s="5"/>
      <c r="T4" s="5"/>
      <c r="U4" s="5"/>
      <c r="V4" s="5"/>
      <c r="W4" s="5"/>
      <c r="X4" s="5"/>
      <c r="Y4" s="5"/>
      <c r="Z4" s="5"/>
      <c r="AA4" s="5"/>
    </row>
    <row r="5" spans="2:27" ht="18" customHeight="1">
      <c r="B5" s="1334"/>
      <c r="C5" s="1335"/>
      <c r="D5" s="1336"/>
      <c r="E5" s="684" t="s">
        <v>984</v>
      </c>
      <c r="F5" s="48" t="s">
        <v>985</v>
      </c>
      <c r="G5" s="48" t="s">
        <v>985</v>
      </c>
      <c r="H5" s="48" t="s">
        <v>985</v>
      </c>
      <c r="I5" s="934"/>
      <c r="J5" s="934"/>
      <c r="K5" s="934"/>
      <c r="L5" s="934"/>
      <c r="M5" s="934"/>
      <c r="N5" s="934"/>
      <c r="O5" s="1311"/>
      <c r="P5" s="34"/>
      <c r="Q5" s="34"/>
      <c r="R5" s="5"/>
      <c r="S5" s="5"/>
      <c r="T5" s="5"/>
      <c r="U5" s="5"/>
      <c r="V5" s="5"/>
      <c r="W5" s="5"/>
      <c r="X5" s="5"/>
      <c r="Y5" s="5"/>
      <c r="Z5" s="5"/>
      <c r="AA5" s="5"/>
    </row>
    <row r="6" spans="2:27" ht="18" customHeight="1">
      <c r="B6" s="1340"/>
      <c r="C6" s="1341"/>
      <c r="D6" s="1047"/>
      <c r="E6" s="340"/>
      <c r="F6" s="606"/>
      <c r="G6" s="340"/>
      <c r="H6" s="340"/>
      <c r="I6" s="340"/>
      <c r="J6" s="340"/>
      <c r="K6" s="340"/>
      <c r="L6" s="340"/>
      <c r="M6" s="340"/>
      <c r="N6" s="606"/>
      <c r="O6" s="685"/>
      <c r="P6" s="34"/>
      <c r="Q6" s="34"/>
      <c r="R6" s="5"/>
      <c r="S6" s="5"/>
      <c r="T6" s="5"/>
      <c r="U6" s="5"/>
      <c r="V6" s="5"/>
      <c r="W6" s="5"/>
      <c r="X6" s="5"/>
      <c r="Y6" s="5"/>
      <c r="Z6" s="5"/>
      <c r="AA6" s="5"/>
    </row>
    <row r="7" spans="2:27" ht="18" customHeight="1">
      <c r="B7" s="1342" t="s">
        <v>986</v>
      </c>
      <c r="C7" s="1343"/>
      <c r="D7" s="939"/>
      <c r="E7" s="615">
        <v>5</v>
      </c>
      <c r="F7" s="616">
        <v>0</v>
      </c>
      <c r="G7" s="616">
        <v>0</v>
      </c>
      <c r="H7" s="616">
        <v>0</v>
      </c>
      <c r="I7" s="616">
        <v>0</v>
      </c>
      <c r="J7" s="616">
        <v>0</v>
      </c>
      <c r="K7" s="616">
        <v>0</v>
      </c>
      <c r="L7" s="616">
        <v>0</v>
      </c>
      <c r="M7" s="616">
        <v>0</v>
      </c>
      <c r="N7" s="616">
        <v>0</v>
      </c>
      <c r="O7" s="686">
        <v>0</v>
      </c>
      <c r="P7" s="34"/>
      <c r="Q7" s="34"/>
      <c r="R7" s="5"/>
      <c r="S7" s="5"/>
      <c r="T7" s="5"/>
      <c r="U7" s="5"/>
      <c r="V7" s="5"/>
      <c r="W7" s="5"/>
      <c r="X7" s="5"/>
      <c r="Y7" s="5"/>
      <c r="Z7" s="5"/>
      <c r="AA7" s="5"/>
    </row>
    <row r="8" spans="2:27" ht="24.75" customHeight="1">
      <c r="B8" s="1401" t="s">
        <v>987</v>
      </c>
      <c r="C8" s="1402"/>
      <c r="D8" s="1044"/>
      <c r="E8" s="389"/>
      <c r="F8" s="612"/>
      <c r="G8" s="389"/>
      <c r="H8" s="389"/>
      <c r="I8" s="389"/>
      <c r="J8" s="389"/>
      <c r="K8" s="389"/>
      <c r="L8" s="389"/>
      <c r="M8" s="389"/>
      <c r="N8" s="612"/>
      <c r="O8" s="687"/>
      <c r="P8" s="34"/>
      <c r="Q8" s="34"/>
      <c r="R8" s="5"/>
      <c r="S8" s="5"/>
      <c r="T8" s="5"/>
      <c r="U8" s="5"/>
      <c r="V8" s="5"/>
      <c r="W8" s="5"/>
      <c r="X8" s="5"/>
      <c r="Y8" s="5"/>
      <c r="Z8" s="5"/>
      <c r="AA8" s="5"/>
    </row>
    <row r="9" spans="2:27" ht="6" customHeight="1">
      <c r="B9" s="1342"/>
      <c r="C9" s="1343"/>
      <c r="D9" s="939"/>
      <c r="E9" s="389"/>
      <c r="F9" s="612"/>
      <c r="G9" s="389"/>
      <c r="H9" s="389"/>
      <c r="I9" s="389"/>
      <c r="J9" s="389"/>
      <c r="K9" s="389"/>
      <c r="L9" s="389"/>
      <c r="M9" s="389"/>
      <c r="N9" s="612"/>
      <c r="O9" s="687"/>
      <c r="P9" s="34"/>
      <c r="Q9" s="34"/>
      <c r="R9" s="5"/>
      <c r="S9" s="5"/>
      <c r="T9" s="5"/>
      <c r="U9" s="5"/>
      <c r="V9" s="5"/>
      <c r="W9" s="5"/>
      <c r="X9" s="5"/>
      <c r="Y9" s="5"/>
      <c r="Z9" s="5"/>
      <c r="AA9" s="5"/>
    </row>
    <row r="10" spans="2:27" ht="18" customHeight="1">
      <c r="B10" s="1342" t="s">
        <v>986</v>
      </c>
      <c r="C10" s="1343"/>
      <c r="D10" s="939"/>
      <c r="E10" s="615">
        <v>13</v>
      </c>
      <c r="F10" s="616">
        <v>0</v>
      </c>
      <c r="G10" s="616">
        <v>0</v>
      </c>
      <c r="H10" s="616">
        <v>0</v>
      </c>
      <c r="I10" s="616">
        <v>0</v>
      </c>
      <c r="J10" s="616">
        <v>0</v>
      </c>
      <c r="K10" s="616">
        <v>0</v>
      </c>
      <c r="L10" s="616">
        <v>0</v>
      </c>
      <c r="M10" s="616">
        <v>0</v>
      </c>
      <c r="N10" s="616">
        <v>0</v>
      </c>
      <c r="O10" s="686">
        <v>0</v>
      </c>
      <c r="P10" s="34"/>
      <c r="Q10" s="34"/>
      <c r="R10" s="5"/>
      <c r="S10" s="5"/>
      <c r="T10" s="5"/>
      <c r="U10" s="5"/>
      <c r="V10" s="5"/>
      <c r="W10" s="5"/>
      <c r="X10" s="5"/>
      <c r="Y10" s="5"/>
      <c r="Z10" s="5"/>
      <c r="AA10" s="5"/>
    </row>
    <row r="11" spans="2:27" ht="23.25" customHeight="1">
      <c r="B11" s="1401" t="s">
        <v>988</v>
      </c>
      <c r="C11" s="1402"/>
      <c r="D11" s="1044"/>
      <c r="E11" s="343"/>
      <c r="F11" s="231"/>
      <c r="G11" s="343"/>
      <c r="H11" s="343"/>
      <c r="I11" s="343"/>
      <c r="J11" s="343"/>
      <c r="K11" s="343"/>
      <c r="L11" s="343"/>
      <c r="M11" s="343"/>
      <c r="N11" s="231"/>
      <c r="O11" s="688"/>
      <c r="P11" s="34"/>
      <c r="Q11" s="34"/>
      <c r="R11" s="5"/>
      <c r="S11" s="5"/>
      <c r="T11" s="5"/>
      <c r="U11" s="5"/>
      <c r="V11" s="5"/>
      <c r="W11" s="5"/>
      <c r="X11" s="5"/>
      <c r="Y11" s="5"/>
      <c r="Z11" s="5"/>
      <c r="AA11" s="5"/>
    </row>
    <row r="12" spans="2:27" ht="10.5" customHeight="1" thickBot="1">
      <c r="B12" s="1346"/>
      <c r="C12" s="1347"/>
      <c r="D12" s="1348"/>
      <c r="E12" s="350"/>
      <c r="F12" s="620"/>
      <c r="G12" s="350"/>
      <c r="H12" s="350"/>
      <c r="I12" s="350"/>
      <c r="J12" s="350"/>
      <c r="K12" s="350"/>
      <c r="L12" s="350"/>
      <c r="M12" s="350"/>
      <c r="N12" s="620"/>
      <c r="O12" s="689"/>
      <c r="P12" s="34"/>
      <c r="Q12" s="34"/>
      <c r="R12" s="5"/>
      <c r="S12" s="5"/>
      <c r="T12" s="5"/>
      <c r="U12" s="5"/>
      <c r="V12" s="5"/>
      <c r="W12" s="5"/>
      <c r="X12" s="5"/>
      <c r="Y12" s="5"/>
      <c r="Z12" s="5"/>
      <c r="AA12" s="5"/>
    </row>
    <row r="13" spans="2:27" ht="18" customHeight="1">
      <c r="B13" s="34"/>
      <c r="C13" s="34"/>
      <c r="D13" s="622" t="s">
        <v>989</v>
      </c>
      <c r="E13" s="34"/>
      <c r="F13" s="34"/>
      <c r="G13" s="34"/>
      <c r="H13" s="34"/>
      <c r="I13" s="34"/>
      <c r="J13" s="34"/>
      <c r="K13" s="34"/>
      <c r="L13" s="34"/>
      <c r="M13" s="34"/>
      <c r="N13" s="34"/>
      <c r="O13" s="34"/>
      <c r="P13" s="34"/>
      <c r="Q13" s="34"/>
      <c r="R13" s="5"/>
      <c r="S13" s="5"/>
      <c r="T13" s="5"/>
      <c r="U13" s="5"/>
      <c r="V13" s="5"/>
      <c r="W13" s="5"/>
      <c r="X13" s="5"/>
      <c r="Y13" s="5"/>
      <c r="Z13" s="5"/>
      <c r="AA13" s="5"/>
    </row>
    <row r="14" spans="2:27" ht="18" customHeight="1">
      <c r="B14" s="34"/>
      <c r="C14" s="34"/>
      <c r="D14" s="622" t="s">
        <v>990</v>
      </c>
      <c r="E14" s="34"/>
      <c r="F14" s="34"/>
      <c r="G14" s="34"/>
      <c r="H14" s="34"/>
      <c r="I14" s="34"/>
      <c r="J14" s="34"/>
      <c r="K14" s="34"/>
      <c r="L14" s="34"/>
      <c r="M14" s="34"/>
      <c r="N14" s="34"/>
      <c r="O14" s="34"/>
      <c r="P14" s="34"/>
      <c r="Q14" s="34"/>
      <c r="R14" s="5"/>
      <c r="S14" s="5"/>
      <c r="T14" s="5"/>
      <c r="U14" s="5"/>
      <c r="V14" s="5"/>
      <c r="W14" s="5"/>
      <c r="X14" s="5"/>
      <c r="Y14" s="5"/>
      <c r="Z14" s="5"/>
      <c r="AA14" s="5"/>
    </row>
    <row r="15" spans="4:27" ht="18" customHeight="1">
      <c r="D15" s="602"/>
      <c r="E15" s="5"/>
      <c r="F15" s="5"/>
      <c r="G15" s="5"/>
      <c r="H15" s="5"/>
      <c r="I15" s="5"/>
      <c r="J15" s="5"/>
      <c r="K15" s="5"/>
      <c r="L15" s="5"/>
      <c r="M15" s="5"/>
      <c r="N15" s="5"/>
      <c r="O15" s="5"/>
      <c r="P15" s="5"/>
      <c r="Q15" s="5"/>
      <c r="R15" s="5"/>
      <c r="S15" s="5"/>
      <c r="T15" s="5"/>
      <c r="U15" s="5"/>
      <c r="V15" s="5"/>
      <c r="W15" s="5"/>
      <c r="X15" s="5"/>
      <c r="Y15" s="5"/>
      <c r="Z15" s="5"/>
      <c r="AA15" s="5"/>
    </row>
    <row r="16" spans="4:27" ht="18" customHeight="1">
      <c r="D16" s="602"/>
      <c r="E16" s="5"/>
      <c r="F16" s="5"/>
      <c r="G16" s="5"/>
      <c r="H16" s="5"/>
      <c r="I16" s="5"/>
      <c r="J16" s="5"/>
      <c r="K16" s="5"/>
      <c r="L16" s="5"/>
      <c r="M16" s="5"/>
      <c r="N16" s="5"/>
      <c r="O16" s="5"/>
      <c r="P16" s="5"/>
      <c r="Q16" s="5"/>
      <c r="R16" s="5"/>
      <c r="S16" s="5"/>
      <c r="T16" s="5"/>
      <c r="U16" s="5"/>
      <c r="V16" s="5"/>
      <c r="W16" s="5"/>
      <c r="X16" s="5"/>
      <c r="Y16" s="5"/>
      <c r="Z16" s="5"/>
      <c r="AA16" s="5"/>
    </row>
    <row r="17" spans="2:27" ht="18" customHeight="1">
      <c r="B17" s="601" t="s">
        <v>991</v>
      </c>
      <c r="D17" s="602"/>
      <c r="E17" s="5"/>
      <c r="F17" s="5"/>
      <c r="G17" s="5"/>
      <c r="H17" s="5"/>
      <c r="I17" s="5"/>
      <c r="J17" s="5"/>
      <c r="K17" s="5"/>
      <c r="L17" s="5"/>
      <c r="M17" s="5"/>
      <c r="N17" s="5"/>
      <c r="O17" s="5"/>
      <c r="P17" s="5"/>
      <c r="Q17" s="5"/>
      <c r="R17" s="5"/>
      <c r="S17" s="5"/>
      <c r="T17" s="5"/>
      <c r="U17" s="5"/>
      <c r="V17" s="5"/>
      <c r="W17" s="5"/>
      <c r="X17" s="5"/>
      <c r="Y17" s="5"/>
      <c r="Z17" s="5"/>
      <c r="AA17" s="5"/>
    </row>
    <row r="18" spans="4:27" ht="18" customHeight="1" thickBot="1">
      <c r="D18" s="602"/>
      <c r="E18" s="5"/>
      <c r="F18" s="5"/>
      <c r="G18" s="5"/>
      <c r="H18" s="5"/>
      <c r="I18" s="5"/>
      <c r="J18" s="5"/>
      <c r="K18" s="5"/>
      <c r="L18" s="5"/>
      <c r="M18" s="5"/>
      <c r="N18" s="5"/>
      <c r="O18" s="5"/>
      <c r="P18" s="196" t="s">
        <v>974</v>
      </c>
      <c r="Q18" s="5"/>
      <c r="R18" s="5"/>
      <c r="S18" s="5"/>
      <c r="T18" s="5"/>
      <c r="U18" s="5"/>
      <c r="V18" s="5"/>
      <c r="W18" s="5"/>
      <c r="X18" s="5"/>
      <c r="Y18" s="5"/>
      <c r="Z18" s="5"/>
      <c r="AA18" s="5"/>
    </row>
    <row r="19" spans="2:27" ht="18" customHeight="1">
      <c r="B19" s="1349"/>
      <c r="C19" s="1123"/>
      <c r="D19" s="1123"/>
      <c r="E19" s="1350" t="s">
        <v>992</v>
      </c>
      <c r="F19" s="1351"/>
      <c r="G19" s="1351"/>
      <c r="H19" s="1398" t="s">
        <v>993</v>
      </c>
      <c r="I19" s="1351"/>
      <c r="J19" s="1399"/>
      <c r="K19" s="1398" t="s">
        <v>994</v>
      </c>
      <c r="L19" s="1351"/>
      <c r="M19" s="1399"/>
      <c r="N19" s="1351" t="s">
        <v>995</v>
      </c>
      <c r="O19" s="1351"/>
      <c r="P19" s="1400"/>
      <c r="Q19" s="635"/>
      <c r="R19" s="5"/>
      <c r="S19" s="5"/>
      <c r="T19" s="5"/>
      <c r="U19" s="5"/>
      <c r="V19" s="5"/>
      <c r="W19" s="5"/>
      <c r="X19" s="5"/>
      <c r="Y19" s="5"/>
      <c r="Z19" s="5"/>
      <c r="AA19" s="5"/>
    </row>
    <row r="20" spans="2:27" ht="42" customHeight="1" thickBot="1">
      <c r="B20" s="1408" t="s">
        <v>996</v>
      </c>
      <c r="C20" s="1368"/>
      <c r="D20" s="1368"/>
      <c r="E20" s="1353">
        <v>12112752</v>
      </c>
      <c r="F20" s="1354"/>
      <c r="G20" s="1409"/>
      <c r="H20" s="1410">
        <v>2796706</v>
      </c>
      <c r="I20" s="1354"/>
      <c r="J20" s="1409"/>
      <c r="K20" s="1411">
        <v>0</v>
      </c>
      <c r="L20" s="1412"/>
      <c r="M20" s="1413"/>
      <c r="N20" s="1411">
        <v>0</v>
      </c>
      <c r="O20" s="1412"/>
      <c r="P20" s="1414"/>
      <c r="Q20" s="690"/>
      <c r="R20" s="5"/>
      <c r="S20" s="5"/>
      <c r="T20" s="5"/>
      <c r="U20" s="5"/>
      <c r="V20" s="5"/>
      <c r="W20" s="5"/>
      <c r="X20" s="5"/>
      <c r="Y20" s="5"/>
      <c r="Z20" s="5"/>
      <c r="AA20" s="5"/>
    </row>
    <row r="21" spans="4:27" ht="9.75" customHeight="1" thickBot="1">
      <c r="D21" s="602"/>
      <c r="E21" s="5"/>
      <c r="F21" s="5"/>
      <c r="G21" s="5"/>
      <c r="H21" s="5"/>
      <c r="I21" s="5"/>
      <c r="J21" s="5"/>
      <c r="K21" s="5"/>
      <c r="L21" s="5"/>
      <c r="M21" s="5"/>
      <c r="N21" s="5"/>
      <c r="O21" s="5"/>
      <c r="P21" s="5"/>
      <c r="Q21" s="5"/>
      <c r="R21" s="5"/>
      <c r="S21" s="5"/>
      <c r="T21" s="5"/>
      <c r="U21" s="5"/>
      <c r="V21" s="5"/>
      <c r="W21" s="5"/>
      <c r="X21" s="5"/>
      <c r="Y21" s="5"/>
      <c r="Z21" s="5"/>
      <c r="AA21" s="5"/>
    </row>
    <row r="22" spans="2:17" ht="21.75" customHeight="1">
      <c r="B22" s="1371" t="s">
        <v>743</v>
      </c>
      <c r="C22" s="1372"/>
      <c r="D22" s="1373"/>
      <c r="E22" s="1403" t="s">
        <v>997</v>
      </c>
      <c r="F22" s="1403" t="s">
        <v>998</v>
      </c>
      <c r="G22" s="1363" t="s">
        <v>999</v>
      </c>
      <c r="H22" s="1404" t="s">
        <v>997</v>
      </c>
      <c r="I22" s="1403" t="s">
        <v>1000</v>
      </c>
      <c r="J22" s="1406" t="s">
        <v>999</v>
      </c>
      <c r="K22" s="1404" t="s">
        <v>997</v>
      </c>
      <c r="L22" s="1403" t="s">
        <v>1001</v>
      </c>
      <c r="M22" s="1406" t="s">
        <v>1002</v>
      </c>
      <c r="N22" s="1361" t="s">
        <v>997</v>
      </c>
      <c r="O22" s="1403" t="s">
        <v>1003</v>
      </c>
      <c r="P22" s="1415" t="s">
        <v>999</v>
      </c>
      <c r="Q22" s="691"/>
    </row>
    <row r="23" spans="2:17" ht="27" customHeight="1">
      <c r="B23" s="1374"/>
      <c r="C23" s="1375"/>
      <c r="D23" s="1376"/>
      <c r="E23" s="934"/>
      <c r="F23" s="934"/>
      <c r="G23" s="1364"/>
      <c r="H23" s="1405"/>
      <c r="I23" s="934"/>
      <c r="J23" s="1407"/>
      <c r="K23" s="1405"/>
      <c r="L23" s="934"/>
      <c r="M23" s="1407"/>
      <c r="N23" s="1362"/>
      <c r="O23" s="934"/>
      <c r="P23" s="1311"/>
      <c r="Q23" s="93"/>
    </row>
    <row r="24" spans="2:17" ht="39" customHeight="1">
      <c r="B24" s="1416" t="s">
        <v>1004</v>
      </c>
      <c r="C24" s="1417"/>
      <c r="D24" s="1357"/>
      <c r="E24" s="352">
        <v>19926</v>
      </c>
      <c r="F24" s="692">
        <v>158417</v>
      </c>
      <c r="G24" s="693">
        <v>237233</v>
      </c>
      <c r="H24" s="692">
        <v>6249</v>
      </c>
      <c r="I24" s="352">
        <v>23493</v>
      </c>
      <c r="J24" s="693">
        <v>11133</v>
      </c>
      <c r="K24" s="692">
        <v>0</v>
      </c>
      <c r="L24" s="694">
        <v>0</v>
      </c>
      <c r="M24" s="693">
        <v>0</v>
      </c>
      <c r="N24" s="692">
        <v>0</v>
      </c>
      <c r="O24" s="352">
        <v>0</v>
      </c>
      <c r="P24" s="695">
        <v>0</v>
      </c>
      <c r="Q24" s="664"/>
    </row>
    <row r="25" spans="2:17" ht="21.75" customHeight="1">
      <c r="B25" s="1418" t="s">
        <v>1005</v>
      </c>
      <c r="C25" s="1382"/>
      <c r="D25" s="190" t="s">
        <v>1006</v>
      </c>
      <c r="E25" s="352">
        <v>0</v>
      </c>
      <c r="F25" s="352">
        <v>0</v>
      </c>
      <c r="G25" s="693">
        <v>0</v>
      </c>
      <c r="H25" s="692">
        <v>0</v>
      </c>
      <c r="I25" s="352">
        <v>0</v>
      </c>
      <c r="J25" s="693">
        <v>0</v>
      </c>
      <c r="K25" s="692">
        <v>0</v>
      </c>
      <c r="L25" s="352">
        <v>0</v>
      </c>
      <c r="M25" s="693">
        <v>0</v>
      </c>
      <c r="N25" s="692">
        <v>0</v>
      </c>
      <c r="O25" s="352">
        <v>0</v>
      </c>
      <c r="P25" s="695">
        <v>0</v>
      </c>
      <c r="Q25" s="664"/>
    </row>
    <row r="26" spans="2:17" ht="21.75" customHeight="1">
      <c r="B26" s="1381"/>
      <c r="C26" s="1382"/>
      <c r="D26" s="696" t="s">
        <v>1007</v>
      </c>
      <c r="E26" s="337">
        <v>0</v>
      </c>
      <c r="F26" s="337">
        <v>0</v>
      </c>
      <c r="G26" s="697">
        <v>0</v>
      </c>
      <c r="H26" s="344">
        <v>0</v>
      </c>
      <c r="I26" s="337">
        <v>0</v>
      </c>
      <c r="J26" s="697">
        <v>0</v>
      </c>
      <c r="K26" s="344">
        <v>0</v>
      </c>
      <c r="L26" s="337">
        <v>0</v>
      </c>
      <c r="M26" s="697">
        <v>0</v>
      </c>
      <c r="N26" s="344">
        <v>0</v>
      </c>
      <c r="O26" s="337">
        <v>0</v>
      </c>
      <c r="P26" s="338">
        <v>0</v>
      </c>
      <c r="Q26" s="664"/>
    </row>
    <row r="27" spans="2:17" ht="21.75" customHeight="1">
      <c r="B27" s="1381"/>
      <c r="C27" s="1382"/>
      <c r="D27" s="696" t="s">
        <v>1008</v>
      </c>
      <c r="E27" s="337">
        <v>0</v>
      </c>
      <c r="F27" s="337">
        <v>0</v>
      </c>
      <c r="G27" s="697">
        <v>0</v>
      </c>
      <c r="H27" s="344">
        <v>0</v>
      </c>
      <c r="I27" s="337">
        <v>0</v>
      </c>
      <c r="J27" s="697">
        <v>0</v>
      </c>
      <c r="K27" s="344">
        <v>0</v>
      </c>
      <c r="L27" s="337">
        <v>0</v>
      </c>
      <c r="M27" s="697">
        <v>0</v>
      </c>
      <c r="N27" s="344">
        <v>0</v>
      </c>
      <c r="O27" s="337">
        <v>0</v>
      </c>
      <c r="P27" s="338">
        <v>0</v>
      </c>
      <c r="Q27" s="664"/>
    </row>
    <row r="28" spans="2:17" ht="21.75" customHeight="1">
      <c r="B28" s="1381"/>
      <c r="C28" s="1382"/>
      <c r="D28" s="696" t="s">
        <v>1009</v>
      </c>
      <c r="E28" s="337">
        <v>0</v>
      </c>
      <c r="F28" s="337">
        <v>0</v>
      </c>
      <c r="G28" s="697">
        <v>0</v>
      </c>
      <c r="H28" s="344">
        <v>0</v>
      </c>
      <c r="I28" s="337">
        <v>0</v>
      </c>
      <c r="J28" s="697">
        <v>0</v>
      </c>
      <c r="K28" s="344">
        <v>0</v>
      </c>
      <c r="L28" s="337">
        <v>0</v>
      </c>
      <c r="M28" s="697">
        <v>0</v>
      </c>
      <c r="N28" s="344">
        <v>0</v>
      </c>
      <c r="O28" s="337">
        <v>0</v>
      </c>
      <c r="P28" s="338">
        <v>0</v>
      </c>
      <c r="Q28" s="664"/>
    </row>
    <row r="29" spans="2:17" ht="21.75" customHeight="1">
      <c r="B29" s="1381"/>
      <c r="C29" s="1382"/>
      <c r="D29" s="696" t="s">
        <v>1010</v>
      </c>
      <c r="E29" s="337">
        <v>0</v>
      </c>
      <c r="F29" s="337">
        <v>0</v>
      </c>
      <c r="G29" s="697">
        <v>0</v>
      </c>
      <c r="H29" s="344">
        <v>0</v>
      </c>
      <c r="I29" s="337">
        <v>0</v>
      </c>
      <c r="J29" s="697">
        <v>0</v>
      </c>
      <c r="K29" s="344">
        <v>0</v>
      </c>
      <c r="L29" s="337">
        <v>0</v>
      </c>
      <c r="M29" s="697">
        <v>0</v>
      </c>
      <c r="N29" s="344">
        <v>0</v>
      </c>
      <c r="O29" s="337">
        <v>0</v>
      </c>
      <c r="P29" s="338">
        <v>0</v>
      </c>
      <c r="Q29" s="664"/>
    </row>
    <row r="30" spans="2:17" ht="21.75" customHeight="1">
      <c r="B30" s="1381"/>
      <c r="C30" s="1382"/>
      <c r="D30" s="696" t="s">
        <v>1011</v>
      </c>
      <c r="E30" s="337">
        <v>0</v>
      </c>
      <c r="F30" s="337">
        <v>0</v>
      </c>
      <c r="G30" s="697">
        <v>0</v>
      </c>
      <c r="H30" s="344">
        <v>0</v>
      </c>
      <c r="I30" s="337">
        <v>0</v>
      </c>
      <c r="J30" s="697">
        <v>0</v>
      </c>
      <c r="K30" s="344">
        <v>0</v>
      </c>
      <c r="L30" s="337">
        <v>0</v>
      </c>
      <c r="M30" s="697">
        <v>0</v>
      </c>
      <c r="N30" s="344">
        <v>0</v>
      </c>
      <c r="O30" s="337">
        <v>0</v>
      </c>
      <c r="P30" s="338">
        <v>0</v>
      </c>
      <c r="Q30" s="664"/>
    </row>
    <row r="31" spans="2:17" ht="21.75" customHeight="1">
      <c r="B31" s="1381"/>
      <c r="C31" s="1382"/>
      <c r="D31" s="112" t="s">
        <v>1012</v>
      </c>
      <c r="E31" s="337">
        <v>0</v>
      </c>
      <c r="F31" s="337">
        <v>0</v>
      </c>
      <c r="G31" s="697">
        <v>0</v>
      </c>
      <c r="H31" s="344">
        <v>0</v>
      </c>
      <c r="I31" s="337">
        <v>0</v>
      </c>
      <c r="J31" s="697">
        <v>0</v>
      </c>
      <c r="K31" s="344">
        <v>0</v>
      </c>
      <c r="L31" s="337">
        <v>0</v>
      </c>
      <c r="M31" s="697">
        <v>0</v>
      </c>
      <c r="N31" s="344">
        <v>0</v>
      </c>
      <c r="O31" s="337">
        <v>0</v>
      </c>
      <c r="P31" s="338">
        <v>0</v>
      </c>
      <c r="Q31" s="664"/>
    </row>
    <row r="32" spans="2:17" ht="21.75" customHeight="1">
      <c r="B32" s="1381"/>
      <c r="C32" s="1382"/>
      <c r="D32" s="112" t="s">
        <v>344</v>
      </c>
      <c r="E32" s="337">
        <v>0</v>
      </c>
      <c r="F32" s="337">
        <v>0</v>
      </c>
      <c r="G32" s="697">
        <v>0</v>
      </c>
      <c r="H32" s="344">
        <v>0</v>
      </c>
      <c r="I32" s="337">
        <v>0</v>
      </c>
      <c r="J32" s="697">
        <v>0</v>
      </c>
      <c r="K32" s="344">
        <v>0</v>
      </c>
      <c r="L32" s="337">
        <v>0</v>
      </c>
      <c r="M32" s="697">
        <v>0</v>
      </c>
      <c r="N32" s="344">
        <v>0</v>
      </c>
      <c r="O32" s="337">
        <v>0</v>
      </c>
      <c r="P32" s="338">
        <v>0</v>
      </c>
      <c r="Q32" s="664"/>
    </row>
    <row r="33" spans="2:17" ht="21.75" customHeight="1">
      <c r="B33" s="698"/>
      <c r="C33" s="5"/>
      <c r="D33" s="696"/>
      <c r="E33" s="337"/>
      <c r="F33" s="337"/>
      <c r="G33" s="697"/>
      <c r="H33" s="344"/>
      <c r="I33" s="337"/>
      <c r="J33" s="697"/>
      <c r="K33" s="344"/>
      <c r="L33" s="337"/>
      <c r="M33" s="697"/>
      <c r="N33" s="344"/>
      <c r="O33" s="337"/>
      <c r="P33" s="338"/>
      <c r="Q33" s="664"/>
    </row>
    <row r="34" spans="2:17" ht="21.75" customHeight="1">
      <c r="B34" s="1381" t="s">
        <v>1013</v>
      </c>
      <c r="C34" s="1382"/>
      <c r="D34" s="696" t="s">
        <v>1014</v>
      </c>
      <c r="E34" s="337">
        <v>4172</v>
      </c>
      <c r="F34" s="337">
        <v>39784</v>
      </c>
      <c r="G34" s="697">
        <v>0</v>
      </c>
      <c r="H34" s="344">
        <v>0</v>
      </c>
      <c r="I34" s="337">
        <v>0</v>
      </c>
      <c r="J34" s="697">
        <v>0</v>
      </c>
      <c r="K34" s="344">
        <v>0</v>
      </c>
      <c r="L34" s="337">
        <v>0</v>
      </c>
      <c r="M34" s="697">
        <v>0</v>
      </c>
      <c r="N34" s="344">
        <v>0</v>
      </c>
      <c r="O34" s="337">
        <v>0</v>
      </c>
      <c r="P34" s="338">
        <v>0</v>
      </c>
      <c r="Q34" s="664"/>
    </row>
    <row r="35" spans="2:17" ht="21.75" customHeight="1">
      <c r="B35" s="1381"/>
      <c r="C35" s="1419"/>
      <c r="D35" s="696" t="s">
        <v>1015</v>
      </c>
      <c r="E35" s="337">
        <v>0</v>
      </c>
      <c r="F35" s="337">
        <v>0</v>
      </c>
      <c r="G35" s="697">
        <v>0</v>
      </c>
      <c r="H35" s="344">
        <v>0</v>
      </c>
      <c r="I35" s="337">
        <v>0</v>
      </c>
      <c r="J35" s="697">
        <v>0</v>
      </c>
      <c r="K35" s="344">
        <v>0</v>
      </c>
      <c r="L35" s="337">
        <v>0</v>
      </c>
      <c r="M35" s="697">
        <v>0</v>
      </c>
      <c r="N35" s="344">
        <v>0</v>
      </c>
      <c r="O35" s="337">
        <v>0</v>
      </c>
      <c r="P35" s="338">
        <v>0</v>
      </c>
      <c r="Q35" s="664"/>
    </row>
    <row r="36" spans="2:17" ht="21.75" customHeight="1">
      <c r="B36" s="1381"/>
      <c r="C36" s="1419"/>
      <c r="D36" s="696" t="s">
        <v>1016</v>
      </c>
      <c r="E36" s="337">
        <v>0</v>
      </c>
      <c r="F36" s="337">
        <v>2</v>
      </c>
      <c r="G36" s="697">
        <v>0</v>
      </c>
      <c r="H36" s="344">
        <v>0</v>
      </c>
      <c r="I36" s="337">
        <v>0</v>
      </c>
      <c r="J36" s="697">
        <v>0</v>
      </c>
      <c r="K36" s="344">
        <v>0</v>
      </c>
      <c r="L36" s="337">
        <v>0</v>
      </c>
      <c r="M36" s="697">
        <v>0</v>
      </c>
      <c r="N36" s="344">
        <v>0</v>
      </c>
      <c r="O36" s="337">
        <v>0</v>
      </c>
      <c r="P36" s="338">
        <v>0</v>
      </c>
      <c r="Q36" s="664"/>
    </row>
    <row r="37" spans="2:17" ht="21.75" customHeight="1">
      <c r="B37" s="1381"/>
      <c r="C37" s="1419"/>
      <c r="D37" s="696" t="s">
        <v>1017</v>
      </c>
      <c r="E37" s="337">
        <v>34</v>
      </c>
      <c r="F37" s="337">
        <v>164</v>
      </c>
      <c r="G37" s="697">
        <v>0</v>
      </c>
      <c r="H37" s="344">
        <v>0</v>
      </c>
      <c r="I37" s="337">
        <v>0</v>
      </c>
      <c r="J37" s="697">
        <v>0</v>
      </c>
      <c r="K37" s="344">
        <v>0</v>
      </c>
      <c r="L37" s="337">
        <v>0</v>
      </c>
      <c r="M37" s="697">
        <v>0</v>
      </c>
      <c r="N37" s="344">
        <v>0</v>
      </c>
      <c r="O37" s="337">
        <v>0</v>
      </c>
      <c r="P37" s="338">
        <v>0</v>
      </c>
      <c r="Q37" s="664"/>
    </row>
    <row r="38" spans="2:17" ht="21.75" customHeight="1">
      <c r="B38" s="1381"/>
      <c r="C38" s="1419"/>
      <c r="D38" s="696" t="s">
        <v>344</v>
      </c>
      <c r="E38" s="337">
        <v>0</v>
      </c>
      <c r="F38" s="337">
        <v>0</v>
      </c>
      <c r="G38" s="697">
        <v>0</v>
      </c>
      <c r="H38" s="344">
        <v>0</v>
      </c>
      <c r="I38" s="337">
        <v>0</v>
      </c>
      <c r="J38" s="697">
        <v>0</v>
      </c>
      <c r="K38" s="344">
        <v>0</v>
      </c>
      <c r="L38" s="337">
        <v>0</v>
      </c>
      <c r="M38" s="697">
        <v>0</v>
      </c>
      <c r="N38" s="344">
        <v>0</v>
      </c>
      <c r="O38" s="337">
        <v>0</v>
      </c>
      <c r="P38" s="338">
        <v>0</v>
      </c>
      <c r="Q38" s="664"/>
    </row>
    <row r="39" spans="2:17" ht="21.75" customHeight="1">
      <c r="B39" s="698"/>
      <c r="C39" s="5"/>
      <c r="D39" s="696"/>
      <c r="E39" s="337"/>
      <c r="F39" s="337"/>
      <c r="G39" s="697"/>
      <c r="H39" s="344"/>
      <c r="I39" s="337"/>
      <c r="J39" s="697"/>
      <c r="K39" s="344"/>
      <c r="L39" s="337"/>
      <c r="M39" s="697"/>
      <c r="N39" s="344"/>
      <c r="O39" s="337"/>
      <c r="P39" s="338"/>
      <c r="Q39" s="664"/>
    </row>
    <row r="40" spans="2:17" ht="21.75" customHeight="1">
      <c r="B40" s="1381" t="s">
        <v>1018</v>
      </c>
      <c r="C40" s="1382"/>
      <c r="D40" s="696" t="s">
        <v>1019</v>
      </c>
      <c r="E40" s="337">
        <v>0</v>
      </c>
      <c r="F40" s="337">
        <v>0</v>
      </c>
      <c r="G40" s="697">
        <v>0</v>
      </c>
      <c r="H40" s="344">
        <v>0</v>
      </c>
      <c r="I40" s="337">
        <v>0</v>
      </c>
      <c r="J40" s="697">
        <v>0</v>
      </c>
      <c r="K40" s="344">
        <v>0</v>
      </c>
      <c r="L40" s="337">
        <v>0</v>
      </c>
      <c r="M40" s="697">
        <v>0</v>
      </c>
      <c r="N40" s="344">
        <v>0</v>
      </c>
      <c r="O40" s="337">
        <v>0</v>
      </c>
      <c r="P40" s="338">
        <v>0</v>
      </c>
      <c r="Q40" s="664"/>
    </row>
    <row r="41" spans="2:17" ht="21.75" customHeight="1">
      <c r="B41" s="1381"/>
      <c r="C41" s="1382"/>
      <c r="D41" s="112" t="s">
        <v>766</v>
      </c>
      <c r="E41" s="337">
        <v>0</v>
      </c>
      <c r="F41" s="337">
        <v>0</v>
      </c>
      <c r="G41" s="697">
        <v>0</v>
      </c>
      <c r="H41" s="344">
        <v>0</v>
      </c>
      <c r="I41" s="337">
        <v>0</v>
      </c>
      <c r="J41" s="697">
        <v>0</v>
      </c>
      <c r="K41" s="344">
        <v>0</v>
      </c>
      <c r="L41" s="337">
        <v>0</v>
      </c>
      <c r="M41" s="697">
        <v>0</v>
      </c>
      <c r="N41" s="344">
        <v>0</v>
      </c>
      <c r="O41" s="337">
        <v>0</v>
      </c>
      <c r="P41" s="338">
        <v>0</v>
      </c>
      <c r="Q41" s="664"/>
    </row>
    <row r="42" spans="2:17" ht="21.75" customHeight="1">
      <c r="B42" s="1381"/>
      <c r="C42" s="1382"/>
      <c r="D42" s="112" t="s">
        <v>765</v>
      </c>
      <c r="E42" s="337">
        <v>235</v>
      </c>
      <c r="F42" s="337">
        <v>1404</v>
      </c>
      <c r="G42" s="697">
        <v>0</v>
      </c>
      <c r="H42" s="344">
        <v>0</v>
      </c>
      <c r="I42" s="337">
        <v>0</v>
      </c>
      <c r="J42" s="697">
        <v>0</v>
      </c>
      <c r="K42" s="344">
        <v>0</v>
      </c>
      <c r="L42" s="337">
        <v>0</v>
      </c>
      <c r="M42" s="697">
        <v>0</v>
      </c>
      <c r="N42" s="344">
        <v>0</v>
      </c>
      <c r="O42" s="337">
        <v>0</v>
      </c>
      <c r="P42" s="338">
        <v>0</v>
      </c>
      <c r="Q42" s="664"/>
    </row>
    <row r="43" spans="2:17" ht="21.75" customHeight="1">
      <c r="B43" s="1381"/>
      <c r="C43" s="1382"/>
      <c r="D43" s="696" t="s">
        <v>1020</v>
      </c>
      <c r="E43" s="337">
        <v>0</v>
      </c>
      <c r="F43" s="337">
        <v>0</v>
      </c>
      <c r="G43" s="697">
        <v>0</v>
      </c>
      <c r="H43" s="344">
        <v>0</v>
      </c>
      <c r="I43" s="337">
        <v>0</v>
      </c>
      <c r="J43" s="697">
        <v>0</v>
      </c>
      <c r="K43" s="344">
        <v>0</v>
      </c>
      <c r="L43" s="337">
        <v>0</v>
      </c>
      <c r="M43" s="697">
        <v>0</v>
      </c>
      <c r="N43" s="344">
        <v>0</v>
      </c>
      <c r="O43" s="337">
        <v>0</v>
      </c>
      <c r="P43" s="338">
        <v>0</v>
      </c>
      <c r="Q43" s="664"/>
    </row>
    <row r="44" spans="2:17" ht="21.75" customHeight="1">
      <c r="B44" s="1381"/>
      <c r="C44" s="1382"/>
      <c r="D44" s="696" t="s">
        <v>1021</v>
      </c>
      <c r="E44" s="1420">
        <v>0</v>
      </c>
      <c r="F44" s="1420">
        <v>0</v>
      </c>
      <c r="G44" s="1421">
        <v>0</v>
      </c>
      <c r="H44" s="1422">
        <v>0</v>
      </c>
      <c r="I44" s="1420">
        <v>0</v>
      </c>
      <c r="J44" s="1421">
        <v>0</v>
      </c>
      <c r="K44" s="1422">
        <v>0</v>
      </c>
      <c r="L44" s="1420">
        <v>0</v>
      </c>
      <c r="M44" s="1421">
        <v>0</v>
      </c>
      <c r="N44" s="1422">
        <v>0</v>
      </c>
      <c r="O44" s="1420">
        <v>0</v>
      </c>
      <c r="P44" s="1423">
        <v>0</v>
      </c>
      <c r="Q44" s="664"/>
    </row>
    <row r="45" spans="2:17" ht="21.75" customHeight="1">
      <c r="B45" s="1381"/>
      <c r="C45" s="1382"/>
      <c r="D45" s="700" t="s">
        <v>1022</v>
      </c>
      <c r="E45" s="1420"/>
      <c r="F45" s="1420"/>
      <c r="G45" s="1421"/>
      <c r="H45" s="1422"/>
      <c r="I45" s="1420"/>
      <c r="J45" s="1421"/>
      <c r="K45" s="1422"/>
      <c r="L45" s="1420"/>
      <c r="M45" s="1421"/>
      <c r="N45" s="1422"/>
      <c r="O45" s="1420"/>
      <c r="P45" s="1423"/>
      <c r="Q45" s="664"/>
    </row>
    <row r="46" spans="2:17" ht="21.75" customHeight="1">
      <c r="B46" s="1381"/>
      <c r="C46" s="1382"/>
      <c r="D46" s="696" t="s">
        <v>761</v>
      </c>
      <c r="E46" s="337">
        <v>0</v>
      </c>
      <c r="F46" s="337">
        <v>0</v>
      </c>
      <c r="G46" s="697">
        <v>0</v>
      </c>
      <c r="H46" s="699">
        <v>0</v>
      </c>
      <c r="I46" s="337">
        <v>0</v>
      </c>
      <c r="J46" s="697">
        <v>0</v>
      </c>
      <c r="K46" s="699">
        <v>0</v>
      </c>
      <c r="L46" s="337">
        <v>0</v>
      </c>
      <c r="M46" s="697">
        <v>0</v>
      </c>
      <c r="N46" s="699">
        <v>0</v>
      </c>
      <c r="O46" s="337">
        <v>0</v>
      </c>
      <c r="P46" s="338">
        <v>0</v>
      </c>
      <c r="Q46" s="664"/>
    </row>
    <row r="47" spans="2:17" ht="21.75" customHeight="1">
      <c r="B47" s="1381"/>
      <c r="C47" s="1382"/>
      <c r="D47" s="696" t="s">
        <v>1023</v>
      </c>
      <c r="E47" s="337">
        <v>4595</v>
      </c>
      <c r="F47" s="337">
        <v>29721</v>
      </c>
      <c r="G47" s="697">
        <v>24743</v>
      </c>
      <c r="H47" s="699">
        <v>0</v>
      </c>
      <c r="I47" s="337">
        <v>0</v>
      </c>
      <c r="J47" s="697">
        <v>0</v>
      </c>
      <c r="K47" s="699">
        <v>0</v>
      </c>
      <c r="L47" s="337">
        <v>0</v>
      </c>
      <c r="M47" s="697">
        <v>0</v>
      </c>
      <c r="N47" s="699">
        <v>0</v>
      </c>
      <c r="O47" s="337">
        <v>0</v>
      </c>
      <c r="P47" s="338">
        <v>0</v>
      </c>
      <c r="Q47" s="664"/>
    </row>
    <row r="48" spans="2:17" ht="21.75" customHeight="1">
      <c r="B48" s="1381"/>
      <c r="C48" s="1382"/>
      <c r="D48" s="696" t="s">
        <v>1024</v>
      </c>
      <c r="E48" s="337">
        <v>0</v>
      </c>
      <c r="F48" s="337">
        <v>0</v>
      </c>
      <c r="G48" s="697">
        <v>0</v>
      </c>
      <c r="H48" s="699">
        <v>0</v>
      </c>
      <c r="I48" s="337">
        <v>0</v>
      </c>
      <c r="J48" s="697">
        <v>0</v>
      </c>
      <c r="K48" s="699">
        <v>0</v>
      </c>
      <c r="L48" s="337">
        <v>0</v>
      </c>
      <c r="M48" s="697">
        <v>0</v>
      </c>
      <c r="N48" s="699">
        <v>0</v>
      </c>
      <c r="O48" s="337">
        <v>0</v>
      </c>
      <c r="P48" s="338">
        <v>0</v>
      </c>
      <c r="Q48" s="664"/>
    </row>
    <row r="49" spans="2:17" ht="21.75" customHeight="1">
      <c r="B49" s="1381"/>
      <c r="C49" s="1382"/>
      <c r="D49" s="696" t="s">
        <v>769</v>
      </c>
      <c r="E49" s="337">
        <v>0</v>
      </c>
      <c r="F49" s="337">
        <v>1</v>
      </c>
      <c r="G49" s="697">
        <v>513</v>
      </c>
      <c r="H49" s="699">
        <v>0</v>
      </c>
      <c r="I49" s="337">
        <v>3</v>
      </c>
      <c r="J49" s="697">
        <v>0</v>
      </c>
      <c r="K49" s="699">
        <v>0</v>
      </c>
      <c r="L49" s="337">
        <v>0</v>
      </c>
      <c r="M49" s="697">
        <v>0</v>
      </c>
      <c r="N49" s="699">
        <v>0</v>
      </c>
      <c r="O49" s="337">
        <v>0</v>
      </c>
      <c r="P49" s="338">
        <v>0</v>
      </c>
      <c r="Q49" s="664"/>
    </row>
    <row r="50" spans="2:17" ht="21.75" customHeight="1">
      <c r="B50" s="1381"/>
      <c r="C50" s="1382"/>
      <c r="D50" s="696" t="s">
        <v>1025</v>
      </c>
      <c r="E50" s="337">
        <v>1657</v>
      </c>
      <c r="F50" s="337">
        <v>30961</v>
      </c>
      <c r="G50" s="697">
        <v>0</v>
      </c>
      <c r="H50" s="699">
        <v>0</v>
      </c>
      <c r="I50" s="337">
        <v>0</v>
      </c>
      <c r="J50" s="697">
        <v>0</v>
      </c>
      <c r="K50" s="699">
        <v>0</v>
      </c>
      <c r="L50" s="337">
        <v>0</v>
      </c>
      <c r="M50" s="697">
        <v>0</v>
      </c>
      <c r="N50" s="699">
        <v>0</v>
      </c>
      <c r="O50" s="337">
        <v>0</v>
      </c>
      <c r="P50" s="338">
        <v>0</v>
      </c>
      <c r="Q50" s="664"/>
    </row>
    <row r="51" spans="2:17" ht="21.75" customHeight="1">
      <c r="B51" s="1381"/>
      <c r="C51" s="1382"/>
      <c r="D51" s="696" t="s">
        <v>1026</v>
      </c>
      <c r="E51" s="337">
        <v>74</v>
      </c>
      <c r="F51" s="337">
        <v>6943</v>
      </c>
      <c r="G51" s="697">
        <v>11491</v>
      </c>
      <c r="H51" s="699">
        <v>0</v>
      </c>
      <c r="I51" s="337">
        <v>8</v>
      </c>
      <c r="J51" s="697">
        <v>0</v>
      </c>
      <c r="K51" s="699">
        <v>0</v>
      </c>
      <c r="L51" s="337">
        <v>0</v>
      </c>
      <c r="M51" s="697">
        <v>0</v>
      </c>
      <c r="N51" s="699">
        <v>0</v>
      </c>
      <c r="O51" s="337">
        <v>0</v>
      </c>
      <c r="P51" s="338">
        <v>0</v>
      </c>
      <c r="Q51" s="664"/>
    </row>
    <row r="52" spans="2:17" ht="21.75" customHeight="1">
      <c r="B52" s="1381"/>
      <c r="C52" s="1382"/>
      <c r="D52" s="696" t="s">
        <v>1027</v>
      </c>
      <c r="E52" s="337">
        <v>2083</v>
      </c>
      <c r="F52" s="337">
        <v>12580</v>
      </c>
      <c r="G52" s="697">
        <v>195298</v>
      </c>
      <c r="H52" s="699">
        <v>0</v>
      </c>
      <c r="I52" s="337">
        <v>23</v>
      </c>
      <c r="J52" s="697">
        <v>0</v>
      </c>
      <c r="K52" s="699">
        <v>0</v>
      </c>
      <c r="L52" s="337">
        <v>0</v>
      </c>
      <c r="M52" s="697">
        <v>0</v>
      </c>
      <c r="N52" s="699">
        <v>0</v>
      </c>
      <c r="O52" s="337">
        <v>0</v>
      </c>
      <c r="P52" s="338">
        <v>0</v>
      </c>
      <c r="Q52" s="664"/>
    </row>
    <row r="53" spans="2:17" ht="21.75" customHeight="1">
      <c r="B53" s="1381"/>
      <c r="C53" s="1382"/>
      <c r="D53" s="696" t="s">
        <v>1028</v>
      </c>
      <c r="E53" s="337">
        <v>0</v>
      </c>
      <c r="F53" s="337">
        <v>0</v>
      </c>
      <c r="G53" s="697">
        <v>0</v>
      </c>
      <c r="H53" s="699">
        <v>0</v>
      </c>
      <c r="I53" s="337">
        <v>0</v>
      </c>
      <c r="J53" s="697">
        <v>0</v>
      </c>
      <c r="K53" s="699">
        <v>0</v>
      </c>
      <c r="L53" s="337">
        <v>0</v>
      </c>
      <c r="M53" s="697">
        <v>0</v>
      </c>
      <c r="N53" s="699">
        <v>0</v>
      </c>
      <c r="O53" s="337">
        <v>0</v>
      </c>
      <c r="P53" s="338">
        <v>0</v>
      </c>
      <c r="Q53" s="664"/>
    </row>
    <row r="54" spans="2:17" ht="21.75" customHeight="1">
      <c r="B54" s="1381"/>
      <c r="C54" s="1382"/>
      <c r="D54" s="112" t="s">
        <v>770</v>
      </c>
      <c r="E54" s="337">
        <v>11</v>
      </c>
      <c r="F54" s="337">
        <v>1211</v>
      </c>
      <c r="G54" s="697">
        <v>5183</v>
      </c>
      <c r="H54" s="699"/>
      <c r="I54" s="337">
        <v>2961</v>
      </c>
      <c r="J54" s="697">
        <v>0</v>
      </c>
      <c r="K54" s="699">
        <v>0</v>
      </c>
      <c r="L54" s="337">
        <v>0</v>
      </c>
      <c r="M54" s="697">
        <v>0</v>
      </c>
      <c r="N54" s="699">
        <v>0</v>
      </c>
      <c r="O54" s="337">
        <v>0</v>
      </c>
      <c r="P54" s="338">
        <v>0</v>
      </c>
      <c r="Q54" s="664"/>
    </row>
    <row r="55" spans="2:17" ht="21.75" customHeight="1">
      <c r="B55" s="1381"/>
      <c r="C55" s="1382"/>
      <c r="D55" s="696" t="s">
        <v>1029</v>
      </c>
      <c r="E55" s="337">
        <v>0</v>
      </c>
      <c r="F55" s="337">
        <v>2</v>
      </c>
      <c r="G55" s="697">
        <v>5</v>
      </c>
      <c r="H55" s="699">
        <v>0</v>
      </c>
      <c r="I55" s="337">
        <v>0</v>
      </c>
      <c r="J55" s="697">
        <v>0</v>
      </c>
      <c r="K55" s="699">
        <v>0</v>
      </c>
      <c r="L55" s="337">
        <v>0</v>
      </c>
      <c r="M55" s="697">
        <v>0</v>
      </c>
      <c r="N55" s="699">
        <v>0</v>
      </c>
      <c r="O55" s="337">
        <v>0</v>
      </c>
      <c r="P55" s="338">
        <v>0</v>
      </c>
      <c r="Q55" s="664"/>
    </row>
    <row r="56" spans="2:17" ht="21.75" customHeight="1">
      <c r="B56" s="1381"/>
      <c r="C56" s="1382"/>
      <c r="D56" s="696" t="s">
        <v>1030</v>
      </c>
      <c r="E56" s="337">
        <v>0</v>
      </c>
      <c r="F56" s="337">
        <v>0</v>
      </c>
      <c r="G56" s="697">
        <v>0</v>
      </c>
      <c r="H56" s="699">
        <v>0</v>
      </c>
      <c r="I56" s="337">
        <v>0</v>
      </c>
      <c r="J56" s="697">
        <v>0</v>
      </c>
      <c r="K56" s="699">
        <v>0</v>
      </c>
      <c r="L56" s="337">
        <v>0</v>
      </c>
      <c r="M56" s="697">
        <v>0</v>
      </c>
      <c r="N56" s="699">
        <v>0</v>
      </c>
      <c r="O56" s="337">
        <v>0</v>
      </c>
      <c r="P56" s="338">
        <v>0</v>
      </c>
      <c r="Q56" s="664"/>
    </row>
    <row r="57" spans="2:17" ht="21.75" customHeight="1">
      <c r="B57" s="1381"/>
      <c r="C57" s="1382"/>
      <c r="D57" s="696" t="s">
        <v>768</v>
      </c>
      <c r="E57" s="337">
        <v>0</v>
      </c>
      <c r="F57" s="337">
        <v>16</v>
      </c>
      <c r="G57" s="697">
        <v>0</v>
      </c>
      <c r="H57" s="699">
        <v>0</v>
      </c>
      <c r="I57" s="337">
        <v>0</v>
      </c>
      <c r="J57" s="697">
        <v>0</v>
      </c>
      <c r="K57" s="699">
        <v>0</v>
      </c>
      <c r="L57" s="337">
        <v>0</v>
      </c>
      <c r="M57" s="697">
        <v>0</v>
      </c>
      <c r="N57" s="699">
        <v>0</v>
      </c>
      <c r="O57" s="337">
        <v>0</v>
      </c>
      <c r="P57" s="338">
        <v>0</v>
      </c>
      <c r="Q57" s="664"/>
    </row>
    <row r="58" spans="2:17" ht="21.75" customHeight="1">
      <c r="B58" s="1381"/>
      <c r="C58" s="1382"/>
      <c r="D58" s="696" t="s">
        <v>1031</v>
      </c>
      <c r="E58" s="337">
        <v>11</v>
      </c>
      <c r="F58" s="337">
        <v>251</v>
      </c>
      <c r="G58" s="697">
        <v>0</v>
      </c>
      <c r="H58" s="699">
        <v>0</v>
      </c>
      <c r="I58" s="337">
        <v>217</v>
      </c>
      <c r="J58" s="697">
        <v>11133</v>
      </c>
      <c r="K58" s="699">
        <v>0</v>
      </c>
      <c r="L58" s="337">
        <v>0</v>
      </c>
      <c r="M58" s="697">
        <v>0</v>
      </c>
      <c r="N58" s="699">
        <v>0</v>
      </c>
      <c r="O58" s="337">
        <v>0</v>
      </c>
      <c r="P58" s="338">
        <v>0</v>
      </c>
      <c r="Q58" s="664"/>
    </row>
    <row r="59" spans="2:17" ht="21.75" customHeight="1">
      <c r="B59" s="1381"/>
      <c r="C59" s="1382"/>
      <c r="D59" s="696" t="s">
        <v>771</v>
      </c>
      <c r="E59" s="337">
        <v>0</v>
      </c>
      <c r="F59" s="337">
        <v>0</v>
      </c>
      <c r="G59" s="697">
        <v>0</v>
      </c>
      <c r="H59" s="699">
        <v>0</v>
      </c>
      <c r="I59" s="337">
        <v>0</v>
      </c>
      <c r="J59" s="697">
        <v>0</v>
      </c>
      <c r="K59" s="699">
        <v>0</v>
      </c>
      <c r="L59" s="337">
        <v>0</v>
      </c>
      <c r="M59" s="697">
        <v>0</v>
      </c>
      <c r="N59" s="699">
        <v>0</v>
      </c>
      <c r="O59" s="337">
        <v>0</v>
      </c>
      <c r="P59" s="338">
        <v>0</v>
      </c>
      <c r="Q59" s="664"/>
    </row>
    <row r="60" spans="2:17" ht="21.75" customHeight="1">
      <c r="B60" s="1381"/>
      <c r="C60" s="1382"/>
      <c r="D60" s="696" t="s">
        <v>1032</v>
      </c>
      <c r="E60" s="337">
        <v>7054</v>
      </c>
      <c r="F60" s="337">
        <v>16158</v>
      </c>
      <c r="G60" s="697">
        <v>0</v>
      </c>
      <c r="H60" s="699">
        <v>6249</v>
      </c>
      <c r="I60" s="337">
        <v>3800</v>
      </c>
      <c r="J60" s="697">
        <v>0</v>
      </c>
      <c r="K60" s="699">
        <v>0</v>
      </c>
      <c r="L60" s="337">
        <v>0</v>
      </c>
      <c r="M60" s="697">
        <v>0</v>
      </c>
      <c r="N60" s="699">
        <v>0</v>
      </c>
      <c r="O60" s="337">
        <v>0</v>
      </c>
      <c r="P60" s="338">
        <v>0</v>
      </c>
      <c r="Q60" s="664"/>
    </row>
    <row r="61" spans="2:17" ht="21.75" customHeight="1">
      <c r="B61" s="1381"/>
      <c r="C61" s="1382"/>
      <c r="D61" s="696" t="s">
        <v>1033</v>
      </c>
      <c r="E61" s="337">
        <v>0</v>
      </c>
      <c r="F61" s="337">
        <v>12158</v>
      </c>
      <c r="G61" s="697">
        <v>0</v>
      </c>
      <c r="H61" s="699">
        <v>0</v>
      </c>
      <c r="I61" s="337">
        <v>90</v>
      </c>
      <c r="J61" s="697">
        <v>0</v>
      </c>
      <c r="K61" s="699">
        <v>0</v>
      </c>
      <c r="L61" s="337">
        <v>0</v>
      </c>
      <c r="M61" s="697">
        <v>0</v>
      </c>
      <c r="N61" s="699">
        <v>0</v>
      </c>
      <c r="O61" s="337">
        <v>0</v>
      </c>
      <c r="P61" s="338">
        <v>0</v>
      </c>
      <c r="Q61" s="664"/>
    </row>
    <row r="62" spans="2:17" ht="21.75" customHeight="1">
      <c r="B62" s="1381"/>
      <c r="C62" s="1382"/>
      <c r="D62" s="696" t="s">
        <v>1034</v>
      </c>
      <c r="E62" s="337">
        <v>0</v>
      </c>
      <c r="F62" s="337">
        <v>811</v>
      </c>
      <c r="G62" s="697">
        <v>0</v>
      </c>
      <c r="H62" s="699">
        <v>0</v>
      </c>
      <c r="I62" s="337">
        <v>8</v>
      </c>
      <c r="J62" s="697">
        <v>0</v>
      </c>
      <c r="K62" s="699">
        <v>0</v>
      </c>
      <c r="L62" s="337">
        <v>0</v>
      </c>
      <c r="M62" s="697">
        <v>0</v>
      </c>
      <c r="N62" s="699">
        <v>0</v>
      </c>
      <c r="O62" s="337">
        <v>0</v>
      </c>
      <c r="P62" s="338">
        <v>0</v>
      </c>
      <c r="Q62" s="664"/>
    </row>
    <row r="63" spans="2:17" ht="21.75" customHeight="1">
      <c r="B63" s="1381"/>
      <c r="C63" s="1382"/>
      <c r="D63" s="696" t="s">
        <v>344</v>
      </c>
      <c r="E63" s="337">
        <v>0</v>
      </c>
      <c r="F63" s="337">
        <v>6250</v>
      </c>
      <c r="G63" s="697">
        <v>0</v>
      </c>
      <c r="H63" s="699">
        <v>0</v>
      </c>
      <c r="I63" s="337">
        <v>16383</v>
      </c>
      <c r="J63" s="697">
        <v>0</v>
      </c>
      <c r="K63" s="699">
        <v>0</v>
      </c>
      <c r="L63" s="337">
        <v>0</v>
      </c>
      <c r="M63" s="697">
        <v>0</v>
      </c>
      <c r="N63" s="699">
        <v>0</v>
      </c>
      <c r="O63" s="337">
        <v>0</v>
      </c>
      <c r="P63" s="338">
        <v>0</v>
      </c>
      <c r="Q63" s="664"/>
    </row>
    <row r="64" spans="2:17" ht="21.75" customHeight="1">
      <c r="B64" s="698"/>
      <c r="C64" s="208"/>
      <c r="D64" s="200"/>
      <c r="E64" s="701"/>
      <c r="F64" s="701"/>
      <c r="G64" s="702"/>
      <c r="H64" s="664"/>
      <c r="I64" s="701"/>
      <c r="J64" s="702"/>
      <c r="K64" s="664"/>
      <c r="L64" s="701"/>
      <c r="M64" s="702"/>
      <c r="N64" s="664"/>
      <c r="O64" s="701"/>
      <c r="P64" s="703"/>
      <c r="Q64" s="664"/>
    </row>
    <row r="65" spans="2:17" ht="21.75" customHeight="1" thickBot="1">
      <c r="B65" s="645"/>
      <c r="C65" s="646"/>
      <c r="D65" s="704" t="s">
        <v>282</v>
      </c>
      <c r="E65" s="705">
        <f aca="true" t="shared" si="0" ref="E65:J65">IF(SUM(E25:E63)=0,"－",SUM(E25:E63))</f>
        <v>19926</v>
      </c>
      <c r="F65" s="705">
        <f t="shared" si="0"/>
        <v>158417</v>
      </c>
      <c r="G65" s="706">
        <f t="shared" si="0"/>
        <v>237233</v>
      </c>
      <c r="H65" s="707">
        <f t="shared" si="0"/>
        <v>6249</v>
      </c>
      <c r="I65" s="705">
        <f t="shared" si="0"/>
        <v>23493</v>
      </c>
      <c r="J65" s="705">
        <f t="shared" si="0"/>
        <v>11133</v>
      </c>
      <c r="K65" s="174">
        <f aca="true" t="shared" si="1" ref="K65:P65">SUM(K25:K63)</f>
        <v>0</v>
      </c>
      <c r="L65" s="708">
        <f t="shared" si="1"/>
        <v>0</v>
      </c>
      <c r="M65" s="709">
        <f t="shared" si="1"/>
        <v>0</v>
      </c>
      <c r="N65" s="171">
        <f t="shared" si="1"/>
        <v>0</v>
      </c>
      <c r="O65" s="710">
        <f t="shared" si="1"/>
        <v>0</v>
      </c>
      <c r="P65" s="175">
        <f t="shared" si="1"/>
        <v>0</v>
      </c>
      <c r="Q65" s="664"/>
    </row>
    <row r="66" ht="18" customHeight="1">
      <c r="D66" s="622" t="s">
        <v>990</v>
      </c>
    </row>
    <row r="68" ht="18" customHeight="1">
      <c r="D68" s="602"/>
    </row>
  </sheetData>
  <sheetProtection/>
  <mergeCells count="63">
    <mergeCell ref="O44:O45"/>
    <mergeCell ref="P44:P45"/>
    <mergeCell ref="I44:I45"/>
    <mergeCell ref="J44:J45"/>
    <mergeCell ref="K44:K45"/>
    <mergeCell ref="L44:L45"/>
    <mergeCell ref="M44:M45"/>
    <mergeCell ref="N44:N45"/>
    <mergeCell ref="B40:B63"/>
    <mergeCell ref="C40:C63"/>
    <mergeCell ref="E44:E45"/>
    <mergeCell ref="F44:F45"/>
    <mergeCell ref="G44:G45"/>
    <mergeCell ref="H44:H45"/>
    <mergeCell ref="O22:O23"/>
    <mergeCell ref="P22:P23"/>
    <mergeCell ref="B24:D24"/>
    <mergeCell ref="B25:B32"/>
    <mergeCell ref="C25:C32"/>
    <mergeCell ref="B34:B38"/>
    <mergeCell ref="C34:C38"/>
    <mergeCell ref="I22:I23"/>
    <mergeCell ref="J22:J23"/>
    <mergeCell ref="K22:K23"/>
    <mergeCell ref="L22:L23"/>
    <mergeCell ref="M22:M23"/>
    <mergeCell ref="N22:N23"/>
    <mergeCell ref="B20:D20"/>
    <mergeCell ref="E20:G20"/>
    <mergeCell ref="H20:J20"/>
    <mergeCell ref="K20:M20"/>
    <mergeCell ref="N20:P20"/>
    <mergeCell ref="B22:D23"/>
    <mergeCell ref="E22:E23"/>
    <mergeCell ref="F22:F23"/>
    <mergeCell ref="G22:G23"/>
    <mergeCell ref="H22:H23"/>
    <mergeCell ref="B12:D12"/>
    <mergeCell ref="B19:D19"/>
    <mergeCell ref="E19:G19"/>
    <mergeCell ref="H19:J19"/>
    <mergeCell ref="K19:M19"/>
    <mergeCell ref="N19:P19"/>
    <mergeCell ref="B6:D6"/>
    <mergeCell ref="B7:D7"/>
    <mergeCell ref="B8:D8"/>
    <mergeCell ref="B9:D9"/>
    <mergeCell ref="B10:D10"/>
    <mergeCell ref="B11:D11"/>
    <mergeCell ref="N3:O3"/>
    <mergeCell ref="I4:I5"/>
    <mergeCell ref="J4:J5"/>
    <mergeCell ref="K4:K5"/>
    <mergeCell ref="L4:L5"/>
    <mergeCell ref="M4:M5"/>
    <mergeCell ref="N4:N5"/>
    <mergeCell ref="O4:O5"/>
    <mergeCell ref="B3:D5"/>
    <mergeCell ref="E3:E4"/>
    <mergeCell ref="F3:F4"/>
    <mergeCell ref="G3:G4"/>
    <mergeCell ref="H3:H4"/>
    <mergeCell ref="I3:M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T154"/>
  <sheetViews>
    <sheetView zoomScalePageLayoutView="0" workbookViewId="0" topLeftCell="A1">
      <selection activeCell="J31" sqref="J31"/>
    </sheetView>
  </sheetViews>
  <sheetFormatPr defaultColWidth="8.796875" defaultRowHeight="15"/>
  <cols>
    <col min="1" max="1" width="2.09765625" style="39" customWidth="1"/>
    <col min="2" max="2" width="4.59765625" style="39" customWidth="1"/>
    <col min="3" max="3" width="7.09765625" style="39" customWidth="1"/>
    <col min="4" max="4" width="9.8984375" style="39" customWidth="1"/>
    <col min="5" max="15" width="8.8984375" style="40" customWidth="1"/>
    <col min="16" max="16" width="9" style="40" bestFit="1" customWidth="1"/>
    <col min="17" max="20" width="7" style="40" customWidth="1"/>
  </cols>
  <sheetData>
    <row r="1" ht="14.25">
      <c r="B1" s="3" t="s">
        <v>38</v>
      </c>
    </row>
    <row r="2" spans="3:20" ht="15" thickBot="1">
      <c r="C2" s="41"/>
      <c r="D2" s="42"/>
      <c r="E2" s="42"/>
      <c r="F2" s="42"/>
      <c r="G2" s="42"/>
      <c r="H2" s="42"/>
      <c r="I2" s="42"/>
      <c r="J2" s="42"/>
      <c r="K2" s="42"/>
      <c r="L2" s="42"/>
      <c r="M2" s="42"/>
      <c r="N2" s="42"/>
      <c r="O2" s="42"/>
      <c r="P2" s="42"/>
      <c r="Q2" s="42"/>
      <c r="R2" s="42"/>
      <c r="S2" s="42"/>
      <c r="T2" s="43" t="s">
        <v>37</v>
      </c>
    </row>
    <row r="3" spans="2:20" ht="14.25">
      <c r="B3" s="44"/>
      <c r="C3" s="45"/>
      <c r="D3" s="906" t="s">
        <v>39</v>
      </c>
      <c r="E3" s="909" t="s">
        <v>40</v>
      </c>
      <c r="F3" s="909"/>
      <c r="G3" s="909"/>
      <c r="H3" s="909"/>
      <c r="I3" s="909"/>
      <c r="J3" s="909"/>
      <c r="K3" s="909"/>
      <c r="L3" s="909"/>
      <c r="M3" s="909"/>
      <c r="N3" s="909"/>
      <c r="O3" s="909"/>
      <c r="P3" s="910" t="s">
        <v>41</v>
      </c>
      <c r="Q3" s="913" t="s">
        <v>42</v>
      </c>
      <c r="R3" s="914"/>
      <c r="S3" s="893" t="s">
        <v>43</v>
      </c>
      <c r="T3" s="894"/>
    </row>
    <row r="4" spans="2:20" ht="14.25">
      <c r="B4" s="46"/>
      <c r="C4" s="47"/>
      <c r="D4" s="907"/>
      <c r="E4" s="899" t="s">
        <v>44</v>
      </c>
      <c r="F4" s="900"/>
      <c r="G4" s="900"/>
      <c r="H4" s="901"/>
      <c r="I4" s="899" t="s">
        <v>45</v>
      </c>
      <c r="J4" s="900"/>
      <c r="K4" s="901"/>
      <c r="L4" s="899" t="s">
        <v>46</v>
      </c>
      <c r="M4" s="900"/>
      <c r="N4" s="900"/>
      <c r="O4" s="900"/>
      <c r="P4" s="911"/>
      <c r="Q4" s="915"/>
      <c r="R4" s="916"/>
      <c r="S4" s="895"/>
      <c r="T4" s="896"/>
    </row>
    <row r="5" spans="2:20" ht="14.25">
      <c r="B5" s="46"/>
      <c r="C5" s="47"/>
      <c r="D5" s="907"/>
      <c r="E5" s="902"/>
      <c r="F5" s="903"/>
      <c r="G5" s="903"/>
      <c r="H5" s="904"/>
      <c r="I5" s="902"/>
      <c r="J5" s="903"/>
      <c r="K5" s="904"/>
      <c r="L5" s="902"/>
      <c r="M5" s="903"/>
      <c r="N5" s="903"/>
      <c r="O5" s="903"/>
      <c r="P5" s="911"/>
      <c r="Q5" s="917"/>
      <c r="R5" s="904"/>
      <c r="S5" s="897"/>
      <c r="T5" s="898"/>
    </row>
    <row r="6" spans="2:20" ht="14.25">
      <c r="B6" s="46"/>
      <c r="C6" s="47"/>
      <c r="D6" s="907"/>
      <c r="E6" s="899" t="s">
        <v>47</v>
      </c>
      <c r="F6" s="899" t="s">
        <v>48</v>
      </c>
      <c r="G6" s="905"/>
      <c r="H6" s="926"/>
      <c r="I6" s="899" t="s">
        <v>47</v>
      </c>
      <c r="J6" s="899" t="s">
        <v>48</v>
      </c>
      <c r="K6" s="49"/>
      <c r="L6" s="899" t="s">
        <v>47</v>
      </c>
      <c r="M6" s="899" t="s">
        <v>48</v>
      </c>
      <c r="N6" s="905"/>
      <c r="O6" s="905"/>
      <c r="P6" s="911"/>
      <c r="Q6" s="918" t="s">
        <v>49</v>
      </c>
      <c r="R6" s="919" t="s">
        <v>50</v>
      </c>
      <c r="S6" s="919" t="s">
        <v>49</v>
      </c>
      <c r="T6" s="920" t="s">
        <v>51</v>
      </c>
    </row>
    <row r="7" spans="2:20" ht="24">
      <c r="B7" s="52"/>
      <c r="C7" s="53"/>
      <c r="D7" s="908"/>
      <c r="E7" s="902"/>
      <c r="F7" s="902"/>
      <c r="G7" s="54" t="s">
        <v>52</v>
      </c>
      <c r="H7" s="55" t="s">
        <v>53</v>
      </c>
      <c r="I7" s="902"/>
      <c r="J7" s="902"/>
      <c r="K7" s="55" t="s">
        <v>52</v>
      </c>
      <c r="L7" s="902"/>
      <c r="M7" s="902"/>
      <c r="N7" s="54" t="s">
        <v>52</v>
      </c>
      <c r="O7" s="55" t="s">
        <v>53</v>
      </c>
      <c r="P7" s="912"/>
      <c r="Q7" s="917"/>
      <c r="R7" s="919"/>
      <c r="S7" s="919"/>
      <c r="T7" s="921"/>
    </row>
    <row r="8" spans="2:20" ht="14.25">
      <c r="B8" s="922" t="s">
        <v>54</v>
      </c>
      <c r="C8" s="923"/>
      <c r="D8" s="56">
        <v>8122</v>
      </c>
      <c r="E8" s="56">
        <v>5194</v>
      </c>
      <c r="F8" s="56">
        <v>7327</v>
      </c>
      <c r="G8" s="56">
        <v>257</v>
      </c>
      <c r="H8" s="56">
        <v>109</v>
      </c>
      <c r="I8" s="56">
        <v>20</v>
      </c>
      <c r="J8" s="56">
        <v>77</v>
      </c>
      <c r="K8" s="56">
        <v>7</v>
      </c>
      <c r="L8" s="56">
        <v>2908</v>
      </c>
      <c r="M8" s="56">
        <v>7099</v>
      </c>
      <c r="N8" s="56">
        <v>433</v>
      </c>
      <c r="O8" s="56">
        <v>124</v>
      </c>
      <c r="P8" s="57">
        <v>11066</v>
      </c>
      <c r="Q8" s="58">
        <v>386</v>
      </c>
      <c r="R8" s="59">
        <v>4103</v>
      </c>
      <c r="S8" s="60">
        <v>41</v>
      </c>
      <c r="T8" s="61">
        <v>1900</v>
      </c>
    </row>
    <row r="9" spans="2:20" ht="14.25">
      <c r="B9" s="62"/>
      <c r="C9" s="63" t="s">
        <v>55</v>
      </c>
      <c r="D9" s="56">
        <v>1413</v>
      </c>
      <c r="E9" s="56">
        <v>906</v>
      </c>
      <c r="F9" s="56">
        <v>773</v>
      </c>
      <c r="G9" s="56">
        <v>92</v>
      </c>
      <c r="H9" s="56">
        <v>12</v>
      </c>
      <c r="I9" s="56">
        <v>14</v>
      </c>
      <c r="J9" s="56">
        <v>71</v>
      </c>
      <c r="K9" s="56">
        <v>7</v>
      </c>
      <c r="L9" s="56">
        <v>493</v>
      </c>
      <c r="M9" s="56">
        <v>1254</v>
      </c>
      <c r="N9" s="56">
        <v>129</v>
      </c>
      <c r="O9" s="56">
        <v>13</v>
      </c>
      <c r="P9" s="64">
        <v>4038</v>
      </c>
      <c r="Q9" s="65">
        <v>14</v>
      </c>
      <c r="R9" s="56">
        <v>329</v>
      </c>
      <c r="S9" s="56">
        <v>11</v>
      </c>
      <c r="T9" s="66">
        <v>963</v>
      </c>
    </row>
    <row r="10" spans="2:20" ht="14.25">
      <c r="B10" s="67"/>
      <c r="C10" s="68" t="s">
        <v>56</v>
      </c>
      <c r="D10" s="56">
        <v>6709</v>
      </c>
      <c r="E10" s="56">
        <v>4288</v>
      </c>
      <c r="F10" s="56">
        <v>6554</v>
      </c>
      <c r="G10" s="56">
        <v>165</v>
      </c>
      <c r="H10" s="56">
        <v>97</v>
      </c>
      <c r="I10" s="56">
        <v>6</v>
      </c>
      <c r="J10" s="56">
        <v>6</v>
      </c>
      <c r="K10" s="56">
        <v>0</v>
      </c>
      <c r="L10" s="56">
        <v>2415</v>
      </c>
      <c r="M10" s="56">
        <v>5845</v>
      </c>
      <c r="N10" s="56">
        <v>304</v>
      </c>
      <c r="O10" s="56">
        <v>111</v>
      </c>
      <c r="P10" s="64">
        <v>7028</v>
      </c>
      <c r="Q10" s="65">
        <v>372</v>
      </c>
      <c r="R10" s="56">
        <v>3774</v>
      </c>
      <c r="S10" s="56">
        <v>30</v>
      </c>
      <c r="T10" s="66">
        <v>937</v>
      </c>
    </row>
    <row r="11" spans="2:20" ht="14.25">
      <c r="B11" s="924" t="s">
        <v>57</v>
      </c>
      <c r="C11" s="63" t="s">
        <v>55</v>
      </c>
      <c r="D11" s="69">
        <v>442</v>
      </c>
      <c r="E11" s="69">
        <v>301</v>
      </c>
      <c r="F11" s="69">
        <v>228</v>
      </c>
      <c r="G11" s="69">
        <v>32</v>
      </c>
      <c r="H11" s="69" t="s">
        <v>33</v>
      </c>
      <c r="I11" s="69" t="s">
        <v>33</v>
      </c>
      <c r="J11" s="69" t="s">
        <v>33</v>
      </c>
      <c r="K11" s="69" t="s">
        <v>33</v>
      </c>
      <c r="L11" s="69">
        <v>141</v>
      </c>
      <c r="M11" s="69">
        <v>459</v>
      </c>
      <c r="N11" s="69">
        <v>57</v>
      </c>
      <c r="O11" s="70">
        <v>6</v>
      </c>
      <c r="P11" s="71">
        <v>1492</v>
      </c>
      <c r="Q11" s="72">
        <v>1</v>
      </c>
      <c r="R11" s="69">
        <v>120</v>
      </c>
      <c r="S11" s="69">
        <v>7</v>
      </c>
      <c r="T11" s="73">
        <v>178</v>
      </c>
    </row>
    <row r="12" spans="2:20" ht="14.25">
      <c r="B12" s="925"/>
      <c r="C12" s="74" t="s">
        <v>56</v>
      </c>
      <c r="D12" s="69">
        <v>1071</v>
      </c>
      <c r="E12" s="69">
        <v>690</v>
      </c>
      <c r="F12" s="69">
        <v>970</v>
      </c>
      <c r="G12" s="69">
        <v>30</v>
      </c>
      <c r="H12" s="69">
        <v>5</v>
      </c>
      <c r="I12" s="69">
        <v>0</v>
      </c>
      <c r="J12" s="69">
        <v>0</v>
      </c>
      <c r="K12" s="69">
        <v>0</v>
      </c>
      <c r="L12" s="69">
        <v>381</v>
      </c>
      <c r="M12" s="69">
        <v>1180</v>
      </c>
      <c r="N12" s="69">
        <v>49</v>
      </c>
      <c r="O12" s="70">
        <v>39</v>
      </c>
      <c r="P12" s="71">
        <v>1272</v>
      </c>
      <c r="Q12" s="72">
        <v>231</v>
      </c>
      <c r="R12" s="69">
        <v>1563</v>
      </c>
      <c r="S12" s="69">
        <v>3</v>
      </c>
      <c r="T12" s="75">
        <v>141</v>
      </c>
    </row>
    <row r="13" spans="2:20" ht="14.25">
      <c r="B13" s="927" t="s">
        <v>58</v>
      </c>
      <c r="C13" s="63" t="s">
        <v>55</v>
      </c>
      <c r="D13" s="69">
        <v>298</v>
      </c>
      <c r="E13" s="69">
        <v>179</v>
      </c>
      <c r="F13" s="69">
        <v>245</v>
      </c>
      <c r="G13" s="69">
        <v>21</v>
      </c>
      <c r="H13" s="69">
        <v>10</v>
      </c>
      <c r="I13" s="69" t="s">
        <v>33</v>
      </c>
      <c r="J13" s="69" t="s">
        <v>33</v>
      </c>
      <c r="K13" s="69" t="s">
        <v>33</v>
      </c>
      <c r="L13" s="69">
        <v>119</v>
      </c>
      <c r="M13" s="69">
        <v>371</v>
      </c>
      <c r="N13" s="69">
        <v>21</v>
      </c>
      <c r="O13" s="70">
        <v>3</v>
      </c>
      <c r="P13" s="71" t="s">
        <v>33</v>
      </c>
      <c r="Q13" s="72">
        <v>8</v>
      </c>
      <c r="R13" s="69">
        <v>79</v>
      </c>
      <c r="S13" s="69">
        <v>1</v>
      </c>
      <c r="T13" s="75">
        <v>89</v>
      </c>
    </row>
    <row r="14" spans="2:20" ht="14.25">
      <c r="B14" s="927"/>
      <c r="C14" s="63" t="s">
        <v>56</v>
      </c>
      <c r="D14" s="69">
        <v>1311</v>
      </c>
      <c r="E14" s="69">
        <v>821</v>
      </c>
      <c r="F14" s="69">
        <v>1360</v>
      </c>
      <c r="G14" s="69">
        <v>10</v>
      </c>
      <c r="H14" s="69">
        <v>16</v>
      </c>
      <c r="I14" s="69">
        <v>0</v>
      </c>
      <c r="J14" s="69">
        <v>0</v>
      </c>
      <c r="K14" s="69">
        <v>0</v>
      </c>
      <c r="L14" s="69">
        <v>490</v>
      </c>
      <c r="M14" s="69">
        <v>1148</v>
      </c>
      <c r="N14" s="69">
        <v>41</v>
      </c>
      <c r="O14" s="70">
        <v>25</v>
      </c>
      <c r="P14" s="71">
        <v>1818</v>
      </c>
      <c r="Q14" s="72">
        <v>17</v>
      </c>
      <c r="R14" s="69">
        <v>212</v>
      </c>
      <c r="S14" s="69">
        <v>0</v>
      </c>
      <c r="T14" s="75">
        <v>0</v>
      </c>
    </row>
    <row r="15" spans="2:20" ht="14.25">
      <c r="B15" s="927" t="s">
        <v>59</v>
      </c>
      <c r="C15" s="63" t="s">
        <v>55</v>
      </c>
      <c r="D15" s="69">
        <v>189</v>
      </c>
      <c r="E15" s="69">
        <v>120</v>
      </c>
      <c r="F15" s="69">
        <v>90</v>
      </c>
      <c r="G15" s="69">
        <v>4</v>
      </c>
      <c r="H15" s="69">
        <v>2</v>
      </c>
      <c r="I15" s="69" t="s">
        <v>33</v>
      </c>
      <c r="J15" s="69" t="s">
        <v>33</v>
      </c>
      <c r="K15" s="69" t="s">
        <v>33</v>
      </c>
      <c r="L15" s="69">
        <v>69</v>
      </c>
      <c r="M15" s="69">
        <v>169</v>
      </c>
      <c r="N15" s="69">
        <v>15</v>
      </c>
      <c r="O15" s="70">
        <v>1</v>
      </c>
      <c r="P15" s="71">
        <v>1838</v>
      </c>
      <c r="Q15" s="72" t="s">
        <v>33</v>
      </c>
      <c r="R15" s="69" t="s">
        <v>33</v>
      </c>
      <c r="S15" s="69">
        <v>2</v>
      </c>
      <c r="T15" s="75">
        <v>375</v>
      </c>
    </row>
    <row r="16" spans="2:20" ht="14.25">
      <c r="B16" s="927"/>
      <c r="C16" s="63" t="s">
        <v>56</v>
      </c>
      <c r="D16" s="69">
        <v>766</v>
      </c>
      <c r="E16" s="69">
        <v>426</v>
      </c>
      <c r="F16" s="69">
        <v>208</v>
      </c>
      <c r="G16" s="69">
        <v>4</v>
      </c>
      <c r="H16" s="69">
        <v>0</v>
      </c>
      <c r="I16" s="69">
        <v>0</v>
      </c>
      <c r="J16" s="69">
        <v>0</v>
      </c>
      <c r="K16" s="69">
        <v>0</v>
      </c>
      <c r="L16" s="69">
        <v>340</v>
      </c>
      <c r="M16" s="69">
        <v>704</v>
      </c>
      <c r="N16" s="69">
        <v>29</v>
      </c>
      <c r="O16" s="70">
        <v>0</v>
      </c>
      <c r="P16" s="71">
        <v>278</v>
      </c>
      <c r="Q16" s="72">
        <v>0</v>
      </c>
      <c r="R16" s="69">
        <v>0</v>
      </c>
      <c r="S16" s="69">
        <v>0</v>
      </c>
      <c r="T16" s="75">
        <v>0</v>
      </c>
    </row>
    <row r="17" spans="2:20" ht="14.25">
      <c r="B17" s="927" t="s">
        <v>60</v>
      </c>
      <c r="C17" s="63" t="s">
        <v>55</v>
      </c>
      <c r="D17" s="69">
        <v>288</v>
      </c>
      <c r="E17" s="69">
        <v>167</v>
      </c>
      <c r="F17" s="69">
        <v>111</v>
      </c>
      <c r="G17" s="69">
        <v>34</v>
      </c>
      <c r="H17" s="69" t="s">
        <v>33</v>
      </c>
      <c r="I17" s="69" t="s">
        <v>33</v>
      </c>
      <c r="J17" s="69" t="s">
        <v>33</v>
      </c>
      <c r="K17" s="69" t="s">
        <v>33</v>
      </c>
      <c r="L17" s="69">
        <v>121</v>
      </c>
      <c r="M17" s="69">
        <v>121</v>
      </c>
      <c r="N17" s="69">
        <v>2</v>
      </c>
      <c r="O17" s="70">
        <v>3</v>
      </c>
      <c r="P17" s="71">
        <v>520</v>
      </c>
      <c r="Q17" s="72" t="s">
        <v>33</v>
      </c>
      <c r="R17" s="69" t="s">
        <v>33</v>
      </c>
      <c r="S17" s="69" t="s">
        <v>33</v>
      </c>
      <c r="T17" s="75" t="s">
        <v>33</v>
      </c>
    </row>
    <row r="18" spans="2:20" ht="14.25">
      <c r="B18" s="927"/>
      <c r="C18" s="63" t="s">
        <v>56</v>
      </c>
      <c r="D18" s="69">
        <v>682</v>
      </c>
      <c r="E18" s="69">
        <v>445</v>
      </c>
      <c r="F18" s="69">
        <v>1084</v>
      </c>
      <c r="G18" s="69">
        <v>20</v>
      </c>
      <c r="H18" s="69">
        <v>4</v>
      </c>
      <c r="I18" s="69">
        <v>6</v>
      </c>
      <c r="J18" s="69">
        <v>6</v>
      </c>
      <c r="K18" s="69">
        <v>0</v>
      </c>
      <c r="L18" s="69">
        <v>231</v>
      </c>
      <c r="M18" s="69">
        <v>736</v>
      </c>
      <c r="N18" s="69">
        <v>33</v>
      </c>
      <c r="O18" s="70">
        <v>7</v>
      </c>
      <c r="P18" s="71">
        <v>1619</v>
      </c>
      <c r="Q18" s="72">
        <v>62</v>
      </c>
      <c r="R18" s="69">
        <v>919</v>
      </c>
      <c r="S18" s="69">
        <v>1</v>
      </c>
      <c r="T18" s="75">
        <v>22</v>
      </c>
    </row>
    <row r="19" spans="2:20" ht="14.25">
      <c r="B19" s="927" t="s">
        <v>61</v>
      </c>
      <c r="C19" s="63" t="s">
        <v>55</v>
      </c>
      <c r="D19" s="69">
        <v>196</v>
      </c>
      <c r="E19" s="69">
        <v>139</v>
      </c>
      <c r="F19" s="69">
        <v>99</v>
      </c>
      <c r="G19" s="69">
        <v>1</v>
      </c>
      <c r="H19" s="69" t="s">
        <v>33</v>
      </c>
      <c r="I19" s="69">
        <v>14</v>
      </c>
      <c r="J19" s="69">
        <v>71</v>
      </c>
      <c r="K19" s="69">
        <v>7</v>
      </c>
      <c r="L19" s="69">
        <v>43</v>
      </c>
      <c r="M19" s="69">
        <v>134</v>
      </c>
      <c r="N19" s="69">
        <v>34</v>
      </c>
      <c r="O19" s="70" t="s">
        <v>33</v>
      </c>
      <c r="P19" s="71">
        <v>188</v>
      </c>
      <c r="Q19" s="72">
        <v>5</v>
      </c>
      <c r="R19" s="69">
        <v>130</v>
      </c>
      <c r="S19" s="69">
        <v>1</v>
      </c>
      <c r="T19" s="75">
        <v>321</v>
      </c>
    </row>
    <row r="20" spans="2:20" ht="14.25">
      <c r="B20" s="927"/>
      <c r="C20" s="63" t="s">
        <v>56</v>
      </c>
      <c r="D20" s="69">
        <v>2879</v>
      </c>
      <c r="E20" s="69">
        <v>1906</v>
      </c>
      <c r="F20" s="69">
        <v>2932</v>
      </c>
      <c r="G20" s="69">
        <v>101</v>
      </c>
      <c r="H20" s="69">
        <v>72</v>
      </c>
      <c r="I20" s="69">
        <v>0</v>
      </c>
      <c r="J20" s="69">
        <v>0</v>
      </c>
      <c r="K20" s="69">
        <v>0</v>
      </c>
      <c r="L20" s="69">
        <v>973</v>
      </c>
      <c r="M20" s="69">
        <v>2077</v>
      </c>
      <c r="N20" s="69">
        <v>152</v>
      </c>
      <c r="O20" s="70">
        <v>40</v>
      </c>
      <c r="P20" s="71">
        <v>2041</v>
      </c>
      <c r="Q20" s="72">
        <v>62</v>
      </c>
      <c r="R20" s="69">
        <v>1080</v>
      </c>
      <c r="S20" s="69">
        <v>26</v>
      </c>
      <c r="T20" s="75">
        <v>774</v>
      </c>
    </row>
    <row r="21" spans="2:20" ht="14.25">
      <c r="B21" s="876" t="s">
        <v>62</v>
      </c>
      <c r="C21" s="928"/>
      <c r="D21" s="69">
        <v>4465</v>
      </c>
      <c r="E21" s="69">
        <v>3708</v>
      </c>
      <c r="F21" s="69">
        <v>2951</v>
      </c>
      <c r="G21" s="69">
        <v>3</v>
      </c>
      <c r="H21" s="69">
        <v>1</v>
      </c>
      <c r="I21" s="69">
        <v>54</v>
      </c>
      <c r="J21" s="69">
        <v>137</v>
      </c>
      <c r="K21" s="69" t="s">
        <v>33</v>
      </c>
      <c r="L21" s="69">
        <v>703</v>
      </c>
      <c r="M21" s="69">
        <v>2054</v>
      </c>
      <c r="N21" s="69">
        <v>42</v>
      </c>
      <c r="O21" s="70">
        <v>1</v>
      </c>
      <c r="P21" s="71">
        <v>5620</v>
      </c>
      <c r="Q21" s="72">
        <v>13</v>
      </c>
      <c r="R21" s="69">
        <v>98</v>
      </c>
      <c r="S21" s="69">
        <v>18</v>
      </c>
      <c r="T21" s="75">
        <v>457</v>
      </c>
    </row>
    <row r="22" spans="2:20" ht="21">
      <c r="B22" s="76"/>
      <c r="C22" s="63" t="s">
        <v>63</v>
      </c>
      <c r="D22" s="69">
        <v>4465</v>
      </c>
      <c r="E22" s="69">
        <v>3708</v>
      </c>
      <c r="F22" s="69">
        <v>2951</v>
      </c>
      <c r="G22" s="69">
        <v>3</v>
      </c>
      <c r="H22" s="69">
        <v>1</v>
      </c>
      <c r="I22" s="69">
        <v>54</v>
      </c>
      <c r="J22" s="69">
        <v>137</v>
      </c>
      <c r="K22" s="69" t="s">
        <v>33</v>
      </c>
      <c r="L22" s="69">
        <v>703</v>
      </c>
      <c r="M22" s="69">
        <v>2054</v>
      </c>
      <c r="N22" s="69">
        <v>42</v>
      </c>
      <c r="O22" s="70">
        <v>1</v>
      </c>
      <c r="P22" s="71">
        <v>5620</v>
      </c>
      <c r="Q22" s="72">
        <v>13</v>
      </c>
      <c r="R22" s="69">
        <v>98</v>
      </c>
      <c r="S22" s="69">
        <v>18</v>
      </c>
      <c r="T22" s="69">
        <v>457</v>
      </c>
    </row>
    <row r="23" spans="2:20" ht="14.25">
      <c r="B23" s="876" t="s">
        <v>64</v>
      </c>
      <c r="C23" s="877"/>
      <c r="D23" s="69">
        <v>2490</v>
      </c>
      <c r="E23" s="69">
        <v>2108</v>
      </c>
      <c r="F23" s="69">
        <v>6200</v>
      </c>
      <c r="G23" s="69">
        <v>159</v>
      </c>
      <c r="H23" s="69">
        <v>126</v>
      </c>
      <c r="I23" s="69" t="s">
        <v>33</v>
      </c>
      <c r="J23" s="69" t="s">
        <v>33</v>
      </c>
      <c r="K23" s="77" t="s">
        <v>33</v>
      </c>
      <c r="L23" s="69">
        <v>382</v>
      </c>
      <c r="M23" s="69">
        <v>1251</v>
      </c>
      <c r="N23" s="69">
        <v>42</v>
      </c>
      <c r="O23" s="70">
        <v>41</v>
      </c>
      <c r="P23" s="71">
        <v>3570</v>
      </c>
      <c r="Q23" s="72">
        <v>1</v>
      </c>
      <c r="R23" s="69">
        <v>31</v>
      </c>
      <c r="S23" s="69">
        <v>5</v>
      </c>
      <c r="T23" s="75">
        <v>726</v>
      </c>
    </row>
    <row r="24" spans="2:20" ht="21.75" thickBot="1">
      <c r="B24" s="35"/>
      <c r="C24" s="78" t="s">
        <v>63</v>
      </c>
      <c r="D24" s="79">
        <v>2490</v>
      </c>
      <c r="E24" s="79">
        <v>2108</v>
      </c>
      <c r="F24" s="79">
        <v>6200</v>
      </c>
      <c r="G24" s="79">
        <v>159</v>
      </c>
      <c r="H24" s="79">
        <v>126</v>
      </c>
      <c r="I24" s="79" t="s">
        <v>33</v>
      </c>
      <c r="J24" s="79" t="s">
        <v>33</v>
      </c>
      <c r="K24" s="79" t="s">
        <v>33</v>
      </c>
      <c r="L24" s="79">
        <v>382</v>
      </c>
      <c r="M24" s="79">
        <v>1251</v>
      </c>
      <c r="N24" s="79">
        <v>42</v>
      </c>
      <c r="O24" s="80">
        <v>41</v>
      </c>
      <c r="P24" s="81">
        <v>3570</v>
      </c>
      <c r="Q24" s="82">
        <v>1</v>
      </c>
      <c r="R24" s="79">
        <v>31</v>
      </c>
      <c r="S24" s="79">
        <v>5</v>
      </c>
      <c r="T24" s="79">
        <v>726</v>
      </c>
    </row>
    <row r="25" spans="2:20" ht="14.25">
      <c r="B25" s="83" t="s">
        <v>65</v>
      </c>
      <c r="C25" s="84"/>
      <c r="D25" s="85"/>
      <c r="E25" s="86"/>
      <c r="F25" s="86"/>
      <c r="G25" s="86"/>
      <c r="H25" s="86"/>
      <c r="I25" s="87"/>
      <c r="J25" s="87"/>
      <c r="K25" s="87"/>
      <c r="L25" s="86"/>
      <c r="M25" s="86"/>
      <c r="N25" s="86"/>
      <c r="O25" s="86"/>
      <c r="P25" s="87"/>
      <c r="Q25" s="87"/>
      <c r="R25" s="87"/>
      <c r="S25" s="86"/>
      <c r="T25" s="87"/>
    </row>
    <row r="26" spans="2:20" ht="14.25">
      <c r="B26" s="83" t="s">
        <v>66</v>
      </c>
      <c r="C26" s="84"/>
      <c r="D26" s="84"/>
      <c r="E26" s="88"/>
      <c r="F26" s="88"/>
      <c r="G26" s="88"/>
      <c r="H26" s="88"/>
      <c r="I26" s="87"/>
      <c r="J26" s="87"/>
      <c r="K26" s="87"/>
      <c r="L26" s="86"/>
      <c r="M26" s="86"/>
      <c r="N26" s="88"/>
      <c r="O26" s="88"/>
      <c r="P26" s="87"/>
      <c r="Q26" s="87"/>
      <c r="R26" s="87"/>
      <c r="S26" s="86"/>
      <c r="T26" s="87"/>
    </row>
    <row r="27" spans="2:20" ht="14.25">
      <c r="B27" s="83" t="s">
        <v>67</v>
      </c>
      <c r="C27" s="84"/>
      <c r="D27" s="84"/>
      <c r="E27" s="88"/>
      <c r="F27" s="88"/>
      <c r="G27" s="88"/>
      <c r="H27" s="88"/>
      <c r="I27" s="87"/>
      <c r="J27" s="87"/>
      <c r="K27" s="87"/>
      <c r="L27" s="86"/>
      <c r="M27" s="86"/>
      <c r="N27" s="88"/>
      <c r="O27" s="88"/>
      <c r="P27" s="87"/>
      <c r="Q27" s="87"/>
      <c r="R27" s="87"/>
      <c r="S27" s="86"/>
      <c r="T27" s="87"/>
    </row>
    <row r="28" spans="2:20" ht="14.25">
      <c r="B28" s="11" t="s">
        <v>68</v>
      </c>
      <c r="D28" s="84"/>
      <c r="E28" s="88"/>
      <c r="F28" s="88"/>
      <c r="G28" s="88"/>
      <c r="H28" s="88"/>
      <c r="I28" s="87"/>
      <c r="J28" s="87"/>
      <c r="K28" s="87"/>
      <c r="L28" s="86"/>
      <c r="M28" s="86"/>
      <c r="N28" s="88"/>
      <c r="O28" s="88"/>
      <c r="P28" s="87"/>
      <c r="Q28" s="87"/>
      <c r="R28" s="87"/>
      <c r="S28" s="86"/>
      <c r="T28" s="87"/>
    </row>
    <row r="29" spans="9:20" ht="14.25">
      <c r="I29" s="89"/>
      <c r="J29" s="89"/>
      <c r="K29" s="89"/>
      <c r="L29" s="89"/>
      <c r="M29" s="89"/>
      <c r="P29" s="89"/>
      <c r="Q29" s="89"/>
      <c r="R29" s="89"/>
      <c r="S29" s="89"/>
      <c r="T29" s="89"/>
    </row>
    <row r="30" spans="3:16" ht="14.25">
      <c r="C30" s="34"/>
      <c r="D30" s="90"/>
      <c r="E30" s="90"/>
      <c r="F30" s="90"/>
      <c r="G30" s="90"/>
      <c r="H30" s="90"/>
      <c r="I30" s="90"/>
      <c r="J30" s="90"/>
      <c r="K30" s="90"/>
      <c r="L30" s="90"/>
      <c r="M30" s="90"/>
      <c r="N30" s="90"/>
      <c r="O30" s="90"/>
      <c r="P30" s="90"/>
    </row>
    <row r="31" spans="3:4" ht="14.25">
      <c r="C31" s="34"/>
      <c r="D31" s="34"/>
    </row>
    <row r="32" spans="5:16" ht="14.25">
      <c r="E32" s="39"/>
      <c r="F32" s="39"/>
      <c r="G32" s="39"/>
      <c r="H32" s="39"/>
      <c r="I32" s="39"/>
      <c r="J32" s="39"/>
      <c r="K32" s="39"/>
      <c r="L32" s="39"/>
      <c r="M32" s="39"/>
      <c r="N32" s="39"/>
      <c r="O32" s="39"/>
      <c r="P32" s="39"/>
    </row>
    <row r="33" ht="14.25">
      <c r="B33" s="3" t="s">
        <v>69</v>
      </c>
    </row>
    <row r="34" spans="3:20" ht="15" thickBot="1">
      <c r="C34" s="41"/>
      <c r="D34" s="41"/>
      <c r="E34" s="91"/>
      <c r="F34" s="91"/>
      <c r="G34" s="91"/>
      <c r="H34" s="91"/>
      <c r="I34" s="91"/>
      <c r="J34" s="91"/>
      <c r="K34" s="91"/>
      <c r="L34" s="43" t="s">
        <v>37</v>
      </c>
      <c r="M34" s="91"/>
      <c r="N34" s="91"/>
      <c r="O34" s="91"/>
      <c r="R34" s="91"/>
      <c r="S34" s="91"/>
      <c r="T34" s="91"/>
    </row>
    <row r="35" spans="2:19" ht="14.25">
      <c r="B35" s="929"/>
      <c r="C35" s="930"/>
      <c r="D35" s="933" t="s">
        <v>70</v>
      </c>
      <c r="E35" s="935" t="s">
        <v>71</v>
      </c>
      <c r="F35" s="936"/>
      <c r="G35" s="936"/>
      <c r="H35" s="936"/>
      <c r="I35" s="936"/>
      <c r="J35" s="936"/>
      <c r="K35" s="936"/>
      <c r="L35" s="936"/>
      <c r="M35" s="937"/>
      <c r="N35" s="92"/>
      <c r="O35" s="92"/>
      <c r="P35" s="92"/>
      <c r="Q35" s="92"/>
      <c r="R35" s="92"/>
      <c r="S35" s="93"/>
    </row>
    <row r="36" spans="2:20" ht="24">
      <c r="B36" s="931"/>
      <c r="C36" s="932"/>
      <c r="D36" s="934"/>
      <c r="E36" s="94" t="s">
        <v>72</v>
      </c>
      <c r="F36" s="94" t="s">
        <v>73</v>
      </c>
      <c r="G36" s="94" t="s">
        <v>74</v>
      </c>
      <c r="H36" s="94" t="s">
        <v>75</v>
      </c>
      <c r="I36" s="95" t="s">
        <v>76</v>
      </c>
      <c r="J36" s="95" t="s">
        <v>77</v>
      </c>
      <c r="K36" s="94" t="s">
        <v>78</v>
      </c>
      <c r="L36" s="94" t="s">
        <v>79</v>
      </c>
      <c r="M36" s="96" t="s">
        <v>80</v>
      </c>
      <c r="N36" s="97"/>
      <c r="O36" s="97"/>
      <c r="P36" s="97"/>
      <c r="Q36" s="91"/>
      <c r="R36" s="91"/>
      <c r="S36" s="98"/>
      <c r="T36" s="98"/>
    </row>
    <row r="37" spans="2:20" ht="14.25">
      <c r="B37" s="99"/>
      <c r="C37" s="100"/>
      <c r="D37" s="101"/>
      <c r="E37" s="102"/>
      <c r="F37" s="102"/>
      <c r="G37" s="102"/>
      <c r="H37" s="102"/>
      <c r="I37" s="103"/>
      <c r="J37" s="103"/>
      <c r="K37" s="102"/>
      <c r="L37" s="102"/>
      <c r="M37" s="104"/>
      <c r="N37" s="97"/>
      <c r="O37" s="97"/>
      <c r="P37" s="97"/>
      <c r="Q37" s="91"/>
      <c r="R37" s="91"/>
      <c r="S37" s="98"/>
      <c r="T37" s="98"/>
    </row>
    <row r="38" spans="2:20" ht="14.25">
      <c r="B38" s="938" t="s">
        <v>81</v>
      </c>
      <c r="C38" s="939"/>
      <c r="D38" s="106">
        <v>5135</v>
      </c>
      <c r="E38" s="107">
        <v>9924</v>
      </c>
      <c r="F38" s="107">
        <v>333</v>
      </c>
      <c r="G38" s="107">
        <v>2157</v>
      </c>
      <c r="H38" s="107">
        <v>335</v>
      </c>
      <c r="I38" s="107">
        <v>54</v>
      </c>
      <c r="J38" s="108" t="s">
        <v>33</v>
      </c>
      <c r="K38" s="107">
        <v>201</v>
      </c>
      <c r="L38" s="107">
        <v>3590</v>
      </c>
      <c r="M38" s="109">
        <v>3254</v>
      </c>
      <c r="N38" s="110"/>
      <c r="O38" s="110"/>
      <c r="P38" s="110"/>
      <c r="Q38" s="110"/>
      <c r="R38" s="110"/>
      <c r="S38" s="111"/>
      <c r="T38" s="111"/>
    </row>
    <row r="39" spans="2:20" ht="14.25">
      <c r="B39" s="62"/>
      <c r="C39" s="112"/>
      <c r="D39" s="113"/>
      <c r="E39" s="107"/>
      <c r="F39" s="114"/>
      <c r="G39" s="114"/>
      <c r="H39" s="114"/>
      <c r="I39" s="113"/>
      <c r="J39" s="115"/>
      <c r="K39" s="114"/>
      <c r="L39" s="114"/>
      <c r="M39" s="116"/>
      <c r="N39" s="117"/>
      <c r="O39" s="118"/>
      <c r="P39" s="118"/>
      <c r="Q39" s="119"/>
      <c r="R39" s="119"/>
      <c r="S39" s="119"/>
      <c r="T39" s="119"/>
    </row>
    <row r="40" spans="2:20" ht="14.25">
      <c r="B40" s="938" t="s">
        <v>46</v>
      </c>
      <c r="C40" s="939"/>
      <c r="D40" s="106">
        <v>1578</v>
      </c>
      <c r="E40" s="107">
        <v>4559</v>
      </c>
      <c r="F40" s="107">
        <v>113</v>
      </c>
      <c r="G40" s="107">
        <v>365</v>
      </c>
      <c r="H40" s="107">
        <v>191</v>
      </c>
      <c r="I40" s="107">
        <v>21</v>
      </c>
      <c r="J40" s="108" t="s">
        <v>33</v>
      </c>
      <c r="K40" s="107">
        <v>93</v>
      </c>
      <c r="L40" s="107">
        <v>1131</v>
      </c>
      <c r="M40" s="109">
        <v>2645</v>
      </c>
      <c r="N40" s="110"/>
      <c r="O40" s="110"/>
      <c r="P40" s="110"/>
      <c r="Q40" s="120"/>
      <c r="R40" s="121"/>
      <c r="S40" s="119"/>
      <c r="T40" s="119"/>
    </row>
    <row r="41" spans="2:20" ht="15" thickBot="1">
      <c r="B41" s="874"/>
      <c r="C41" s="875"/>
      <c r="D41" s="122"/>
      <c r="E41" s="123"/>
      <c r="F41" s="124"/>
      <c r="G41" s="124"/>
      <c r="H41" s="124"/>
      <c r="I41" s="125"/>
      <c r="J41" s="125"/>
      <c r="K41" s="126"/>
      <c r="L41" s="126"/>
      <c r="M41" s="127"/>
      <c r="N41" s="111"/>
      <c r="O41" s="128"/>
      <c r="P41" s="128"/>
      <c r="Q41" s="119"/>
      <c r="R41" s="119"/>
      <c r="S41" s="119"/>
      <c r="T41" s="119"/>
    </row>
    <row r="42" spans="2:20" ht="14.25">
      <c r="B42" s="83" t="s">
        <v>82</v>
      </c>
      <c r="C42" s="41"/>
      <c r="D42" s="41"/>
      <c r="E42" s="91"/>
      <c r="F42" s="91"/>
      <c r="G42" s="91"/>
      <c r="H42" s="91"/>
      <c r="I42" s="89"/>
      <c r="J42" s="89"/>
      <c r="K42" s="89"/>
      <c r="L42" s="89"/>
      <c r="M42" s="89"/>
      <c r="N42" s="91"/>
      <c r="O42" s="91"/>
      <c r="P42" s="89"/>
      <c r="Q42" s="89"/>
      <c r="R42" s="89"/>
      <c r="S42" s="89"/>
      <c r="T42" s="89"/>
    </row>
    <row r="43" spans="2:20" ht="14.25">
      <c r="B43" s="83" t="s">
        <v>83</v>
      </c>
      <c r="C43" s="41"/>
      <c r="D43" s="41"/>
      <c r="E43" s="91"/>
      <c r="F43" s="91"/>
      <c r="G43" s="91"/>
      <c r="H43" s="91"/>
      <c r="I43" s="89"/>
      <c r="J43" s="89"/>
      <c r="K43" s="89"/>
      <c r="L43" s="89"/>
      <c r="M43" s="89"/>
      <c r="N43" s="91"/>
      <c r="O43" s="91"/>
      <c r="P43" s="89"/>
      <c r="Q43" s="89"/>
      <c r="R43" s="89"/>
      <c r="S43" s="89"/>
      <c r="T43" s="89"/>
    </row>
    <row r="44" ht="14.25">
      <c r="B44" s="11" t="s">
        <v>68</v>
      </c>
    </row>
    <row r="45" spans="1:20" ht="14.25">
      <c r="A45" s="34"/>
      <c r="B45" s="34"/>
      <c r="C45" s="34"/>
      <c r="D45" s="34"/>
      <c r="E45" s="34"/>
      <c r="F45" s="34"/>
      <c r="G45" s="34"/>
      <c r="H45" s="34"/>
      <c r="I45" s="34"/>
      <c r="J45" s="34"/>
      <c r="K45" s="34"/>
      <c r="L45" s="34"/>
      <c r="M45" s="34"/>
      <c r="N45" s="34"/>
      <c r="O45" s="34"/>
      <c r="P45" s="34"/>
      <c r="Q45" s="34"/>
      <c r="R45" s="34"/>
      <c r="S45" s="34"/>
      <c r="T45" s="34"/>
    </row>
    <row r="46" spans="1:20" ht="14.25">
      <c r="A46" s="34"/>
      <c r="B46" s="34"/>
      <c r="C46" s="34"/>
      <c r="D46" s="34"/>
      <c r="E46" s="34"/>
      <c r="F46" s="34"/>
      <c r="G46" s="34"/>
      <c r="H46" s="34"/>
      <c r="I46" s="34"/>
      <c r="J46" s="34"/>
      <c r="K46" s="34"/>
      <c r="L46" s="34"/>
      <c r="M46" s="34"/>
      <c r="N46" s="34"/>
      <c r="O46" s="34"/>
      <c r="P46" s="34"/>
      <c r="Q46" s="34"/>
      <c r="R46" s="34"/>
      <c r="S46" s="34"/>
      <c r="T46" s="34"/>
    </row>
    <row r="47" spans="1:20" ht="14.25">
      <c r="A47" s="34"/>
      <c r="B47" s="34"/>
      <c r="C47" s="34"/>
      <c r="D47" s="34"/>
      <c r="E47" s="34"/>
      <c r="F47" s="34"/>
      <c r="G47" s="34"/>
      <c r="H47" s="34"/>
      <c r="I47" s="34"/>
      <c r="J47" s="34"/>
      <c r="K47" s="34"/>
      <c r="L47" s="34"/>
      <c r="M47" s="34"/>
      <c r="N47" s="34"/>
      <c r="O47" s="34"/>
      <c r="P47" s="34"/>
      <c r="Q47" s="34"/>
      <c r="R47" s="34"/>
      <c r="S47" s="34"/>
      <c r="T47" s="34"/>
    </row>
    <row r="48" spans="1:20" ht="14.25">
      <c r="A48" s="34"/>
      <c r="B48" s="34"/>
      <c r="C48" s="34"/>
      <c r="D48" s="34"/>
      <c r="E48" s="34"/>
      <c r="F48" s="34"/>
      <c r="G48" s="34"/>
      <c r="H48" s="34"/>
      <c r="I48" s="34"/>
      <c r="J48" s="34"/>
      <c r="K48" s="34"/>
      <c r="L48" s="34"/>
      <c r="M48" s="34"/>
      <c r="N48" s="34"/>
      <c r="O48" s="34"/>
      <c r="P48" s="34"/>
      <c r="Q48" s="34"/>
      <c r="R48" s="34"/>
      <c r="S48" s="34"/>
      <c r="T48" s="34"/>
    </row>
    <row r="49" spans="1:20" ht="14.25">
      <c r="A49" s="34"/>
      <c r="B49" s="34"/>
      <c r="C49" s="34"/>
      <c r="D49" s="34"/>
      <c r="E49" s="34"/>
      <c r="F49" s="34"/>
      <c r="G49" s="34"/>
      <c r="H49" s="34"/>
      <c r="I49" s="34"/>
      <c r="J49" s="34"/>
      <c r="K49" s="34"/>
      <c r="L49" s="34"/>
      <c r="M49" s="34"/>
      <c r="N49" s="34"/>
      <c r="O49" s="34"/>
      <c r="P49" s="34"/>
      <c r="Q49" s="34"/>
      <c r="R49" s="34"/>
      <c r="S49" s="34"/>
      <c r="T49" s="34"/>
    </row>
    <row r="50" spans="1:20" ht="14.25">
      <c r="A50" s="34"/>
      <c r="B50" s="34"/>
      <c r="C50" s="34"/>
      <c r="D50" s="34"/>
      <c r="E50" s="34"/>
      <c r="F50" s="34"/>
      <c r="G50" s="34"/>
      <c r="H50" s="34"/>
      <c r="I50" s="34"/>
      <c r="J50" s="34"/>
      <c r="K50" s="34"/>
      <c r="L50" s="34"/>
      <c r="M50" s="34"/>
      <c r="N50" s="34"/>
      <c r="O50" s="34"/>
      <c r="P50" s="34"/>
      <c r="Q50" s="34"/>
      <c r="R50" s="34"/>
      <c r="S50" s="34"/>
      <c r="T50" s="34"/>
    </row>
    <row r="51" spans="1:20" ht="14.25">
      <c r="A51" s="34"/>
      <c r="B51" s="34"/>
      <c r="C51" s="34"/>
      <c r="D51" s="34"/>
      <c r="E51" s="34"/>
      <c r="F51" s="34"/>
      <c r="G51" s="34"/>
      <c r="H51" s="34"/>
      <c r="I51" s="34"/>
      <c r="J51" s="34"/>
      <c r="K51" s="34"/>
      <c r="L51" s="34"/>
      <c r="M51" s="34"/>
      <c r="N51" s="34"/>
      <c r="O51" s="34"/>
      <c r="P51" s="34"/>
      <c r="Q51" s="34"/>
      <c r="R51" s="34"/>
      <c r="S51" s="34"/>
      <c r="T51" s="34"/>
    </row>
    <row r="52" spans="1:20" ht="14.25">
      <c r="A52" s="34"/>
      <c r="B52" s="34"/>
      <c r="C52" s="34"/>
      <c r="D52" s="34"/>
      <c r="E52" s="34"/>
      <c r="F52" s="34"/>
      <c r="G52" s="34"/>
      <c r="H52" s="34"/>
      <c r="I52" s="34"/>
      <c r="J52" s="34"/>
      <c r="K52" s="34"/>
      <c r="L52" s="34"/>
      <c r="M52" s="34"/>
      <c r="N52" s="34"/>
      <c r="O52" s="34"/>
      <c r="P52" s="34"/>
      <c r="Q52" s="34"/>
      <c r="R52" s="34"/>
      <c r="S52" s="34"/>
      <c r="T52" s="34"/>
    </row>
    <row r="53" spans="1:20" ht="14.25">
      <c r="A53" s="34"/>
      <c r="B53" s="34"/>
      <c r="C53" s="34"/>
      <c r="D53" s="34"/>
      <c r="E53" s="34"/>
      <c r="F53" s="34"/>
      <c r="G53" s="34"/>
      <c r="H53" s="34"/>
      <c r="I53" s="34"/>
      <c r="J53" s="34"/>
      <c r="K53" s="34"/>
      <c r="L53" s="34"/>
      <c r="M53" s="34"/>
      <c r="N53" s="34"/>
      <c r="O53" s="34"/>
      <c r="P53" s="34"/>
      <c r="Q53" s="34"/>
      <c r="R53" s="34"/>
      <c r="S53" s="34"/>
      <c r="T53" s="34"/>
    </row>
    <row r="54" spans="1:20" ht="14.25">
      <c r="A54" s="34"/>
      <c r="B54" s="34"/>
      <c r="C54" s="34"/>
      <c r="D54" s="34"/>
      <c r="E54" s="34"/>
      <c r="F54" s="34"/>
      <c r="G54" s="34"/>
      <c r="H54" s="34"/>
      <c r="I54" s="34"/>
      <c r="J54" s="34"/>
      <c r="K54" s="34"/>
      <c r="L54" s="34"/>
      <c r="M54" s="34"/>
      <c r="N54" s="34"/>
      <c r="O54" s="34"/>
      <c r="P54" s="34"/>
      <c r="Q54" s="34"/>
      <c r="R54" s="34"/>
      <c r="S54" s="34"/>
      <c r="T54" s="34"/>
    </row>
    <row r="55" spans="1:20" ht="14.25">
      <c r="A55" s="34"/>
      <c r="B55" s="34"/>
      <c r="C55" s="34"/>
      <c r="D55" s="34"/>
      <c r="E55" s="34"/>
      <c r="F55" s="34"/>
      <c r="G55" s="34"/>
      <c r="H55" s="34"/>
      <c r="I55" s="34"/>
      <c r="J55" s="34"/>
      <c r="K55" s="34"/>
      <c r="L55" s="34"/>
      <c r="M55" s="34"/>
      <c r="N55" s="34"/>
      <c r="O55" s="34"/>
      <c r="P55" s="34"/>
      <c r="Q55" s="34"/>
      <c r="R55" s="34"/>
      <c r="S55" s="34"/>
      <c r="T55" s="34"/>
    </row>
    <row r="56" spans="1:20" ht="14.25">
      <c r="A56" s="34"/>
      <c r="B56" s="34"/>
      <c r="C56" s="34"/>
      <c r="D56" s="34"/>
      <c r="E56" s="34"/>
      <c r="F56" s="34"/>
      <c r="G56" s="34"/>
      <c r="H56" s="34"/>
      <c r="I56" s="34"/>
      <c r="J56" s="34"/>
      <c r="K56" s="34"/>
      <c r="L56" s="34"/>
      <c r="M56" s="34"/>
      <c r="N56" s="34"/>
      <c r="O56" s="34"/>
      <c r="P56" s="34"/>
      <c r="Q56" s="34"/>
      <c r="R56" s="34"/>
      <c r="S56" s="34"/>
      <c r="T56" s="34"/>
    </row>
    <row r="57" spans="1:20" ht="14.25">
      <c r="A57" s="34"/>
      <c r="B57" s="34"/>
      <c r="C57" s="34"/>
      <c r="D57" s="34"/>
      <c r="E57" s="34"/>
      <c r="F57" s="34"/>
      <c r="G57" s="34"/>
      <c r="H57" s="34"/>
      <c r="I57" s="34"/>
      <c r="J57" s="34"/>
      <c r="K57" s="34"/>
      <c r="L57" s="34"/>
      <c r="M57" s="34"/>
      <c r="N57" s="34"/>
      <c r="O57" s="34"/>
      <c r="P57" s="34"/>
      <c r="Q57" s="34"/>
      <c r="R57" s="34"/>
      <c r="S57" s="34"/>
      <c r="T57" s="34"/>
    </row>
    <row r="58" spans="1:20" ht="14.25">
      <c r="A58" s="34"/>
      <c r="B58" s="34"/>
      <c r="C58" s="34"/>
      <c r="D58" s="34"/>
      <c r="E58" s="34"/>
      <c r="F58" s="34"/>
      <c r="G58" s="34"/>
      <c r="H58" s="34"/>
      <c r="I58" s="34"/>
      <c r="J58" s="34"/>
      <c r="K58" s="34"/>
      <c r="L58" s="34"/>
      <c r="M58" s="34"/>
      <c r="N58" s="34"/>
      <c r="O58" s="34"/>
      <c r="P58" s="34"/>
      <c r="Q58" s="34"/>
      <c r="R58" s="34"/>
      <c r="S58" s="34"/>
      <c r="T58" s="34"/>
    </row>
    <row r="59" spans="1:20" ht="14.25">
      <c r="A59" s="34"/>
      <c r="B59" s="34"/>
      <c r="C59" s="34"/>
      <c r="D59" s="34"/>
      <c r="E59" s="34"/>
      <c r="F59" s="34"/>
      <c r="G59" s="34"/>
      <c r="H59" s="34"/>
      <c r="I59" s="34"/>
      <c r="J59" s="34"/>
      <c r="K59" s="34"/>
      <c r="L59" s="34"/>
      <c r="M59" s="34"/>
      <c r="N59" s="34"/>
      <c r="O59" s="34"/>
      <c r="P59" s="34"/>
      <c r="Q59" s="34"/>
      <c r="R59" s="34"/>
      <c r="S59" s="34"/>
      <c r="T59" s="34"/>
    </row>
    <row r="60" spans="1:20" ht="14.25">
      <c r="A60" s="34"/>
      <c r="B60" s="34"/>
      <c r="C60" s="34"/>
      <c r="D60" s="34"/>
      <c r="E60" s="34"/>
      <c r="F60" s="34"/>
      <c r="G60" s="34"/>
      <c r="H60" s="34"/>
      <c r="I60" s="34"/>
      <c r="J60" s="34"/>
      <c r="K60" s="34"/>
      <c r="L60" s="34"/>
      <c r="M60" s="34"/>
      <c r="N60" s="34"/>
      <c r="O60" s="34"/>
      <c r="P60" s="34"/>
      <c r="Q60" s="34"/>
      <c r="R60" s="34"/>
      <c r="S60" s="34"/>
      <c r="T60" s="34"/>
    </row>
    <row r="61" spans="1:20" ht="14.25">
      <c r="A61" s="34"/>
      <c r="B61" s="34"/>
      <c r="C61" s="34"/>
      <c r="D61" s="34"/>
      <c r="E61" s="34"/>
      <c r="F61" s="34"/>
      <c r="G61" s="34"/>
      <c r="H61" s="34"/>
      <c r="I61" s="34"/>
      <c r="J61" s="34"/>
      <c r="K61" s="34"/>
      <c r="L61" s="34"/>
      <c r="M61" s="34"/>
      <c r="N61" s="34"/>
      <c r="O61" s="34"/>
      <c r="P61" s="34"/>
      <c r="Q61" s="34"/>
      <c r="R61" s="34"/>
      <c r="S61" s="34"/>
      <c r="T61" s="34"/>
    </row>
    <row r="62" spans="1:20" ht="14.25">
      <c r="A62" s="34"/>
      <c r="B62" s="34"/>
      <c r="C62" s="34"/>
      <c r="D62" s="34"/>
      <c r="E62" s="34"/>
      <c r="F62" s="34"/>
      <c r="G62" s="34"/>
      <c r="H62" s="34"/>
      <c r="I62" s="34"/>
      <c r="J62" s="34"/>
      <c r="K62" s="34"/>
      <c r="L62" s="34"/>
      <c r="M62" s="34"/>
      <c r="N62" s="34"/>
      <c r="O62" s="34"/>
      <c r="P62" s="34"/>
      <c r="Q62" s="34"/>
      <c r="R62" s="34"/>
      <c r="S62" s="34"/>
      <c r="T62" s="34"/>
    </row>
    <row r="63" spans="1:20" ht="14.25">
      <c r="A63" s="34"/>
      <c r="B63" s="34"/>
      <c r="C63" s="34"/>
      <c r="D63" s="34"/>
      <c r="E63" s="34"/>
      <c r="F63" s="34"/>
      <c r="G63" s="34"/>
      <c r="H63" s="34"/>
      <c r="I63" s="34"/>
      <c r="J63" s="34"/>
      <c r="K63" s="34"/>
      <c r="L63" s="34"/>
      <c r="M63" s="34"/>
      <c r="N63" s="34"/>
      <c r="O63" s="34"/>
      <c r="P63" s="34"/>
      <c r="Q63" s="34"/>
      <c r="R63" s="34"/>
      <c r="S63" s="34"/>
      <c r="T63" s="34"/>
    </row>
    <row r="64" spans="1:20" ht="14.25">
      <c r="A64" s="34"/>
      <c r="B64" s="34"/>
      <c r="C64" s="34"/>
      <c r="D64" s="34"/>
      <c r="E64" s="34"/>
      <c r="F64" s="34"/>
      <c r="G64" s="34"/>
      <c r="H64" s="34"/>
      <c r="I64" s="34"/>
      <c r="J64" s="34"/>
      <c r="K64" s="34"/>
      <c r="L64" s="34"/>
      <c r="M64" s="34"/>
      <c r="N64" s="34"/>
      <c r="O64" s="34"/>
      <c r="P64" s="34"/>
      <c r="Q64" s="34"/>
      <c r="R64" s="34"/>
      <c r="S64" s="34"/>
      <c r="T64" s="34"/>
    </row>
    <row r="65" spans="1:20" ht="14.25">
      <c r="A65" s="34"/>
      <c r="B65" s="34"/>
      <c r="C65" s="34"/>
      <c r="D65" s="34"/>
      <c r="E65" s="34"/>
      <c r="F65" s="34"/>
      <c r="G65" s="34"/>
      <c r="H65" s="34"/>
      <c r="I65" s="34"/>
      <c r="J65" s="34"/>
      <c r="K65" s="34"/>
      <c r="L65" s="34"/>
      <c r="M65" s="34"/>
      <c r="N65" s="34"/>
      <c r="O65" s="34"/>
      <c r="P65" s="34"/>
      <c r="Q65" s="34"/>
      <c r="R65" s="34"/>
      <c r="S65" s="34"/>
      <c r="T65" s="34"/>
    </row>
    <row r="66" spans="1:20" ht="14.25">
      <c r="A66" s="34"/>
      <c r="B66" s="34"/>
      <c r="C66" s="34"/>
      <c r="D66" s="34"/>
      <c r="E66" s="34"/>
      <c r="F66" s="34"/>
      <c r="G66" s="34"/>
      <c r="H66" s="34"/>
      <c r="I66" s="34"/>
      <c r="J66" s="34"/>
      <c r="K66" s="34"/>
      <c r="L66" s="34"/>
      <c r="M66" s="34"/>
      <c r="N66" s="34"/>
      <c r="O66" s="34"/>
      <c r="P66" s="34"/>
      <c r="Q66" s="34"/>
      <c r="R66" s="34"/>
      <c r="S66" s="34"/>
      <c r="T66" s="34"/>
    </row>
    <row r="67" spans="1:20" ht="14.25">
      <c r="A67" s="34"/>
      <c r="B67" s="34"/>
      <c r="C67" s="34"/>
      <c r="D67" s="34"/>
      <c r="E67" s="34"/>
      <c r="F67" s="34"/>
      <c r="G67" s="34"/>
      <c r="H67" s="34"/>
      <c r="I67" s="34"/>
      <c r="J67" s="34"/>
      <c r="K67" s="34"/>
      <c r="L67" s="34"/>
      <c r="M67" s="34"/>
      <c r="N67" s="34"/>
      <c r="O67" s="34"/>
      <c r="P67" s="34"/>
      <c r="Q67" s="34"/>
      <c r="R67" s="34"/>
      <c r="S67" s="34"/>
      <c r="T67" s="34"/>
    </row>
    <row r="68" spans="1:20" ht="14.25">
      <c r="A68" s="34"/>
      <c r="B68" s="34"/>
      <c r="C68" s="34"/>
      <c r="D68" s="34"/>
      <c r="E68" s="34"/>
      <c r="F68" s="34"/>
      <c r="G68" s="34"/>
      <c r="H68" s="34"/>
      <c r="I68" s="34"/>
      <c r="J68" s="34"/>
      <c r="K68" s="34"/>
      <c r="L68" s="34"/>
      <c r="M68" s="34"/>
      <c r="N68" s="34"/>
      <c r="O68" s="34"/>
      <c r="P68" s="34"/>
      <c r="Q68" s="34"/>
      <c r="R68" s="34"/>
      <c r="S68" s="34"/>
      <c r="T68" s="34"/>
    </row>
    <row r="69" spans="1:20" ht="14.25">
      <c r="A69" s="34"/>
      <c r="B69" s="34"/>
      <c r="C69" s="34"/>
      <c r="D69" s="34"/>
      <c r="E69" s="34"/>
      <c r="F69" s="34"/>
      <c r="G69" s="34"/>
      <c r="H69" s="34"/>
      <c r="I69" s="34"/>
      <c r="J69" s="34"/>
      <c r="K69" s="34"/>
      <c r="L69" s="34"/>
      <c r="M69" s="34"/>
      <c r="N69" s="34"/>
      <c r="O69" s="34"/>
      <c r="P69" s="34"/>
      <c r="Q69" s="34"/>
      <c r="R69" s="34"/>
      <c r="S69" s="34"/>
      <c r="T69" s="34"/>
    </row>
    <row r="70" spans="1:20" ht="14.25">
      <c r="A70" s="34"/>
      <c r="B70" s="34"/>
      <c r="C70" s="34"/>
      <c r="D70" s="34"/>
      <c r="E70" s="34"/>
      <c r="F70" s="34"/>
      <c r="G70" s="34"/>
      <c r="H70" s="34"/>
      <c r="I70" s="34"/>
      <c r="J70" s="34"/>
      <c r="K70" s="34"/>
      <c r="L70" s="34"/>
      <c r="M70" s="34"/>
      <c r="N70" s="34"/>
      <c r="O70" s="34"/>
      <c r="P70" s="34"/>
      <c r="Q70" s="34"/>
      <c r="R70" s="34"/>
      <c r="S70" s="34"/>
      <c r="T70" s="34"/>
    </row>
    <row r="71" spans="1:20" ht="14.25">
      <c r="A71" s="34"/>
      <c r="B71" s="34"/>
      <c r="C71" s="34"/>
      <c r="D71" s="34"/>
      <c r="E71" s="34"/>
      <c r="F71" s="34"/>
      <c r="G71" s="34"/>
      <c r="H71" s="34"/>
      <c r="I71" s="34"/>
      <c r="J71" s="34"/>
      <c r="K71" s="34"/>
      <c r="L71" s="34"/>
      <c r="M71" s="34"/>
      <c r="N71" s="34"/>
      <c r="O71" s="34"/>
      <c r="P71" s="34"/>
      <c r="Q71" s="34"/>
      <c r="R71" s="34"/>
      <c r="S71" s="34"/>
      <c r="T71" s="34"/>
    </row>
    <row r="72" spans="1:20" ht="14.25">
      <c r="A72" s="34"/>
      <c r="B72" s="34"/>
      <c r="C72" s="34"/>
      <c r="D72" s="34"/>
      <c r="E72" s="34"/>
      <c r="F72" s="34"/>
      <c r="G72" s="34"/>
      <c r="H72" s="34"/>
      <c r="I72" s="34"/>
      <c r="J72" s="34"/>
      <c r="K72" s="34"/>
      <c r="L72" s="34"/>
      <c r="M72" s="34"/>
      <c r="N72" s="34"/>
      <c r="O72" s="34"/>
      <c r="P72" s="34"/>
      <c r="Q72" s="34"/>
      <c r="R72" s="34"/>
      <c r="S72" s="34"/>
      <c r="T72" s="34"/>
    </row>
    <row r="73" spans="1:20" ht="14.25">
      <c r="A73" s="34"/>
      <c r="B73" s="34"/>
      <c r="C73" s="34"/>
      <c r="D73" s="34"/>
      <c r="E73" s="34"/>
      <c r="F73" s="34"/>
      <c r="G73" s="34"/>
      <c r="H73" s="34"/>
      <c r="I73" s="34"/>
      <c r="J73" s="34"/>
      <c r="K73" s="34"/>
      <c r="L73" s="34"/>
      <c r="M73" s="34"/>
      <c r="N73" s="34"/>
      <c r="O73" s="34"/>
      <c r="P73" s="34"/>
      <c r="Q73" s="34"/>
      <c r="R73" s="34"/>
      <c r="S73" s="34"/>
      <c r="T73" s="34"/>
    </row>
    <row r="74" spans="1:20" ht="14.25">
      <c r="A74" s="34"/>
      <c r="B74" s="34"/>
      <c r="C74" s="34"/>
      <c r="D74" s="34"/>
      <c r="E74" s="34"/>
      <c r="F74" s="34"/>
      <c r="G74" s="34"/>
      <c r="H74" s="34"/>
      <c r="I74" s="34"/>
      <c r="J74" s="34"/>
      <c r="K74" s="34"/>
      <c r="L74" s="34"/>
      <c r="M74" s="34"/>
      <c r="N74" s="34"/>
      <c r="O74" s="34"/>
      <c r="P74" s="34"/>
      <c r="Q74" s="34"/>
      <c r="R74" s="34"/>
      <c r="S74" s="34"/>
      <c r="T74" s="34"/>
    </row>
    <row r="75" spans="1:20" ht="14.25">
      <c r="A75" s="34"/>
      <c r="B75" s="34"/>
      <c r="C75" s="34"/>
      <c r="D75" s="34"/>
      <c r="E75" s="34"/>
      <c r="F75" s="34"/>
      <c r="G75" s="34"/>
      <c r="H75" s="34"/>
      <c r="I75" s="34"/>
      <c r="J75" s="34"/>
      <c r="K75" s="34"/>
      <c r="L75" s="34"/>
      <c r="M75" s="34"/>
      <c r="N75" s="34"/>
      <c r="O75" s="34"/>
      <c r="P75" s="34"/>
      <c r="Q75" s="34"/>
      <c r="R75" s="34"/>
      <c r="S75" s="34"/>
      <c r="T75" s="34"/>
    </row>
    <row r="76" spans="1:20" ht="14.25">
      <c r="A76" s="34"/>
      <c r="B76" s="34"/>
      <c r="C76" s="34"/>
      <c r="D76" s="34"/>
      <c r="E76" s="34"/>
      <c r="F76" s="34"/>
      <c r="G76" s="34"/>
      <c r="H76" s="34"/>
      <c r="I76" s="34"/>
      <c r="J76" s="34"/>
      <c r="K76" s="34"/>
      <c r="L76" s="34"/>
      <c r="M76" s="34"/>
      <c r="N76" s="34"/>
      <c r="O76" s="34"/>
      <c r="P76" s="34"/>
      <c r="Q76" s="34"/>
      <c r="R76" s="34"/>
      <c r="S76" s="34"/>
      <c r="T76" s="34"/>
    </row>
    <row r="77" spans="1:20" ht="14.25">
      <c r="A77" s="34"/>
      <c r="B77" s="34"/>
      <c r="C77" s="34"/>
      <c r="D77" s="34"/>
      <c r="E77" s="34"/>
      <c r="F77" s="34"/>
      <c r="G77" s="34"/>
      <c r="H77" s="34"/>
      <c r="I77" s="34"/>
      <c r="J77" s="34"/>
      <c r="K77" s="34"/>
      <c r="L77" s="34"/>
      <c r="M77" s="34"/>
      <c r="N77" s="34"/>
      <c r="O77" s="34"/>
      <c r="P77" s="34"/>
      <c r="Q77" s="34"/>
      <c r="R77" s="34"/>
      <c r="S77" s="34"/>
      <c r="T77" s="34"/>
    </row>
    <row r="78" spans="1:20" ht="14.25">
      <c r="A78" s="34"/>
      <c r="B78" s="34"/>
      <c r="C78" s="34"/>
      <c r="D78" s="34"/>
      <c r="E78" s="34"/>
      <c r="F78" s="34"/>
      <c r="G78" s="34"/>
      <c r="H78" s="34"/>
      <c r="I78" s="34"/>
      <c r="J78" s="34"/>
      <c r="K78" s="34"/>
      <c r="L78" s="34"/>
      <c r="M78" s="34"/>
      <c r="N78" s="34"/>
      <c r="O78" s="34"/>
      <c r="P78" s="34"/>
      <c r="Q78" s="34"/>
      <c r="R78" s="34"/>
      <c r="S78" s="34"/>
      <c r="T78" s="34"/>
    </row>
    <row r="79" spans="1:20" ht="14.25">
      <c r="A79" s="34"/>
      <c r="B79" s="34"/>
      <c r="C79" s="34"/>
      <c r="D79" s="34"/>
      <c r="E79" s="34"/>
      <c r="F79" s="34"/>
      <c r="G79" s="34"/>
      <c r="H79" s="34"/>
      <c r="I79" s="34"/>
      <c r="J79" s="34"/>
      <c r="K79" s="34"/>
      <c r="L79" s="34"/>
      <c r="M79" s="34"/>
      <c r="N79" s="34"/>
      <c r="O79" s="34"/>
      <c r="P79" s="34"/>
      <c r="Q79" s="34"/>
      <c r="R79" s="34"/>
      <c r="S79" s="34"/>
      <c r="T79" s="34"/>
    </row>
    <row r="80" spans="1:20" ht="14.25">
      <c r="A80" s="34"/>
      <c r="B80" s="34"/>
      <c r="C80" s="34"/>
      <c r="D80" s="34"/>
      <c r="E80" s="34"/>
      <c r="F80" s="34"/>
      <c r="G80" s="34"/>
      <c r="H80" s="34"/>
      <c r="I80" s="34"/>
      <c r="J80" s="34"/>
      <c r="K80" s="34"/>
      <c r="L80" s="34"/>
      <c r="M80" s="34"/>
      <c r="N80" s="34"/>
      <c r="O80" s="34"/>
      <c r="P80" s="34"/>
      <c r="Q80" s="34"/>
      <c r="R80" s="34"/>
      <c r="S80" s="34"/>
      <c r="T80" s="34"/>
    </row>
    <row r="81" spans="1:20" ht="14.25">
      <c r="A81" s="34"/>
      <c r="B81" s="34"/>
      <c r="C81" s="34"/>
      <c r="D81" s="34"/>
      <c r="E81" s="34"/>
      <c r="F81" s="34"/>
      <c r="G81" s="34"/>
      <c r="H81" s="34"/>
      <c r="I81" s="34"/>
      <c r="J81" s="34"/>
      <c r="K81" s="34"/>
      <c r="L81" s="34"/>
      <c r="M81" s="34"/>
      <c r="N81" s="34"/>
      <c r="O81" s="34"/>
      <c r="P81" s="34"/>
      <c r="Q81" s="34"/>
      <c r="R81" s="34"/>
      <c r="S81" s="34"/>
      <c r="T81" s="34"/>
    </row>
    <row r="82" spans="1:20" ht="14.25">
      <c r="A82" s="34"/>
      <c r="B82" s="34"/>
      <c r="C82" s="34"/>
      <c r="D82" s="34"/>
      <c r="E82" s="34"/>
      <c r="F82" s="34"/>
      <c r="G82" s="34"/>
      <c r="H82" s="34"/>
      <c r="I82" s="34"/>
      <c r="J82" s="34"/>
      <c r="K82" s="34"/>
      <c r="L82" s="34"/>
      <c r="M82" s="34"/>
      <c r="N82" s="34"/>
      <c r="O82" s="34"/>
      <c r="P82" s="34"/>
      <c r="Q82" s="34"/>
      <c r="R82" s="34"/>
      <c r="S82" s="34"/>
      <c r="T82" s="34"/>
    </row>
    <row r="83" spans="1:20" ht="14.25">
      <c r="A83" s="34"/>
      <c r="B83" s="34"/>
      <c r="C83" s="34"/>
      <c r="D83" s="34"/>
      <c r="E83" s="34"/>
      <c r="F83" s="34"/>
      <c r="G83" s="34"/>
      <c r="H83" s="34"/>
      <c r="I83" s="34"/>
      <c r="J83" s="34"/>
      <c r="K83" s="34"/>
      <c r="L83" s="34"/>
      <c r="M83" s="34"/>
      <c r="N83" s="34"/>
      <c r="O83" s="34"/>
      <c r="P83" s="34"/>
      <c r="Q83" s="34"/>
      <c r="R83" s="34"/>
      <c r="S83" s="34"/>
      <c r="T83" s="34"/>
    </row>
    <row r="84" spans="1:20" ht="14.25">
      <c r="A84" s="34"/>
      <c r="B84" s="34"/>
      <c r="C84" s="34"/>
      <c r="D84" s="34"/>
      <c r="E84" s="34"/>
      <c r="F84" s="34"/>
      <c r="G84" s="34"/>
      <c r="H84" s="34"/>
      <c r="I84" s="34"/>
      <c r="J84" s="34"/>
      <c r="K84" s="34"/>
      <c r="L84" s="34"/>
      <c r="M84" s="34"/>
      <c r="N84" s="34"/>
      <c r="O84" s="34"/>
      <c r="P84" s="34"/>
      <c r="Q84" s="34"/>
      <c r="R84" s="34"/>
      <c r="S84" s="34"/>
      <c r="T84" s="34"/>
    </row>
    <row r="85" spans="1:20" ht="14.25">
      <c r="A85" s="34"/>
      <c r="B85" s="34"/>
      <c r="C85" s="34"/>
      <c r="D85" s="34"/>
      <c r="E85" s="34"/>
      <c r="F85" s="34"/>
      <c r="G85" s="34"/>
      <c r="H85" s="34"/>
      <c r="I85" s="34"/>
      <c r="J85" s="34"/>
      <c r="K85" s="34"/>
      <c r="L85" s="34"/>
      <c r="M85" s="34"/>
      <c r="N85" s="34"/>
      <c r="O85" s="34"/>
      <c r="P85" s="34"/>
      <c r="Q85" s="34"/>
      <c r="R85" s="34"/>
      <c r="S85" s="34"/>
      <c r="T85" s="34"/>
    </row>
    <row r="86" spans="1:20" ht="14.25">
      <c r="A86" s="34"/>
      <c r="B86" s="34"/>
      <c r="C86" s="34"/>
      <c r="D86" s="34"/>
      <c r="E86" s="34"/>
      <c r="F86" s="34"/>
      <c r="G86" s="34"/>
      <c r="H86" s="34"/>
      <c r="I86" s="34"/>
      <c r="J86" s="34"/>
      <c r="K86" s="34"/>
      <c r="L86" s="34"/>
      <c r="M86" s="34"/>
      <c r="N86" s="34"/>
      <c r="O86" s="34"/>
      <c r="P86" s="34"/>
      <c r="Q86" s="34"/>
      <c r="R86" s="34"/>
      <c r="S86" s="34"/>
      <c r="T86" s="34"/>
    </row>
    <row r="87" spans="1:20" ht="14.25">
      <c r="A87" s="34"/>
      <c r="B87" s="34"/>
      <c r="C87" s="34"/>
      <c r="D87" s="34"/>
      <c r="E87" s="34"/>
      <c r="F87" s="34"/>
      <c r="G87" s="34"/>
      <c r="H87" s="34"/>
      <c r="I87" s="34"/>
      <c r="J87" s="34"/>
      <c r="K87" s="34"/>
      <c r="L87" s="34"/>
      <c r="M87" s="34"/>
      <c r="N87" s="34"/>
      <c r="O87" s="34"/>
      <c r="P87" s="34"/>
      <c r="Q87" s="34"/>
      <c r="R87" s="34"/>
      <c r="S87" s="34"/>
      <c r="T87" s="34"/>
    </row>
    <row r="88" spans="1:20" ht="14.25">
      <c r="A88" s="34"/>
      <c r="B88" s="34"/>
      <c r="C88" s="34"/>
      <c r="D88" s="34"/>
      <c r="E88" s="34"/>
      <c r="F88" s="34"/>
      <c r="G88" s="34"/>
      <c r="H88" s="34"/>
      <c r="I88" s="34"/>
      <c r="J88" s="34"/>
      <c r="K88" s="34"/>
      <c r="L88" s="34"/>
      <c r="M88" s="34"/>
      <c r="N88" s="34"/>
      <c r="O88" s="34"/>
      <c r="P88" s="34"/>
      <c r="Q88" s="34"/>
      <c r="R88" s="34"/>
      <c r="S88" s="34"/>
      <c r="T88" s="34"/>
    </row>
    <row r="89" spans="1:20" ht="14.25">
      <c r="A89" s="34"/>
      <c r="B89" s="34"/>
      <c r="C89" s="34"/>
      <c r="D89" s="34"/>
      <c r="E89" s="34"/>
      <c r="F89" s="34"/>
      <c r="G89" s="34"/>
      <c r="H89" s="34"/>
      <c r="I89" s="34"/>
      <c r="J89" s="34"/>
      <c r="K89" s="34"/>
      <c r="L89" s="34"/>
      <c r="M89" s="34"/>
      <c r="N89" s="34"/>
      <c r="O89" s="34"/>
      <c r="P89" s="34"/>
      <c r="Q89" s="34"/>
      <c r="R89" s="34"/>
      <c r="S89" s="34"/>
      <c r="T89" s="34"/>
    </row>
    <row r="90" spans="1:20" ht="14.25">
      <c r="A90" s="34"/>
      <c r="B90" s="34"/>
      <c r="C90" s="34"/>
      <c r="D90" s="34"/>
      <c r="E90" s="34"/>
      <c r="F90" s="34"/>
      <c r="G90" s="34"/>
      <c r="H90" s="34"/>
      <c r="I90" s="34"/>
      <c r="J90" s="34"/>
      <c r="K90" s="34"/>
      <c r="L90" s="34"/>
      <c r="M90" s="34"/>
      <c r="N90" s="34"/>
      <c r="O90" s="34"/>
      <c r="P90" s="34"/>
      <c r="Q90" s="34"/>
      <c r="R90" s="34"/>
      <c r="S90" s="34"/>
      <c r="T90" s="34"/>
    </row>
    <row r="91" spans="1:20" ht="14.25">
      <c r="A91" s="34"/>
      <c r="B91" s="34"/>
      <c r="C91" s="34"/>
      <c r="D91" s="34"/>
      <c r="E91" s="34"/>
      <c r="F91" s="34"/>
      <c r="G91" s="34"/>
      <c r="H91" s="34"/>
      <c r="I91" s="34"/>
      <c r="J91" s="34"/>
      <c r="K91" s="34"/>
      <c r="L91" s="34"/>
      <c r="M91" s="34"/>
      <c r="N91" s="34"/>
      <c r="O91" s="34"/>
      <c r="P91" s="34"/>
      <c r="Q91" s="34"/>
      <c r="R91" s="34"/>
      <c r="S91" s="34"/>
      <c r="T91" s="34"/>
    </row>
    <row r="92" spans="1:20" ht="14.25">
      <c r="A92" s="34"/>
      <c r="B92" s="34"/>
      <c r="C92" s="34"/>
      <c r="D92" s="34"/>
      <c r="E92" s="34"/>
      <c r="F92" s="34"/>
      <c r="G92" s="34"/>
      <c r="H92" s="34"/>
      <c r="I92" s="34"/>
      <c r="J92" s="34"/>
      <c r="K92" s="34"/>
      <c r="L92" s="34"/>
      <c r="M92" s="34"/>
      <c r="N92" s="34"/>
      <c r="O92" s="34"/>
      <c r="P92" s="34"/>
      <c r="Q92" s="34"/>
      <c r="R92" s="34"/>
      <c r="S92" s="34"/>
      <c r="T92" s="34"/>
    </row>
    <row r="93" spans="1:20" ht="14.25">
      <c r="A93" s="34"/>
      <c r="B93" s="34"/>
      <c r="C93" s="34"/>
      <c r="D93" s="34"/>
      <c r="E93" s="34"/>
      <c r="F93" s="34"/>
      <c r="G93" s="34"/>
      <c r="H93" s="34"/>
      <c r="I93" s="34"/>
      <c r="J93" s="34"/>
      <c r="K93" s="34"/>
      <c r="L93" s="34"/>
      <c r="M93" s="34"/>
      <c r="N93" s="34"/>
      <c r="O93" s="34"/>
      <c r="P93" s="34"/>
      <c r="Q93" s="34"/>
      <c r="R93" s="34"/>
      <c r="S93" s="34"/>
      <c r="T93" s="34"/>
    </row>
    <row r="94" spans="1:20" ht="14.25">
      <c r="A94" s="34"/>
      <c r="B94" s="34"/>
      <c r="C94" s="34"/>
      <c r="D94" s="34"/>
      <c r="E94" s="34"/>
      <c r="F94" s="34"/>
      <c r="G94" s="34"/>
      <c r="H94" s="34"/>
      <c r="I94" s="34"/>
      <c r="J94" s="34"/>
      <c r="K94" s="34"/>
      <c r="L94" s="34"/>
      <c r="M94" s="34"/>
      <c r="N94" s="34"/>
      <c r="O94" s="34"/>
      <c r="P94" s="34"/>
      <c r="Q94" s="34"/>
      <c r="R94" s="34"/>
      <c r="S94" s="34"/>
      <c r="T94" s="34"/>
    </row>
    <row r="95" spans="1:20" ht="14.25">
      <c r="A95" s="34"/>
      <c r="B95" s="34"/>
      <c r="C95" s="34"/>
      <c r="D95" s="34"/>
      <c r="E95" s="34"/>
      <c r="F95" s="34"/>
      <c r="G95" s="34"/>
      <c r="H95" s="34"/>
      <c r="I95" s="34"/>
      <c r="J95" s="34"/>
      <c r="K95" s="34"/>
      <c r="L95" s="34"/>
      <c r="M95" s="34"/>
      <c r="N95" s="34"/>
      <c r="O95" s="34"/>
      <c r="P95" s="34"/>
      <c r="Q95" s="34"/>
      <c r="R95" s="34"/>
      <c r="S95" s="34"/>
      <c r="T95" s="34"/>
    </row>
    <row r="96" spans="1:20" ht="14.25">
      <c r="A96" s="34"/>
      <c r="B96" s="34"/>
      <c r="C96" s="34"/>
      <c r="D96" s="34"/>
      <c r="E96" s="34"/>
      <c r="F96" s="34"/>
      <c r="G96" s="34"/>
      <c r="H96" s="34"/>
      <c r="I96" s="34"/>
      <c r="J96" s="34"/>
      <c r="K96" s="34"/>
      <c r="L96" s="34"/>
      <c r="M96" s="34"/>
      <c r="N96" s="34"/>
      <c r="O96" s="34"/>
      <c r="P96" s="34"/>
      <c r="Q96" s="34"/>
      <c r="R96" s="34"/>
      <c r="S96" s="34"/>
      <c r="T96" s="34"/>
    </row>
    <row r="97" spans="1:20" ht="14.25">
      <c r="A97" s="34"/>
      <c r="B97" s="34"/>
      <c r="C97" s="34"/>
      <c r="D97" s="34"/>
      <c r="E97" s="34"/>
      <c r="F97" s="34"/>
      <c r="G97" s="34"/>
      <c r="H97" s="34"/>
      <c r="I97" s="34"/>
      <c r="J97" s="34"/>
      <c r="K97" s="34"/>
      <c r="L97" s="34"/>
      <c r="M97" s="34"/>
      <c r="N97" s="34"/>
      <c r="O97" s="34"/>
      <c r="P97" s="34"/>
      <c r="Q97" s="34"/>
      <c r="R97" s="34"/>
      <c r="S97" s="34"/>
      <c r="T97" s="34"/>
    </row>
    <row r="98" spans="1:20" ht="14.25">
      <c r="A98" s="34"/>
      <c r="B98" s="34"/>
      <c r="C98" s="34"/>
      <c r="D98" s="34"/>
      <c r="E98" s="34"/>
      <c r="F98" s="34"/>
      <c r="G98" s="34"/>
      <c r="H98" s="34"/>
      <c r="I98" s="34"/>
      <c r="J98" s="34"/>
      <c r="K98" s="34"/>
      <c r="L98" s="34"/>
      <c r="M98" s="34"/>
      <c r="N98" s="34"/>
      <c r="O98" s="34"/>
      <c r="P98" s="34"/>
      <c r="Q98" s="34"/>
      <c r="R98" s="34"/>
      <c r="S98" s="34"/>
      <c r="T98" s="34"/>
    </row>
    <row r="99" spans="1:20" ht="14.25">
      <c r="A99" s="34"/>
      <c r="B99" s="34"/>
      <c r="C99" s="34"/>
      <c r="D99" s="34"/>
      <c r="E99" s="34"/>
      <c r="F99" s="34"/>
      <c r="G99" s="34"/>
      <c r="H99" s="34"/>
      <c r="I99" s="34"/>
      <c r="J99" s="34"/>
      <c r="K99" s="34"/>
      <c r="L99" s="34"/>
      <c r="M99" s="34"/>
      <c r="N99" s="34"/>
      <c r="O99" s="34"/>
      <c r="P99" s="34"/>
      <c r="Q99" s="34"/>
      <c r="R99" s="34"/>
      <c r="S99" s="34"/>
      <c r="T99" s="34"/>
    </row>
    <row r="100" spans="1:20" ht="14.25">
      <c r="A100" s="34"/>
      <c r="B100" s="34"/>
      <c r="C100" s="34"/>
      <c r="D100" s="34"/>
      <c r="E100" s="34"/>
      <c r="F100" s="34"/>
      <c r="G100" s="34"/>
      <c r="H100" s="34"/>
      <c r="I100" s="34"/>
      <c r="J100" s="34"/>
      <c r="K100" s="34"/>
      <c r="L100" s="34"/>
      <c r="M100" s="34"/>
      <c r="N100" s="34"/>
      <c r="O100" s="34"/>
      <c r="P100" s="34"/>
      <c r="Q100" s="34"/>
      <c r="R100" s="34"/>
      <c r="S100" s="34"/>
      <c r="T100" s="34"/>
    </row>
    <row r="101" spans="1:20" ht="14.25">
      <c r="A101" s="34"/>
      <c r="B101" s="34"/>
      <c r="C101" s="34"/>
      <c r="D101" s="34"/>
      <c r="E101" s="34"/>
      <c r="F101" s="34"/>
      <c r="G101" s="34"/>
      <c r="H101" s="34"/>
      <c r="I101" s="34"/>
      <c r="J101" s="34"/>
      <c r="K101" s="34"/>
      <c r="L101" s="34"/>
      <c r="M101" s="34"/>
      <c r="N101" s="34"/>
      <c r="O101" s="34"/>
      <c r="P101" s="34"/>
      <c r="Q101" s="34"/>
      <c r="R101" s="34"/>
      <c r="S101" s="34"/>
      <c r="T101" s="34"/>
    </row>
    <row r="102" spans="1:20" ht="14.25">
      <c r="A102" s="34"/>
      <c r="B102" s="34"/>
      <c r="C102" s="34"/>
      <c r="D102" s="34"/>
      <c r="E102" s="34"/>
      <c r="F102" s="34"/>
      <c r="G102" s="34"/>
      <c r="H102" s="34"/>
      <c r="I102" s="34"/>
      <c r="J102" s="34"/>
      <c r="K102" s="34"/>
      <c r="L102" s="34"/>
      <c r="M102" s="34"/>
      <c r="N102" s="34"/>
      <c r="O102" s="34"/>
      <c r="P102" s="34"/>
      <c r="Q102" s="34"/>
      <c r="R102" s="34"/>
      <c r="S102" s="34"/>
      <c r="T102" s="34"/>
    </row>
    <row r="103" spans="1:20" ht="14.25">
      <c r="A103" s="34"/>
      <c r="B103" s="34"/>
      <c r="C103" s="34"/>
      <c r="D103" s="34"/>
      <c r="E103" s="34"/>
      <c r="F103" s="34"/>
      <c r="G103" s="34"/>
      <c r="H103" s="34"/>
      <c r="I103" s="34"/>
      <c r="J103" s="34"/>
      <c r="K103" s="34"/>
      <c r="L103" s="34"/>
      <c r="M103" s="34"/>
      <c r="N103" s="34"/>
      <c r="O103" s="34"/>
      <c r="P103" s="34"/>
      <c r="Q103" s="34"/>
      <c r="R103" s="34"/>
      <c r="S103" s="34"/>
      <c r="T103" s="34"/>
    </row>
    <row r="104" spans="1:20" ht="14.25">
      <c r="A104" s="34"/>
      <c r="B104" s="34"/>
      <c r="C104" s="34"/>
      <c r="D104" s="34"/>
      <c r="E104" s="34"/>
      <c r="F104" s="34"/>
      <c r="G104" s="34"/>
      <c r="H104" s="34"/>
      <c r="I104" s="34"/>
      <c r="J104" s="34"/>
      <c r="K104" s="34"/>
      <c r="L104" s="34"/>
      <c r="M104" s="34"/>
      <c r="N104" s="34"/>
      <c r="O104" s="34"/>
      <c r="P104" s="34"/>
      <c r="Q104" s="34"/>
      <c r="R104" s="34"/>
      <c r="S104" s="34"/>
      <c r="T104" s="34"/>
    </row>
    <row r="105" spans="1:20" ht="14.25">
      <c r="A105" s="34"/>
      <c r="B105" s="34"/>
      <c r="C105" s="34"/>
      <c r="D105" s="34"/>
      <c r="E105" s="34"/>
      <c r="F105" s="34"/>
      <c r="G105" s="34"/>
      <c r="H105" s="34"/>
      <c r="I105" s="34"/>
      <c r="J105" s="34"/>
      <c r="K105" s="34"/>
      <c r="L105" s="34"/>
      <c r="M105" s="34"/>
      <c r="N105" s="34"/>
      <c r="O105" s="34"/>
      <c r="P105" s="34"/>
      <c r="Q105" s="34"/>
      <c r="R105" s="34"/>
      <c r="S105" s="34"/>
      <c r="T105" s="34"/>
    </row>
    <row r="106" spans="1:20" ht="14.25">
      <c r="A106" s="34"/>
      <c r="B106" s="34"/>
      <c r="C106" s="34"/>
      <c r="D106" s="34"/>
      <c r="E106" s="34"/>
      <c r="F106" s="34"/>
      <c r="G106" s="34"/>
      <c r="H106" s="34"/>
      <c r="I106" s="34"/>
      <c r="J106" s="34"/>
      <c r="K106" s="34"/>
      <c r="L106" s="34"/>
      <c r="M106" s="34"/>
      <c r="N106" s="34"/>
      <c r="O106" s="34"/>
      <c r="P106" s="34"/>
      <c r="Q106" s="34"/>
      <c r="R106" s="34"/>
      <c r="S106" s="34"/>
      <c r="T106" s="34"/>
    </row>
    <row r="107" spans="1:20" ht="14.25">
      <c r="A107" s="34"/>
      <c r="B107" s="34"/>
      <c r="C107" s="34"/>
      <c r="D107" s="34"/>
      <c r="E107" s="34"/>
      <c r="F107" s="34"/>
      <c r="G107" s="34"/>
      <c r="H107" s="34"/>
      <c r="I107" s="34"/>
      <c r="J107" s="34"/>
      <c r="K107" s="34"/>
      <c r="L107" s="34"/>
      <c r="M107" s="34"/>
      <c r="N107" s="34"/>
      <c r="O107" s="34"/>
      <c r="P107" s="34"/>
      <c r="Q107" s="34"/>
      <c r="R107" s="34"/>
      <c r="S107" s="34"/>
      <c r="T107" s="34"/>
    </row>
    <row r="108" spans="1:20" ht="14.25">
      <c r="A108" s="34"/>
      <c r="B108" s="34"/>
      <c r="C108" s="34"/>
      <c r="D108" s="34"/>
      <c r="E108" s="34"/>
      <c r="F108" s="34"/>
      <c r="G108" s="34"/>
      <c r="H108" s="34"/>
      <c r="I108" s="34"/>
      <c r="J108" s="34"/>
      <c r="K108" s="34"/>
      <c r="L108" s="34"/>
      <c r="M108" s="34"/>
      <c r="N108" s="34"/>
      <c r="O108" s="34"/>
      <c r="P108" s="34"/>
      <c r="Q108" s="34"/>
      <c r="R108" s="34"/>
      <c r="S108" s="34"/>
      <c r="T108" s="34"/>
    </row>
    <row r="109" spans="1:20" ht="14.25">
      <c r="A109" s="34"/>
      <c r="B109" s="34"/>
      <c r="C109" s="34"/>
      <c r="D109" s="34"/>
      <c r="E109" s="34"/>
      <c r="F109" s="34"/>
      <c r="G109" s="34"/>
      <c r="H109" s="34"/>
      <c r="I109" s="34"/>
      <c r="J109" s="34"/>
      <c r="K109" s="34"/>
      <c r="L109" s="34"/>
      <c r="M109" s="34"/>
      <c r="N109" s="34"/>
      <c r="O109" s="34"/>
      <c r="P109" s="34"/>
      <c r="Q109" s="34"/>
      <c r="R109" s="34"/>
      <c r="S109" s="34"/>
      <c r="T109" s="34"/>
    </row>
    <row r="110" spans="1:20" ht="14.25">
      <c r="A110" s="34"/>
      <c r="B110" s="34"/>
      <c r="C110" s="34"/>
      <c r="D110" s="34"/>
      <c r="E110" s="34"/>
      <c r="F110" s="34"/>
      <c r="G110" s="34"/>
      <c r="H110" s="34"/>
      <c r="I110" s="34"/>
      <c r="J110" s="34"/>
      <c r="K110" s="34"/>
      <c r="L110" s="34"/>
      <c r="M110" s="34"/>
      <c r="N110" s="34"/>
      <c r="O110" s="34"/>
      <c r="P110" s="34"/>
      <c r="Q110" s="34"/>
      <c r="R110" s="34"/>
      <c r="S110" s="34"/>
      <c r="T110" s="34"/>
    </row>
    <row r="111" spans="1:20" ht="14.25">
      <c r="A111" s="34"/>
      <c r="B111" s="34"/>
      <c r="C111" s="34"/>
      <c r="D111" s="34"/>
      <c r="E111" s="34"/>
      <c r="F111" s="34"/>
      <c r="G111" s="34"/>
      <c r="H111" s="34"/>
      <c r="I111" s="34"/>
      <c r="J111" s="34"/>
      <c r="K111" s="34"/>
      <c r="L111" s="34"/>
      <c r="M111" s="34"/>
      <c r="N111" s="34"/>
      <c r="O111" s="34"/>
      <c r="P111" s="34"/>
      <c r="Q111" s="34"/>
      <c r="R111" s="34"/>
      <c r="S111" s="34"/>
      <c r="T111" s="34"/>
    </row>
    <row r="112" spans="1:20" ht="14.25">
      <c r="A112" s="34"/>
      <c r="B112" s="34"/>
      <c r="C112" s="34"/>
      <c r="D112" s="34"/>
      <c r="E112" s="34"/>
      <c r="F112" s="34"/>
      <c r="G112" s="34"/>
      <c r="H112" s="34"/>
      <c r="I112" s="34"/>
      <c r="J112" s="34"/>
      <c r="K112" s="34"/>
      <c r="L112" s="34"/>
      <c r="M112" s="34"/>
      <c r="N112" s="34"/>
      <c r="O112" s="34"/>
      <c r="P112" s="34"/>
      <c r="Q112" s="34"/>
      <c r="R112" s="34"/>
      <c r="S112" s="34"/>
      <c r="T112" s="34"/>
    </row>
    <row r="113" spans="1:20" ht="14.25">
      <c r="A113" s="34"/>
      <c r="B113" s="34"/>
      <c r="C113" s="34"/>
      <c r="D113" s="34"/>
      <c r="E113" s="34"/>
      <c r="F113" s="34"/>
      <c r="G113" s="34"/>
      <c r="H113" s="34"/>
      <c r="I113" s="34"/>
      <c r="J113" s="34"/>
      <c r="K113" s="34"/>
      <c r="L113" s="34"/>
      <c r="M113" s="34"/>
      <c r="N113" s="34"/>
      <c r="O113" s="34"/>
      <c r="P113" s="34"/>
      <c r="Q113" s="34"/>
      <c r="R113" s="34"/>
      <c r="S113" s="34"/>
      <c r="T113" s="34"/>
    </row>
    <row r="114" spans="1:20" ht="14.25">
      <c r="A114" s="34"/>
      <c r="B114" s="34"/>
      <c r="C114" s="34"/>
      <c r="D114" s="34"/>
      <c r="E114" s="34"/>
      <c r="F114" s="34"/>
      <c r="G114" s="34"/>
      <c r="H114" s="34"/>
      <c r="I114" s="34"/>
      <c r="J114" s="34"/>
      <c r="K114" s="34"/>
      <c r="L114" s="34"/>
      <c r="M114" s="34"/>
      <c r="N114" s="34"/>
      <c r="O114" s="34"/>
      <c r="P114" s="34"/>
      <c r="Q114" s="34"/>
      <c r="R114" s="34"/>
      <c r="S114" s="34"/>
      <c r="T114" s="34"/>
    </row>
    <row r="115" spans="1:20" ht="14.25">
      <c r="A115" s="34"/>
      <c r="B115" s="34"/>
      <c r="C115" s="34"/>
      <c r="D115" s="34"/>
      <c r="E115" s="34"/>
      <c r="F115" s="34"/>
      <c r="G115" s="34"/>
      <c r="H115" s="34"/>
      <c r="I115" s="34"/>
      <c r="J115" s="34"/>
      <c r="K115" s="34"/>
      <c r="L115" s="34"/>
      <c r="M115" s="34"/>
      <c r="N115" s="34"/>
      <c r="O115" s="34"/>
      <c r="P115" s="34"/>
      <c r="Q115" s="34"/>
      <c r="R115" s="34"/>
      <c r="S115" s="34"/>
      <c r="T115" s="34"/>
    </row>
    <row r="116" spans="1:20" ht="14.25">
      <c r="A116" s="34"/>
      <c r="B116" s="34"/>
      <c r="C116" s="34"/>
      <c r="D116" s="34"/>
      <c r="E116" s="34"/>
      <c r="F116" s="34"/>
      <c r="G116" s="34"/>
      <c r="H116" s="34"/>
      <c r="I116" s="34"/>
      <c r="J116" s="34"/>
      <c r="K116" s="34"/>
      <c r="L116" s="34"/>
      <c r="M116" s="34"/>
      <c r="N116" s="34"/>
      <c r="O116" s="34"/>
      <c r="P116" s="34"/>
      <c r="Q116" s="34"/>
      <c r="R116" s="34"/>
      <c r="S116" s="34"/>
      <c r="T116" s="34"/>
    </row>
    <row r="117" spans="1:20" ht="14.25">
      <c r="A117" s="34"/>
      <c r="B117" s="34"/>
      <c r="C117" s="34"/>
      <c r="D117" s="34"/>
      <c r="E117" s="34"/>
      <c r="F117" s="34"/>
      <c r="G117" s="34"/>
      <c r="H117" s="34"/>
      <c r="I117" s="34"/>
      <c r="J117" s="34"/>
      <c r="K117" s="34"/>
      <c r="L117" s="34"/>
      <c r="M117" s="34"/>
      <c r="N117" s="34"/>
      <c r="O117" s="34"/>
      <c r="P117" s="34"/>
      <c r="Q117" s="34"/>
      <c r="R117" s="34"/>
      <c r="S117" s="34"/>
      <c r="T117" s="34"/>
    </row>
    <row r="118" spans="1:20" ht="14.25">
      <c r="A118" s="34"/>
      <c r="B118" s="34"/>
      <c r="C118" s="34"/>
      <c r="D118" s="34"/>
      <c r="E118" s="34"/>
      <c r="F118" s="34"/>
      <c r="G118" s="34"/>
      <c r="H118" s="34"/>
      <c r="I118" s="34"/>
      <c r="J118" s="34"/>
      <c r="K118" s="34"/>
      <c r="L118" s="34"/>
      <c r="M118" s="34"/>
      <c r="N118" s="34"/>
      <c r="O118" s="34"/>
      <c r="P118" s="34"/>
      <c r="Q118" s="34"/>
      <c r="R118" s="34"/>
      <c r="S118" s="34"/>
      <c r="T118" s="34"/>
    </row>
    <row r="119" spans="1:20" ht="14.25">
      <c r="A119" s="34"/>
      <c r="B119" s="34"/>
      <c r="C119" s="34"/>
      <c r="D119" s="34"/>
      <c r="E119" s="34"/>
      <c r="F119" s="34"/>
      <c r="G119" s="34"/>
      <c r="H119" s="34"/>
      <c r="I119" s="34"/>
      <c r="J119" s="34"/>
      <c r="K119" s="34"/>
      <c r="L119" s="34"/>
      <c r="M119" s="34"/>
      <c r="N119" s="34"/>
      <c r="O119" s="34"/>
      <c r="P119" s="34"/>
      <c r="Q119" s="34"/>
      <c r="R119" s="34"/>
      <c r="S119" s="34"/>
      <c r="T119" s="34"/>
    </row>
    <row r="120" spans="1:20" ht="14.25">
      <c r="A120" s="34"/>
      <c r="B120" s="34"/>
      <c r="C120" s="34"/>
      <c r="D120" s="34"/>
      <c r="E120" s="34"/>
      <c r="F120" s="34"/>
      <c r="G120" s="34"/>
      <c r="H120" s="34"/>
      <c r="I120" s="34"/>
      <c r="J120" s="34"/>
      <c r="K120" s="34"/>
      <c r="L120" s="34"/>
      <c r="M120" s="34"/>
      <c r="N120" s="34"/>
      <c r="O120" s="34"/>
      <c r="P120" s="34"/>
      <c r="Q120" s="34"/>
      <c r="R120" s="34"/>
      <c r="S120" s="34"/>
      <c r="T120" s="34"/>
    </row>
    <row r="121" spans="1:20" ht="14.25">
      <c r="A121" s="34"/>
      <c r="B121" s="34"/>
      <c r="C121" s="34"/>
      <c r="D121" s="34"/>
      <c r="E121" s="34"/>
      <c r="F121" s="34"/>
      <c r="G121" s="34"/>
      <c r="H121" s="34"/>
      <c r="I121" s="34"/>
      <c r="J121" s="34"/>
      <c r="K121" s="34"/>
      <c r="L121" s="34"/>
      <c r="M121" s="34"/>
      <c r="N121" s="34"/>
      <c r="O121" s="34"/>
      <c r="P121" s="34"/>
      <c r="Q121" s="34"/>
      <c r="R121" s="34"/>
      <c r="S121" s="34"/>
      <c r="T121" s="34"/>
    </row>
    <row r="122" spans="1:20" ht="14.25">
      <c r="A122" s="34"/>
      <c r="B122" s="34"/>
      <c r="C122" s="34"/>
      <c r="D122" s="34"/>
      <c r="E122" s="34"/>
      <c r="F122" s="34"/>
      <c r="G122" s="34"/>
      <c r="H122" s="34"/>
      <c r="I122" s="34"/>
      <c r="J122" s="34"/>
      <c r="K122" s="34"/>
      <c r="L122" s="34"/>
      <c r="M122" s="34"/>
      <c r="N122" s="34"/>
      <c r="O122" s="34"/>
      <c r="P122" s="34"/>
      <c r="Q122" s="34"/>
      <c r="R122" s="34"/>
      <c r="S122" s="34"/>
      <c r="T122" s="34"/>
    </row>
    <row r="123" spans="1:20" ht="14.25">
      <c r="A123" s="34"/>
      <c r="B123" s="34"/>
      <c r="C123" s="34"/>
      <c r="D123" s="34"/>
      <c r="E123" s="34"/>
      <c r="F123" s="34"/>
      <c r="G123" s="34"/>
      <c r="H123" s="34"/>
      <c r="I123" s="34"/>
      <c r="J123" s="34"/>
      <c r="K123" s="34"/>
      <c r="L123" s="34"/>
      <c r="M123" s="34"/>
      <c r="N123" s="34"/>
      <c r="O123" s="34"/>
      <c r="P123" s="34"/>
      <c r="Q123" s="34"/>
      <c r="R123" s="34"/>
      <c r="S123" s="34"/>
      <c r="T123" s="34"/>
    </row>
    <row r="124" spans="1:20" ht="14.25">
      <c r="A124" s="34"/>
      <c r="B124" s="34"/>
      <c r="C124" s="34"/>
      <c r="D124" s="34"/>
      <c r="E124" s="34"/>
      <c r="F124" s="34"/>
      <c r="G124" s="34"/>
      <c r="H124" s="34"/>
      <c r="I124" s="34"/>
      <c r="J124" s="34"/>
      <c r="K124" s="34"/>
      <c r="L124" s="34"/>
      <c r="M124" s="34"/>
      <c r="N124" s="34"/>
      <c r="O124" s="34"/>
      <c r="P124" s="34"/>
      <c r="Q124" s="34"/>
      <c r="R124" s="34"/>
      <c r="S124" s="34"/>
      <c r="T124" s="34"/>
    </row>
    <row r="125" spans="1:20" ht="14.25">
      <c r="A125" s="34"/>
      <c r="B125" s="34"/>
      <c r="C125" s="34"/>
      <c r="D125" s="34"/>
      <c r="E125" s="34"/>
      <c r="F125" s="34"/>
      <c r="G125" s="34"/>
      <c r="H125" s="34"/>
      <c r="I125" s="34"/>
      <c r="J125" s="34"/>
      <c r="K125" s="34"/>
      <c r="L125" s="34"/>
      <c r="M125" s="34"/>
      <c r="N125" s="34"/>
      <c r="O125" s="34"/>
      <c r="P125" s="34"/>
      <c r="Q125" s="34"/>
      <c r="R125" s="34"/>
      <c r="S125" s="34"/>
      <c r="T125" s="34"/>
    </row>
    <row r="126" spans="1:20" ht="14.25">
      <c r="A126" s="34"/>
      <c r="B126" s="34"/>
      <c r="C126" s="34"/>
      <c r="D126" s="34"/>
      <c r="E126" s="34"/>
      <c r="F126" s="34"/>
      <c r="G126" s="34"/>
      <c r="H126" s="34"/>
      <c r="I126" s="34"/>
      <c r="J126" s="34"/>
      <c r="K126" s="34"/>
      <c r="L126" s="34"/>
      <c r="M126" s="34"/>
      <c r="N126" s="34"/>
      <c r="O126" s="34"/>
      <c r="P126" s="34"/>
      <c r="Q126" s="34"/>
      <c r="R126" s="34"/>
      <c r="S126" s="34"/>
      <c r="T126" s="34"/>
    </row>
    <row r="127" spans="1:20" ht="14.25">
      <c r="A127" s="34"/>
      <c r="B127" s="34"/>
      <c r="C127" s="34"/>
      <c r="D127" s="34"/>
      <c r="E127" s="34"/>
      <c r="F127" s="34"/>
      <c r="G127" s="34"/>
      <c r="H127" s="34"/>
      <c r="I127" s="34"/>
      <c r="J127" s="34"/>
      <c r="K127" s="34"/>
      <c r="L127" s="34"/>
      <c r="M127" s="34"/>
      <c r="N127" s="34"/>
      <c r="O127" s="34"/>
      <c r="P127" s="34"/>
      <c r="Q127" s="34"/>
      <c r="R127" s="34"/>
      <c r="S127" s="34"/>
      <c r="T127" s="34"/>
    </row>
    <row r="128" spans="1:20" ht="14.25">
      <c r="A128" s="34"/>
      <c r="B128" s="34"/>
      <c r="C128" s="34"/>
      <c r="D128" s="34"/>
      <c r="E128" s="34"/>
      <c r="F128" s="34"/>
      <c r="G128" s="34"/>
      <c r="H128" s="34"/>
      <c r="I128" s="34"/>
      <c r="J128" s="34"/>
      <c r="K128" s="34"/>
      <c r="L128" s="34"/>
      <c r="M128" s="34"/>
      <c r="N128" s="34"/>
      <c r="O128" s="34"/>
      <c r="P128" s="34"/>
      <c r="Q128" s="34"/>
      <c r="R128" s="34"/>
      <c r="S128" s="34"/>
      <c r="T128" s="34"/>
    </row>
    <row r="129" spans="1:20" ht="14.25">
      <c r="A129" s="34"/>
      <c r="B129" s="34"/>
      <c r="C129" s="34"/>
      <c r="D129" s="34"/>
      <c r="E129" s="34"/>
      <c r="F129" s="34"/>
      <c r="G129" s="34"/>
      <c r="H129" s="34"/>
      <c r="I129" s="34"/>
      <c r="J129" s="34"/>
      <c r="K129" s="34"/>
      <c r="L129" s="34"/>
      <c r="M129" s="34"/>
      <c r="N129" s="34"/>
      <c r="O129" s="34"/>
      <c r="P129" s="34"/>
      <c r="Q129" s="34"/>
      <c r="R129" s="34"/>
      <c r="S129" s="34"/>
      <c r="T129" s="34"/>
    </row>
    <row r="130" spans="1:20" ht="14.25">
      <c r="A130" s="34"/>
      <c r="B130" s="34"/>
      <c r="C130" s="34"/>
      <c r="D130" s="34"/>
      <c r="E130" s="34"/>
      <c r="F130" s="34"/>
      <c r="G130" s="34"/>
      <c r="H130" s="34"/>
      <c r="I130" s="34"/>
      <c r="J130" s="34"/>
      <c r="K130" s="34"/>
      <c r="L130" s="34"/>
      <c r="M130" s="34"/>
      <c r="N130" s="34"/>
      <c r="O130" s="34"/>
      <c r="P130" s="34"/>
      <c r="Q130" s="34"/>
      <c r="R130" s="34"/>
      <c r="S130" s="34"/>
      <c r="T130" s="34"/>
    </row>
    <row r="131" spans="1:20" ht="14.25">
      <c r="A131" s="34"/>
      <c r="B131" s="34"/>
      <c r="C131" s="34"/>
      <c r="D131" s="34"/>
      <c r="E131" s="34"/>
      <c r="F131" s="34"/>
      <c r="G131" s="34"/>
      <c r="H131" s="34"/>
      <c r="I131" s="34"/>
      <c r="J131" s="34"/>
      <c r="K131" s="34"/>
      <c r="L131" s="34"/>
      <c r="M131" s="34"/>
      <c r="N131" s="34"/>
      <c r="O131" s="34"/>
      <c r="P131" s="34"/>
      <c r="Q131" s="34"/>
      <c r="R131" s="34"/>
      <c r="S131" s="34"/>
      <c r="T131" s="34"/>
    </row>
    <row r="132" spans="1:20" ht="14.25">
      <c r="A132" s="34"/>
      <c r="B132" s="34"/>
      <c r="C132" s="34"/>
      <c r="D132" s="34"/>
      <c r="E132" s="34"/>
      <c r="F132" s="34"/>
      <c r="G132" s="34"/>
      <c r="H132" s="34"/>
      <c r="I132" s="34"/>
      <c r="J132" s="34"/>
      <c r="K132" s="34"/>
      <c r="L132" s="34"/>
      <c r="M132" s="34"/>
      <c r="N132" s="34"/>
      <c r="O132" s="34"/>
      <c r="P132" s="34"/>
      <c r="Q132" s="34"/>
      <c r="R132" s="34"/>
      <c r="S132" s="34"/>
      <c r="T132" s="34"/>
    </row>
    <row r="133" spans="1:20" ht="14.25">
      <c r="A133" s="34"/>
      <c r="B133" s="34"/>
      <c r="C133" s="34"/>
      <c r="D133" s="34"/>
      <c r="E133" s="34"/>
      <c r="F133" s="34"/>
      <c r="G133" s="34"/>
      <c r="H133" s="34"/>
      <c r="I133" s="34"/>
      <c r="J133" s="34"/>
      <c r="K133" s="34"/>
      <c r="L133" s="34"/>
      <c r="M133" s="34"/>
      <c r="N133" s="34"/>
      <c r="O133" s="34"/>
      <c r="P133" s="34"/>
      <c r="Q133" s="34"/>
      <c r="R133" s="34"/>
      <c r="S133" s="34"/>
      <c r="T133" s="34"/>
    </row>
    <row r="134" spans="1:20" ht="14.25">
      <c r="A134" s="34"/>
      <c r="B134" s="34"/>
      <c r="C134" s="34"/>
      <c r="D134" s="34"/>
      <c r="E134" s="34"/>
      <c r="F134" s="34"/>
      <c r="G134" s="34"/>
      <c r="H134" s="34"/>
      <c r="I134" s="34"/>
      <c r="J134" s="34"/>
      <c r="K134" s="34"/>
      <c r="L134" s="34"/>
      <c r="M134" s="34"/>
      <c r="N134" s="34"/>
      <c r="O134" s="34"/>
      <c r="P134" s="34"/>
      <c r="Q134" s="34"/>
      <c r="R134" s="34"/>
      <c r="S134" s="34"/>
      <c r="T134" s="34"/>
    </row>
    <row r="135" spans="1:20" ht="14.25">
      <c r="A135" s="34"/>
      <c r="B135" s="34"/>
      <c r="C135" s="34"/>
      <c r="D135" s="34"/>
      <c r="E135" s="34"/>
      <c r="F135" s="34"/>
      <c r="G135" s="34"/>
      <c r="H135" s="34"/>
      <c r="I135" s="34"/>
      <c r="J135" s="34"/>
      <c r="K135" s="34"/>
      <c r="L135" s="34"/>
      <c r="M135" s="34"/>
      <c r="N135" s="34"/>
      <c r="O135" s="34"/>
      <c r="P135" s="34"/>
      <c r="Q135" s="34"/>
      <c r="R135" s="34"/>
      <c r="S135" s="34"/>
      <c r="T135" s="34"/>
    </row>
    <row r="136" spans="1:20" ht="14.25">
      <c r="A136" s="34"/>
      <c r="B136" s="34"/>
      <c r="C136" s="34"/>
      <c r="D136" s="34"/>
      <c r="E136" s="34"/>
      <c r="F136" s="34"/>
      <c r="G136" s="34"/>
      <c r="H136" s="34"/>
      <c r="I136" s="34"/>
      <c r="J136" s="34"/>
      <c r="K136" s="34"/>
      <c r="L136" s="34"/>
      <c r="M136" s="34"/>
      <c r="N136" s="34"/>
      <c r="O136" s="34"/>
      <c r="P136" s="34"/>
      <c r="Q136" s="34"/>
      <c r="R136" s="34"/>
      <c r="S136" s="34"/>
      <c r="T136" s="34"/>
    </row>
    <row r="137" spans="1:20" ht="14.25">
      <c r="A137" s="34"/>
      <c r="B137" s="34"/>
      <c r="C137" s="34"/>
      <c r="D137" s="34"/>
      <c r="E137" s="34"/>
      <c r="F137" s="34"/>
      <c r="G137" s="34"/>
      <c r="H137" s="34"/>
      <c r="I137" s="34"/>
      <c r="J137" s="34"/>
      <c r="K137" s="34"/>
      <c r="L137" s="34"/>
      <c r="M137" s="34"/>
      <c r="N137" s="34"/>
      <c r="O137" s="34"/>
      <c r="P137" s="34"/>
      <c r="Q137" s="34"/>
      <c r="R137" s="34"/>
      <c r="S137" s="34"/>
      <c r="T137" s="34"/>
    </row>
    <row r="138" spans="1:20" ht="14.25">
      <c r="A138" s="34"/>
      <c r="B138" s="34"/>
      <c r="C138" s="34"/>
      <c r="D138" s="34"/>
      <c r="E138" s="34"/>
      <c r="F138" s="34"/>
      <c r="G138" s="34"/>
      <c r="H138" s="34"/>
      <c r="I138" s="34"/>
      <c r="J138" s="34"/>
      <c r="K138" s="34"/>
      <c r="L138" s="34"/>
      <c r="M138" s="34"/>
      <c r="N138" s="34"/>
      <c r="O138" s="34"/>
      <c r="P138" s="34"/>
      <c r="Q138" s="34"/>
      <c r="R138" s="34"/>
      <c r="S138" s="34"/>
      <c r="T138" s="34"/>
    </row>
    <row r="139" spans="1:20" ht="14.25">
      <c r="A139" s="34"/>
      <c r="B139" s="34"/>
      <c r="C139" s="34"/>
      <c r="D139" s="34"/>
      <c r="E139" s="34"/>
      <c r="F139" s="34"/>
      <c r="G139" s="34"/>
      <c r="H139" s="34"/>
      <c r="I139" s="34"/>
      <c r="J139" s="34"/>
      <c r="K139" s="34"/>
      <c r="L139" s="34"/>
      <c r="M139" s="34"/>
      <c r="N139" s="34"/>
      <c r="O139" s="34"/>
      <c r="P139" s="34"/>
      <c r="Q139" s="34"/>
      <c r="R139" s="34"/>
      <c r="S139" s="34"/>
      <c r="T139" s="34"/>
    </row>
    <row r="140" spans="1:20" ht="14.25">
      <c r="A140" s="34"/>
      <c r="B140" s="34"/>
      <c r="C140" s="34"/>
      <c r="D140" s="34"/>
      <c r="E140" s="34"/>
      <c r="F140" s="34"/>
      <c r="G140" s="34"/>
      <c r="H140" s="34"/>
      <c r="I140" s="34"/>
      <c r="J140" s="34"/>
      <c r="K140" s="34"/>
      <c r="L140" s="34"/>
      <c r="M140" s="34"/>
      <c r="N140" s="34"/>
      <c r="O140" s="34"/>
      <c r="P140" s="34"/>
      <c r="Q140" s="34"/>
      <c r="R140" s="34"/>
      <c r="S140" s="34"/>
      <c r="T140" s="34"/>
    </row>
    <row r="141" spans="1:20" ht="14.25">
      <c r="A141" s="34"/>
      <c r="B141" s="34"/>
      <c r="C141" s="34"/>
      <c r="D141" s="34"/>
      <c r="E141" s="34"/>
      <c r="F141" s="34"/>
      <c r="G141" s="34"/>
      <c r="H141" s="34"/>
      <c r="I141" s="34"/>
      <c r="J141" s="34"/>
      <c r="K141" s="34"/>
      <c r="L141" s="34"/>
      <c r="M141" s="34"/>
      <c r="N141" s="34"/>
      <c r="O141" s="34"/>
      <c r="P141" s="34"/>
      <c r="Q141" s="34"/>
      <c r="R141" s="34"/>
      <c r="S141" s="34"/>
      <c r="T141" s="34"/>
    </row>
    <row r="142" spans="1:20" ht="14.25">
      <c r="A142" s="34"/>
      <c r="B142" s="34"/>
      <c r="C142" s="34"/>
      <c r="D142" s="34"/>
      <c r="E142" s="34"/>
      <c r="F142" s="34"/>
      <c r="G142" s="34"/>
      <c r="H142" s="34"/>
      <c r="I142" s="34"/>
      <c r="J142" s="34"/>
      <c r="K142" s="34"/>
      <c r="L142" s="34"/>
      <c r="M142" s="34"/>
      <c r="N142" s="34"/>
      <c r="O142" s="34"/>
      <c r="P142" s="34"/>
      <c r="Q142" s="34"/>
      <c r="R142" s="34"/>
      <c r="S142" s="34"/>
      <c r="T142" s="34"/>
    </row>
    <row r="143" spans="1:20" ht="14.25">
      <c r="A143" s="34"/>
      <c r="B143" s="34"/>
      <c r="C143" s="34"/>
      <c r="D143" s="34"/>
      <c r="E143" s="34"/>
      <c r="F143" s="34"/>
      <c r="G143" s="34"/>
      <c r="H143" s="34"/>
      <c r="I143" s="34"/>
      <c r="J143" s="34"/>
      <c r="K143" s="34"/>
      <c r="L143" s="34"/>
      <c r="M143" s="34"/>
      <c r="N143" s="34"/>
      <c r="O143" s="34"/>
      <c r="P143" s="34"/>
      <c r="Q143" s="34"/>
      <c r="R143" s="34"/>
      <c r="S143" s="34"/>
      <c r="T143" s="34"/>
    </row>
    <row r="144" spans="1:20" ht="14.25">
      <c r="A144" s="34"/>
      <c r="B144" s="34"/>
      <c r="C144" s="34"/>
      <c r="D144" s="34"/>
      <c r="E144" s="34"/>
      <c r="F144" s="34"/>
      <c r="G144" s="34"/>
      <c r="H144" s="34"/>
      <c r="I144" s="34"/>
      <c r="J144" s="34"/>
      <c r="K144" s="34"/>
      <c r="L144" s="34"/>
      <c r="M144" s="34"/>
      <c r="N144" s="34"/>
      <c r="O144" s="34"/>
      <c r="P144" s="34"/>
      <c r="Q144" s="34"/>
      <c r="R144" s="34"/>
      <c r="S144" s="34"/>
      <c r="T144" s="34"/>
    </row>
    <row r="145" spans="1:20" ht="14.25">
      <c r="A145" s="34"/>
      <c r="B145" s="34"/>
      <c r="C145" s="34"/>
      <c r="D145" s="34"/>
      <c r="E145" s="34"/>
      <c r="F145" s="34"/>
      <c r="G145" s="34"/>
      <c r="H145" s="34"/>
      <c r="I145" s="34"/>
      <c r="J145" s="34"/>
      <c r="K145" s="34"/>
      <c r="L145" s="34"/>
      <c r="M145" s="34"/>
      <c r="N145" s="34"/>
      <c r="O145" s="34"/>
      <c r="P145" s="34"/>
      <c r="Q145" s="34"/>
      <c r="R145" s="34"/>
      <c r="S145" s="34"/>
      <c r="T145" s="34"/>
    </row>
    <row r="146" spans="1:20" ht="14.25">
      <c r="A146" s="34"/>
      <c r="B146" s="34"/>
      <c r="C146" s="34"/>
      <c r="D146" s="34"/>
      <c r="E146" s="34"/>
      <c r="F146" s="34"/>
      <c r="G146" s="34"/>
      <c r="H146" s="34"/>
      <c r="I146" s="34"/>
      <c r="J146" s="34"/>
      <c r="K146" s="34"/>
      <c r="L146" s="34"/>
      <c r="M146" s="34"/>
      <c r="N146" s="34"/>
      <c r="O146" s="34"/>
      <c r="P146" s="34"/>
      <c r="Q146" s="34"/>
      <c r="R146" s="34"/>
      <c r="S146" s="34"/>
      <c r="T146" s="34"/>
    </row>
    <row r="147" spans="1:20" ht="14.25">
      <c r="A147" s="34"/>
      <c r="B147" s="34"/>
      <c r="C147" s="34"/>
      <c r="D147" s="34"/>
      <c r="E147" s="34"/>
      <c r="F147" s="34"/>
      <c r="G147" s="34"/>
      <c r="H147" s="34"/>
      <c r="I147" s="34"/>
      <c r="J147" s="34"/>
      <c r="K147" s="34"/>
      <c r="L147" s="34"/>
      <c r="M147" s="34"/>
      <c r="N147" s="34"/>
      <c r="O147" s="34"/>
      <c r="P147" s="34"/>
      <c r="Q147" s="34"/>
      <c r="R147" s="34"/>
      <c r="S147" s="34"/>
      <c r="T147" s="34"/>
    </row>
    <row r="148" spans="1:20" ht="14.25">
      <c r="A148" s="34"/>
      <c r="B148" s="34"/>
      <c r="C148" s="34"/>
      <c r="D148" s="34"/>
      <c r="E148" s="34"/>
      <c r="F148" s="34"/>
      <c r="G148" s="34"/>
      <c r="H148" s="34"/>
      <c r="I148" s="34"/>
      <c r="J148" s="34"/>
      <c r="K148" s="34"/>
      <c r="L148" s="34"/>
      <c r="M148" s="34"/>
      <c r="N148" s="34"/>
      <c r="O148" s="34"/>
      <c r="P148" s="34"/>
      <c r="Q148" s="34"/>
      <c r="R148" s="34"/>
      <c r="S148" s="34"/>
      <c r="T148" s="34"/>
    </row>
    <row r="149" spans="1:20" ht="14.25">
      <c r="A149" s="34"/>
      <c r="B149" s="34"/>
      <c r="C149" s="34"/>
      <c r="D149" s="34"/>
      <c r="E149" s="34"/>
      <c r="F149" s="34"/>
      <c r="G149" s="34"/>
      <c r="H149" s="34"/>
      <c r="I149" s="34"/>
      <c r="J149" s="34"/>
      <c r="K149" s="34"/>
      <c r="L149" s="34"/>
      <c r="M149" s="34"/>
      <c r="N149" s="34"/>
      <c r="O149" s="34"/>
      <c r="P149" s="34"/>
      <c r="Q149" s="34"/>
      <c r="R149" s="34"/>
      <c r="S149" s="34"/>
      <c r="T149" s="34"/>
    </row>
    <row r="150" spans="1:20" ht="14.25">
      <c r="A150" s="34"/>
      <c r="B150" s="34"/>
      <c r="C150" s="34"/>
      <c r="D150" s="34"/>
      <c r="E150" s="34"/>
      <c r="F150" s="34"/>
      <c r="G150" s="34"/>
      <c r="H150" s="34"/>
      <c r="I150" s="34"/>
      <c r="J150" s="34"/>
      <c r="K150" s="34"/>
      <c r="L150" s="34"/>
      <c r="M150" s="34"/>
      <c r="N150" s="34"/>
      <c r="O150" s="34"/>
      <c r="P150" s="34"/>
      <c r="Q150" s="34"/>
      <c r="R150" s="34"/>
      <c r="S150" s="34"/>
      <c r="T150" s="34"/>
    </row>
    <row r="151" spans="1:20" ht="14.25">
      <c r="A151" s="34"/>
      <c r="B151" s="34"/>
      <c r="C151" s="34"/>
      <c r="D151" s="34"/>
      <c r="E151" s="34"/>
      <c r="F151" s="34"/>
      <c r="G151" s="34"/>
      <c r="H151" s="34"/>
      <c r="I151" s="34"/>
      <c r="J151" s="34"/>
      <c r="K151" s="34"/>
      <c r="L151" s="34"/>
      <c r="M151" s="34"/>
      <c r="N151" s="34"/>
      <c r="O151" s="34"/>
      <c r="P151" s="34"/>
      <c r="Q151" s="34"/>
      <c r="R151" s="34"/>
      <c r="S151" s="34"/>
      <c r="T151" s="34"/>
    </row>
    <row r="152" spans="1:20" ht="14.25">
      <c r="A152" s="34"/>
      <c r="B152" s="34"/>
      <c r="C152" s="34"/>
      <c r="D152" s="34"/>
      <c r="E152" s="34"/>
      <c r="F152" s="34"/>
      <c r="G152" s="34"/>
      <c r="H152" s="34"/>
      <c r="I152" s="34"/>
      <c r="J152" s="34"/>
      <c r="K152" s="34"/>
      <c r="L152" s="34"/>
      <c r="M152" s="34"/>
      <c r="N152" s="34"/>
      <c r="O152" s="34"/>
      <c r="P152" s="34"/>
      <c r="Q152" s="34"/>
      <c r="R152" s="34"/>
      <c r="S152" s="34"/>
      <c r="T152" s="34"/>
    </row>
    <row r="153" spans="1:20" ht="14.25">
      <c r="A153" s="34"/>
      <c r="B153" s="34"/>
      <c r="C153" s="34"/>
      <c r="D153" s="34"/>
      <c r="E153" s="34"/>
      <c r="F153" s="34"/>
      <c r="G153" s="34"/>
      <c r="H153" s="34"/>
      <c r="I153" s="34"/>
      <c r="J153" s="34"/>
      <c r="K153" s="34"/>
      <c r="L153" s="34"/>
      <c r="M153" s="34"/>
      <c r="N153" s="34"/>
      <c r="O153" s="34"/>
      <c r="P153" s="34"/>
      <c r="Q153" s="34"/>
      <c r="R153" s="34"/>
      <c r="S153" s="34"/>
      <c r="T153" s="34"/>
    </row>
    <row r="154" spans="1:20" ht="14.25">
      <c r="A154" s="34"/>
      <c r="B154" s="34"/>
      <c r="C154" s="34"/>
      <c r="D154" s="34"/>
      <c r="E154" s="34"/>
      <c r="F154" s="34"/>
      <c r="G154" s="34"/>
      <c r="H154" s="34"/>
      <c r="I154" s="34"/>
      <c r="J154" s="34"/>
      <c r="K154" s="34"/>
      <c r="L154" s="34"/>
      <c r="M154" s="34"/>
      <c r="N154" s="34"/>
      <c r="O154" s="34"/>
      <c r="P154" s="34"/>
      <c r="Q154" s="34"/>
      <c r="R154" s="34"/>
      <c r="S154" s="34"/>
      <c r="T154" s="34"/>
    </row>
  </sheetData>
  <sheetProtection/>
  <mergeCells count="34">
    <mergeCell ref="B35:C36"/>
    <mergeCell ref="D35:D36"/>
    <mergeCell ref="E35:M35"/>
    <mergeCell ref="B38:C38"/>
    <mergeCell ref="B40:C40"/>
    <mergeCell ref="B41:C41"/>
    <mergeCell ref="B13:B14"/>
    <mergeCell ref="B15:B16"/>
    <mergeCell ref="B17:B18"/>
    <mergeCell ref="B19:B20"/>
    <mergeCell ref="B21:C21"/>
    <mergeCell ref="B23:C23"/>
    <mergeCell ref="B8:C8"/>
    <mergeCell ref="B11:B12"/>
    <mergeCell ref="G6:H6"/>
    <mergeCell ref="I6:I7"/>
    <mergeCell ref="J6:J7"/>
    <mergeCell ref="L6:L7"/>
    <mergeCell ref="D3:D7"/>
    <mergeCell ref="E3:O3"/>
    <mergeCell ref="P3:P7"/>
    <mergeCell ref="Q3:R5"/>
    <mergeCell ref="Q6:Q7"/>
    <mergeCell ref="R6:R7"/>
    <mergeCell ref="S3:T5"/>
    <mergeCell ref="E4:H5"/>
    <mergeCell ref="I4:K5"/>
    <mergeCell ref="L4:O5"/>
    <mergeCell ref="E6:E7"/>
    <mergeCell ref="F6:F7"/>
    <mergeCell ref="M6:M7"/>
    <mergeCell ref="N6:O6"/>
    <mergeCell ref="S6:S7"/>
    <mergeCell ref="T6:T7"/>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33"/>
  <sheetViews>
    <sheetView zoomScalePageLayoutView="0" workbookViewId="0" topLeftCell="A1">
      <selection activeCell="N16" sqref="N16"/>
    </sheetView>
  </sheetViews>
  <sheetFormatPr defaultColWidth="8.796875" defaultRowHeight="15"/>
  <cols>
    <col min="1" max="1" width="2.59765625" style="4" customWidth="1"/>
    <col min="2" max="2" width="16.59765625" style="293" customWidth="1"/>
    <col min="3" max="10" width="9.59765625" style="293" customWidth="1"/>
    <col min="11" max="11" width="4.09765625" style="293" customWidth="1"/>
  </cols>
  <sheetData>
    <row r="1" spans="2:8" ht="14.25">
      <c r="B1" s="711" t="s">
        <v>1035</v>
      </c>
      <c r="C1" s="712"/>
      <c r="D1" s="712"/>
      <c r="E1" s="712"/>
      <c r="F1" s="712"/>
      <c r="G1" s="712"/>
      <c r="H1" s="712"/>
    </row>
    <row r="2" spans="2:8" ht="15" thickBot="1">
      <c r="B2" s="713"/>
      <c r="C2" s="712"/>
      <c r="D2" s="712"/>
      <c r="E2" s="712"/>
      <c r="F2" s="712"/>
      <c r="G2" s="712"/>
      <c r="H2" s="712"/>
    </row>
    <row r="3" spans="2:10" ht="14.25">
      <c r="B3" s="714"/>
      <c r="C3" s="1424" t="s">
        <v>1036</v>
      </c>
      <c r="D3" s="1425"/>
      <c r="E3" s="1426" t="s">
        <v>1037</v>
      </c>
      <c r="F3" s="1427"/>
      <c r="G3" s="1426" t="s">
        <v>1038</v>
      </c>
      <c r="H3" s="1428"/>
      <c r="I3" s="1426" t="s">
        <v>1039</v>
      </c>
      <c r="J3" s="1429"/>
    </row>
    <row r="4" spans="2:10" ht="14.25">
      <c r="B4" s="715" t="s">
        <v>1040</v>
      </c>
      <c r="C4" s="1430">
        <v>58617</v>
      </c>
      <c r="D4" s="1431"/>
      <c r="E4" s="1432">
        <v>49209</v>
      </c>
      <c r="F4" s="1433"/>
      <c r="G4" s="1432">
        <v>3787</v>
      </c>
      <c r="H4" s="1433"/>
      <c r="I4" s="1434">
        <v>131</v>
      </c>
      <c r="J4" s="1435"/>
    </row>
    <row r="5" spans="2:10" ht="14.25">
      <c r="B5" s="716" t="s">
        <v>1041</v>
      </c>
      <c r="C5" s="1430">
        <v>62429</v>
      </c>
      <c r="D5" s="1431"/>
      <c r="E5" s="1432">
        <v>48688</v>
      </c>
      <c r="F5" s="1433"/>
      <c r="G5" s="1432">
        <v>3842</v>
      </c>
      <c r="H5" s="1433"/>
      <c r="I5" s="1434">
        <v>133</v>
      </c>
      <c r="J5" s="1435"/>
    </row>
    <row r="6" spans="2:10" ht="14.25">
      <c r="B6" s="716" t="s">
        <v>1042</v>
      </c>
      <c r="C6" s="1430">
        <v>66051</v>
      </c>
      <c r="D6" s="1431"/>
      <c r="E6" s="1432">
        <v>49743</v>
      </c>
      <c r="F6" s="1433"/>
      <c r="G6" s="1432">
        <v>3346</v>
      </c>
      <c r="H6" s="1433"/>
      <c r="I6" s="1434">
        <v>150</v>
      </c>
      <c r="J6" s="1435"/>
    </row>
    <row r="7" spans="2:10" ht="14.25">
      <c r="B7" s="716" t="s">
        <v>1043</v>
      </c>
      <c r="C7" s="1430">
        <v>69111</v>
      </c>
      <c r="D7" s="1431"/>
      <c r="E7" s="1432">
        <v>49391</v>
      </c>
      <c r="F7" s="1433"/>
      <c r="G7" s="1432">
        <v>3011</v>
      </c>
      <c r="H7" s="1433"/>
      <c r="I7" s="1434">
        <v>109</v>
      </c>
      <c r="J7" s="1435"/>
    </row>
    <row r="8" spans="2:10" ht="14.25">
      <c r="B8" s="717" t="s">
        <v>1044</v>
      </c>
      <c r="C8" s="1436">
        <v>67643</v>
      </c>
      <c r="D8" s="1437"/>
      <c r="E8" s="1438">
        <v>48739</v>
      </c>
      <c r="F8" s="1433"/>
      <c r="G8" s="1432">
        <v>2732</v>
      </c>
      <c r="H8" s="1433"/>
      <c r="I8" s="1434">
        <v>156</v>
      </c>
      <c r="J8" s="1435"/>
    </row>
    <row r="9" spans="2:10" ht="14.25">
      <c r="B9" s="716" t="s">
        <v>1045</v>
      </c>
      <c r="C9" s="1430">
        <v>55062</v>
      </c>
      <c r="D9" s="1431"/>
      <c r="E9" s="1432">
        <v>39376</v>
      </c>
      <c r="F9" s="1433"/>
      <c r="G9" s="1432">
        <v>1634</v>
      </c>
      <c r="H9" s="1433"/>
      <c r="I9" s="1434">
        <v>96</v>
      </c>
      <c r="J9" s="1435"/>
    </row>
    <row r="10" spans="2:10" ht="14.25">
      <c r="B10" s="717" t="s">
        <v>1046</v>
      </c>
      <c r="C10" s="1430">
        <v>54218</v>
      </c>
      <c r="D10" s="1431"/>
      <c r="E10" s="1432">
        <v>38204</v>
      </c>
      <c r="F10" s="1433"/>
      <c r="G10" s="1432">
        <v>1252</v>
      </c>
      <c r="H10" s="1433"/>
      <c r="I10" s="1434">
        <v>103</v>
      </c>
      <c r="J10" s="1435"/>
    </row>
    <row r="11" spans="2:10" ht="14.25">
      <c r="B11" s="717">
        <v>15</v>
      </c>
      <c r="C11" s="1430">
        <v>53590</v>
      </c>
      <c r="D11" s="1431"/>
      <c r="E11" s="1432">
        <v>36596</v>
      </c>
      <c r="F11" s="1433"/>
      <c r="G11" s="1432">
        <v>1242</v>
      </c>
      <c r="H11" s="1433"/>
      <c r="I11" s="1434">
        <v>95</v>
      </c>
      <c r="J11" s="1435"/>
    </row>
    <row r="12" spans="2:10" ht="14.25">
      <c r="B12" s="716">
        <v>16</v>
      </c>
      <c r="C12" s="1430">
        <v>61919</v>
      </c>
      <c r="D12" s="1438"/>
      <c r="E12" s="1434">
        <v>34929</v>
      </c>
      <c r="F12" s="1438"/>
      <c r="G12" s="1434">
        <v>1072</v>
      </c>
      <c r="H12" s="1438"/>
      <c r="I12" s="1434">
        <v>102</v>
      </c>
      <c r="J12" s="1439"/>
    </row>
    <row r="13" spans="2:10" ht="14.25">
      <c r="B13" s="716">
        <v>17</v>
      </c>
      <c r="C13" s="1440">
        <v>50486</v>
      </c>
      <c r="D13" s="1438"/>
      <c r="E13" s="1441">
        <v>32234</v>
      </c>
      <c r="F13" s="1438"/>
      <c r="G13" s="1441">
        <v>963</v>
      </c>
      <c r="H13" s="1438"/>
      <c r="I13" s="1441">
        <v>52</v>
      </c>
      <c r="J13" s="1439"/>
    </row>
    <row r="14" spans="2:10" ht="14.25">
      <c r="B14" s="717">
        <v>18</v>
      </c>
      <c r="C14" s="1440">
        <v>49367</v>
      </c>
      <c r="D14" s="1438"/>
      <c r="E14" s="1441">
        <v>29986</v>
      </c>
      <c r="F14" s="1438"/>
      <c r="G14" s="1441">
        <v>980</v>
      </c>
      <c r="H14" s="1438"/>
      <c r="I14" s="1441">
        <v>48</v>
      </c>
      <c r="J14" s="1439"/>
    </row>
    <row r="15" spans="2:10" ht="14.25">
      <c r="B15" s="717">
        <v>19</v>
      </c>
      <c r="C15" s="1440">
        <v>49936</v>
      </c>
      <c r="D15" s="1438"/>
      <c r="E15" s="1441">
        <v>30623</v>
      </c>
      <c r="F15" s="1438"/>
      <c r="G15" s="1441">
        <v>845</v>
      </c>
      <c r="H15" s="1438"/>
      <c r="I15" s="1441">
        <v>48</v>
      </c>
      <c r="J15" s="1439"/>
    </row>
    <row r="16" spans="2:10" ht="14.25">
      <c r="B16" s="717">
        <v>20</v>
      </c>
      <c r="C16" s="1440">
        <v>49813</v>
      </c>
      <c r="D16" s="1438"/>
      <c r="E16" s="1441">
        <v>30374</v>
      </c>
      <c r="F16" s="1438"/>
      <c r="G16" s="1441">
        <v>705</v>
      </c>
      <c r="H16" s="1438"/>
      <c r="I16" s="1441">
        <v>49</v>
      </c>
      <c r="J16" s="1439"/>
    </row>
    <row r="17" spans="2:10" ht="14.25">
      <c r="B17" s="717">
        <v>21</v>
      </c>
      <c r="C17" s="1440">
        <v>49560</v>
      </c>
      <c r="D17" s="1438"/>
      <c r="E17" s="1441">
        <v>28708</v>
      </c>
      <c r="F17" s="1438"/>
      <c r="G17" s="1441">
        <v>680</v>
      </c>
      <c r="H17" s="1438"/>
      <c r="I17" s="1441">
        <v>50</v>
      </c>
      <c r="J17" s="1439"/>
    </row>
    <row r="18" spans="2:10" ht="14.25">
      <c r="B18" s="717">
        <v>22</v>
      </c>
      <c r="C18" s="1440">
        <v>49188</v>
      </c>
      <c r="D18" s="1438"/>
      <c r="E18" s="1441">
        <v>28725</v>
      </c>
      <c r="F18" s="1438"/>
      <c r="G18" s="1441">
        <v>541</v>
      </c>
      <c r="H18" s="1438"/>
      <c r="I18" s="1441">
        <v>64</v>
      </c>
      <c r="J18" s="1439"/>
    </row>
    <row r="19" spans="2:10" ht="14.25">
      <c r="B19" s="717">
        <v>23</v>
      </c>
      <c r="C19" s="1440">
        <v>48071</v>
      </c>
      <c r="D19" s="1442"/>
      <c r="E19" s="1441">
        <v>27781</v>
      </c>
      <c r="F19" s="1442"/>
      <c r="G19" s="1441">
        <v>425</v>
      </c>
      <c r="H19" s="1442"/>
      <c r="I19" s="1441">
        <v>43</v>
      </c>
      <c r="J19" s="1443"/>
    </row>
    <row r="20" spans="2:10" ht="14.25">
      <c r="B20" s="717">
        <v>24</v>
      </c>
      <c r="C20" s="1440">
        <v>47355</v>
      </c>
      <c r="D20" s="1442"/>
      <c r="E20" s="1441">
        <v>26697</v>
      </c>
      <c r="F20" s="1442"/>
      <c r="G20" s="1441">
        <v>564</v>
      </c>
      <c r="H20" s="1442"/>
      <c r="I20" s="1441">
        <v>57</v>
      </c>
      <c r="J20" s="1443"/>
    </row>
    <row r="21" spans="2:10" ht="15" thickBot="1">
      <c r="B21" s="718">
        <v>25</v>
      </c>
      <c r="C21" s="1444">
        <v>46401</v>
      </c>
      <c r="D21" s="1445"/>
      <c r="E21" s="1446">
        <v>26189</v>
      </c>
      <c r="F21" s="1445"/>
      <c r="G21" s="1446">
        <v>432</v>
      </c>
      <c r="H21" s="1445"/>
      <c r="I21" s="1446">
        <v>71</v>
      </c>
      <c r="J21" s="1447"/>
    </row>
    <row r="22" spans="2:10" ht="14.25">
      <c r="B22" s="719" t="s">
        <v>1047</v>
      </c>
      <c r="C22" s="720"/>
      <c r="D22" s="712"/>
      <c r="E22" s="720"/>
      <c r="F22" s="712"/>
      <c r="G22" s="720"/>
      <c r="H22" s="712"/>
      <c r="I22" s="720"/>
      <c r="J22" s="712"/>
    </row>
    <row r="23" spans="2:8" ht="14.25">
      <c r="B23" s="719" t="s">
        <v>1048</v>
      </c>
      <c r="C23" s="296"/>
      <c r="D23" s="296"/>
      <c r="E23" s="296"/>
      <c r="F23" s="296"/>
      <c r="G23" s="296"/>
      <c r="H23" s="296"/>
    </row>
    <row r="24" ht="14.25">
      <c r="B24" s="721" t="s">
        <v>733</v>
      </c>
    </row>
    <row r="27" ht="14.25">
      <c r="B27" s="722" t="s">
        <v>1049</v>
      </c>
    </row>
    <row r="28" spans="2:10" ht="15" thickBot="1">
      <c r="B28" s="712"/>
      <c r="C28" s="712"/>
      <c r="D28" s="712"/>
      <c r="F28" s="712"/>
      <c r="G28" s="712"/>
      <c r="J28" s="723" t="s">
        <v>1050</v>
      </c>
    </row>
    <row r="29" spans="2:10" ht="14.25">
      <c r="B29" s="724"/>
      <c r="C29" s="725" t="s">
        <v>1051</v>
      </c>
      <c r="D29" s="726" t="s">
        <v>1052</v>
      </c>
      <c r="E29" s="727" t="s">
        <v>1053</v>
      </c>
      <c r="F29" s="727" t="s">
        <v>1054</v>
      </c>
      <c r="G29" s="728" t="s">
        <v>1055</v>
      </c>
      <c r="H29" s="729" t="s">
        <v>1056</v>
      </c>
      <c r="I29" s="727" t="s">
        <v>743</v>
      </c>
      <c r="J29" s="730" t="s">
        <v>1057</v>
      </c>
    </row>
    <row r="30" spans="2:10" ht="15" thickBot="1">
      <c r="B30" s="731" t="s">
        <v>1058</v>
      </c>
      <c r="C30" s="732">
        <v>2757</v>
      </c>
      <c r="D30" s="733">
        <v>46401</v>
      </c>
      <c r="E30" s="734">
        <v>26189</v>
      </c>
      <c r="F30" s="733">
        <v>432</v>
      </c>
      <c r="G30" s="734">
        <v>114</v>
      </c>
      <c r="H30" s="733">
        <v>71</v>
      </c>
      <c r="I30" s="733">
        <v>179</v>
      </c>
      <c r="J30" s="735">
        <v>271</v>
      </c>
    </row>
    <row r="31" spans="2:6" ht="14.25">
      <c r="B31" s="719" t="s">
        <v>926</v>
      </c>
      <c r="C31" s="736"/>
      <c r="D31" s="736"/>
      <c r="E31" s="736"/>
      <c r="F31" s="737"/>
    </row>
    <row r="32" spans="2:6" ht="14.25">
      <c r="B32" s="719" t="s">
        <v>1059</v>
      </c>
      <c r="C32" s="736"/>
      <c r="D32" s="736"/>
      <c r="E32" s="736"/>
      <c r="F32" s="737"/>
    </row>
    <row r="33" spans="2:8" ht="14.25">
      <c r="B33" s="721" t="s">
        <v>733</v>
      </c>
      <c r="C33" s="296"/>
      <c r="D33" s="296"/>
      <c r="E33" s="296"/>
      <c r="F33" s="296"/>
      <c r="G33" s="296"/>
      <c r="H33" s="296"/>
    </row>
  </sheetData>
  <sheetProtection/>
  <mergeCells count="76">
    <mergeCell ref="C21:D21"/>
    <mergeCell ref="E21:F21"/>
    <mergeCell ref="G21:H21"/>
    <mergeCell ref="I21:J21"/>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W55"/>
  <sheetViews>
    <sheetView zoomScale="55" zoomScaleNormal="55" zoomScalePageLayoutView="0" workbookViewId="0" topLeftCell="A1">
      <selection activeCell="S35" sqref="S35"/>
    </sheetView>
  </sheetViews>
  <sheetFormatPr defaultColWidth="8.796875" defaultRowHeight="15"/>
  <cols>
    <col min="1" max="1" width="2.59765625" style="542" customWidth="1"/>
    <col min="2" max="2" width="19.59765625" style="542" customWidth="1"/>
    <col min="3" max="3" width="12.8984375" style="542" customWidth="1"/>
    <col min="4" max="23" width="9.8984375" style="542" customWidth="1"/>
  </cols>
  <sheetData>
    <row r="1" ht="21">
      <c r="B1" s="738" t="s">
        <v>1060</v>
      </c>
    </row>
    <row r="2" spans="2:23" ht="21" thickBot="1">
      <c r="B2" s="543"/>
      <c r="V2" s="1448" t="s">
        <v>37</v>
      </c>
      <c r="W2" s="1449"/>
    </row>
    <row r="3" spans="1:23" ht="21">
      <c r="A3" s="739"/>
      <c r="B3" s="740"/>
      <c r="C3" s="741"/>
      <c r="D3" s="1450" t="s">
        <v>1061</v>
      </c>
      <c r="E3" s="1450"/>
      <c r="F3" s="1450"/>
      <c r="G3" s="1450"/>
      <c r="H3" s="1450"/>
      <c r="I3" s="742"/>
      <c r="J3" s="742"/>
      <c r="K3" s="742"/>
      <c r="L3" s="742"/>
      <c r="M3" s="742"/>
      <c r="N3" s="742"/>
      <c r="O3" s="742"/>
      <c r="P3" s="742"/>
      <c r="Q3" s="742"/>
      <c r="R3" s="742"/>
      <c r="S3" s="743"/>
      <c r="T3" s="742"/>
      <c r="U3" s="743"/>
      <c r="V3" s="743"/>
      <c r="W3" s="744"/>
    </row>
    <row r="4" spans="1:23" ht="21">
      <c r="A4" s="739"/>
      <c r="B4" s="745"/>
      <c r="C4" s="1452" t="s">
        <v>72</v>
      </c>
      <c r="D4" s="1451"/>
      <c r="E4" s="1451"/>
      <c r="F4" s="1451"/>
      <c r="G4" s="1451"/>
      <c r="H4" s="1451"/>
      <c r="I4" s="1455" t="s">
        <v>1062</v>
      </c>
      <c r="J4" s="1456"/>
      <c r="K4" s="1456"/>
      <c r="L4" s="1456"/>
      <c r="M4" s="1456"/>
      <c r="N4" s="1455" t="s">
        <v>1063</v>
      </c>
      <c r="O4" s="1456"/>
      <c r="P4" s="1456"/>
      <c r="Q4" s="1456"/>
      <c r="R4" s="1456"/>
      <c r="S4" s="1456" t="s">
        <v>1064</v>
      </c>
      <c r="T4" s="1456"/>
      <c r="U4" s="1456"/>
      <c r="V4" s="1456"/>
      <c r="W4" s="1457"/>
    </row>
    <row r="5" spans="1:23" ht="14.25">
      <c r="A5" s="739"/>
      <c r="B5" s="746"/>
      <c r="C5" s="1453"/>
      <c r="D5" s="1458" t="s">
        <v>1065</v>
      </c>
      <c r="E5" s="1459" t="s">
        <v>1066</v>
      </c>
      <c r="F5" s="1459" t="s">
        <v>1067</v>
      </c>
      <c r="G5" s="1459" t="s">
        <v>1068</v>
      </c>
      <c r="H5" s="1459" t="s">
        <v>1069</v>
      </c>
      <c r="I5" s="1460" t="s">
        <v>1065</v>
      </c>
      <c r="J5" s="1459" t="s">
        <v>1066</v>
      </c>
      <c r="K5" s="1459" t="s">
        <v>1067</v>
      </c>
      <c r="L5" s="1459" t="s">
        <v>1068</v>
      </c>
      <c r="M5" s="1459" t="s">
        <v>1069</v>
      </c>
      <c r="N5" s="1458" t="s">
        <v>1065</v>
      </c>
      <c r="O5" s="1459" t="s">
        <v>1066</v>
      </c>
      <c r="P5" s="1459" t="s">
        <v>1067</v>
      </c>
      <c r="Q5" s="1459" t="s">
        <v>1068</v>
      </c>
      <c r="R5" s="1459" t="s">
        <v>1069</v>
      </c>
      <c r="S5" s="1458" t="s">
        <v>1065</v>
      </c>
      <c r="T5" s="1459" t="s">
        <v>1066</v>
      </c>
      <c r="U5" s="1459" t="s">
        <v>1067</v>
      </c>
      <c r="V5" s="1459" t="s">
        <v>1068</v>
      </c>
      <c r="W5" s="1461" t="s">
        <v>1069</v>
      </c>
    </row>
    <row r="6" spans="1:23" ht="14.25">
      <c r="A6" s="739"/>
      <c r="B6" s="746"/>
      <c r="C6" s="1453"/>
      <c r="D6" s="1458"/>
      <c r="E6" s="1459"/>
      <c r="F6" s="1459"/>
      <c r="G6" s="1459"/>
      <c r="H6" s="1459"/>
      <c r="I6" s="1460"/>
      <c r="J6" s="1459"/>
      <c r="K6" s="1459"/>
      <c r="L6" s="1459"/>
      <c r="M6" s="1459"/>
      <c r="N6" s="1458"/>
      <c r="O6" s="1459"/>
      <c r="P6" s="1459"/>
      <c r="Q6" s="1459"/>
      <c r="R6" s="1459"/>
      <c r="S6" s="1458"/>
      <c r="T6" s="1459"/>
      <c r="U6" s="1459"/>
      <c r="V6" s="1459"/>
      <c r="W6" s="1461"/>
    </row>
    <row r="7" spans="1:23" ht="14.25">
      <c r="A7" s="739"/>
      <c r="B7" s="747"/>
      <c r="C7" s="1454"/>
      <c r="D7" s="1458"/>
      <c r="E7" s="1459"/>
      <c r="F7" s="1459"/>
      <c r="G7" s="1459"/>
      <c r="H7" s="1459"/>
      <c r="I7" s="1460"/>
      <c r="J7" s="1459"/>
      <c r="K7" s="1459"/>
      <c r="L7" s="1459"/>
      <c r="M7" s="1459"/>
      <c r="N7" s="1458"/>
      <c r="O7" s="1459"/>
      <c r="P7" s="1459"/>
      <c r="Q7" s="1459"/>
      <c r="R7" s="1459"/>
      <c r="S7" s="1458"/>
      <c r="T7" s="1459"/>
      <c r="U7" s="1459"/>
      <c r="V7" s="1459"/>
      <c r="W7" s="1461"/>
    </row>
    <row r="8" spans="2:23" ht="21">
      <c r="B8" s="555" t="s">
        <v>9</v>
      </c>
      <c r="C8" s="748">
        <v>1556</v>
      </c>
      <c r="D8" s="749">
        <v>857</v>
      </c>
      <c r="E8" s="750">
        <v>271</v>
      </c>
      <c r="F8" s="750">
        <v>288</v>
      </c>
      <c r="G8" s="750">
        <v>199</v>
      </c>
      <c r="H8" s="750">
        <v>99</v>
      </c>
      <c r="I8" s="750">
        <v>25</v>
      </c>
      <c r="J8" s="750">
        <v>7</v>
      </c>
      <c r="K8" s="750">
        <v>16</v>
      </c>
      <c r="L8" s="750">
        <v>1</v>
      </c>
      <c r="M8" s="750">
        <v>1</v>
      </c>
      <c r="N8" s="750">
        <v>325</v>
      </c>
      <c r="O8" s="750">
        <v>122</v>
      </c>
      <c r="P8" s="750">
        <v>135</v>
      </c>
      <c r="Q8" s="750">
        <v>61</v>
      </c>
      <c r="R8" s="750">
        <v>7</v>
      </c>
      <c r="S8" s="750">
        <v>507</v>
      </c>
      <c r="T8" s="750">
        <v>142</v>
      </c>
      <c r="U8" s="750">
        <v>137</v>
      </c>
      <c r="V8" s="750">
        <v>137</v>
      </c>
      <c r="W8" s="751">
        <v>91</v>
      </c>
    </row>
    <row r="9" spans="2:23" ht="21">
      <c r="B9" s="555" t="s">
        <v>1070</v>
      </c>
      <c r="C9" s="748">
        <v>427</v>
      </c>
      <c r="D9" s="749">
        <v>381</v>
      </c>
      <c r="E9" s="750">
        <v>157</v>
      </c>
      <c r="F9" s="750">
        <v>126</v>
      </c>
      <c r="G9" s="750">
        <v>80</v>
      </c>
      <c r="H9" s="750">
        <v>18</v>
      </c>
      <c r="I9" s="750" t="s">
        <v>33</v>
      </c>
      <c r="J9" s="750">
        <v>0</v>
      </c>
      <c r="K9" s="750">
        <v>0</v>
      </c>
      <c r="L9" s="750">
        <v>0</v>
      </c>
      <c r="M9" s="750">
        <v>0</v>
      </c>
      <c r="N9" s="750">
        <v>306</v>
      </c>
      <c r="O9" s="750">
        <v>118</v>
      </c>
      <c r="P9" s="750">
        <v>125</v>
      </c>
      <c r="Q9" s="750">
        <v>57</v>
      </c>
      <c r="R9" s="750">
        <v>6</v>
      </c>
      <c r="S9" s="750">
        <v>75</v>
      </c>
      <c r="T9" s="750">
        <v>39</v>
      </c>
      <c r="U9" s="750">
        <v>1</v>
      </c>
      <c r="V9" s="750">
        <v>23</v>
      </c>
      <c r="W9" s="751">
        <v>12</v>
      </c>
    </row>
    <row r="10" spans="2:23" ht="21">
      <c r="B10" s="555" t="s">
        <v>1071</v>
      </c>
      <c r="C10" s="748">
        <v>248</v>
      </c>
      <c r="D10" s="749">
        <v>93</v>
      </c>
      <c r="E10" s="750">
        <v>32</v>
      </c>
      <c r="F10" s="750">
        <v>61</v>
      </c>
      <c r="G10" s="750" t="s">
        <v>33</v>
      </c>
      <c r="H10" s="750" t="s">
        <v>33</v>
      </c>
      <c r="I10" s="750">
        <v>20</v>
      </c>
      <c r="J10" s="750">
        <v>6</v>
      </c>
      <c r="K10" s="750">
        <v>14</v>
      </c>
      <c r="L10" s="750">
        <v>0</v>
      </c>
      <c r="M10" s="750">
        <v>0</v>
      </c>
      <c r="N10" s="750">
        <v>10</v>
      </c>
      <c r="O10" s="750">
        <v>2</v>
      </c>
      <c r="P10" s="750">
        <v>8</v>
      </c>
      <c r="Q10" s="750">
        <v>0</v>
      </c>
      <c r="R10" s="750">
        <v>0</v>
      </c>
      <c r="S10" s="750">
        <v>63</v>
      </c>
      <c r="T10" s="750">
        <v>24</v>
      </c>
      <c r="U10" s="750">
        <v>39</v>
      </c>
      <c r="V10" s="750">
        <v>0</v>
      </c>
      <c r="W10" s="751">
        <v>0</v>
      </c>
    </row>
    <row r="11" spans="2:23" ht="21">
      <c r="B11" s="555" t="s">
        <v>1072</v>
      </c>
      <c r="C11" s="748">
        <v>68</v>
      </c>
      <c r="D11" s="749">
        <v>35</v>
      </c>
      <c r="E11" s="750">
        <v>13</v>
      </c>
      <c r="F11" s="750">
        <v>20</v>
      </c>
      <c r="G11" s="750">
        <v>1</v>
      </c>
      <c r="H11" s="750">
        <v>1</v>
      </c>
      <c r="I11" s="750" t="s">
        <v>33</v>
      </c>
      <c r="J11" s="750">
        <v>0</v>
      </c>
      <c r="K11" s="750">
        <v>0</v>
      </c>
      <c r="L11" s="750">
        <v>0</v>
      </c>
      <c r="M11" s="750">
        <v>0</v>
      </c>
      <c r="N11" s="750" t="s">
        <v>33</v>
      </c>
      <c r="O11" s="750">
        <v>0</v>
      </c>
      <c r="P11" s="750">
        <v>0</v>
      </c>
      <c r="Q11" s="750">
        <v>0</v>
      </c>
      <c r="R11" s="750">
        <v>0</v>
      </c>
      <c r="S11" s="750">
        <v>35</v>
      </c>
      <c r="T11" s="750">
        <v>13</v>
      </c>
      <c r="U11" s="750">
        <v>20</v>
      </c>
      <c r="V11" s="750">
        <v>1</v>
      </c>
      <c r="W11" s="751">
        <v>1</v>
      </c>
    </row>
    <row r="12" spans="2:23" ht="21">
      <c r="B12" s="555" t="s">
        <v>1073</v>
      </c>
      <c r="C12" s="748">
        <v>234</v>
      </c>
      <c r="D12" s="749">
        <v>62</v>
      </c>
      <c r="E12" s="750">
        <v>23</v>
      </c>
      <c r="F12" s="750">
        <v>35</v>
      </c>
      <c r="G12" s="750">
        <v>4</v>
      </c>
      <c r="H12" s="750" t="s">
        <v>33</v>
      </c>
      <c r="I12" s="750" t="s">
        <v>33</v>
      </c>
      <c r="J12" s="750">
        <v>0</v>
      </c>
      <c r="K12" s="750">
        <v>0</v>
      </c>
      <c r="L12" s="750">
        <v>0</v>
      </c>
      <c r="M12" s="750">
        <v>0</v>
      </c>
      <c r="N12" s="750" t="s">
        <v>33</v>
      </c>
      <c r="O12" s="750">
        <v>0</v>
      </c>
      <c r="P12" s="750">
        <v>0</v>
      </c>
      <c r="Q12" s="750">
        <v>0</v>
      </c>
      <c r="R12" s="750">
        <v>0</v>
      </c>
      <c r="S12" s="750">
        <v>62</v>
      </c>
      <c r="T12" s="750">
        <v>23</v>
      </c>
      <c r="U12" s="750">
        <v>35</v>
      </c>
      <c r="V12" s="750">
        <v>4</v>
      </c>
      <c r="W12" s="751">
        <v>0</v>
      </c>
    </row>
    <row r="13" spans="2:23" ht="21">
      <c r="B13" s="555" t="s">
        <v>1074</v>
      </c>
      <c r="C13" s="748">
        <v>427</v>
      </c>
      <c r="D13" s="749">
        <v>232</v>
      </c>
      <c r="E13" s="750">
        <v>31</v>
      </c>
      <c r="F13" s="750">
        <v>33</v>
      </c>
      <c r="G13" s="750">
        <v>94</v>
      </c>
      <c r="H13" s="750">
        <v>74</v>
      </c>
      <c r="I13" s="750" t="s">
        <v>33</v>
      </c>
      <c r="J13" s="750">
        <v>0</v>
      </c>
      <c r="K13" s="750">
        <v>0</v>
      </c>
      <c r="L13" s="750">
        <v>0</v>
      </c>
      <c r="M13" s="750">
        <v>0</v>
      </c>
      <c r="N13" s="750">
        <v>2</v>
      </c>
      <c r="O13" s="750">
        <v>0</v>
      </c>
      <c r="P13" s="750">
        <v>0</v>
      </c>
      <c r="Q13" s="750">
        <v>1</v>
      </c>
      <c r="R13" s="750">
        <v>1</v>
      </c>
      <c r="S13" s="750">
        <v>230</v>
      </c>
      <c r="T13" s="750">
        <v>31</v>
      </c>
      <c r="U13" s="750">
        <v>33</v>
      </c>
      <c r="V13" s="750">
        <v>93</v>
      </c>
      <c r="W13" s="751">
        <v>73</v>
      </c>
    </row>
    <row r="14" spans="2:23" ht="21">
      <c r="B14" s="555" t="s">
        <v>1075</v>
      </c>
      <c r="C14" s="748">
        <v>63</v>
      </c>
      <c r="D14" s="749">
        <v>17</v>
      </c>
      <c r="E14" s="750">
        <v>6</v>
      </c>
      <c r="F14" s="750">
        <v>6</v>
      </c>
      <c r="G14" s="750">
        <v>5</v>
      </c>
      <c r="H14" s="750" t="s">
        <v>33</v>
      </c>
      <c r="I14" s="750" t="s">
        <v>33</v>
      </c>
      <c r="J14" s="750">
        <v>0</v>
      </c>
      <c r="K14" s="750">
        <v>0</v>
      </c>
      <c r="L14" s="750">
        <v>0</v>
      </c>
      <c r="M14" s="750">
        <v>0</v>
      </c>
      <c r="N14" s="750" t="s">
        <v>33</v>
      </c>
      <c r="O14" s="750">
        <v>0</v>
      </c>
      <c r="P14" s="750">
        <v>0</v>
      </c>
      <c r="Q14" s="750">
        <v>0</v>
      </c>
      <c r="R14" s="750">
        <v>0</v>
      </c>
      <c r="S14" s="750">
        <v>17</v>
      </c>
      <c r="T14" s="750">
        <v>6</v>
      </c>
      <c r="U14" s="750">
        <v>6</v>
      </c>
      <c r="V14" s="750">
        <v>5</v>
      </c>
      <c r="W14" s="751">
        <v>0</v>
      </c>
    </row>
    <row r="15" spans="2:23" ht="21">
      <c r="B15" s="555" t="s">
        <v>1076</v>
      </c>
      <c r="C15" s="748">
        <v>39</v>
      </c>
      <c r="D15" s="749">
        <v>23</v>
      </c>
      <c r="E15" s="750">
        <v>5</v>
      </c>
      <c r="F15" s="750">
        <v>4</v>
      </c>
      <c r="G15" s="750">
        <v>9</v>
      </c>
      <c r="H15" s="750">
        <v>5</v>
      </c>
      <c r="I15" s="750">
        <v>3</v>
      </c>
      <c r="J15" s="750">
        <v>0</v>
      </c>
      <c r="K15" s="750">
        <v>1</v>
      </c>
      <c r="L15" s="750">
        <v>1</v>
      </c>
      <c r="M15" s="750">
        <v>1</v>
      </c>
      <c r="N15" s="750">
        <v>6</v>
      </c>
      <c r="O15" s="750">
        <v>2</v>
      </c>
      <c r="P15" s="750">
        <v>2</v>
      </c>
      <c r="Q15" s="750">
        <v>2</v>
      </c>
      <c r="R15" s="750">
        <v>0</v>
      </c>
      <c r="S15" s="750">
        <v>14</v>
      </c>
      <c r="T15" s="750">
        <v>3</v>
      </c>
      <c r="U15" s="750">
        <v>1</v>
      </c>
      <c r="V15" s="750">
        <v>6</v>
      </c>
      <c r="W15" s="751">
        <v>4</v>
      </c>
    </row>
    <row r="16" spans="2:23" ht="21">
      <c r="B16" s="555" t="s">
        <v>1077</v>
      </c>
      <c r="C16" s="748">
        <v>34</v>
      </c>
      <c r="D16" s="749">
        <v>6</v>
      </c>
      <c r="E16" s="750">
        <v>1</v>
      </c>
      <c r="F16" s="750" t="s">
        <v>33</v>
      </c>
      <c r="G16" s="750">
        <v>4</v>
      </c>
      <c r="H16" s="750">
        <v>1</v>
      </c>
      <c r="I16" s="750" t="s">
        <v>33</v>
      </c>
      <c r="J16" s="750">
        <v>0</v>
      </c>
      <c r="K16" s="750">
        <v>0</v>
      </c>
      <c r="L16" s="750">
        <v>0</v>
      </c>
      <c r="M16" s="750">
        <v>0</v>
      </c>
      <c r="N16" s="750">
        <v>1</v>
      </c>
      <c r="O16" s="750">
        <v>0</v>
      </c>
      <c r="P16" s="750">
        <v>0</v>
      </c>
      <c r="Q16" s="750">
        <v>1</v>
      </c>
      <c r="R16" s="750">
        <v>0</v>
      </c>
      <c r="S16" s="750">
        <v>5</v>
      </c>
      <c r="T16" s="750">
        <v>1</v>
      </c>
      <c r="U16" s="750">
        <v>0</v>
      </c>
      <c r="V16" s="750">
        <v>3</v>
      </c>
      <c r="W16" s="751">
        <v>1</v>
      </c>
    </row>
    <row r="17" spans="2:23" ht="21">
      <c r="B17" s="555" t="s">
        <v>1078</v>
      </c>
      <c r="C17" s="748">
        <v>2</v>
      </c>
      <c r="D17" s="749">
        <v>1</v>
      </c>
      <c r="E17" s="750">
        <v>1</v>
      </c>
      <c r="F17" s="750" t="s">
        <v>33</v>
      </c>
      <c r="G17" s="750" t="s">
        <v>33</v>
      </c>
      <c r="H17" s="750" t="s">
        <v>33</v>
      </c>
      <c r="I17" s="750">
        <v>1</v>
      </c>
      <c r="J17" s="750">
        <v>1</v>
      </c>
      <c r="K17" s="750">
        <v>0</v>
      </c>
      <c r="L17" s="750">
        <v>0</v>
      </c>
      <c r="M17" s="750">
        <v>0</v>
      </c>
      <c r="N17" s="750" t="s">
        <v>33</v>
      </c>
      <c r="O17" s="750">
        <v>0</v>
      </c>
      <c r="P17" s="750">
        <v>0</v>
      </c>
      <c r="Q17" s="750">
        <v>0</v>
      </c>
      <c r="R17" s="750">
        <v>0</v>
      </c>
      <c r="S17" s="750" t="s">
        <v>33</v>
      </c>
      <c r="T17" s="750">
        <v>0</v>
      </c>
      <c r="U17" s="750">
        <v>0</v>
      </c>
      <c r="V17" s="750">
        <v>0</v>
      </c>
      <c r="W17" s="751">
        <v>0</v>
      </c>
    </row>
    <row r="18" spans="2:23" ht="21">
      <c r="B18" s="555" t="s">
        <v>1079</v>
      </c>
      <c r="C18" s="748">
        <v>2</v>
      </c>
      <c r="D18" s="749">
        <v>2</v>
      </c>
      <c r="E18" s="750">
        <v>2</v>
      </c>
      <c r="F18" s="750" t="s">
        <v>33</v>
      </c>
      <c r="G18" s="750" t="s">
        <v>33</v>
      </c>
      <c r="H18" s="750" t="s">
        <v>33</v>
      </c>
      <c r="I18" s="750" t="s">
        <v>33</v>
      </c>
      <c r="J18" s="750">
        <v>0</v>
      </c>
      <c r="K18" s="750">
        <v>0</v>
      </c>
      <c r="L18" s="750">
        <v>0</v>
      </c>
      <c r="M18" s="750">
        <v>0</v>
      </c>
      <c r="N18" s="750" t="s">
        <v>33</v>
      </c>
      <c r="O18" s="750">
        <v>0</v>
      </c>
      <c r="P18" s="750">
        <v>0</v>
      </c>
      <c r="Q18" s="750">
        <v>0</v>
      </c>
      <c r="R18" s="750">
        <v>0</v>
      </c>
      <c r="S18" s="750">
        <v>2</v>
      </c>
      <c r="T18" s="750">
        <v>2</v>
      </c>
      <c r="U18" s="750">
        <v>0</v>
      </c>
      <c r="V18" s="750">
        <v>0</v>
      </c>
      <c r="W18" s="751">
        <v>0</v>
      </c>
    </row>
    <row r="19" spans="2:23" ht="21">
      <c r="B19" s="555" t="s">
        <v>1080</v>
      </c>
      <c r="C19" s="748">
        <v>2</v>
      </c>
      <c r="D19" s="749">
        <v>2</v>
      </c>
      <c r="E19" s="750" t="s">
        <v>33</v>
      </c>
      <c r="F19" s="750">
        <v>2</v>
      </c>
      <c r="G19" s="750" t="s">
        <v>33</v>
      </c>
      <c r="H19" s="750" t="s">
        <v>33</v>
      </c>
      <c r="I19" s="750">
        <v>1</v>
      </c>
      <c r="J19" s="750">
        <v>0</v>
      </c>
      <c r="K19" s="750">
        <v>1</v>
      </c>
      <c r="L19" s="750">
        <v>0</v>
      </c>
      <c r="M19" s="750">
        <v>0</v>
      </c>
      <c r="N19" s="750" t="s">
        <v>33</v>
      </c>
      <c r="O19" s="750">
        <v>0</v>
      </c>
      <c r="P19" s="750">
        <v>0</v>
      </c>
      <c r="Q19" s="750">
        <v>0</v>
      </c>
      <c r="R19" s="750">
        <v>0</v>
      </c>
      <c r="S19" s="750">
        <v>1</v>
      </c>
      <c r="T19" s="750">
        <v>0</v>
      </c>
      <c r="U19" s="750">
        <v>1</v>
      </c>
      <c r="V19" s="750">
        <v>0</v>
      </c>
      <c r="W19" s="751">
        <v>0</v>
      </c>
    </row>
    <row r="20" spans="2:23" ht="21" thickBot="1">
      <c r="B20" s="569" t="s">
        <v>344</v>
      </c>
      <c r="C20" s="752">
        <v>10</v>
      </c>
      <c r="D20" s="753">
        <v>3</v>
      </c>
      <c r="E20" s="754" t="s">
        <v>33</v>
      </c>
      <c r="F20" s="754">
        <v>1</v>
      </c>
      <c r="G20" s="754">
        <v>2</v>
      </c>
      <c r="H20" s="754" t="s">
        <v>33</v>
      </c>
      <c r="I20" s="754" t="s">
        <v>33</v>
      </c>
      <c r="J20" s="754">
        <v>0</v>
      </c>
      <c r="K20" s="754">
        <v>0</v>
      </c>
      <c r="L20" s="754">
        <v>0</v>
      </c>
      <c r="M20" s="754">
        <v>0</v>
      </c>
      <c r="N20" s="754" t="s">
        <v>33</v>
      </c>
      <c r="O20" s="754">
        <v>0</v>
      </c>
      <c r="P20" s="754">
        <v>0</v>
      </c>
      <c r="Q20" s="754">
        <v>0</v>
      </c>
      <c r="R20" s="754">
        <v>0</v>
      </c>
      <c r="S20" s="754">
        <v>3</v>
      </c>
      <c r="T20" s="754">
        <v>0</v>
      </c>
      <c r="U20" s="754">
        <v>1</v>
      </c>
      <c r="V20" s="754">
        <v>2</v>
      </c>
      <c r="W20" s="755">
        <v>0</v>
      </c>
    </row>
    <row r="21" spans="3:23" ht="15" thickBot="1">
      <c r="C21" s="574"/>
      <c r="D21" s="574"/>
      <c r="E21" s="574"/>
      <c r="F21" s="574"/>
      <c r="G21" s="574"/>
      <c r="H21" s="574"/>
      <c r="I21" s="574"/>
      <c r="J21" s="574"/>
      <c r="K21" s="574"/>
      <c r="L21" s="574"/>
      <c r="M21" s="574"/>
      <c r="N21" s="574"/>
      <c r="O21" s="574"/>
      <c r="P21" s="574"/>
      <c r="Q21" s="574"/>
      <c r="R21" s="574"/>
      <c r="S21" s="574"/>
      <c r="T21" s="574"/>
      <c r="U21" s="574"/>
      <c r="V21" s="574"/>
      <c r="W21" s="574"/>
    </row>
    <row r="22" spans="1:23" ht="21">
      <c r="A22" s="739"/>
      <c r="B22" s="547"/>
      <c r="C22" s="1462" t="s">
        <v>1081</v>
      </c>
      <c r="D22" s="1462"/>
      <c r="E22" s="1462"/>
      <c r="F22" s="1462"/>
      <c r="G22" s="1463"/>
      <c r="H22" s="739"/>
      <c r="I22" s="739"/>
      <c r="J22" s="739"/>
      <c r="K22" s="739"/>
      <c r="L22" s="739"/>
      <c r="M22" s="739"/>
      <c r="N22" s="739"/>
      <c r="O22" s="739"/>
      <c r="P22" s="739"/>
      <c r="Q22" s="739"/>
      <c r="R22" s="739"/>
      <c r="S22" s="739"/>
      <c r="T22" s="739"/>
      <c r="U22" s="739"/>
      <c r="V22" s="739"/>
      <c r="W22" s="739"/>
    </row>
    <row r="23" spans="1:23" ht="14.25">
      <c r="A23" s="739"/>
      <c r="B23" s="549"/>
      <c r="C23" s="1464" t="s">
        <v>1065</v>
      </c>
      <c r="D23" s="1465" t="s">
        <v>1066</v>
      </c>
      <c r="E23" s="1465" t="s">
        <v>1067</v>
      </c>
      <c r="F23" s="1465" t="s">
        <v>1082</v>
      </c>
      <c r="G23" s="1466" t="s">
        <v>1083</v>
      </c>
      <c r="H23" s="739"/>
      <c r="I23" s="739"/>
      <c r="J23" s="739"/>
      <c r="K23" s="739"/>
      <c r="L23" s="739"/>
      <c r="M23" s="739"/>
      <c r="N23" s="739"/>
      <c r="O23" s="739"/>
      <c r="P23" s="739"/>
      <c r="Q23" s="739"/>
      <c r="R23" s="739"/>
      <c r="S23" s="739"/>
      <c r="T23" s="739"/>
      <c r="U23" s="739"/>
      <c r="V23" s="739"/>
      <c r="W23" s="739"/>
    </row>
    <row r="24" spans="1:23" ht="14.25">
      <c r="A24" s="739"/>
      <c r="B24" s="549"/>
      <c r="C24" s="1464"/>
      <c r="D24" s="1465"/>
      <c r="E24" s="1465"/>
      <c r="F24" s="1465"/>
      <c r="G24" s="1466"/>
      <c r="H24" s="739"/>
      <c r="I24" s="739"/>
      <c r="J24" s="739"/>
      <c r="K24" s="739"/>
      <c r="L24" s="739"/>
      <c r="M24" s="739"/>
      <c r="N24" s="739"/>
      <c r="O24" s="739"/>
      <c r="P24" s="739"/>
      <c r="Q24" s="739"/>
      <c r="R24" s="739"/>
      <c r="S24" s="739"/>
      <c r="T24" s="739"/>
      <c r="U24" s="739"/>
      <c r="V24" s="739"/>
      <c r="W24" s="739"/>
    </row>
    <row r="25" spans="1:23" ht="14.25">
      <c r="A25" s="739"/>
      <c r="B25" s="553"/>
      <c r="C25" s="1464"/>
      <c r="D25" s="1465"/>
      <c r="E25" s="1465"/>
      <c r="F25" s="1465"/>
      <c r="G25" s="1466"/>
      <c r="H25" s="739"/>
      <c r="I25" s="739"/>
      <c r="J25" s="739"/>
      <c r="K25" s="739"/>
      <c r="L25" s="739"/>
      <c r="M25" s="739"/>
      <c r="N25" s="739"/>
      <c r="O25" s="739"/>
      <c r="P25" s="739"/>
      <c r="Q25" s="739"/>
      <c r="R25" s="739"/>
      <c r="S25" s="739"/>
      <c r="T25" s="739"/>
      <c r="U25" s="739"/>
      <c r="V25" s="739"/>
      <c r="W25" s="739"/>
    </row>
    <row r="26" spans="2:13" ht="21">
      <c r="B26" s="555" t="s">
        <v>9</v>
      </c>
      <c r="C26" s="750">
        <f>IF(SUM(D26:G26)=0,"-",SUM(D26:G26))</f>
        <v>699</v>
      </c>
      <c r="D26" s="750">
        <f>SUM(D27:D38)</f>
        <v>182</v>
      </c>
      <c r="E26" s="750">
        <f>SUM(E27:E38)</f>
        <v>145</v>
      </c>
      <c r="F26" s="750">
        <f>SUM(F27:F38)</f>
        <v>148</v>
      </c>
      <c r="G26" s="756">
        <f>SUM(G27:G38)</f>
        <v>224</v>
      </c>
      <c r="J26" s="757"/>
      <c r="K26" s="757"/>
      <c r="L26" s="757"/>
      <c r="M26" s="757"/>
    </row>
    <row r="27" spans="2:23" ht="21">
      <c r="B27" s="555" t="s">
        <v>1070</v>
      </c>
      <c r="C27" s="750">
        <f aca="true" t="shared" si="0" ref="C27:C38">IF(SUM(D27:G27)=0,"-",SUM(D27:G27))</f>
        <v>46</v>
      </c>
      <c r="D27" s="750">
        <f>'[1]合計'!G50</f>
        <v>12</v>
      </c>
      <c r="E27" s="750">
        <f>'[1]合計'!I50</f>
        <v>0</v>
      </c>
      <c r="F27" s="750">
        <f>'[1]合計'!L50</f>
        <v>12</v>
      </c>
      <c r="G27" s="751">
        <f>'[1]合計'!N50</f>
        <v>22</v>
      </c>
      <c r="H27" s="544"/>
      <c r="I27" s="544"/>
      <c r="J27" s="544"/>
      <c r="K27" s="544"/>
      <c r="L27" s="544"/>
      <c r="M27" s="544"/>
      <c r="N27" s="544"/>
      <c r="O27" s="544"/>
      <c r="P27" s="544"/>
      <c r="Q27" s="544"/>
      <c r="R27" s="544"/>
      <c r="S27" s="545"/>
      <c r="U27" s="544"/>
      <c r="V27" s="1471"/>
      <c r="W27" s="1472"/>
    </row>
    <row r="28" spans="2:23" ht="21">
      <c r="B28" s="555" t="s">
        <v>1071</v>
      </c>
      <c r="C28" s="750">
        <f t="shared" si="0"/>
        <v>155</v>
      </c>
      <c r="D28" s="750">
        <f>'[1]合計'!G51</f>
        <v>59</v>
      </c>
      <c r="E28" s="750">
        <f>'[1]合計'!I51</f>
        <v>56</v>
      </c>
      <c r="F28" s="750">
        <f>'[1]合計'!L51</f>
        <v>22</v>
      </c>
      <c r="G28" s="751">
        <f>'[1]合計'!N51</f>
        <v>18</v>
      </c>
      <c r="H28" s="758"/>
      <c r="I28" s="759"/>
      <c r="J28" s="759"/>
      <c r="K28" s="759"/>
      <c r="L28" s="759"/>
      <c r="M28" s="759"/>
      <c r="N28" s="759"/>
      <c r="O28" s="759"/>
      <c r="P28" s="759"/>
      <c r="Q28" s="759"/>
      <c r="R28" s="759"/>
      <c r="S28" s="760"/>
      <c r="T28" s="760"/>
      <c r="U28" s="1473"/>
      <c r="V28" s="1473"/>
      <c r="W28" s="1473"/>
    </row>
    <row r="29" spans="2:23" ht="21">
      <c r="B29" s="555" t="s">
        <v>1072</v>
      </c>
      <c r="C29" s="750">
        <f t="shared" si="0"/>
        <v>33</v>
      </c>
      <c r="D29" s="750">
        <f>'[1]合計'!G52</f>
        <v>15</v>
      </c>
      <c r="E29" s="750">
        <f>'[1]合計'!I52</f>
        <v>16</v>
      </c>
      <c r="F29" s="750">
        <f>'[1]合計'!L52</f>
        <v>2</v>
      </c>
      <c r="G29" s="751">
        <f>'[1]合計'!N52</f>
        <v>0</v>
      </c>
      <c r="H29" s="758"/>
      <c r="I29" s="759"/>
      <c r="J29" s="759"/>
      <c r="K29" s="759"/>
      <c r="L29" s="759"/>
      <c r="M29" s="759"/>
      <c r="N29" s="759"/>
      <c r="O29" s="759"/>
      <c r="P29" s="759"/>
      <c r="Q29" s="759"/>
      <c r="R29" s="759"/>
      <c r="S29" s="758"/>
      <c r="T29" s="758"/>
      <c r="U29" s="1474"/>
      <c r="V29" s="1474"/>
      <c r="W29" s="1474"/>
    </row>
    <row r="30" spans="2:23" ht="21">
      <c r="B30" s="555" t="s">
        <v>1073</v>
      </c>
      <c r="C30" s="750">
        <f t="shared" si="0"/>
        <v>172</v>
      </c>
      <c r="D30" s="750">
        <f>'[1]合計'!G53</f>
        <v>56</v>
      </c>
      <c r="E30" s="750">
        <f>'[1]合計'!I53</f>
        <v>62</v>
      </c>
      <c r="F30" s="750">
        <f>'[1]合計'!L53</f>
        <v>40</v>
      </c>
      <c r="G30" s="751">
        <f>'[1]合計'!N53</f>
        <v>14</v>
      </c>
      <c r="H30" s="761"/>
      <c r="I30" s="762"/>
      <c r="J30" s="762"/>
      <c r="K30" s="762"/>
      <c r="L30" s="762"/>
      <c r="M30" s="762"/>
      <c r="N30" s="762"/>
      <c r="O30" s="762"/>
      <c r="P30" s="762"/>
      <c r="Q30" s="762"/>
      <c r="R30" s="762"/>
      <c r="S30" s="763"/>
      <c r="T30" s="764"/>
      <c r="U30" s="1475"/>
      <c r="V30" s="1475"/>
      <c r="W30" s="1476"/>
    </row>
    <row r="31" spans="2:23" ht="21">
      <c r="B31" s="555" t="s">
        <v>1074</v>
      </c>
      <c r="C31" s="750">
        <f t="shared" si="0"/>
        <v>195</v>
      </c>
      <c r="D31" s="750">
        <f>'[1]合計'!G54</f>
        <v>26</v>
      </c>
      <c r="E31" s="750">
        <f>'[1]合計'!I54</f>
        <v>5</v>
      </c>
      <c r="F31" s="750">
        <f>'[1]合計'!L54</f>
        <v>40</v>
      </c>
      <c r="G31" s="751">
        <f>'[1]合計'!N54</f>
        <v>124</v>
      </c>
      <c r="H31" s="761"/>
      <c r="I31" s="762"/>
      <c r="J31" s="762"/>
      <c r="K31" s="762"/>
      <c r="L31" s="762"/>
      <c r="M31" s="762"/>
      <c r="N31" s="762"/>
      <c r="O31" s="762"/>
      <c r="P31" s="762"/>
      <c r="Q31" s="762"/>
      <c r="R31" s="762"/>
      <c r="S31" s="764"/>
      <c r="T31" s="764"/>
      <c r="U31" s="1476"/>
      <c r="V31" s="1476"/>
      <c r="W31" s="1476"/>
    </row>
    <row r="32" spans="2:23" ht="21">
      <c r="B32" s="555" t="s">
        <v>1075</v>
      </c>
      <c r="C32" s="750">
        <f t="shared" si="0"/>
        <v>46</v>
      </c>
      <c r="D32" s="750">
        <f>'[1]合計'!G55</f>
        <v>12</v>
      </c>
      <c r="E32" s="750">
        <f>'[1]合計'!I55</f>
        <v>6</v>
      </c>
      <c r="F32" s="750">
        <f>'[1]合計'!L55</f>
        <v>19</v>
      </c>
      <c r="G32" s="751">
        <f>'[1]合計'!N55</f>
        <v>9</v>
      </c>
      <c r="H32" s="761"/>
      <c r="I32" s="762"/>
      <c r="J32" s="762"/>
      <c r="K32" s="762"/>
      <c r="L32" s="762"/>
      <c r="M32" s="762"/>
      <c r="N32" s="762"/>
      <c r="O32" s="762"/>
      <c r="P32" s="762"/>
      <c r="Q32" s="762"/>
      <c r="R32" s="762"/>
      <c r="S32" s="764"/>
      <c r="T32" s="764"/>
      <c r="U32" s="1476"/>
      <c r="V32" s="1476"/>
      <c r="W32" s="1476"/>
    </row>
    <row r="33" spans="2:23" ht="21">
      <c r="B33" s="555" t="s">
        <v>1076</v>
      </c>
      <c r="C33" s="750">
        <f t="shared" si="0"/>
        <v>16</v>
      </c>
      <c r="D33" s="750">
        <f>'[1]合計'!G56</f>
        <v>0</v>
      </c>
      <c r="E33" s="750">
        <f>'[1]合計'!I56</f>
        <v>0</v>
      </c>
      <c r="F33" s="750">
        <f>'[1]合計'!L56</f>
        <v>4</v>
      </c>
      <c r="G33" s="751">
        <f>'[1]合計'!N56</f>
        <v>12</v>
      </c>
      <c r="H33" s="761"/>
      <c r="I33" s="762"/>
      <c r="J33" s="762"/>
      <c r="K33" s="762"/>
      <c r="L33" s="762"/>
      <c r="M33" s="762"/>
      <c r="N33" s="762"/>
      <c r="O33" s="762"/>
      <c r="P33" s="762"/>
      <c r="Q33" s="762"/>
      <c r="R33" s="762"/>
      <c r="S33" s="764"/>
      <c r="T33" s="764"/>
      <c r="U33" s="1476"/>
      <c r="V33" s="1476"/>
      <c r="W33" s="1476"/>
    </row>
    <row r="34" spans="2:7" ht="21">
      <c r="B34" s="555" t="s">
        <v>1077</v>
      </c>
      <c r="C34" s="750">
        <f t="shared" si="0"/>
        <v>28</v>
      </c>
      <c r="D34" s="750">
        <f>'[1]合計'!G57</f>
        <v>1</v>
      </c>
      <c r="E34" s="750">
        <f>'[1]合計'!I57</f>
        <v>0</v>
      </c>
      <c r="F34" s="750">
        <f>'[1]合計'!L57</f>
        <v>8</v>
      </c>
      <c r="G34" s="751">
        <f>'[1]合計'!N57</f>
        <v>19</v>
      </c>
    </row>
    <row r="35" spans="2:7" ht="21">
      <c r="B35" s="555" t="s">
        <v>1078</v>
      </c>
      <c r="C35" s="750">
        <f t="shared" si="0"/>
        <v>1</v>
      </c>
      <c r="D35" s="750">
        <f>'[1]合計'!G58</f>
        <v>0</v>
      </c>
      <c r="E35" s="750">
        <f>'[1]合計'!I58</f>
        <v>0</v>
      </c>
      <c r="F35" s="750">
        <f>'[1]合計'!L58</f>
        <v>0</v>
      </c>
      <c r="G35" s="751">
        <f>'[1]合計'!N58</f>
        <v>1</v>
      </c>
    </row>
    <row r="36" spans="2:7" ht="21">
      <c r="B36" s="555" t="s">
        <v>1079</v>
      </c>
      <c r="C36" s="750" t="str">
        <f t="shared" si="0"/>
        <v>-</v>
      </c>
      <c r="D36" s="750">
        <f>'[1]合計'!G59</f>
        <v>0</v>
      </c>
      <c r="E36" s="750">
        <f>'[1]合計'!I59</f>
        <v>0</v>
      </c>
      <c r="F36" s="750">
        <f>'[1]合計'!L59</f>
        <v>0</v>
      </c>
      <c r="G36" s="751">
        <f>'[1]合計'!N59</f>
        <v>0</v>
      </c>
    </row>
    <row r="37" spans="2:7" ht="21">
      <c r="B37" s="555" t="s">
        <v>1080</v>
      </c>
      <c r="C37" s="750" t="str">
        <f>IF(SUM(D37:G37)=0,"-",SUM(D37:G37))</f>
        <v>-</v>
      </c>
      <c r="D37" s="750">
        <f>'[1]合計'!G60</f>
        <v>0</v>
      </c>
      <c r="E37" s="750">
        <f>'[1]合計'!I60</f>
        <v>0</v>
      </c>
      <c r="F37" s="750">
        <f>'[1]合計'!L60</f>
        <v>0</v>
      </c>
      <c r="G37" s="751">
        <f>'[1]合計'!N60</f>
        <v>0</v>
      </c>
    </row>
    <row r="38" spans="2:7" ht="21" thickBot="1">
      <c r="B38" s="569" t="s">
        <v>344</v>
      </c>
      <c r="C38" s="765">
        <f t="shared" si="0"/>
        <v>7</v>
      </c>
      <c r="D38" s="754">
        <f>'[1]合計'!G61</f>
        <v>1</v>
      </c>
      <c r="E38" s="754">
        <f>'[1]合計'!I61</f>
        <v>0</v>
      </c>
      <c r="F38" s="754">
        <f>'[1]合計'!L61</f>
        <v>1</v>
      </c>
      <c r="G38" s="755">
        <f>'[1]合計'!N61</f>
        <v>5</v>
      </c>
    </row>
    <row r="39" ht="21">
      <c r="B39" s="766" t="s">
        <v>1084</v>
      </c>
    </row>
    <row r="40" ht="21">
      <c r="B40" s="766" t="s">
        <v>1085</v>
      </c>
    </row>
    <row r="41" ht="21">
      <c r="B41" s="767" t="s">
        <v>25</v>
      </c>
    </row>
    <row r="42" ht="14.25">
      <c r="B42" s="768"/>
    </row>
    <row r="43" ht="14.25">
      <c r="B43" s="768"/>
    </row>
    <row r="44" ht="14.25">
      <c r="B44" s="768"/>
    </row>
    <row r="46" spans="2:21" ht="21">
      <c r="B46" s="738" t="s">
        <v>1086</v>
      </c>
      <c r="C46" s="766"/>
      <c r="D46" s="766"/>
      <c r="E46" s="766"/>
      <c r="F46" s="766"/>
      <c r="G46" s="766"/>
      <c r="H46" s="766"/>
      <c r="I46" s="766"/>
      <c r="J46" s="766"/>
      <c r="K46" s="766"/>
      <c r="L46" s="766"/>
      <c r="M46" s="766"/>
      <c r="N46" s="766"/>
      <c r="O46" s="766"/>
      <c r="P46" s="766"/>
      <c r="Q46" s="766"/>
      <c r="R46" s="766"/>
      <c r="S46" s="766"/>
      <c r="T46" s="766"/>
      <c r="U46" s="766"/>
    </row>
    <row r="47" spans="2:23" ht="21" thickBot="1">
      <c r="B47" s="766"/>
      <c r="C47" s="769"/>
      <c r="D47" s="769"/>
      <c r="E47" s="769"/>
      <c r="F47" s="766"/>
      <c r="G47" s="770"/>
      <c r="H47" s="769"/>
      <c r="I47" s="769"/>
      <c r="J47" s="769"/>
      <c r="K47" s="769"/>
      <c r="L47" s="769"/>
      <c r="M47" s="769"/>
      <c r="N47" s="769"/>
      <c r="O47" s="769"/>
      <c r="P47" s="769"/>
      <c r="Q47" s="769"/>
      <c r="R47" s="769"/>
      <c r="S47" s="770"/>
      <c r="T47" s="1489" t="s">
        <v>37</v>
      </c>
      <c r="U47" s="1489"/>
      <c r="V47" s="1471"/>
      <c r="W47" s="1472"/>
    </row>
    <row r="48" spans="2:21" ht="21">
      <c r="B48" s="1490"/>
      <c r="C48" s="1492" t="s">
        <v>1087</v>
      </c>
      <c r="D48" s="1493"/>
      <c r="E48" s="1494"/>
      <c r="F48" s="1494"/>
      <c r="G48" s="1495"/>
      <c r="H48" s="1495"/>
      <c r="I48" s="766"/>
      <c r="J48" s="1496"/>
      <c r="K48" s="1468"/>
      <c r="L48" s="1467" t="s">
        <v>1087</v>
      </c>
      <c r="M48" s="1468"/>
      <c r="N48" s="1467" t="s">
        <v>1088</v>
      </c>
      <c r="O48" s="1468"/>
      <c r="P48" s="1467" t="s">
        <v>1089</v>
      </c>
      <c r="Q48" s="1468"/>
      <c r="R48" s="1467" t="s">
        <v>1090</v>
      </c>
      <c r="S48" s="1468"/>
      <c r="T48" s="1467" t="s">
        <v>1091</v>
      </c>
      <c r="U48" s="1501"/>
    </row>
    <row r="49" spans="2:21" ht="21">
      <c r="B49" s="1491"/>
      <c r="C49" s="1456"/>
      <c r="D49" s="1457"/>
      <c r="E49" s="1494"/>
      <c r="F49" s="1494"/>
      <c r="G49" s="1495"/>
      <c r="H49" s="1495"/>
      <c r="I49" s="766"/>
      <c r="J49" s="1497"/>
      <c r="K49" s="1470"/>
      <c r="L49" s="1469"/>
      <c r="M49" s="1470"/>
      <c r="N49" s="1469"/>
      <c r="O49" s="1470"/>
      <c r="P49" s="1469"/>
      <c r="Q49" s="1470"/>
      <c r="R49" s="1469"/>
      <c r="S49" s="1470"/>
      <c r="T49" s="1469"/>
      <c r="U49" s="1502"/>
    </row>
    <row r="50" spans="2:21" ht="21">
      <c r="B50" s="1503" t="s">
        <v>1092</v>
      </c>
      <c r="C50" s="1506">
        <v>356</v>
      </c>
      <c r="D50" s="1507"/>
      <c r="E50" s="1510"/>
      <c r="F50" s="1510"/>
      <c r="G50" s="1511"/>
      <c r="H50" s="1511"/>
      <c r="I50" s="766"/>
      <c r="J50" s="1512" t="s">
        <v>1093</v>
      </c>
      <c r="K50" s="1513"/>
      <c r="L50" s="1483">
        <f>SUM(N50:U53)</f>
        <v>506</v>
      </c>
      <c r="M50" s="1484"/>
      <c r="N50" s="1477">
        <v>188</v>
      </c>
      <c r="O50" s="1478"/>
      <c r="P50" s="1483">
        <v>0</v>
      </c>
      <c r="Q50" s="1484"/>
      <c r="R50" s="1483">
        <v>318</v>
      </c>
      <c r="S50" s="1484"/>
      <c r="T50" s="1477">
        <v>0</v>
      </c>
      <c r="U50" s="1498"/>
    </row>
    <row r="51" spans="2:21" ht="21">
      <c r="B51" s="1504"/>
      <c r="C51" s="1506"/>
      <c r="D51" s="1507"/>
      <c r="E51" s="1510"/>
      <c r="F51" s="1510"/>
      <c r="G51" s="1511"/>
      <c r="H51" s="1511"/>
      <c r="I51" s="766"/>
      <c r="J51" s="1514"/>
      <c r="K51" s="1515"/>
      <c r="L51" s="1485"/>
      <c r="M51" s="1486"/>
      <c r="N51" s="1479"/>
      <c r="O51" s="1480"/>
      <c r="P51" s="1485"/>
      <c r="Q51" s="1486"/>
      <c r="R51" s="1485"/>
      <c r="S51" s="1486"/>
      <c r="T51" s="1479"/>
      <c r="U51" s="1499"/>
    </row>
    <row r="52" spans="2:21" ht="21">
      <c r="B52" s="1504"/>
      <c r="C52" s="1506"/>
      <c r="D52" s="1507"/>
      <c r="E52" s="1510"/>
      <c r="F52" s="1510"/>
      <c r="G52" s="1511"/>
      <c r="H52" s="1511"/>
      <c r="I52" s="766"/>
      <c r="J52" s="1514"/>
      <c r="K52" s="1515"/>
      <c r="L52" s="1485"/>
      <c r="M52" s="1486"/>
      <c r="N52" s="1479"/>
      <c r="O52" s="1480"/>
      <c r="P52" s="1485"/>
      <c r="Q52" s="1486"/>
      <c r="R52" s="1485"/>
      <c r="S52" s="1486"/>
      <c r="T52" s="1479"/>
      <c r="U52" s="1499"/>
    </row>
    <row r="53" spans="2:21" ht="21" thickBot="1">
      <c r="B53" s="1505"/>
      <c r="C53" s="1508"/>
      <c r="D53" s="1509"/>
      <c r="E53" s="1510"/>
      <c r="F53" s="1510"/>
      <c r="G53" s="1511"/>
      <c r="H53" s="1511"/>
      <c r="I53" s="766"/>
      <c r="J53" s="1516"/>
      <c r="K53" s="1517"/>
      <c r="L53" s="1487"/>
      <c r="M53" s="1488"/>
      <c r="N53" s="1481"/>
      <c r="O53" s="1482"/>
      <c r="P53" s="1487"/>
      <c r="Q53" s="1488"/>
      <c r="R53" s="1487"/>
      <c r="S53" s="1488"/>
      <c r="T53" s="1481"/>
      <c r="U53" s="1500"/>
    </row>
    <row r="54" spans="2:21" ht="21">
      <c r="B54" s="767" t="s">
        <v>25</v>
      </c>
      <c r="C54" s="766"/>
      <c r="D54" s="766"/>
      <c r="E54" s="766"/>
      <c r="F54" s="766"/>
      <c r="G54" s="766"/>
      <c r="H54" s="766"/>
      <c r="I54" s="766"/>
      <c r="J54" s="766"/>
      <c r="K54" s="766"/>
      <c r="L54" s="766"/>
      <c r="M54" s="766"/>
      <c r="N54" s="766"/>
      <c r="O54" s="766"/>
      <c r="P54" s="766"/>
      <c r="Q54" s="766"/>
      <c r="R54" s="766"/>
      <c r="S54" s="766"/>
      <c r="T54" s="766"/>
      <c r="U54" s="766"/>
    </row>
    <row r="55" spans="2:21" ht="21">
      <c r="B55" s="766"/>
      <c r="C55" s="766"/>
      <c r="D55" s="766"/>
      <c r="E55" s="766"/>
      <c r="F55" s="766"/>
      <c r="G55" s="766"/>
      <c r="H55" s="766"/>
      <c r="I55" s="766"/>
      <c r="J55" s="766"/>
      <c r="K55" s="766"/>
      <c r="L55" s="766"/>
      <c r="M55" s="766"/>
      <c r="N55" s="766"/>
      <c r="O55" s="766"/>
      <c r="P55" s="766"/>
      <c r="Q55" s="766"/>
      <c r="R55" s="766"/>
      <c r="S55" s="766"/>
      <c r="T55" s="766"/>
      <c r="U55" s="766"/>
    </row>
  </sheetData>
  <sheetProtection/>
  <mergeCells count="61">
    <mergeCell ref="R50:S53"/>
    <mergeCell ref="T50:U53"/>
    <mergeCell ref="R48:S49"/>
    <mergeCell ref="T48:U49"/>
    <mergeCell ref="B50:B53"/>
    <mergeCell ref="C50:D53"/>
    <mergeCell ref="E50:F53"/>
    <mergeCell ref="G50:H53"/>
    <mergeCell ref="J50:K53"/>
    <mergeCell ref="L50:M53"/>
    <mergeCell ref="N50:O53"/>
    <mergeCell ref="P50:Q53"/>
    <mergeCell ref="T47:U47"/>
    <mergeCell ref="V47:W47"/>
    <mergeCell ref="B48:B49"/>
    <mergeCell ref="C48:D49"/>
    <mergeCell ref="E48:F49"/>
    <mergeCell ref="G48:H49"/>
    <mergeCell ref="J48:K49"/>
    <mergeCell ref="L48:M49"/>
    <mergeCell ref="N48:O49"/>
    <mergeCell ref="P48:Q49"/>
    <mergeCell ref="V27:W27"/>
    <mergeCell ref="U28:U29"/>
    <mergeCell ref="V28:V29"/>
    <mergeCell ref="W28:W29"/>
    <mergeCell ref="U30:U33"/>
    <mergeCell ref="V30:V33"/>
    <mergeCell ref="W30:W33"/>
    <mergeCell ref="T5:T7"/>
    <mergeCell ref="U5:U7"/>
    <mergeCell ref="V5:V7"/>
    <mergeCell ref="W5:W7"/>
    <mergeCell ref="C22:G22"/>
    <mergeCell ref="C23:C25"/>
    <mergeCell ref="D23:D25"/>
    <mergeCell ref="E23:E25"/>
    <mergeCell ref="F23:F25"/>
    <mergeCell ref="G23:G25"/>
    <mergeCell ref="N5:N7"/>
    <mergeCell ref="O5:O7"/>
    <mergeCell ref="P5:P7"/>
    <mergeCell ref="Q5:Q7"/>
    <mergeCell ref="R5:R7"/>
    <mergeCell ref="S5:S7"/>
    <mergeCell ref="H5:H7"/>
    <mergeCell ref="I5:I7"/>
    <mergeCell ref="J5:J7"/>
    <mergeCell ref="K5:K7"/>
    <mergeCell ref="L5:L7"/>
    <mergeCell ref="M5:M7"/>
    <mergeCell ref="V2:W2"/>
    <mergeCell ref="D3:H4"/>
    <mergeCell ref="C4:C7"/>
    <mergeCell ref="I4:M4"/>
    <mergeCell ref="N4:R4"/>
    <mergeCell ref="S4:W4"/>
    <mergeCell ref="D5:D7"/>
    <mergeCell ref="E5:E7"/>
    <mergeCell ref="F5:F7"/>
    <mergeCell ref="G5:G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56"/>
  <sheetViews>
    <sheetView zoomScalePageLayoutView="0" workbookViewId="0" topLeftCell="A1">
      <selection activeCell="Q17" sqref="Q17"/>
    </sheetView>
  </sheetViews>
  <sheetFormatPr defaultColWidth="8.796875" defaultRowHeight="15"/>
  <cols>
    <col min="1" max="1" width="2.59765625" style="771" customWidth="1"/>
    <col min="2" max="2" width="15.5" style="771" customWidth="1"/>
    <col min="3" max="15" width="6.69921875" style="771" customWidth="1"/>
  </cols>
  <sheetData>
    <row r="1" ht="14.25">
      <c r="B1" s="772" t="s">
        <v>1094</v>
      </c>
    </row>
    <row r="2" spans="2:15" ht="15" thickBot="1">
      <c r="B2" s="773"/>
      <c r="C2" s="773"/>
      <c r="D2" s="773"/>
      <c r="E2" s="773"/>
      <c r="F2" s="773"/>
      <c r="G2" s="773"/>
      <c r="H2" s="773"/>
      <c r="I2" s="773"/>
      <c r="J2" s="773"/>
      <c r="K2" s="774"/>
      <c r="L2" s="773"/>
      <c r="M2" s="774"/>
      <c r="N2" s="940" t="s">
        <v>37</v>
      </c>
      <c r="O2" s="940"/>
    </row>
    <row r="3" spans="2:15" ht="14.25">
      <c r="B3" s="775"/>
      <c r="C3" s="1363" t="s">
        <v>1095</v>
      </c>
      <c r="D3" s="971"/>
      <c r="E3" s="971"/>
      <c r="F3" s="972"/>
      <c r="G3" s="1566" t="s">
        <v>1096</v>
      </c>
      <c r="H3" s="1569" t="s">
        <v>1097</v>
      </c>
      <c r="I3" s="971"/>
      <c r="J3" s="971"/>
      <c r="K3" s="972"/>
      <c r="L3" s="1363" t="s">
        <v>1098</v>
      </c>
      <c r="M3" s="971"/>
      <c r="N3" s="971"/>
      <c r="O3" s="1571"/>
    </row>
    <row r="4" spans="2:15" ht="14.25">
      <c r="B4" s="776"/>
      <c r="C4" s="1563"/>
      <c r="D4" s="1564"/>
      <c r="E4" s="1564"/>
      <c r="F4" s="1565"/>
      <c r="G4" s="1567"/>
      <c r="H4" s="1570"/>
      <c r="I4" s="1570"/>
      <c r="J4" s="1570"/>
      <c r="K4" s="1552"/>
      <c r="L4" s="1563"/>
      <c r="M4" s="1564"/>
      <c r="N4" s="1564"/>
      <c r="O4" s="1572"/>
    </row>
    <row r="5" spans="2:15" ht="14.25">
      <c r="B5" s="776"/>
      <c r="C5" s="1557" t="s">
        <v>1071</v>
      </c>
      <c r="D5" s="1559" t="s">
        <v>1099</v>
      </c>
      <c r="E5" s="1560"/>
      <c r="F5" s="1557" t="s">
        <v>1100</v>
      </c>
      <c r="G5" s="1567"/>
      <c r="H5" s="1550" t="s">
        <v>1071</v>
      </c>
      <c r="I5" s="1559" t="s">
        <v>1099</v>
      </c>
      <c r="J5" s="1560"/>
      <c r="K5" s="1557" t="s">
        <v>1100</v>
      </c>
      <c r="L5" s="1557" t="s">
        <v>1071</v>
      </c>
      <c r="M5" s="1559" t="s">
        <v>1099</v>
      </c>
      <c r="N5" s="1560"/>
      <c r="O5" s="1561" t="s">
        <v>1100</v>
      </c>
    </row>
    <row r="6" spans="2:15" ht="14.25">
      <c r="B6" s="777"/>
      <c r="C6" s="1558"/>
      <c r="D6" s="778" t="s">
        <v>1101</v>
      </c>
      <c r="E6" s="778" t="s">
        <v>1102</v>
      </c>
      <c r="F6" s="1558"/>
      <c r="G6" s="1568"/>
      <c r="H6" s="1552"/>
      <c r="I6" s="778" t="s">
        <v>1101</v>
      </c>
      <c r="J6" s="778" t="s">
        <v>1102</v>
      </c>
      <c r="K6" s="1558"/>
      <c r="L6" s="1558"/>
      <c r="M6" s="778" t="s">
        <v>1101</v>
      </c>
      <c r="N6" s="778" t="s">
        <v>1102</v>
      </c>
      <c r="O6" s="1562"/>
    </row>
    <row r="7" spans="2:15" ht="14.25">
      <c r="B7" s="779" t="s">
        <v>1103</v>
      </c>
      <c r="C7" s="780">
        <f aca="true" t="shared" si="0" ref="C7:O7">SUM(C9:C15)</f>
        <v>169</v>
      </c>
      <c r="D7" s="781">
        <f t="shared" si="0"/>
        <v>29</v>
      </c>
      <c r="E7" s="780">
        <f t="shared" si="0"/>
        <v>0</v>
      </c>
      <c r="F7" s="781">
        <f t="shared" si="0"/>
        <v>0</v>
      </c>
      <c r="G7" s="782">
        <f t="shared" si="0"/>
        <v>0</v>
      </c>
      <c r="H7" s="781">
        <f t="shared" si="0"/>
        <v>18</v>
      </c>
      <c r="I7" s="780">
        <f t="shared" si="0"/>
        <v>2</v>
      </c>
      <c r="J7" s="781">
        <f t="shared" si="0"/>
        <v>0</v>
      </c>
      <c r="K7" s="780">
        <f t="shared" si="0"/>
        <v>0</v>
      </c>
      <c r="L7" s="781">
        <f t="shared" si="0"/>
        <v>134</v>
      </c>
      <c r="M7" s="780">
        <f t="shared" si="0"/>
        <v>13</v>
      </c>
      <c r="N7" s="780">
        <f t="shared" si="0"/>
        <v>0</v>
      </c>
      <c r="O7" s="783">
        <f t="shared" si="0"/>
        <v>0</v>
      </c>
    </row>
    <row r="8" spans="2:15" ht="14.25">
      <c r="B8" s="779"/>
      <c r="C8" s="784"/>
      <c r="D8" s="785"/>
      <c r="E8" s="784"/>
      <c r="F8" s="784"/>
      <c r="G8" s="786"/>
      <c r="H8" s="785"/>
      <c r="I8" s="784"/>
      <c r="J8" s="785"/>
      <c r="K8" s="784"/>
      <c r="L8" s="785"/>
      <c r="M8" s="784"/>
      <c r="N8" s="784"/>
      <c r="O8" s="787"/>
    </row>
    <row r="9" spans="1:15" ht="14.25">
      <c r="A9" s="788"/>
      <c r="B9" s="208" t="s">
        <v>1104</v>
      </c>
      <c r="C9" s="30">
        <v>54</v>
      </c>
      <c r="D9" s="31">
        <v>7</v>
      </c>
      <c r="E9" s="30">
        <v>0</v>
      </c>
      <c r="F9" s="30">
        <v>0</v>
      </c>
      <c r="G9" s="789">
        <v>0</v>
      </c>
      <c r="H9" s="790">
        <v>3</v>
      </c>
      <c r="I9" s="791">
        <v>0</v>
      </c>
      <c r="J9" s="31">
        <v>0</v>
      </c>
      <c r="K9" s="30">
        <v>0</v>
      </c>
      <c r="L9" s="31">
        <v>35</v>
      </c>
      <c r="M9" s="30">
        <v>5</v>
      </c>
      <c r="N9" s="791">
        <v>0</v>
      </c>
      <c r="O9" s="586">
        <v>0</v>
      </c>
    </row>
    <row r="10" spans="1:15" ht="14.25">
      <c r="A10" s="788"/>
      <c r="B10" s="208" t="s">
        <v>1105</v>
      </c>
      <c r="C10" s="30">
        <v>37</v>
      </c>
      <c r="D10" s="31">
        <v>1</v>
      </c>
      <c r="E10" s="30">
        <v>0</v>
      </c>
      <c r="F10" s="30">
        <v>0</v>
      </c>
      <c r="G10" s="789">
        <v>0</v>
      </c>
      <c r="H10" s="31">
        <v>8</v>
      </c>
      <c r="I10" s="30">
        <v>1</v>
      </c>
      <c r="J10" s="31">
        <v>0</v>
      </c>
      <c r="K10" s="30">
        <v>0</v>
      </c>
      <c r="L10" s="31">
        <v>53</v>
      </c>
      <c r="M10" s="30">
        <v>1</v>
      </c>
      <c r="N10" s="30">
        <v>0</v>
      </c>
      <c r="O10" s="586">
        <v>0</v>
      </c>
    </row>
    <row r="11" spans="1:15" ht="14.25">
      <c r="A11" s="788"/>
      <c r="B11" s="792" t="s">
        <v>1106</v>
      </c>
      <c r="C11" s="30">
        <v>25</v>
      </c>
      <c r="D11" s="31">
        <v>3</v>
      </c>
      <c r="E11" s="791">
        <v>0</v>
      </c>
      <c r="F11" s="791">
        <v>0</v>
      </c>
      <c r="G11" s="445">
        <v>0</v>
      </c>
      <c r="H11" s="790">
        <v>3</v>
      </c>
      <c r="I11" s="791">
        <v>0</v>
      </c>
      <c r="J11" s="790">
        <v>0</v>
      </c>
      <c r="K11" s="791">
        <v>0</v>
      </c>
      <c r="L11" s="31">
        <v>13</v>
      </c>
      <c r="M11" s="30">
        <v>0</v>
      </c>
      <c r="N11" s="791">
        <v>0</v>
      </c>
      <c r="O11" s="419">
        <v>0</v>
      </c>
    </row>
    <row r="12" spans="1:15" ht="14.25">
      <c r="A12" s="788"/>
      <c r="B12" s="792" t="s">
        <v>1107</v>
      </c>
      <c r="C12" s="30">
        <v>19</v>
      </c>
      <c r="D12" s="31">
        <v>8</v>
      </c>
      <c r="E12" s="791">
        <v>0</v>
      </c>
      <c r="F12" s="791">
        <v>0</v>
      </c>
      <c r="G12" s="445">
        <v>0</v>
      </c>
      <c r="H12" s="790">
        <v>0</v>
      </c>
      <c r="I12" s="791">
        <v>1</v>
      </c>
      <c r="J12" s="790">
        <v>0</v>
      </c>
      <c r="K12" s="791">
        <v>0</v>
      </c>
      <c r="L12" s="790">
        <v>11</v>
      </c>
      <c r="M12" s="30">
        <v>5</v>
      </c>
      <c r="N12" s="791">
        <v>0</v>
      </c>
      <c r="O12" s="419">
        <v>0</v>
      </c>
    </row>
    <row r="13" spans="1:15" ht="14.25">
      <c r="A13" s="788"/>
      <c r="B13" s="792" t="s">
        <v>1108</v>
      </c>
      <c r="C13" s="30">
        <v>9</v>
      </c>
      <c r="D13" s="31"/>
      <c r="E13" s="791">
        <v>0</v>
      </c>
      <c r="F13" s="791">
        <v>0</v>
      </c>
      <c r="G13" s="445">
        <v>0</v>
      </c>
      <c r="H13" s="790">
        <v>4</v>
      </c>
      <c r="I13" s="791">
        <v>0</v>
      </c>
      <c r="J13" s="790">
        <v>0</v>
      </c>
      <c r="K13" s="791">
        <v>0</v>
      </c>
      <c r="L13" s="31">
        <v>5</v>
      </c>
      <c r="M13" s="791">
        <v>0</v>
      </c>
      <c r="N13" s="791">
        <v>0</v>
      </c>
      <c r="O13" s="419">
        <v>0</v>
      </c>
    </row>
    <row r="14" spans="1:15" ht="14.25">
      <c r="A14" s="788"/>
      <c r="B14" s="208" t="s">
        <v>1109</v>
      </c>
      <c r="C14" s="30">
        <v>7</v>
      </c>
      <c r="D14" s="31">
        <v>2</v>
      </c>
      <c r="E14" s="791">
        <v>0</v>
      </c>
      <c r="F14" s="791">
        <v>0</v>
      </c>
      <c r="G14" s="445">
        <v>0</v>
      </c>
      <c r="H14" s="790">
        <v>0</v>
      </c>
      <c r="I14" s="791">
        <v>0</v>
      </c>
      <c r="J14" s="790">
        <v>0</v>
      </c>
      <c r="K14" s="791">
        <v>0</v>
      </c>
      <c r="L14" s="31">
        <v>5</v>
      </c>
      <c r="M14" s="791">
        <v>0</v>
      </c>
      <c r="N14" s="791">
        <v>0</v>
      </c>
      <c r="O14" s="419">
        <v>0</v>
      </c>
    </row>
    <row r="15" spans="1:15" ht="15" thickBot="1">
      <c r="A15" s="788"/>
      <c r="B15" s="793" t="s">
        <v>1110</v>
      </c>
      <c r="C15" s="598">
        <v>18</v>
      </c>
      <c r="D15" s="794">
        <v>8</v>
      </c>
      <c r="E15" s="795">
        <v>0</v>
      </c>
      <c r="F15" s="795">
        <v>0</v>
      </c>
      <c r="G15" s="796">
        <v>0</v>
      </c>
      <c r="H15" s="797">
        <v>0</v>
      </c>
      <c r="I15" s="795">
        <v>0</v>
      </c>
      <c r="J15" s="797">
        <v>0</v>
      </c>
      <c r="K15" s="795">
        <v>0</v>
      </c>
      <c r="L15" s="794">
        <v>12</v>
      </c>
      <c r="M15" s="598">
        <v>2</v>
      </c>
      <c r="N15" s="795">
        <v>0</v>
      </c>
      <c r="O15" s="594">
        <v>0</v>
      </c>
    </row>
    <row r="16" spans="2:15" ht="14.25">
      <c r="B16" s="798" t="s">
        <v>1111</v>
      </c>
      <c r="C16" s="799"/>
      <c r="D16" s="799"/>
      <c r="E16" s="799"/>
      <c r="F16" s="799"/>
      <c r="G16" s="799"/>
      <c r="H16" s="799"/>
      <c r="I16" s="799"/>
      <c r="J16" s="799"/>
      <c r="K16" s="800"/>
      <c r="L16" s="801"/>
      <c r="M16" s="800"/>
      <c r="N16" s="801"/>
      <c r="O16" s="800"/>
    </row>
    <row r="17" spans="2:15" ht="14.25">
      <c r="B17" s="798"/>
      <c r="C17" s="799"/>
      <c r="D17" s="799"/>
      <c r="E17" s="799"/>
      <c r="F17" s="799"/>
      <c r="G17" s="799"/>
      <c r="H17" s="799"/>
      <c r="I17" s="799"/>
      <c r="J17" s="799"/>
      <c r="K17" s="800"/>
      <c r="L17" s="801"/>
      <c r="M17" s="800"/>
      <c r="N17" s="801"/>
      <c r="O17" s="800"/>
    </row>
    <row r="18" spans="3:15" ht="14.25">
      <c r="C18" s="802"/>
      <c r="D18" s="803"/>
      <c r="E18" s="803"/>
      <c r="F18" s="803"/>
      <c r="G18" s="803"/>
      <c r="H18" s="803"/>
      <c r="I18" s="803"/>
      <c r="J18" s="803"/>
      <c r="K18" s="803"/>
      <c r="L18" s="803"/>
      <c r="M18" s="803"/>
      <c r="N18" s="803"/>
      <c r="O18" s="803"/>
    </row>
    <row r="19" ht="14.25">
      <c r="B19" s="804"/>
    </row>
    <row r="20" ht="14.25">
      <c r="B20" s="772" t="s">
        <v>1112</v>
      </c>
    </row>
    <row r="21" spans="3:14" ht="15" thickBot="1">
      <c r="C21" s="1522"/>
      <c r="D21" s="1522"/>
      <c r="E21" s="1522"/>
      <c r="F21" s="1522"/>
      <c r="G21" s="1522"/>
      <c r="H21" s="1522"/>
      <c r="I21" s="1522"/>
      <c r="J21" s="1522"/>
      <c r="M21" s="940" t="s">
        <v>37</v>
      </c>
      <c r="N21" s="940"/>
    </row>
    <row r="22" spans="2:14" ht="14.25">
      <c r="B22" s="1527"/>
      <c r="C22" s="1528"/>
      <c r="D22" s="1528"/>
      <c r="E22" s="1352" t="s">
        <v>72</v>
      </c>
      <c r="F22" s="1352"/>
      <c r="G22" s="1352" t="s">
        <v>1113</v>
      </c>
      <c r="H22" s="1352"/>
      <c r="I22" s="1350" t="s">
        <v>1114</v>
      </c>
      <c r="J22" s="1351"/>
      <c r="K22" s="1351"/>
      <c r="L22" s="1351"/>
      <c r="M22" s="1351"/>
      <c r="N22" s="1400"/>
    </row>
    <row r="23" spans="2:14" ht="14.25">
      <c r="B23" s="1547"/>
      <c r="C23" s="1548"/>
      <c r="D23" s="1548"/>
      <c r="E23" s="1524"/>
      <c r="F23" s="1524"/>
      <c r="G23" s="1524"/>
      <c r="H23" s="1524"/>
      <c r="I23" s="1549" t="s">
        <v>1115</v>
      </c>
      <c r="J23" s="1550"/>
      <c r="K23" s="1549" t="s">
        <v>1116</v>
      </c>
      <c r="L23" s="1550"/>
      <c r="M23" s="1553" t="s">
        <v>282</v>
      </c>
      <c r="N23" s="1554"/>
    </row>
    <row r="24" spans="2:14" ht="14.25">
      <c r="B24" s="1547"/>
      <c r="C24" s="1548"/>
      <c r="D24" s="1548"/>
      <c r="E24" s="1524"/>
      <c r="F24" s="1524"/>
      <c r="G24" s="1524"/>
      <c r="H24" s="1524"/>
      <c r="I24" s="1551"/>
      <c r="J24" s="1552"/>
      <c r="K24" s="1551"/>
      <c r="L24" s="1552"/>
      <c r="M24" s="1555"/>
      <c r="N24" s="1556"/>
    </row>
    <row r="25" spans="2:14" ht="14.25">
      <c r="B25" s="1538" t="s">
        <v>1117</v>
      </c>
      <c r="C25" s="1524"/>
      <c r="D25" s="1524"/>
      <c r="E25" s="1539">
        <f>SUM(G25,M25)</f>
        <v>949</v>
      </c>
      <c r="F25" s="1540"/>
      <c r="G25" s="1541">
        <v>1</v>
      </c>
      <c r="H25" s="1541"/>
      <c r="I25" s="1544">
        <v>823</v>
      </c>
      <c r="J25" s="1543"/>
      <c r="K25" s="1544">
        <v>125</v>
      </c>
      <c r="L25" s="1543"/>
      <c r="M25" s="1544">
        <f>SUM(I25:L25)</f>
        <v>948</v>
      </c>
      <c r="N25" s="1545"/>
    </row>
    <row r="26" spans="2:14" ht="14.25">
      <c r="B26" s="1546" t="s">
        <v>1118</v>
      </c>
      <c r="C26" s="1524"/>
      <c r="D26" s="1524"/>
      <c r="E26" s="1539">
        <f>SUM(G26,M26)</f>
        <v>0</v>
      </c>
      <c r="F26" s="1540"/>
      <c r="G26" s="1539">
        <v>0</v>
      </c>
      <c r="H26" s="1540"/>
      <c r="I26" s="1542" t="s">
        <v>232</v>
      </c>
      <c r="J26" s="1543"/>
      <c r="K26" s="1544">
        <v>0</v>
      </c>
      <c r="L26" s="1543"/>
      <c r="M26" s="1544">
        <f>SUM(K26)</f>
        <v>0</v>
      </c>
      <c r="N26" s="1545"/>
    </row>
    <row r="27" spans="2:14" ht="14.25">
      <c r="B27" s="1538" t="s">
        <v>1119</v>
      </c>
      <c r="C27" s="1524"/>
      <c r="D27" s="1524"/>
      <c r="E27" s="1539">
        <f>SUM(G27,M27)</f>
        <v>15</v>
      </c>
      <c r="F27" s="1540"/>
      <c r="G27" s="1541">
        <v>1</v>
      </c>
      <c r="H27" s="1541"/>
      <c r="I27" s="1542" t="s">
        <v>232</v>
      </c>
      <c r="J27" s="1543"/>
      <c r="K27" s="1544">
        <v>14</v>
      </c>
      <c r="L27" s="1543"/>
      <c r="M27" s="1544">
        <f>SUM(K27)</f>
        <v>14</v>
      </c>
      <c r="N27" s="1545"/>
    </row>
    <row r="28" spans="2:14" ht="15" thickBot="1">
      <c r="B28" s="1530" t="s">
        <v>1120</v>
      </c>
      <c r="C28" s="1531"/>
      <c r="D28" s="1531"/>
      <c r="E28" s="1532">
        <f>SUM(G28,M28)</f>
        <v>11</v>
      </c>
      <c r="F28" s="1533"/>
      <c r="G28" s="1532">
        <v>0</v>
      </c>
      <c r="H28" s="1533"/>
      <c r="I28" s="1534" t="s">
        <v>232</v>
      </c>
      <c r="J28" s="1535"/>
      <c r="K28" s="1536">
        <v>11</v>
      </c>
      <c r="L28" s="1535"/>
      <c r="M28" s="1536">
        <f>SUM(K28)</f>
        <v>11</v>
      </c>
      <c r="N28" s="1537"/>
    </row>
    <row r="29" spans="2:12" ht="15" thickBot="1">
      <c r="B29" s="1522"/>
      <c r="C29" s="1522"/>
      <c r="D29" s="1522"/>
      <c r="E29" s="1522"/>
      <c r="F29" s="1522"/>
      <c r="G29" s="1522"/>
      <c r="H29" s="1522"/>
      <c r="I29" s="1522"/>
      <c r="J29" s="1522"/>
      <c r="K29" s="1522"/>
      <c r="L29" s="1522"/>
    </row>
    <row r="30" spans="2:12" ht="14.25">
      <c r="B30" s="1527"/>
      <c r="C30" s="1528"/>
      <c r="D30" s="1528"/>
      <c r="E30" s="1352" t="s">
        <v>1121</v>
      </c>
      <c r="F30" s="1352"/>
      <c r="G30" s="1352" t="s">
        <v>1122</v>
      </c>
      <c r="H30" s="1529"/>
      <c r="I30" s="1522"/>
      <c r="J30" s="1522"/>
      <c r="K30" s="1522"/>
      <c r="L30" s="1522"/>
    </row>
    <row r="31" spans="2:12" ht="14.25">
      <c r="B31" s="1523" t="s">
        <v>1123</v>
      </c>
      <c r="C31" s="1524"/>
      <c r="D31" s="1524"/>
      <c r="E31" s="1525">
        <v>648</v>
      </c>
      <c r="F31" s="1525"/>
      <c r="G31" s="1525">
        <v>145</v>
      </c>
      <c r="H31" s="1526"/>
      <c r="I31" s="1522"/>
      <c r="J31" s="1522"/>
      <c r="K31" s="1522"/>
      <c r="L31" s="1522"/>
    </row>
    <row r="32" spans="2:12" ht="14.25">
      <c r="B32" s="805"/>
      <c r="C32" s="1524" t="s">
        <v>1124</v>
      </c>
      <c r="D32" s="1524"/>
      <c r="E32" s="1525">
        <v>6</v>
      </c>
      <c r="F32" s="1525"/>
      <c r="G32" s="1525">
        <v>7</v>
      </c>
      <c r="H32" s="1526"/>
      <c r="I32" s="1522"/>
      <c r="J32" s="1522"/>
      <c r="K32" s="1522"/>
      <c r="L32" s="1522"/>
    </row>
    <row r="33" spans="2:12" ht="15" thickBot="1">
      <c r="B33" s="806"/>
      <c r="C33" s="1518" t="s">
        <v>1125</v>
      </c>
      <c r="D33" s="1518"/>
      <c r="E33" s="1519">
        <v>2</v>
      </c>
      <c r="F33" s="1519"/>
      <c r="G33" s="1520">
        <v>0</v>
      </c>
      <c r="H33" s="1521"/>
      <c r="I33" s="1522"/>
      <c r="J33" s="1522"/>
      <c r="K33" s="1522"/>
      <c r="L33" s="1522"/>
    </row>
    <row r="34" spans="2:12" ht="14.25">
      <c r="B34" s="807" t="s">
        <v>1126</v>
      </c>
      <c r="C34" s="807"/>
      <c r="D34" s="807"/>
      <c r="E34" s="807"/>
      <c r="F34" s="807"/>
      <c r="G34" s="807"/>
      <c r="H34" s="807"/>
      <c r="I34" s="808"/>
      <c r="J34" s="808"/>
      <c r="K34" s="808"/>
      <c r="L34" s="808"/>
    </row>
    <row r="35" spans="2:12" ht="14.25">
      <c r="B35" s="807" t="s">
        <v>1127</v>
      </c>
      <c r="C35" s="807"/>
      <c r="D35" s="807"/>
      <c r="E35" s="807"/>
      <c r="F35" s="807"/>
      <c r="G35" s="807"/>
      <c r="H35" s="807"/>
      <c r="I35" s="808"/>
      <c r="J35" s="808"/>
      <c r="K35" s="808"/>
      <c r="L35" s="808"/>
    </row>
    <row r="36" spans="2:12" ht="14.25">
      <c r="B36" s="798" t="s">
        <v>1111</v>
      </c>
      <c r="C36" s="809"/>
      <c r="D36" s="809"/>
      <c r="E36" s="809"/>
      <c r="F36" s="809"/>
      <c r="G36" s="809"/>
      <c r="H36" s="809"/>
      <c r="I36" s="809"/>
      <c r="J36" s="809"/>
      <c r="K36" s="809"/>
      <c r="L36" s="809"/>
    </row>
    <row r="37" spans="2:12" ht="14.25">
      <c r="B37" s="809"/>
      <c r="C37" s="809"/>
      <c r="D37" s="809"/>
      <c r="E37" s="809"/>
      <c r="F37" s="809"/>
      <c r="G37" s="809"/>
      <c r="H37" s="809"/>
      <c r="I37" s="809"/>
      <c r="J37" s="809"/>
      <c r="K37" s="809"/>
      <c r="L37" s="809"/>
    </row>
    <row r="38" spans="2:12" ht="14.25">
      <c r="B38" s="809"/>
      <c r="C38" s="809"/>
      <c r="D38" s="809"/>
      <c r="E38" s="809"/>
      <c r="F38" s="809"/>
      <c r="G38" s="809"/>
      <c r="H38" s="809"/>
      <c r="I38" s="809"/>
      <c r="J38" s="809"/>
      <c r="K38" s="809"/>
      <c r="L38" s="809"/>
    </row>
    <row r="39" spans="2:12" ht="14.25">
      <c r="B39" s="809"/>
      <c r="C39" s="809"/>
      <c r="D39" s="809"/>
      <c r="E39" s="809"/>
      <c r="F39" s="809"/>
      <c r="G39" s="809"/>
      <c r="H39" s="809"/>
      <c r="I39" s="809"/>
      <c r="J39" s="809"/>
      <c r="K39" s="809"/>
      <c r="L39" s="809"/>
    </row>
    <row r="40" spans="2:12" ht="14.25">
      <c r="B40" s="809"/>
      <c r="C40" s="809"/>
      <c r="D40" s="809"/>
      <c r="E40" s="809"/>
      <c r="F40" s="809"/>
      <c r="G40" s="809"/>
      <c r="H40" s="809"/>
      <c r="I40" s="809"/>
      <c r="J40" s="809"/>
      <c r="K40" s="809"/>
      <c r="L40" s="809"/>
    </row>
    <row r="41" spans="2:12" ht="14.25">
      <c r="B41" s="809"/>
      <c r="C41" s="809"/>
      <c r="D41" s="809"/>
      <c r="E41" s="809"/>
      <c r="F41" s="809"/>
      <c r="G41" s="809"/>
      <c r="H41" s="809"/>
      <c r="I41" s="809"/>
      <c r="J41" s="809"/>
      <c r="K41" s="809"/>
      <c r="L41" s="809"/>
    </row>
    <row r="42" spans="2:12" ht="14.25">
      <c r="B42" s="809"/>
      <c r="C42" s="809"/>
      <c r="D42" s="809"/>
      <c r="E42" s="809"/>
      <c r="F42" s="809"/>
      <c r="G42" s="809"/>
      <c r="H42" s="809"/>
      <c r="I42" s="809"/>
      <c r="J42" s="809"/>
      <c r="K42" s="809"/>
      <c r="L42" s="809"/>
    </row>
    <row r="43" spans="2:12" ht="14.25">
      <c r="B43" s="809"/>
      <c r="C43" s="809"/>
      <c r="D43" s="809"/>
      <c r="E43" s="809"/>
      <c r="F43" s="809"/>
      <c r="G43" s="809"/>
      <c r="H43" s="809"/>
      <c r="I43" s="809"/>
      <c r="J43" s="809"/>
      <c r="K43" s="809"/>
      <c r="L43" s="809"/>
    </row>
    <row r="44" spans="2:12" ht="14.25">
      <c r="B44" s="809"/>
      <c r="C44" s="809"/>
      <c r="D44" s="809"/>
      <c r="E44" s="809"/>
      <c r="F44" s="809"/>
      <c r="G44" s="809"/>
      <c r="H44" s="809"/>
      <c r="I44" s="809"/>
      <c r="J44" s="809"/>
      <c r="K44" s="809"/>
      <c r="L44" s="809"/>
    </row>
    <row r="45" spans="2:12" ht="14.25">
      <c r="B45" s="809"/>
      <c r="C45" s="809"/>
      <c r="D45" s="809"/>
      <c r="E45" s="809"/>
      <c r="F45" s="809"/>
      <c r="G45" s="809"/>
      <c r="H45" s="809"/>
      <c r="I45" s="809"/>
      <c r="J45" s="809"/>
      <c r="K45" s="809"/>
      <c r="L45" s="809"/>
    </row>
    <row r="46" spans="2:12" ht="14.25">
      <c r="B46" s="809"/>
      <c r="C46" s="809"/>
      <c r="D46" s="809"/>
      <c r="E46" s="809"/>
      <c r="F46" s="809"/>
      <c r="G46" s="809"/>
      <c r="H46" s="809"/>
      <c r="I46" s="809"/>
      <c r="J46" s="809"/>
      <c r="K46" s="809"/>
      <c r="L46" s="809"/>
    </row>
    <row r="47" spans="2:12" ht="14.25">
      <c r="B47" s="809"/>
      <c r="C47" s="809"/>
      <c r="D47" s="809"/>
      <c r="E47" s="809"/>
      <c r="F47" s="809"/>
      <c r="G47" s="809"/>
      <c r="H47" s="809"/>
      <c r="I47" s="809"/>
      <c r="J47" s="809"/>
      <c r="K47" s="809"/>
      <c r="L47" s="809"/>
    </row>
    <row r="48" spans="2:12" ht="14.25">
      <c r="B48" s="809"/>
      <c r="C48" s="809"/>
      <c r="D48" s="809"/>
      <c r="E48" s="809"/>
      <c r="F48" s="809"/>
      <c r="G48" s="809"/>
      <c r="H48" s="809"/>
      <c r="I48" s="809"/>
      <c r="J48" s="809"/>
      <c r="K48" s="809"/>
      <c r="L48" s="809"/>
    </row>
    <row r="49" spans="2:12" ht="14.25">
      <c r="B49" s="809"/>
      <c r="C49" s="809"/>
      <c r="D49" s="809"/>
      <c r="E49" s="809"/>
      <c r="F49" s="809"/>
      <c r="G49" s="809"/>
      <c r="H49" s="809"/>
      <c r="I49" s="809"/>
      <c r="J49" s="809"/>
      <c r="K49" s="809"/>
      <c r="L49" s="809"/>
    </row>
    <row r="50" spans="2:12" ht="14.25">
      <c r="B50" s="809"/>
      <c r="C50" s="809"/>
      <c r="D50" s="809"/>
      <c r="E50" s="809"/>
      <c r="F50" s="809"/>
      <c r="G50" s="809"/>
      <c r="H50" s="809"/>
      <c r="I50" s="809"/>
      <c r="J50" s="809"/>
      <c r="K50" s="809"/>
      <c r="L50" s="809"/>
    </row>
    <row r="51" spans="2:12" ht="14.25">
      <c r="B51" s="809"/>
      <c r="C51" s="809"/>
      <c r="D51" s="809"/>
      <c r="E51" s="809"/>
      <c r="F51" s="809"/>
      <c r="G51" s="809"/>
      <c r="H51" s="809"/>
      <c r="I51" s="809"/>
      <c r="J51" s="809"/>
      <c r="K51" s="809"/>
      <c r="L51" s="809"/>
    </row>
    <row r="52" spans="2:12" ht="14.25">
      <c r="B52" s="809"/>
      <c r="C52" s="809"/>
      <c r="D52" s="809"/>
      <c r="E52" s="809"/>
      <c r="F52" s="809"/>
      <c r="G52" s="809"/>
      <c r="H52" s="809"/>
      <c r="I52" s="809"/>
      <c r="J52" s="809"/>
      <c r="K52" s="809"/>
      <c r="L52" s="809"/>
    </row>
    <row r="53" spans="2:12" ht="14.25">
      <c r="B53" s="809"/>
      <c r="C53" s="809"/>
      <c r="D53" s="809"/>
      <c r="E53" s="809"/>
      <c r="F53" s="809"/>
      <c r="G53" s="809"/>
      <c r="H53" s="809"/>
      <c r="I53" s="809"/>
      <c r="J53" s="809"/>
      <c r="K53" s="809"/>
      <c r="L53" s="809"/>
    </row>
    <row r="54" spans="2:12" ht="14.25">
      <c r="B54" s="809"/>
      <c r="C54" s="809"/>
      <c r="D54" s="809"/>
      <c r="E54" s="809"/>
      <c r="F54" s="809"/>
      <c r="G54" s="809"/>
      <c r="H54" s="809"/>
      <c r="I54" s="809"/>
      <c r="J54" s="809"/>
      <c r="K54" s="809"/>
      <c r="L54" s="809"/>
    </row>
    <row r="55" spans="2:12" ht="14.25">
      <c r="B55" s="809"/>
      <c r="C55" s="809"/>
      <c r="D55" s="809"/>
      <c r="E55" s="809"/>
      <c r="F55" s="809"/>
      <c r="G55" s="809"/>
      <c r="H55" s="809"/>
      <c r="I55" s="809"/>
      <c r="J55" s="809"/>
      <c r="K55" s="809"/>
      <c r="L55" s="809"/>
    </row>
    <row r="56" spans="2:12" ht="14.25">
      <c r="B56" s="809"/>
      <c r="C56" s="809"/>
      <c r="D56" s="809"/>
      <c r="E56" s="809"/>
      <c r="F56" s="809"/>
      <c r="G56" s="809"/>
      <c r="H56" s="809"/>
      <c r="I56" s="809"/>
      <c r="J56" s="809"/>
      <c r="K56" s="809"/>
      <c r="L56" s="809"/>
    </row>
  </sheetData>
  <sheetProtection/>
  <mergeCells count="75">
    <mergeCell ref="N2:O2"/>
    <mergeCell ref="C3:F4"/>
    <mergeCell ref="G3:G6"/>
    <mergeCell ref="H3:K4"/>
    <mergeCell ref="L3:O4"/>
    <mergeCell ref="C5:C6"/>
    <mergeCell ref="D5:E5"/>
    <mergeCell ref="F5:F6"/>
    <mergeCell ref="H5:H6"/>
    <mergeCell ref="I5:J5"/>
    <mergeCell ref="K5:K6"/>
    <mergeCell ref="L5:L6"/>
    <mergeCell ref="M5:N5"/>
    <mergeCell ref="O5:O6"/>
    <mergeCell ref="C21:D21"/>
    <mergeCell ref="E21:F21"/>
    <mergeCell ref="G21:H21"/>
    <mergeCell ref="I21:J21"/>
    <mergeCell ref="M21:N21"/>
    <mergeCell ref="B22:D24"/>
    <mergeCell ref="E22:F24"/>
    <mergeCell ref="G22:H24"/>
    <mergeCell ref="I22:N22"/>
    <mergeCell ref="I23:J24"/>
    <mergeCell ref="K23:L24"/>
    <mergeCell ref="M23:N24"/>
    <mergeCell ref="B25:D25"/>
    <mergeCell ref="E25:F25"/>
    <mergeCell ref="G25:H25"/>
    <mergeCell ref="I25:J25"/>
    <mergeCell ref="K25:L25"/>
    <mergeCell ref="M25:N25"/>
    <mergeCell ref="B26:D26"/>
    <mergeCell ref="E26:F26"/>
    <mergeCell ref="G26:H26"/>
    <mergeCell ref="I26:J26"/>
    <mergeCell ref="K26:L26"/>
    <mergeCell ref="M26:N26"/>
    <mergeCell ref="M28:N28"/>
    <mergeCell ref="B27:D27"/>
    <mergeCell ref="E27:F27"/>
    <mergeCell ref="G27:H27"/>
    <mergeCell ref="I27:J27"/>
    <mergeCell ref="K27:L27"/>
    <mergeCell ref="M27:N27"/>
    <mergeCell ref="B30:D30"/>
    <mergeCell ref="E30:F30"/>
    <mergeCell ref="G30:H30"/>
    <mergeCell ref="I30:J30"/>
    <mergeCell ref="K30:L30"/>
    <mergeCell ref="B28:D28"/>
    <mergeCell ref="E28:F28"/>
    <mergeCell ref="G28:H28"/>
    <mergeCell ref="I28:J28"/>
    <mergeCell ref="K28:L28"/>
    <mergeCell ref="C32:D32"/>
    <mergeCell ref="E32:F32"/>
    <mergeCell ref="G32:H32"/>
    <mergeCell ref="I32:J32"/>
    <mergeCell ref="K32:L32"/>
    <mergeCell ref="B29:D29"/>
    <mergeCell ref="E29:F29"/>
    <mergeCell ref="G29:H29"/>
    <mergeCell ref="I29:J29"/>
    <mergeCell ref="K29:L29"/>
    <mergeCell ref="C33:D33"/>
    <mergeCell ref="E33:F33"/>
    <mergeCell ref="G33:H33"/>
    <mergeCell ref="I33:J33"/>
    <mergeCell ref="K33:L33"/>
    <mergeCell ref="B31:D31"/>
    <mergeCell ref="E31:F31"/>
    <mergeCell ref="G31:H31"/>
    <mergeCell ref="I31:J31"/>
    <mergeCell ref="K31:L3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9"/>
  <sheetViews>
    <sheetView zoomScalePageLayoutView="0" workbookViewId="0" topLeftCell="A1">
      <selection activeCell="M20" sqref="M20"/>
    </sheetView>
  </sheetViews>
  <sheetFormatPr defaultColWidth="8.796875" defaultRowHeight="15"/>
  <cols>
    <col min="1" max="1" width="2.59765625" style="4" customWidth="1"/>
    <col min="2" max="2" width="18.59765625" style="4" customWidth="1"/>
    <col min="3" max="15" width="9.3984375" style="4" customWidth="1"/>
  </cols>
  <sheetData>
    <row r="1" ht="14.25">
      <c r="B1" s="3" t="s">
        <v>1128</v>
      </c>
    </row>
    <row r="2" spans="2:15" ht="15" thickBot="1">
      <c r="B2" s="5"/>
      <c r="C2" s="5"/>
      <c r="D2" s="5"/>
      <c r="E2" s="5"/>
      <c r="F2" s="5"/>
      <c r="G2" s="5"/>
      <c r="H2" s="5"/>
      <c r="I2" s="5"/>
      <c r="J2" s="5"/>
      <c r="K2" s="940" t="s">
        <v>37</v>
      </c>
      <c r="L2" s="940"/>
      <c r="M2" s="940"/>
      <c r="N2" s="940"/>
      <c r="O2" s="940"/>
    </row>
    <row r="3" spans="2:15" ht="14.25">
      <c r="B3" s="7"/>
      <c r="C3" s="1300" t="s">
        <v>1129</v>
      </c>
      <c r="D3" s="1575"/>
      <c r="E3" s="953"/>
      <c r="F3" s="953"/>
      <c r="G3" s="953"/>
      <c r="H3" s="953"/>
      <c r="I3" s="953"/>
      <c r="J3" s="953"/>
      <c r="K3" s="1301"/>
      <c r="L3" s="1576" t="s">
        <v>338</v>
      </c>
      <c r="M3" s="1577"/>
      <c r="N3" s="1577"/>
      <c r="O3" s="1578"/>
    </row>
    <row r="4" spans="2:15" ht="14.25">
      <c r="B4" s="582"/>
      <c r="C4" s="1290" t="s">
        <v>1130</v>
      </c>
      <c r="D4" s="1290" t="s">
        <v>1131</v>
      </c>
      <c r="E4" s="1290" t="s">
        <v>1132</v>
      </c>
      <c r="F4" s="1290" t="s">
        <v>1133</v>
      </c>
      <c r="G4" s="901" t="s">
        <v>1134</v>
      </c>
      <c r="H4" s="1290" t="s">
        <v>1135</v>
      </c>
      <c r="I4" s="899" t="s">
        <v>1136</v>
      </c>
      <c r="J4" s="899" t="s">
        <v>1137</v>
      </c>
      <c r="K4" s="1290" t="s">
        <v>1138</v>
      </c>
      <c r="L4" s="889" t="s">
        <v>1139</v>
      </c>
      <c r="M4" s="889" t="s">
        <v>1140</v>
      </c>
      <c r="N4" s="889" t="s">
        <v>1141</v>
      </c>
      <c r="O4" s="1573" t="s">
        <v>1142</v>
      </c>
    </row>
    <row r="5" spans="2:15" ht="31.5" customHeight="1">
      <c r="B5" s="810"/>
      <c r="C5" s="934"/>
      <c r="D5" s="934"/>
      <c r="E5" s="934"/>
      <c r="F5" s="934"/>
      <c r="G5" s="1362"/>
      <c r="H5" s="934"/>
      <c r="I5" s="1364"/>
      <c r="J5" s="1364"/>
      <c r="K5" s="934"/>
      <c r="L5" s="849"/>
      <c r="M5" s="849"/>
      <c r="N5" s="849"/>
      <c r="O5" s="1574"/>
    </row>
    <row r="6" spans="1:15" ht="14.25">
      <c r="A6" s="618"/>
      <c r="B6" s="62" t="s">
        <v>1103</v>
      </c>
      <c r="C6" s="29">
        <f>SUM(C7:C13)</f>
        <v>306</v>
      </c>
      <c r="D6" s="29">
        <f aca="true" t="shared" si="0" ref="D6:O6">SUM(D7:D13)</f>
        <v>25</v>
      </c>
      <c r="E6" s="29">
        <f t="shared" si="0"/>
        <v>25</v>
      </c>
      <c r="F6" s="29">
        <f t="shared" si="0"/>
        <v>163</v>
      </c>
      <c r="G6" s="29">
        <f t="shared" si="0"/>
        <v>59</v>
      </c>
      <c r="H6" s="29">
        <f t="shared" si="0"/>
        <v>3</v>
      </c>
      <c r="I6" s="29">
        <f t="shared" si="0"/>
        <v>31</v>
      </c>
      <c r="J6" s="29">
        <f t="shared" si="0"/>
        <v>125</v>
      </c>
      <c r="K6" s="29">
        <f t="shared" si="0"/>
        <v>288</v>
      </c>
      <c r="L6" s="29">
        <f t="shared" si="0"/>
        <v>285</v>
      </c>
      <c r="M6" s="29">
        <f t="shared" si="0"/>
        <v>1623</v>
      </c>
      <c r="N6" s="29">
        <f t="shared" si="0"/>
        <v>99</v>
      </c>
      <c r="O6" s="811">
        <f t="shared" si="0"/>
        <v>130</v>
      </c>
    </row>
    <row r="7" spans="1:15" ht="14.25">
      <c r="A7" s="618"/>
      <c r="B7" s="62" t="s">
        <v>1143</v>
      </c>
      <c r="C7" s="30">
        <v>78</v>
      </c>
      <c r="D7" s="31">
        <v>8</v>
      </c>
      <c r="E7" s="30">
        <v>8</v>
      </c>
      <c r="F7" s="30">
        <v>48</v>
      </c>
      <c r="G7" s="31">
        <v>12</v>
      </c>
      <c r="H7" s="416">
        <v>0</v>
      </c>
      <c r="I7" s="31">
        <v>5</v>
      </c>
      <c r="J7" s="30">
        <v>15</v>
      </c>
      <c r="K7" s="30">
        <v>136</v>
      </c>
      <c r="L7" s="30">
        <v>62</v>
      </c>
      <c r="M7" s="30">
        <v>389</v>
      </c>
      <c r="N7" s="30">
        <v>20</v>
      </c>
      <c r="O7" s="586">
        <v>55</v>
      </c>
    </row>
    <row r="8" spans="1:15" ht="14.25">
      <c r="A8" s="618"/>
      <c r="B8" s="62" t="s">
        <v>1144</v>
      </c>
      <c r="C8" s="30">
        <v>84</v>
      </c>
      <c r="D8" s="31">
        <v>3</v>
      </c>
      <c r="E8" s="30">
        <v>3</v>
      </c>
      <c r="F8" s="30">
        <v>45</v>
      </c>
      <c r="G8" s="31">
        <v>15</v>
      </c>
      <c r="H8" s="30">
        <v>1</v>
      </c>
      <c r="I8" s="31">
        <v>3</v>
      </c>
      <c r="J8" s="30">
        <v>15</v>
      </c>
      <c r="K8" s="30">
        <v>90</v>
      </c>
      <c r="L8" s="30">
        <v>78</v>
      </c>
      <c r="M8" s="30">
        <v>526</v>
      </c>
      <c r="N8" s="30">
        <v>27</v>
      </c>
      <c r="O8" s="586">
        <v>15</v>
      </c>
    </row>
    <row r="9" spans="1:15" ht="14.25">
      <c r="A9" s="618"/>
      <c r="B9" s="62" t="s">
        <v>1145</v>
      </c>
      <c r="C9" s="30">
        <v>23</v>
      </c>
      <c r="D9" s="31">
        <v>3</v>
      </c>
      <c r="E9" s="30">
        <v>3</v>
      </c>
      <c r="F9" s="30">
        <v>16</v>
      </c>
      <c r="G9" s="31">
        <v>3</v>
      </c>
      <c r="H9" s="416">
        <v>0</v>
      </c>
      <c r="I9" s="31">
        <v>9</v>
      </c>
      <c r="J9" s="30">
        <v>0</v>
      </c>
      <c r="K9" s="30">
        <v>4</v>
      </c>
      <c r="L9" s="30">
        <v>29</v>
      </c>
      <c r="M9" s="30">
        <v>126</v>
      </c>
      <c r="N9" s="30">
        <v>9</v>
      </c>
      <c r="O9" s="586">
        <v>2</v>
      </c>
    </row>
    <row r="10" spans="1:15" ht="14.25">
      <c r="A10" s="618"/>
      <c r="B10" s="62" t="s">
        <v>1146</v>
      </c>
      <c r="C10" s="30">
        <v>27</v>
      </c>
      <c r="D10" s="31">
        <v>1</v>
      </c>
      <c r="E10" s="30">
        <v>1</v>
      </c>
      <c r="F10" s="30">
        <v>13</v>
      </c>
      <c r="G10" s="31">
        <v>9</v>
      </c>
      <c r="H10" s="30">
        <v>2</v>
      </c>
      <c r="I10" s="31">
        <v>3</v>
      </c>
      <c r="J10" s="30">
        <v>1</v>
      </c>
      <c r="K10" s="30">
        <v>7</v>
      </c>
      <c r="L10" s="30">
        <v>23</v>
      </c>
      <c r="M10" s="30">
        <v>93</v>
      </c>
      <c r="N10" s="30">
        <v>6</v>
      </c>
      <c r="O10" s="586">
        <v>0</v>
      </c>
    </row>
    <row r="11" spans="1:15" ht="14.25">
      <c r="A11" s="618"/>
      <c r="B11" s="62" t="s">
        <v>1147</v>
      </c>
      <c r="C11" s="30">
        <v>94</v>
      </c>
      <c r="D11" s="31">
        <v>10</v>
      </c>
      <c r="E11" s="30">
        <v>10</v>
      </c>
      <c r="F11" s="30">
        <v>41</v>
      </c>
      <c r="G11" s="31">
        <v>20</v>
      </c>
      <c r="H11" s="416">
        <v>0</v>
      </c>
      <c r="I11" s="31">
        <v>11</v>
      </c>
      <c r="J11" s="30">
        <v>16</v>
      </c>
      <c r="K11" s="30">
        <v>51</v>
      </c>
      <c r="L11" s="30">
        <v>93</v>
      </c>
      <c r="M11" s="30">
        <v>489</v>
      </c>
      <c r="N11" s="30">
        <v>37</v>
      </c>
      <c r="O11" s="586">
        <v>58</v>
      </c>
    </row>
    <row r="12" spans="1:15" ht="14.25">
      <c r="A12" s="618"/>
      <c r="B12" s="62"/>
      <c r="C12" s="673"/>
      <c r="D12" s="812"/>
      <c r="E12" s="673"/>
      <c r="F12" s="673"/>
      <c r="G12" s="812"/>
      <c r="H12" s="673"/>
      <c r="I12" s="812"/>
      <c r="J12" s="673"/>
      <c r="K12" s="30"/>
      <c r="L12" s="585"/>
      <c r="M12" s="585"/>
      <c r="N12" s="585"/>
      <c r="O12" s="586"/>
    </row>
    <row r="13" spans="1:15" ht="14.25">
      <c r="A13" s="618"/>
      <c r="B13" s="62" t="s">
        <v>1148</v>
      </c>
      <c r="C13" s="416">
        <v>0</v>
      </c>
      <c r="D13" s="416">
        <v>0</v>
      </c>
      <c r="E13" s="416">
        <v>0</v>
      </c>
      <c r="F13" s="416">
        <v>0</v>
      </c>
      <c r="G13" s="416">
        <v>0</v>
      </c>
      <c r="H13" s="416">
        <v>0</v>
      </c>
      <c r="I13" s="416">
        <v>0</v>
      </c>
      <c r="J13" s="30">
        <v>78</v>
      </c>
      <c r="K13" s="416">
        <v>0</v>
      </c>
      <c r="L13" s="416">
        <v>0</v>
      </c>
      <c r="M13" s="416">
        <v>0</v>
      </c>
      <c r="N13" s="416">
        <v>0</v>
      </c>
      <c r="O13" s="414">
        <v>0</v>
      </c>
    </row>
    <row r="14" spans="2:15" ht="15" thickBot="1">
      <c r="B14" s="192"/>
      <c r="C14" s="813"/>
      <c r="D14" s="814"/>
      <c r="E14" s="813"/>
      <c r="F14" s="813"/>
      <c r="G14" s="814"/>
      <c r="H14" s="813"/>
      <c r="I14" s="814"/>
      <c r="J14" s="813"/>
      <c r="K14" s="17"/>
      <c r="L14" s="815"/>
      <c r="M14" s="815"/>
      <c r="N14" s="815"/>
      <c r="O14" s="816"/>
    </row>
    <row r="15" spans="2:15" ht="14.25">
      <c r="B15" s="83" t="s">
        <v>1149</v>
      </c>
      <c r="C15" s="209"/>
      <c r="D15" s="209"/>
      <c r="E15" s="209"/>
      <c r="F15" s="209"/>
      <c r="G15" s="209"/>
      <c r="H15" s="209"/>
      <c r="I15" s="209"/>
      <c r="J15" s="209"/>
      <c r="K15" s="817"/>
      <c r="L15" s="817"/>
      <c r="M15" s="817"/>
      <c r="N15" s="817"/>
      <c r="O15" s="652"/>
    </row>
    <row r="16" spans="2:15" ht="14.25">
      <c r="B16" s="83" t="s">
        <v>1150</v>
      </c>
      <c r="C16" s="209"/>
      <c r="D16" s="209"/>
      <c r="E16" s="209"/>
      <c r="F16" s="209"/>
      <c r="G16" s="209"/>
      <c r="H16" s="209"/>
      <c r="I16" s="209"/>
      <c r="J16" s="209"/>
      <c r="K16" s="817"/>
      <c r="L16" s="817"/>
      <c r="M16" s="817"/>
      <c r="N16" s="817"/>
      <c r="O16" s="652"/>
    </row>
    <row r="17" spans="2:15" ht="14.25">
      <c r="B17" s="11" t="s">
        <v>1151</v>
      </c>
      <c r="C17" s="209"/>
      <c r="D17" s="209"/>
      <c r="E17" s="209"/>
      <c r="F17" s="209"/>
      <c r="G17" s="209"/>
      <c r="H17" s="209"/>
      <c r="I17" s="209"/>
      <c r="J17" s="209"/>
      <c r="K17" s="817"/>
      <c r="L17" s="817"/>
      <c r="M17" s="817"/>
      <c r="N17" s="817"/>
      <c r="O17" s="652"/>
    </row>
    <row r="18" spans="3:15" ht="14.25">
      <c r="C18" s="12"/>
      <c r="D18" s="12"/>
      <c r="E18" s="12"/>
      <c r="F18" s="12"/>
      <c r="G18" s="12"/>
      <c r="H18" s="12"/>
      <c r="I18" s="12"/>
      <c r="J18" s="12"/>
      <c r="K18" s="12"/>
      <c r="L18" s="12"/>
      <c r="M18" s="12"/>
      <c r="N18" s="12"/>
      <c r="O18" s="12"/>
    </row>
    <row r="19" ht="14.25">
      <c r="B19" s="34"/>
    </row>
  </sheetData>
  <sheetProtection/>
  <mergeCells count="16">
    <mergeCell ref="K2:O2"/>
    <mergeCell ref="C3:K3"/>
    <mergeCell ref="L3:O3"/>
    <mergeCell ref="C4:C5"/>
    <mergeCell ref="D4:D5"/>
    <mergeCell ref="E4:E5"/>
    <mergeCell ref="F4:F5"/>
    <mergeCell ref="G4:G5"/>
    <mergeCell ref="H4:H5"/>
    <mergeCell ref="I4:I5"/>
    <mergeCell ref="J4:J5"/>
    <mergeCell ref="K4:K5"/>
    <mergeCell ref="L4:L5"/>
    <mergeCell ref="M4:M5"/>
    <mergeCell ref="N4:N5"/>
    <mergeCell ref="O4:O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53"/>
  <sheetViews>
    <sheetView zoomScalePageLayoutView="0" workbookViewId="0" topLeftCell="A3">
      <selection activeCell="G28" sqref="G28"/>
    </sheetView>
  </sheetViews>
  <sheetFormatPr defaultColWidth="8.796875" defaultRowHeight="15"/>
  <cols>
    <col min="1" max="1" width="2.59765625" style="4" customWidth="1"/>
    <col min="2" max="2" width="4.09765625" style="4" customWidth="1"/>
    <col min="3" max="3" width="27.59765625" style="4" customWidth="1"/>
    <col min="4" max="7" width="18.8984375" style="4" customWidth="1"/>
    <col min="8" max="8" width="2.5" style="4" customWidth="1"/>
  </cols>
  <sheetData>
    <row r="1" spans="1:2" ht="14.25">
      <c r="A1" s="34"/>
      <c r="B1" s="3" t="s">
        <v>1152</v>
      </c>
    </row>
    <row r="2" spans="3:8" ht="15" thickBot="1">
      <c r="C2" s="5"/>
      <c r="D2" s="5"/>
      <c r="E2" s="5"/>
      <c r="F2" s="5"/>
      <c r="G2" s="196" t="s">
        <v>1153</v>
      </c>
      <c r="H2" s="6"/>
    </row>
    <row r="3" spans="2:8" ht="14.25">
      <c r="B3" s="818"/>
      <c r="C3" s="819"/>
      <c r="D3" s="1403" t="s">
        <v>1154</v>
      </c>
      <c r="E3" s="1403" t="s">
        <v>1155</v>
      </c>
      <c r="F3" s="1403" t="s">
        <v>1156</v>
      </c>
      <c r="G3" s="1415" t="s">
        <v>1157</v>
      </c>
      <c r="H3" s="34"/>
    </row>
    <row r="4" spans="2:8" ht="14.25">
      <c r="B4" s="698"/>
      <c r="C4" s="209"/>
      <c r="D4" s="1581"/>
      <c r="E4" s="1581"/>
      <c r="F4" s="1581"/>
      <c r="G4" s="1582"/>
      <c r="H4" s="34"/>
    </row>
    <row r="5" spans="2:8" ht="14.25">
      <c r="B5" s="698"/>
      <c r="C5" s="209"/>
      <c r="D5" s="1581"/>
      <c r="E5" s="1581"/>
      <c r="F5" s="1581"/>
      <c r="G5" s="1582"/>
      <c r="H5" s="34"/>
    </row>
    <row r="6" spans="2:8" ht="14.25">
      <c r="B6" s="698"/>
      <c r="C6" s="820"/>
      <c r="D6" s="1558"/>
      <c r="E6" s="1558"/>
      <c r="F6" s="1558"/>
      <c r="G6" s="1562"/>
      <c r="H6" s="34"/>
    </row>
    <row r="7" spans="2:8" ht="14.25">
      <c r="B7" s="1583" t="s">
        <v>9</v>
      </c>
      <c r="C7" s="1584"/>
      <c r="D7" s="413">
        <v>3514</v>
      </c>
      <c r="E7" s="413">
        <v>1788</v>
      </c>
      <c r="F7" s="413">
        <v>4</v>
      </c>
      <c r="G7" s="414">
        <v>4</v>
      </c>
      <c r="H7" s="34"/>
    </row>
    <row r="8" spans="2:8" ht="14.25">
      <c r="B8" s="698"/>
      <c r="C8" s="208"/>
      <c r="D8" s="416"/>
      <c r="E8" s="416"/>
      <c r="F8" s="416"/>
      <c r="G8" s="414"/>
      <c r="H8" s="34"/>
    </row>
    <row r="9" spans="2:8" ht="14.25">
      <c r="B9" s="1585" t="s">
        <v>331</v>
      </c>
      <c r="C9" s="1580"/>
      <c r="D9" s="416">
        <v>1078</v>
      </c>
      <c r="E9" s="416">
        <v>482</v>
      </c>
      <c r="F9" s="416">
        <v>2</v>
      </c>
      <c r="G9" s="414">
        <v>2</v>
      </c>
      <c r="H9" s="34"/>
    </row>
    <row r="10" spans="2:8" ht="14.25">
      <c r="B10" s="698"/>
      <c r="C10" s="208" t="s">
        <v>1158</v>
      </c>
      <c r="D10" s="821">
        <v>306</v>
      </c>
      <c r="E10" s="821">
        <v>198</v>
      </c>
      <c r="F10" s="821">
        <v>0</v>
      </c>
      <c r="G10" s="586">
        <v>0</v>
      </c>
      <c r="H10" s="34"/>
    </row>
    <row r="11" spans="2:8" ht="14.25">
      <c r="B11" s="698"/>
      <c r="C11" s="208" t="s">
        <v>1159</v>
      </c>
      <c r="D11" s="821">
        <v>2</v>
      </c>
      <c r="E11" s="416">
        <v>0</v>
      </c>
      <c r="F11" s="821">
        <v>0</v>
      </c>
      <c r="G11" s="414">
        <v>0</v>
      </c>
      <c r="H11" s="34"/>
    </row>
    <row r="12" spans="2:8" ht="14.25">
      <c r="B12" s="698"/>
      <c r="C12" s="208" t="s">
        <v>1160</v>
      </c>
      <c r="D12" s="821">
        <v>41</v>
      </c>
      <c r="E12" s="821">
        <v>53</v>
      </c>
      <c r="F12" s="821">
        <v>0</v>
      </c>
      <c r="G12" s="414">
        <v>0</v>
      </c>
      <c r="H12" s="34"/>
    </row>
    <row r="13" spans="2:8" ht="14.25">
      <c r="B13" s="698"/>
      <c r="C13" s="208" t="s">
        <v>1131</v>
      </c>
      <c r="D13" s="821">
        <v>25</v>
      </c>
      <c r="E13" s="821">
        <v>10</v>
      </c>
      <c r="F13" s="821">
        <v>0</v>
      </c>
      <c r="G13" s="414">
        <v>0</v>
      </c>
      <c r="H13" s="34"/>
    </row>
    <row r="14" spans="2:8" ht="14.25">
      <c r="B14" s="698"/>
      <c r="C14" s="208" t="s">
        <v>1161</v>
      </c>
      <c r="D14" s="821">
        <v>1</v>
      </c>
      <c r="E14" s="416">
        <v>0</v>
      </c>
      <c r="F14" s="821">
        <v>0</v>
      </c>
      <c r="G14" s="414">
        <v>0</v>
      </c>
      <c r="H14" s="34"/>
    </row>
    <row r="15" spans="2:8" ht="14.25">
      <c r="B15" s="698"/>
      <c r="C15" s="208" t="s">
        <v>1162</v>
      </c>
      <c r="D15" s="821">
        <v>9</v>
      </c>
      <c r="E15" s="821">
        <v>2</v>
      </c>
      <c r="F15" s="821">
        <v>0</v>
      </c>
      <c r="G15" s="414">
        <v>0</v>
      </c>
      <c r="H15" s="34"/>
    </row>
    <row r="16" spans="2:8" ht="14.25">
      <c r="B16" s="698"/>
      <c r="C16" s="208" t="s">
        <v>1132</v>
      </c>
      <c r="D16" s="821">
        <v>25</v>
      </c>
      <c r="E16" s="821">
        <v>10</v>
      </c>
      <c r="F16" s="821">
        <v>0</v>
      </c>
      <c r="G16" s="414">
        <v>0</v>
      </c>
      <c r="H16" s="34"/>
    </row>
    <row r="17" spans="2:8" ht="14.25">
      <c r="B17" s="698"/>
      <c r="C17" s="208" t="s">
        <v>1163</v>
      </c>
      <c r="D17" s="821">
        <v>163</v>
      </c>
      <c r="E17" s="821">
        <v>113</v>
      </c>
      <c r="F17" s="821">
        <v>0</v>
      </c>
      <c r="G17" s="586">
        <v>0</v>
      </c>
      <c r="H17" s="34"/>
    </row>
    <row r="18" spans="2:8" ht="14.25">
      <c r="B18" s="698"/>
      <c r="C18" s="792" t="s">
        <v>1164</v>
      </c>
      <c r="D18" s="821">
        <v>59</v>
      </c>
      <c r="E18" s="821">
        <v>28</v>
      </c>
      <c r="F18" s="821">
        <v>1</v>
      </c>
      <c r="G18" s="414">
        <v>1</v>
      </c>
      <c r="H18" s="34"/>
    </row>
    <row r="19" spans="2:8" ht="14.25">
      <c r="B19" s="698"/>
      <c r="C19" s="208" t="s">
        <v>1165</v>
      </c>
      <c r="D19" s="821">
        <v>3</v>
      </c>
      <c r="E19" s="821">
        <v>2</v>
      </c>
      <c r="F19" s="416">
        <v>0</v>
      </c>
      <c r="G19" s="414">
        <v>0</v>
      </c>
      <c r="H19" s="34"/>
    </row>
    <row r="20" spans="2:8" ht="14.25">
      <c r="B20" s="698"/>
      <c r="C20" s="208" t="s">
        <v>1166</v>
      </c>
      <c r="D20" s="821">
        <v>31</v>
      </c>
      <c r="E20" s="821">
        <v>14</v>
      </c>
      <c r="F20" s="30">
        <v>0</v>
      </c>
      <c r="G20" s="586">
        <v>0</v>
      </c>
      <c r="H20" s="34"/>
    </row>
    <row r="21" spans="2:8" ht="14.25">
      <c r="B21" s="698"/>
      <c r="C21" s="208" t="s">
        <v>1167</v>
      </c>
      <c r="D21" s="821">
        <v>125</v>
      </c>
      <c r="E21" s="821">
        <v>3</v>
      </c>
      <c r="F21" s="416">
        <v>1</v>
      </c>
      <c r="G21" s="414">
        <v>1</v>
      </c>
      <c r="H21" s="34"/>
    </row>
    <row r="22" spans="2:8" ht="14.25">
      <c r="B22" s="698"/>
      <c r="C22" s="208" t="s">
        <v>1168</v>
      </c>
      <c r="D22" s="821">
        <v>288</v>
      </c>
      <c r="E22" s="416">
        <v>0</v>
      </c>
      <c r="F22" s="416">
        <v>0</v>
      </c>
      <c r="G22" s="414">
        <v>0</v>
      </c>
      <c r="H22" s="34"/>
    </row>
    <row r="23" spans="2:8" ht="14.25">
      <c r="B23" s="698"/>
      <c r="C23" s="208" t="s">
        <v>1169</v>
      </c>
      <c r="D23" s="416">
        <v>0</v>
      </c>
      <c r="E23" s="821">
        <v>49</v>
      </c>
      <c r="F23" s="416">
        <v>0</v>
      </c>
      <c r="G23" s="414">
        <v>0</v>
      </c>
      <c r="H23" s="34"/>
    </row>
    <row r="24" spans="2:8" ht="14.25">
      <c r="B24" s="698"/>
      <c r="C24" s="208"/>
      <c r="D24" s="30"/>
      <c r="E24" s="30"/>
      <c r="F24" s="30"/>
      <c r="G24" s="586"/>
      <c r="H24" s="34"/>
    </row>
    <row r="25" spans="2:8" ht="15.75">
      <c r="B25" s="1579" t="s">
        <v>333</v>
      </c>
      <c r="C25" s="1580"/>
      <c r="D25" s="822">
        <v>38</v>
      </c>
      <c r="E25" s="822">
        <v>371</v>
      </c>
      <c r="F25" s="822" t="s">
        <v>249</v>
      </c>
      <c r="G25" s="823" t="s">
        <v>249</v>
      </c>
      <c r="H25" s="34"/>
    </row>
    <row r="26" spans="2:8" ht="14.25">
      <c r="B26" s="698"/>
      <c r="C26" s="208" t="s">
        <v>1170</v>
      </c>
      <c r="D26" s="30">
        <v>30</v>
      </c>
      <c r="E26" s="821">
        <v>12</v>
      </c>
      <c r="F26" s="416">
        <v>0</v>
      </c>
      <c r="G26" s="414">
        <v>0</v>
      </c>
      <c r="H26" s="34"/>
    </row>
    <row r="27" spans="2:8" ht="14.25">
      <c r="B27" s="698"/>
      <c r="C27" s="208" t="s">
        <v>1171</v>
      </c>
      <c r="D27" s="30">
        <v>8</v>
      </c>
      <c r="E27" s="821">
        <v>5</v>
      </c>
      <c r="F27" s="416">
        <v>0</v>
      </c>
      <c r="G27" s="414">
        <v>0</v>
      </c>
      <c r="H27" s="34"/>
    </row>
    <row r="28" spans="2:8" ht="14.25">
      <c r="B28" s="698"/>
      <c r="C28" s="208" t="s">
        <v>1172</v>
      </c>
      <c r="D28" s="416">
        <v>0</v>
      </c>
      <c r="E28" s="821">
        <v>336</v>
      </c>
      <c r="F28" s="416">
        <v>0</v>
      </c>
      <c r="G28" s="414">
        <v>0</v>
      </c>
      <c r="H28" s="34"/>
    </row>
    <row r="29" spans="2:8" ht="14.25">
      <c r="B29" s="698"/>
      <c r="C29" s="208" t="s">
        <v>1169</v>
      </c>
      <c r="D29" s="416">
        <v>0</v>
      </c>
      <c r="E29" s="821">
        <v>18</v>
      </c>
      <c r="F29" s="416">
        <v>0</v>
      </c>
      <c r="G29" s="414">
        <v>0</v>
      </c>
      <c r="H29" s="34"/>
    </row>
    <row r="30" spans="2:8" ht="14.25">
      <c r="B30" s="698"/>
      <c r="C30" s="208"/>
      <c r="D30" s="30"/>
      <c r="E30" s="30"/>
      <c r="F30" s="30"/>
      <c r="G30" s="586"/>
      <c r="H30" s="34"/>
    </row>
    <row r="31" spans="2:8" ht="15.75">
      <c r="B31" s="1579" t="s">
        <v>335</v>
      </c>
      <c r="C31" s="1580"/>
      <c r="D31" s="822">
        <v>73</v>
      </c>
      <c r="E31" s="822">
        <v>379</v>
      </c>
      <c r="F31" s="822">
        <v>2</v>
      </c>
      <c r="G31" s="823">
        <v>2</v>
      </c>
      <c r="H31" s="34"/>
    </row>
    <row r="32" spans="2:8" ht="14.25">
      <c r="B32" s="698"/>
      <c r="C32" s="208" t="s">
        <v>1170</v>
      </c>
      <c r="D32" s="824">
        <v>45</v>
      </c>
      <c r="E32" s="821">
        <v>17</v>
      </c>
      <c r="F32" s="825">
        <v>0</v>
      </c>
      <c r="G32" s="826">
        <v>0</v>
      </c>
      <c r="H32" s="34"/>
    </row>
    <row r="33" spans="2:8" ht="14.25">
      <c r="B33" s="698"/>
      <c r="C33" s="208" t="s">
        <v>1171</v>
      </c>
      <c r="D33" s="824">
        <v>28</v>
      </c>
      <c r="E33" s="821">
        <v>13</v>
      </c>
      <c r="F33" s="825">
        <v>2</v>
      </c>
      <c r="G33" s="826">
        <v>2</v>
      </c>
      <c r="H33" s="34"/>
    </row>
    <row r="34" spans="2:8" ht="14.25">
      <c r="B34" s="698"/>
      <c r="C34" s="208" t="s">
        <v>1172</v>
      </c>
      <c r="D34" s="825">
        <v>0</v>
      </c>
      <c r="E34" s="821">
        <v>336</v>
      </c>
      <c r="F34" s="825">
        <v>0</v>
      </c>
      <c r="G34" s="826">
        <v>0</v>
      </c>
      <c r="H34" s="34"/>
    </row>
    <row r="35" spans="2:8" ht="14.25">
      <c r="B35" s="698"/>
      <c r="C35" s="208" t="s">
        <v>1169</v>
      </c>
      <c r="D35" s="825">
        <v>0</v>
      </c>
      <c r="E35" s="821">
        <v>13</v>
      </c>
      <c r="F35" s="825">
        <v>0</v>
      </c>
      <c r="G35" s="826">
        <v>0</v>
      </c>
      <c r="H35" s="34"/>
    </row>
    <row r="36" spans="2:8" ht="14.25">
      <c r="B36" s="698"/>
      <c r="C36" s="84"/>
      <c r="D36" s="30"/>
      <c r="E36" s="30"/>
      <c r="F36" s="30"/>
      <c r="G36" s="586"/>
      <c r="H36" s="34"/>
    </row>
    <row r="37" spans="2:8" ht="15.75">
      <c r="B37" s="1579" t="s">
        <v>338</v>
      </c>
      <c r="C37" s="1580"/>
      <c r="D37" s="822">
        <v>2325</v>
      </c>
      <c r="E37" s="822">
        <v>556</v>
      </c>
      <c r="F37" s="822" t="s">
        <v>249</v>
      </c>
      <c r="G37" s="823" t="s">
        <v>249</v>
      </c>
      <c r="H37" s="34"/>
    </row>
    <row r="38" spans="2:8" ht="14.25">
      <c r="B38" s="698"/>
      <c r="C38" s="208" t="s">
        <v>1173</v>
      </c>
      <c r="D38" s="416">
        <v>0</v>
      </c>
      <c r="E38" s="416">
        <v>0</v>
      </c>
      <c r="F38" s="821">
        <v>0</v>
      </c>
      <c r="G38" s="414">
        <v>0</v>
      </c>
      <c r="H38" s="34"/>
    </row>
    <row r="39" spans="2:8" ht="14.25">
      <c r="B39" s="698"/>
      <c r="C39" s="208" t="s">
        <v>1174</v>
      </c>
      <c r="D39" s="821">
        <v>39</v>
      </c>
      <c r="E39" s="821">
        <v>18</v>
      </c>
      <c r="F39" s="821">
        <v>0</v>
      </c>
      <c r="G39" s="414">
        <v>0</v>
      </c>
      <c r="H39" s="34"/>
    </row>
    <row r="40" spans="2:8" ht="14.25">
      <c r="B40" s="698"/>
      <c r="C40" s="208" t="s">
        <v>1175</v>
      </c>
      <c r="D40" s="416">
        <v>0</v>
      </c>
      <c r="E40" s="416">
        <v>0</v>
      </c>
      <c r="F40" s="821">
        <v>0</v>
      </c>
      <c r="G40" s="414">
        <v>0</v>
      </c>
      <c r="H40" s="34"/>
    </row>
    <row r="41" spans="2:8" ht="14.25">
      <c r="B41" s="698"/>
      <c r="C41" s="208" t="s">
        <v>1176</v>
      </c>
      <c r="D41" s="821">
        <v>136</v>
      </c>
      <c r="E41" s="821">
        <v>26</v>
      </c>
      <c r="F41" s="821">
        <v>0</v>
      </c>
      <c r="G41" s="414">
        <v>0</v>
      </c>
      <c r="H41" s="34"/>
    </row>
    <row r="42" spans="2:8" ht="14.25">
      <c r="B42" s="698"/>
      <c r="C42" s="208" t="s">
        <v>1161</v>
      </c>
      <c r="D42" s="821">
        <v>5</v>
      </c>
      <c r="E42" s="821">
        <v>2</v>
      </c>
      <c r="F42" s="821">
        <v>0</v>
      </c>
      <c r="G42" s="414">
        <v>0</v>
      </c>
      <c r="H42" s="34"/>
    </row>
    <row r="43" spans="2:8" ht="14.25">
      <c r="B43" s="698"/>
      <c r="C43" s="208" t="s">
        <v>1162</v>
      </c>
      <c r="D43" s="821">
        <v>6</v>
      </c>
      <c r="E43" s="821">
        <v>0</v>
      </c>
      <c r="F43" s="821">
        <v>0</v>
      </c>
      <c r="G43" s="414">
        <v>0</v>
      </c>
      <c r="H43" s="34"/>
    </row>
    <row r="44" spans="2:8" ht="14.25">
      <c r="B44" s="698"/>
      <c r="C44" s="208" t="s">
        <v>1177</v>
      </c>
      <c r="D44" s="821">
        <v>2</v>
      </c>
      <c r="E44" s="821">
        <v>1</v>
      </c>
      <c r="F44" s="821">
        <v>0</v>
      </c>
      <c r="G44" s="414">
        <v>0</v>
      </c>
      <c r="H44" s="34"/>
    </row>
    <row r="45" spans="2:8" ht="14.25">
      <c r="B45" s="698"/>
      <c r="C45" s="208" t="s">
        <v>1178</v>
      </c>
      <c r="D45" s="821">
        <v>285</v>
      </c>
      <c r="E45" s="821">
        <v>132</v>
      </c>
      <c r="F45" s="821">
        <v>0</v>
      </c>
      <c r="G45" s="414">
        <v>0</v>
      </c>
      <c r="H45" s="34"/>
    </row>
    <row r="46" spans="2:8" ht="14.25">
      <c r="B46" s="698"/>
      <c r="C46" s="208" t="s">
        <v>1179</v>
      </c>
      <c r="D46" s="821">
        <v>1623</v>
      </c>
      <c r="E46" s="821">
        <v>166</v>
      </c>
      <c r="F46" s="821">
        <v>0</v>
      </c>
      <c r="G46" s="414">
        <v>0</v>
      </c>
      <c r="H46" s="34"/>
    </row>
    <row r="47" spans="2:8" ht="14.25">
      <c r="B47" s="698"/>
      <c r="C47" s="208" t="s">
        <v>1180</v>
      </c>
      <c r="D47" s="416">
        <v>0</v>
      </c>
      <c r="E47" s="821">
        <v>102</v>
      </c>
      <c r="F47" s="821">
        <v>0</v>
      </c>
      <c r="G47" s="414">
        <v>0</v>
      </c>
      <c r="H47" s="34"/>
    </row>
    <row r="48" spans="2:8" ht="14.25">
      <c r="B48" s="698"/>
      <c r="C48" s="208" t="s">
        <v>1181</v>
      </c>
      <c r="D48" s="821">
        <v>99</v>
      </c>
      <c r="E48" s="821">
        <v>35</v>
      </c>
      <c r="F48" s="821">
        <v>0</v>
      </c>
      <c r="G48" s="414">
        <v>0</v>
      </c>
      <c r="H48" s="34"/>
    </row>
    <row r="49" spans="2:8" ht="14.25">
      <c r="B49" s="698"/>
      <c r="C49" s="208" t="s">
        <v>1182</v>
      </c>
      <c r="D49" s="821">
        <v>130</v>
      </c>
      <c r="E49" s="821">
        <v>21</v>
      </c>
      <c r="F49" s="821">
        <v>0</v>
      </c>
      <c r="G49" s="414">
        <v>0</v>
      </c>
      <c r="H49" s="34"/>
    </row>
    <row r="50" spans="2:8" ht="14.25">
      <c r="B50" s="698"/>
      <c r="C50" s="208" t="s">
        <v>1183</v>
      </c>
      <c r="D50" s="416">
        <v>0</v>
      </c>
      <c r="E50" s="821">
        <v>10</v>
      </c>
      <c r="F50" s="821">
        <v>0</v>
      </c>
      <c r="G50" s="414">
        <v>0</v>
      </c>
      <c r="H50" s="34"/>
    </row>
    <row r="51" spans="2:8" ht="15" thickBot="1">
      <c r="B51" s="645"/>
      <c r="C51" s="646" t="s">
        <v>1169</v>
      </c>
      <c r="D51" s="496">
        <v>0</v>
      </c>
      <c r="E51" s="827">
        <v>43</v>
      </c>
      <c r="F51" s="827">
        <v>0</v>
      </c>
      <c r="G51" s="828">
        <v>0</v>
      </c>
      <c r="H51" s="34"/>
    </row>
    <row r="52" ht="14.25">
      <c r="B52" s="83" t="s">
        <v>1149</v>
      </c>
    </row>
    <row r="53" spans="2:8" ht="14.25">
      <c r="B53" s="11" t="s">
        <v>1184</v>
      </c>
      <c r="D53" s="12"/>
      <c r="E53" s="12"/>
      <c r="F53" s="12"/>
      <c r="G53" s="12"/>
      <c r="H53" s="12"/>
    </row>
  </sheetData>
  <sheetProtection/>
  <mergeCells count="9">
    <mergeCell ref="G3:G6"/>
    <mergeCell ref="B7:C7"/>
    <mergeCell ref="B9:C9"/>
    <mergeCell ref="B25:C25"/>
    <mergeCell ref="B31:C31"/>
    <mergeCell ref="B37:C37"/>
    <mergeCell ref="D3:D6"/>
    <mergeCell ref="E3:E6"/>
    <mergeCell ref="F3:F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44"/>
  <sheetViews>
    <sheetView zoomScalePageLayoutView="0" workbookViewId="0" topLeftCell="A1">
      <selection activeCell="V18" sqref="V18"/>
    </sheetView>
  </sheetViews>
  <sheetFormatPr defaultColWidth="8.796875" defaultRowHeight="15"/>
  <cols>
    <col min="1" max="1" width="2.59765625" style="4" customWidth="1"/>
    <col min="2" max="2" width="13" style="4" customWidth="1"/>
    <col min="3" max="3" width="5.59765625" style="4" customWidth="1"/>
    <col min="4" max="4" width="5.3984375" style="4" customWidth="1"/>
    <col min="5" max="5" width="6.59765625" style="4" customWidth="1"/>
    <col min="6" max="6" width="5.59765625" style="4" customWidth="1"/>
    <col min="7" max="8" width="5.3984375" style="4" customWidth="1"/>
    <col min="9" max="9" width="5.59765625" style="4" customWidth="1"/>
    <col min="10" max="10" width="5.3984375" style="4" customWidth="1"/>
    <col min="11" max="11" width="5.59765625" style="4" customWidth="1"/>
    <col min="12" max="12" width="5.3984375" style="4" customWidth="1"/>
    <col min="13" max="15" width="5.59765625" style="4" customWidth="1"/>
    <col min="16" max="16" width="8" style="4" bestFit="1" customWidth="1"/>
    <col min="17" max="17" width="5.59765625" style="4" customWidth="1"/>
    <col min="18" max="18" width="7.5" style="4" bestFit="1" customWidth="1"/>
    <col min="19" max="20" width="5.59765625" style="4" customWidth="1"/>
    <col min="21" max="21" width="2.59765625" style="4" customWidth="1"/>
  </cols>
  <sheetData>
    <row r="1" spans="1:8" ht="14.25">
      <c r="A1" s="34"/>
      <c r="B1" s="3" t="s">
        <v>1185</v>
      </c>
      <c r="C1" s="34"/>
      <c r="D1" s="34"/>
      <c r="E1" s="34"/>
      <c r="F1" s="34"/>
      <c r="G1" s="34"/>
      <c r="H1" s="34"/>
    </row>
    <row r="2" spans="9:21" ht="15" thickBot="1">
      <c r="I2" s="5"/>
      <c r="J2" s="5"/>
      <c r="K2" s="5"/>
      <c r="L2" s="5"/>
      <c r="M2" s="5"/>
      <c r="N2" s="5"/>
      <c r="O2" s="5"/>
      <c r="P2" s="5"/>
      <c r="Q2" s="5"/>
      <c r="R2" s="5"/>
      <c r="S2" s="5"/>
      <c r="T2" s="196" t="s">
        <v>37</v>
      </c>
      <c r="U2" s="5"/>
    </row>
    <row r="3" spans="2:21" ht="14.25">
      <c r="B3" s="1614"/>
      <c r="C3" s="1333"/>
      <c r="D3" s="1048"/>
      <c r="E3" s="1363" t="s">
        <v>1186</v>
      </c>
      <c r="F3" s="1333"/>
      <c r="G3" s="1333"/>
      <c r="H3" s="1048"/>
      <c r="I3" s="1363" t="s">
        <v>1155</v>
      </c>
      <c r="J3" s="1333"/>
      <c r="K3" s="1333"/>
      <c r="L3" s="1048"/>
      <c r="M3" s="1363" t="s">
        <v>1187</v>
      </c>
      <c r="N3" s="1333"/>
      <c r="O3" s="1333"/>
      <c r="P3" s="1048"/>
      <c r="Q3" s="1363" t="s">
        <v>1188</v>
      </c>
      <c r="R3" s="1333"/>
      <c r="S3" s="1333"/>
      <c r="T3" s="1302"/>
      <c r="U3" s="200"/>
    </row>
    <row r="4" spans="2:21" ht="14.25">
      <c r="B4" s="1126"/>
      <c r="C4" s="1393"/>
      <c r="D4" s="990"/>
      <c r="E4" s="1049"/>
      <c r="F4" s="1393"/>
      <c r="G4" s="1393"/>
      <c r="H4" s="990"/>
      <c r="I4" s="1049"/>
      <c r="J4" s="1393"/>
      <c r="K4" s="1393"/>
      <c r="L4" s="990"/>
      <c r="M4" s="1049"/>
      <c r="N4" s="1393"/>
      <c r="O4" s="1393"/>
      <c r="P4" s="990"/>
      <c r="Q4" s="1049"/>
      <c r="R4" s="1393"/>
      <c r="S4" s="1393"/>
      <c r="T4" s="1615"/>
      <c r="U4" s="200"/>
    </row>
    <row r="5" spans="2:21" ht="14.25">
      <c r="B5" s="1126"/>
      <c r="C5" s="1393"/>
      <c r="D5" s="990"/>
      <c r="E5" s="1049"/>
      <c r="F5" s="1393"/>
      <c r="G5" s="1393"/>
      <c r="H5" s="990"/>
      <c r="I5" s="1049"/>
      <c r="J5" s="1393"/>
      <c r="K5" s="1393"/>
      <c r="L5" s="990"/>
      <c r="M5" s="1049"/>
      <c r="N5" s="1393"/>
      <c r="O5" s="1393"/>
      <c r="P5" s="990"/>
      <c r="Q5" s="1049"/>
      <c r="R5" s="1393"/>
      <c r="S5" s="1393"/>
      <c r="T5" s="1615"/>
      <c r="U5" s="200"/>
    </row>
    <row r="6" spans="2:21" ht="14.25">
      <c r="B6" s="1334"/>
      <c r="C6" s="1335"/>
      <c r="D6" s="1336"/>
      <c r="E6" s="1303"/>
      <c r="F6" s="1335"/>
      <c r="G6" s="1335"/>
      <c r="H6" s="1336"/>
      <c r="I6" s="1303"/>
      <c r="J6" s="1335"/>
      <c r="K6" s="1335"/>
      <c r="L6" s="1336"/>
      <c r="M6" s="1303"/>
      <c r="N6" s="1335"/>
      <c r="O6" s="1335"/>
      <c r="P6" s="1336"/>
      <c r="Q6" s="1303"/>
      <c r="R6" s="1335"/>
      <c r="S6" s="1335"/>
      <c r="T6" s="1304"/>
      <c r="U6" s="200"/>
    </row>
    <row r="7" spans="2:21" ht="14.25">
      <c r="B7" s="1616" t="s">
        <v>34</v>
      </c>
      <c r="C7" s="1341"/>
      <c r="D7" s="1047"/>
      <c r="E7" s="1617">
        <f>SUM(E9:H20)</f>
        <v>707</v>
      </c>
      <c r="F7" s="1618"/>
      <c r="G7" s="1618"/>
      <c r="H7" s="1619"/>
      <c r="I7" s="1617">
        <f>SUM(I9:L20)</f>
        <v>423</v>
      </c>
      <c r="J7" s="1618"/>
      <c r="K7" s="1618"/>
      <c r="L7" s="1619"/>
      <c r="M7" s="1617">
        <f>SUM(M9:P20)</f>
        <v>0</v>
      </c>
      <c r="N7" s="1618"/>
      <c r="O7" s="1618"/>
      <c r="P7" s="1619"/>
      <c r="Q7" s="1617">
        <f>SUM(Q9:T22)</f>
        <v>0</v>
      </c>
      <c r="R7" s="1618"/>
      <c r="S7" s="1618"/>
      <c r="T7" s="1620"/>
      <c r="U7" s="200"/>
    </row>
    <row r="8" spans="2:21" ht="14.25">
      <c r="B8" s="1579"/>
      <c r="C8" s="1343"/>
      <c r="D8" s="939"/>
      <c r="E8" s="1608"/>
      <c r="F8" s="1612"/>
      <c r="G8" s="1612"/>
      <c r="H8" s="1328"/>
      <c r="I8" s="1613"/>
      <c r="J8" s="1609"/>
      <c r="K8" s="1609"/>
      <c r="L8" s="1610"/>
      <c r="M8" s="1613"/>
      <c r="N8" s="1609"/>
      <c r="O8" s="1609"/>
      <c r="P8" s="1610"/>
      <c r="Q8" s="1613"/>
      <c r="R8" s="1609"/>
      <c r="S8" s="1609"/>
      <c r="T8" s="1611"/>
      <c r="U8" s="200"/>
    </row>
    <row r="9" spans="2:21" ht="14.25">
      <c r="B9" s="1579" t="s">
        <v>1189</v>
      </c>
      <c r="C9" s="1343"/>
      <c r="D9" s="1343"/>
      <c r="E9" s="1327">
        <v>35</v>
      </c>
      <c r="F9" s="1606"/>
      <c r="G9" s="1606"/>
      <c r="H9" s="1607"/>
      <c r="I9" s="1608">
        <v>11</v>
      </c>
      <c r="J9" s="1606"/>
      <c r="K9" s="1606"/>
      <c r="L9" s="1607"/>
      <c r="M9" s="1327">
        <v>0</v>
      </c>
      <c r="N9" s="1609"/>
      <c r="O9" s="1609"/>
      <c r="P9" s="1610"/>
      <c r="Q9" s="1327">
        <v>0</v>
      </c>
      <c r="R9" s="1609"/>
      <c r="S9" s="1609"/>
      <c r="T9" s="1611"/>
      <c r="U9" s="200"/>
    </row>
    <row r="10" spans="2:21" ht="14.25">
      <c r="B10" s="1579" t="s">
        <v>1190</v>
      </c>
      <c r="C10" s="1343"/>
      <c r="D10" s="1343"/>
      <c r="E10" s="1608">
        <v>33</v>
      </c>
      <c r="F10" s="1606"/>
      <c r="G10" s="1606"/>
      <c r="H10" s="1607"/>
      <c r="I10" s="1608">
        <v>8</v>
      </c>
      <c r="J10" s="1606"/>
      <c r="K10" s="1606"/>
      <c r="L10" s="1607"/>
      <c r="M10" s="1327">
        <v>0</v>
      </c>
      <c r="N10" s="1609"/>
      <c r="O10" s="1609"/>
      <c r="P10" s="1610"/>
      <c r="Q10" s="1327">
        <v>0</v>
      </c>
      <c r="R10" s="1609"/>
      <c r="S10" s="1609"/>
      <c r="T10" s="1611"/>
      <c r="U10" s="200"/>
    </row>
    <row r="11" spans="2:21" ht="14.25">
      <c r="B11" s="1579" t="s">
        <v>1191</v>
      </c>
      <c r="C11" s="1343"/>
      <c r="D11" s="1343"/>
      <c r="E11" s="1327">
        <v>3</v>
      </c>
      <c r="F11" s="1606"/>
      <c r="G11" s="1606"/>
      <c r="H11" s="1607"/>
      <c r="I11" s="1608">
        <v>0</v>
      </c>
      <c r="J11" s="1606"/>
      <c r="K11" s="1606"/>
      <c r="L11" s="1607"/>
      <c r="M11" s="1327">
        <v>0</v>
      </c>
      <c r="N11" s="1609"/>
      <c r="O11" s="1609"/>
      <c r="P11" s="1610"/>
      <c r="Q11" s="1327">
        <v>0</v>
      </c>
      <c r="R11" s="1609"/>
      <c r="S11" s="1609"/>
      <c r="T11" s="1611"/>
      <c r="U11" s="200"/>
    </row>
    <row r="12" spans="2:21" ht="14.25">
      <c r="B12" s="1579" t="s">
        <v>1192</v>
      </c>
      <c r="C12" s="1343"/>
      <c r="D12" s="939"/>
      <c r="E12" s="1608">
        <v>1</v>
      </c>
      <c r="F12" s="1606"/>
      <c r="G12" s="1606"/>
      <c r="H12" s="1607"/>
      <c r="I12" s="1327">
        <v>0</v>
      </c>
      <c r="J12" s="1606"/>
      <c r="K12" s="1606"/>
      <c r="L12" s="1607"/>
      <c r="M12" s="1327">
        <v>0</v>
      </c>
      <c r="N12" s="1609"/>
      <c r="O12" s="1609"/>
      <c r="P12" s="1610"/>
      <c r="Q12" s="1327">
        <v>0</v>
      </c>
      <c r="R12" s="1609"/>
      <c r="S12" s="1609"/>
      <c r="T12" s="1611"/>
      <c r="U12" s="200"/>
    </row>
    <row r="13" spans="2:21" ht="14.25">
      <c r="B13" s="1579" t="s">
        <v>1193</v>
      </c>
      <c r="C13" s="1343"/>
      <c r="D13" s="939"/>
      <c r="E13" s="1608">
        <v>389</v>
      </c>
      <c r="F13" s="1606"/>
      <c r="G13" s="1606"/>
      <c r="H13" s="1607"/>
      <c r="I13" s="1608">
        <v>234</v>
      </c>
      <c r="J13" s="1606"/>
      <c r="K13" s="1606"/>
      <c r="L13" s="1607"/>
      <c r="M13" s="1608">
        <v>0</v>
      </c>
      <c r="N13" s="1609"/>
      <c r="O13" s="1609"/>
      <c r="P13" s="1610"/>
      <c r="Q13" s="1608">
        <v>0</v>
      </c>
      <c r="R13" s="1609"/>
      <c r="S13" s="1609"/>
      <c r="T13" s="1611"/>
      <c r="U13" s="200"/>
    </row>
    <row r="14" spans="2:21" ht="14.25">
      <c r="B14" s="1579" t="s">
        <v>1194</v>
      </c>
      <c r="C14" s="1343"/>
      <c r="D14" s="939"/>
      <c r="E14" s="1608">
        <v>222</v>
      </c>
      <c r="F14" s="1606"/>
      <c r="G14" s="1606"/>
      <c r="H14" s="1607"/>
      <c r="I14" s="1608">
        <v>156</v>
      </c>
      <c r="J14" s="1606"/>
      <c r="K14" s="1606"/>
      <c r="L14" s="1607"/>
      <c r="M14" s="1608">
        <v>0</v>
      </c>
      <c r="N14" s="1609"/>
      <c r="O14" s="1609"/>
      <c r="P14" s="1610"/>
      <c r="Q14" s="1608">
        <v>0</v>
      </c>
      <c r="R14" s="1609"/>
      <c r="S14" s="1609"/>
      <c r="T14" s="1611"/>
      <c r="U14" s="200"/>
    </row>
    <row r="15" spans="2:21" ht="14.25">
      <c r="B15" s="1579" t="s">
        <v>1195</v>
      </c>
      <c r="C15" s="1343"/>
      <c r="D15" s="939"/>
      <c r="E15" s="1608">
        <v>15</v>
      </c>
      <c r="F15" s="1606"/>
      <c r="G15" s="1606"/>
      <c r="H15" s="1607"/>
      <c r="I15" s="1608">
        <v>13</v>
      </c>
      <c r="J15" s="1606"/>
      <c r="K15" s="1606"/>
      <c r="L15" s="1607"/>
      <c r="M15" s="1327">
        <v>0</v>
      </c>
      <c r="N15" s="1609"/>
      <c r="O15" s="1609"/>
      <c r="P15" s="1610"/>
      <c r="Q15" s="1327">
        <v>0</v>
      </c>
      <c r="R15" s="1609"/>
      <c r="S15" s="1609"/>
      <c r="T15" s="1611"/>
      <c r="U15" s="200"/>
    </row>
    <row r="16" spans="2:21" ht="14.25">
      <c r="B16" s="1579" t="s">
        <v>1196</v>
      </c>
      <c r="C16" s="1343"/>
      <c r="D16" s="939"/>
      <c r="E16" s="1608">
        <v>2</v>
      </c>
      <c r="F16" s="1606"/>
      <c r="G16" s="1606"/>
      <c r="H16" s="1607"/>
      <c r="I16" s="1608">
        <v>0</v>
      </c>
      <c r="J16" s="1606"/>
      <c r="K16" s="1606"/>
      <c r="L16" s="1607"/>
      <c r="M16" s="1327">
        <v>0</v>
      </c>
      <c r="N16" s="1609"/>
      <c r="O16" s="1609"/>
      <c r="P16" s="1610"/>
      <c r="Q16" s="1327">
        <v>0</v>
      </c>
      <c r="R16" s="1609"/>
      <c r="S16" s="1609"/>
      <c r="T16" s="1611"/>
      <c r="U16" s="200"/>
    </row>
    <row r="17" spans="2:21" ht="14.25">
      <c r="B17" s="1579" t="s">
        <v>1197</v>
      </c>
      <c r="C17" s="1343"/>
      <c r="D17" s="939"/>
      <c r="E17" s="1327">
        <v>0</v>
      </c>
      <c r="F17" s="1606"/>
      <c r="G17" s="1606"/>
      <c r="H17" s="1607"/>
      <c r="I17" s="1327">
        <v>0</v>
      </c>
      <c r="J17" s="1606"/>
      <c r="K17" s="1606"/>
      <c r="L17" s="1607"/>
      <c r="M17" s="1327">
        <v>0</v>
      </c>
      <c r="N17" s="1609"/>
      <c r="O17" s="1609"/>
      <c r="P17" s="1610"/>
      <c r="Q17" s="1327">
        <v>0</v>
      </c>
      <c r="R17" s="1609"/>
      <c r="S17" s="1609"/>
      <c r="T17" s="1611"/>
      <c r="U17" s="200"/>
    </row>
    <row r="18" spans="2:21" ht="14.25">
      <c r="B18" s="1579" t="s">
        <v>1198</v>
      </c>
      <c r="C18" s="1343"/>
      <c r="D18" s="939"/>
      <c r="E18" s="1608">
        <v>7</v>
      </c>
      <c r="F18" s="1606"/>
      <c r="G18" s="1606"/>
      <c r="H18" s="1607"/>
      <c r="I18" s="1327">
        <v>1</v>
      </c>
      <c r="J18" s="1606"/>
      <c r="K18" s="1606"/>
      <c r="L18" s="1607"/>
      <c r="M18" s="1327">
        <v>0</v>
      </c>
      <c r="N18" s="1609"/>
      <c r="O18" s="1609"/>
      <c r="P18" s="1610"/>
      <c r="Q18" s="1327">
        <v>0</v>
      </c>
      <c r="R18" s="1609"/>
      <c r="S18" s="1609"/>
      <c r="T18" s="1611"/>
      <c r="U18" s="200"/>
    </row>
    <row r="19" spans="2:21" ht="14.25">
      <c r="B19" s="1579" t="s">
        <v>1199</v>
      </c>
      <c r="C19" s="1343"/>
      <c r="D19" s="939"/>
      <c r="E19" s="1608">
        <v>0</v>
      </c>
      <c r="F19" s="1606"/>
      <c r="G19" s="1606"/>
      <c r="H19" s="1607"/>
      <c r="I19" s="1327">
        <v>0</v>
      </c>
      <c r="J19" s="1606"/>
      <c r="K19" s="1606"/>
      <c r="L19" s="1607"/>
      <c r="M19" s="1327">
        <v>0</v>
      </c>
      <c r="N19" s="1609"/>
      <c r="O19" s="1609"/>
      <c r="P19" s="1610"/>
      <c r="Q19" s="1327">
        <v>0</v>
      </c>
      <c r="R19" s="1609"/>
      <c r="S19" s="1609"/>
      <c r="T19" s="1611"/>
      <c r="U19" s="200"/>
    </row>
    <row r="20" spans="2:21" ht="14.25">
      <c r="B20" s="1579" t="s">
        <v>1200</v>
      </c>
      <c r="C20" s="1343"/>
      <c r="D20" s="939"/>
      <c r="E20" s="1327">
        <v>0</v>
      </c>
      <c r="F20" s="1606"/>
      <c r="G20" s="1606"/>
      <c r="H20" s="1607"/>
      <c r="I20" s="1608">
        <v>0</v>
      </c>
      <c r="J20" s="1606"/>
      <c r="K20" s="1606"/>
      <c r="L20" s="1607"/>
      <c r="M20" s="1608">
        <v>0</v>
      </c>
      <c r="N20" s="1609"/>
      <c r="O20" s="1609"/>
      <c r="P20" s="1610"/>
      <c r="Q20" s="1608">
        <v>0</v>
      </c>
      <c r="R20" s="1609"/>
      <c r="S20" s="1609"/>
      <c r="T20" s="1611"/>
      <c r="U20" s="200"/>
    </row>
    <row r="21" spans="2:21" ht="14.25">
      <c r="B21" s="1579" t="s">
        <v>1201</v>
      </c>
      <c r="C21" s="1343"/>
      <c r="D21" s="939"/>
      <c r="E21" s="1327"/>
      <c r="F21" s="1609"/>
      <c r="G21" s="1609"/>
      <c r="H21" s="1610"/>
      <c r="I21" s="1327"/>
      <c r="J21" s="1609"/>
      <c r="K21" s="1609"/>
      <c r="L21" s="1610"/>
      <c r="M21" s="1327"/>
      <c r="N21" s="1609"/>
      <c r="O21" s="1609"/>
      <c r="P21" s="1610"/>
      <c r="Q21" s="1327"/>
      <c r="R21" s="1609"/>
      <c r="S21" s="1609"/>
      <c r="T21" s="1611"/>
      <c r="U21" s="200"/>
    </row>
    <row r="22" spans="2:21" ht="15" thickBot="1">
      <c r="B22" s="1600" t="s">
        <v>1202</v>
      </c>
      <c r="C22" s="1347"/>
      <c r="D22" s="1348"/>
      <c r="E22" s="1601">
        <v>28</v>
      </c>
      <c r="F22" s="1602"/>
      <c r="G22" s="1602"/>
      <c r="H22" s="1603"/>
      <c r="I22" s="1601">
        <v>2</v>
      </c>
      <c r="J22" s="1602"/>
      <c r="K22" s="1602"/>
      <c r="L22" s="1603"/>
      <c r="M22" s="1330">
        <v>0</v>
      </c>
      <c r="N22" s="1602"/>
      <c r="O22" s="1602"/>
      <c r="P22" s="1603"/>
      <c r="Q22" s="1330">
        <v>0</v>
      </c>
      <c r="R22" s="1602"/>
      <c r="S22" s="1602"/>
      <c r="T22" s="1604"/>
      <c r="U22" s="200"/>
    </row>
    <row r="23" spans="2:21" ht="14.25">
      <c r="B23" s="83" t="s">
        <v>1203</v>
      </c>
      <c r="C23" s="611"/>
      <c r="D23" s="611"/>
      <c r="E23" s="225"/>
      <c r="F23" s="200"/>
      <c r="G23" s="200"/>
      <c r="H23" s="200"/>
      <c r="I23" s="225"/>
      <c r="J23" s="200"/>
      <c r="K23" s="200"/>
      <c r="L23" s="200"/>
      <c r="M23" s="225"/>
      <c r="N23" s="200"/>
      <c r="O23" s="200"/>
      <c r="P23" s="200"/>
      <c r="Q23" s="225"/>
      <c r="R23" s="200"/>
      <c r="S23" s="200"/>
      <c r="T23" s="200"/>
      <c r="U23" s="200"/>
    </row>
    <row r="24" spans="2:21" ht="14.25">
      <c r="B24" s="83" t="s">
        <v>1204</v>
      </c>
      <c r="I24" s="12"/>
      <c r="J24" s="12"/>
      <c r="K24" s="12"/>
      <c r="L24" s="12"/>
      <c r="M24" s="12"/>
      <c r="N24" s="12"/>
      <c r="O24" s="12"/>
      <c r="P24" s="12"/>
      <c r="Q24" s="12"/>
      <c r="R24" s="12"/>
      <c r="S24" s="12"/>
      <c r="T24" s="12"/>
      <c r="U24" s="12"/>
    </row>
    <row r="25" spans="2:21" ht="14.25">
      <c r="B25" s="83" t="s">
        <v>1205</v>
      </c>
      <c r="I25" s="12"/>
      <c r="J25" s="12"/>
      <c r="K25" s="12"/>
      <c r="L25" s="12"/>
      <c r="M25" s="12"/>
      <c r="N25" s="12"/>
      <c r="O25" s="12"/>
      <c r="P25" s="12"/>
      <c r="Q25" s="12"/>
      <c r="R25" s="12"/>
      <c r="S25" s="12"/>
      <c r="T25" s="12"/>
      <c r="U25" s="12"/>
    </row>
    <row r="26" ht="14.25">
      <c r="B26" s="11" t="s">
        <v>1206</v>
      </c>
    </row>
    <row r="27" ht="14.25">
      <c r="B27" s="11"/>
    </row>
    <row r="29" ht="14.25">
      <c r="B29" s="3" t="s">
        <v>1207</v>
      </c>
    </row>
    <row r="30" spans="2:20" ht="15" thickBot="1">
      <c r="B30" s="5"/>
      <c r="I30" s="5"/>
      <c r="J30" s="5"/>
      <c r="K30" s="5"/>
      <c r="L30" s="5"/>
      <c r="M30" s="5"/>
      <c r="N30" s="5"/>
      <c r="R30" s="1605" t="s">
        <v>1208</v>
      </c>
      <c r="S30" s="1605"/>
      <c r="T30" s="1605"/>
    </row>
    <row r="31" spans="2:20" ht="14.25">
      <c r="B31" s="7"/>
      <c r="C31" s="1594" t="s">
        <v>1209</v>
      </c>
      <c r="D31" s="1595"/>
      <c r="E31" s="1595"/>
      <c r="F31" s="1596"/>
      <c r="G31" s="1597" t="s">
        <v>1210</v>
      </c>
      <c r="H31" s="953"/>
      <c r="I31" s="1301"/>
      <c r="J31" s="1597" t="s">
        <v>1211</v>
      </c>
      <c r="K31" s="953"/>
      <c r="L31" s="1301"/>
      <c r="M31" s="1597" t="s">
        <v>1212</v>
      </c>
      <c r="N31" s="953"/>
      <c r="O31" s="953"/>
      <c r="P31" s="953"/>
      <c r="Q31" s="1301"/>
      <c r="R31" s="1597" t="s">
        <v>1213</v>
      </c>
      <c r="S31" s="953"/>
      <c r="T31" s="954"/>
    </row>
    <row r="32" spans="2:20" ht="14.25">
      <c r="B32" s="582"/>
      <c r="C32" s="1592" t="s">
        <v>1170</v>
      </c>
      <c r="D32" s="1588" t="s">
        <v>1214</v>
      </c>
      <c r="E32" s="1588" t="s">
        <v>1172</v>
      </c>
      <c r="F32" s="1598" t="s">
        <v>1215</v>
      </c>
      <c r="G32" s="1592" t="s">
        <v>1170</v>
      </c>
      <c r="H32" s="1588" t="s">
        <v>1216</v>
      </c>
      <c r="I32" s="1590" t="s">
        <v>1217</v>
      </c>
      <c r="J32" s="1592" t="s">
        <v>1170</v>
      </c>
      <c r="K32" s="1588" t="s">
        <v>1218</v>
      </c>
      <c r="L32" s="1590" t="s">
        <v>1217</v>
      </c>
      <c r="M32" s="1592" t="s">
        <v>1219</v>
      </c>
      <c r="N32" s="1588" t="s">
        <v>1220</v>
      </c>
      <c r="O32" s="1588" t="s">
        <v>1221</v>
      </c>
      <c r="P32" s="1588" t="s">
        <v>1222</v>
      </c>
      <c r="Q32" s="1590" t="s">
        <v>1217</v>
      </c>
      <c r="R32" s="1592" t="s">
        <v>1219</v>
      </c>
      <c r="S32" s="1588" t="s">
        <v>1220</v>
      </c>
      <c r="T32" s="1586" t="s">
        <v>1223</v>
      </c>
    </row>
    <row r="33" spans="2:20" ht="14.25">
      <c r="B33" s="810"/>
      <c r="C33" s="1593"/>
      <c r="D33" s="1589"/>
      <c r="E33" s="1589"/>
      <c r="F33" s="1599"/>
      <c r="G33" s="1593"/>
      <c r="H33" s="1589"/>
      <c r="I33" s="1591"/>
      <c r="J33" s="1593"/>
      <c r="K33" s="1589"/>
      <c r="L33" s="1591"/>
      <c r="M33" s="1593"/>
      <c r="N33" s="1589"/>
      <c r="O33" s="1589"/>
      <c r="P33" s="1589"/>
      <c r="Q33" s="1591"/>
      <c r="R33" s="1593"/>
      <c r="S33" s="1589"/>
      <c r="T33" s="1587"/>
    </row>
    <row r="34" spans="2:20" ht="14.25">
      <c r="B34" s="62" t="s">
        <v>1224</v>
      </c>
      <c r="C34" s="829">
        <f aca="true" t="shared" si="0" ref="C34:T34">IF(SUM(C35:C39)=0,"－",SUM(C35:C39))</f>
        <v>68</v>
      </c>
      <c r="D34" s="830">
        <f t="shared" si="0"/>
        <v>4</v>
      </c>
      <c r="E34" s="830">
        <f t="shared" si="0"/>
        <v>626</v>
      </c>
      <c r="F34" s="831">
        <f t="shared" si="0"/>
        <v>9</v>
      </c>
      <c r="G34" s="829" t="str">
        <f>IF(SUM(G35:G39)=0,"－",SUM(G35:G39))</f>
        <v>－</v>
      </c>
      <c r="H34" s="830">
        <f t="shared" si="0"/>
        <v>2</v>
      </c>
      <c r="I34" s="831">
        <f t="shared" si="0"/>
        <v>16</v>
      </c>
      <c r="J34" s="829" t="str">
        <f t="shared" si="0"/>
        <v>－</v>
      </c>
      <c r="K34" s="830">
        <f t="shared" si="0"/>
        <v>25</v>
      </c>
      <c r="L34" s="831">
        <f t="shared" si="0"/>
        <v>4</v>
      </c>
      <c r="M34" s="829">
        <f t="shared" si="0"/>
        <v>15</v>
      </c>
      <c r="N34" s="830">
        <f t="shared" si="0"/>
        <v>628</v>
      </c>
      <c r="O34" s="830">
        <f t="shared" si="0"/>
        <v>322</v>
      </c>
      <c r="P34" s="830">
        <f t="shared" si="0"/>
        <v>4585</v>
      </c>
      <c r="Q34" s="831">
        <f t="shared" si="0"/>
        <v>52</v>
      </c>
      <c r="R34" s="829">
        <f t="shared" si="0"/>
        <v>242</v>
      </c>
      <c r="S34" s="830">
        <f t="shared" si="0"/>
        <v>807</v>
      </c>
      <c r="T34" s="832">
        <f t="shared" si="0"/>
        <v>35</v>
      </c>
    </row>
    <row r="35" spans="2:20" ht="14.25">
      <c r="B35" s="62" t="s">
        <v>1143</v>
      </c>
      <c r="C35" s="829">
        <v>25</v>
      </c>
      <c r="D35" s="830">
        <v>1</v>
      </c>
      <c r="E35" s="830">
        <v>135</v>
      </c>
      <c r="F35" s="831">
        <v>6</v>
      </c>
      <c r="G35" s="833">
        <v>0</v>
      </c>
      <c r="H35" s="830">
        <v>2</v>
      </c>
      <c r="I35" s="831">
        <v>13</v>
      </c>
      <c r="J35" s="829">
        <v>0</v>
      </c>
      <c r="K35" s="830">
        <v>14</v>
      </c>
      <c r="L35" s="831">
        <v>3</v>
      </c>
      <c r="M35" s="829">
        <v>5</v>
      </c>
      <c r="N35" s="830">
        <v>319</v>
      </c>
      <c r="O35" s="830">
        <v>157</v>
      </c>
      <c r="P35" s="830">
        <v>2464</v>
      </c>
      <c r="Q35" s="831">
        <v>40</v>
      </c>
      <c r="R35" s="829">
        <v>161</v>
      </c>
      <c r="S35" s="830">
        <v>408</v>
      </c>
      <c r="T35" s="832">
        <v>18</v>
      </c>
    </row>
    <row r="36" spans="2:20" ht="14.25">
      <c r="B36" s="62" t="s">
        <v>1144</v>
      </c>
      <c r="C36" s="829">
        <v>31</v>
      </c>
      <c r="D36" s="830">
        <v>3</v>
      </c>
      <c r="E36" s="830">
        <v>127</v>
      </c>
      <c r="F36" s="831">
        <v>3</v>
      </c>
      <c r="G36" s="829">
        <v>0</v>
      </c>
      <c r="H36" s="830">
        <v>0</v>
      </c>
      <c r="I36" s="831">
        <v>2</v>
      </c>
      <c r="J36" s="829">
        <v>0</v>
      </c>
      <c r="K36" s="830">
        <v>6</v>
      </c>
      <c r="L36" s="831">
        <v>0</v>
      </c>
      <c r="M36" s="829">
        <v>6</v>
      </c>
      <c r="N36" s="830">
        <v>183</v>
      </c>
      <c r="O36" s="830">
        <v>101</v>
      </c>
      <c r="P36" s="830">
        <v>1672</v>
      </c>
      <c r="Q36" s="831">
        <v>9</v>
      </c>
      <c r="R36" s="829">
        <v>49</v>
      </c>
      <c r="S36" s="830">
        <v>255</v>
      </c>
      <c r="T36" s="832">
        <v>12</v>
      </c>
    </row>
    <row r="37" spans="2:20" ht="14.25">
      <c r="B37" s="62" t="s">
        <v>1145</v>
      </c>
      <c r="C37" s="829">
        <v>0</v>
      </c>
      <c r="D37" s="830">
        <v>0</v>
      </c>
      <c r="E37" s="830">
        <v>90</v>
      </c>
      <c r="F37" s="831">
        <v>0</v>
      </c>
      <c r="G37" s="829">
        <v>0</v>
      </c>
      <c r="H37" s="830">
        <v>0</v>
      </c>
      <c r="I37" s="831">
        <v>1</v>
      </c>
      <c r="J37" s="829">
        <v>0</v>
      </c>
      <c r="K37" s="830">
        <v>1</v>
      </c>
      <c r="L37" s="831">
        <v>0</v>
      </c>
      <c r="M37" s="829">
        <v>1</v>
      </c>
      <c r="N37" s="830">
        <v>20</v>
      </c>
      <c r="O37" s="830">
        <v>15</v>
      </c>
      <c r="P37" s="830">
        <v>73</v>
      </c>
      <c r="Q37" s="831">
        <v>0</v>
      </c>
      <c r="R37" s="829">
        <v>3</v>
      </c>
      <c r="S37" s="830">
        <v>23</v>
      </c>
      <c r="T37" s="832">
        <v>1</v>
      </c>
    </row>
    <row r="38" spans="2:20" ht="14.25">
      <c r="B38" s="62" t="s">
        <v>1146</v>
      </c>
      <c r="C38" s="829">
        <v>0</v>
      </c>
      <c r="D38" s="830">
        <v>0</v>
      </c>
      <c r="E38" s="830">
        <v>64</v>
      </c>
      <c r="F38" s="831">
        <v>0</v>
      </c>
      <c r="G38" s="829">
        <v>0</v>
      </c>
      <c r="H38" s="830">
        <v>0</v>
      </c>
      <c r="I38" s="831">
        <v>0</v>
      </c>
      <c r="J38" s="829">
        <v>0</v>
      </c>
      <c r="K38" s="830">
        <v>0</v>
      </c>
      <c r="L38" s="831">
        <v>0</v>
      </c>
      <c r="M38" s="829">
        <v>0</v>
      </c>
      <c r="N38" s="830">
        <v>21</v>
      </c>
      <c r="O38" s="830">
        <v>11</v>
      </c>
      <c r="P38" s="830">
        <v>63</v>
      </c>
      <c r="Q38" s="831">
        <v>0</v>
      </c>
      <c r="R38" s="829">
        <v>9</v>
      </c>
      <c r="S38" s="830">
        <v>27</v>
      </c>
      <c r="T38" s="832">
        <v>1</v>
      </c>
    </row>
    <row r="39" spans="2:20" ht="15" thickBot="1">
      <c r="B39" s="192" t="s">
        <v>1147</v>
      </c>
      <c r="C39" s="834">
        <v>12</v>
      </c>
      <c r="D39" s="835">
        <v>0</v>
      </c>
      <c r="E39" s="835">
        <v>210</v>
      </c>
      <c r="F39" s="836">
        <v>0</v>
      </c>
      <c r="G39" s="834">
        <v>0</v>
      </c>
      <c r="H39" s="835">
        <v>0</v>
      </c>
      <c r="I39" s="836">
        <v>0</v>
      </c>
      <c r="J39" s="834">
        <v>0</v>
      </c>
      <c r="K39" s="835">
        <v>4</v>
      </c>
      <c r="L39" s="836">
        <v>1</v>
      </c>
      <c r="M39" s="834">
        <v>3</v>
      </c>
      <c r="N39" s="835">
        <v>85</v>
      </c>
      <c r="O39" s="835">
        <v>38</v>
      </c>
      <c r="P39" s="835">
        <v>313</v>
      </c>
      <c r="Q39" s="836">
        <v>3</v>
      </c>
      <c r="R39" s="834">
        <v>20</v>
      </c>
      <c r="S39" s="835">
        <v>94</v>
      </c>
      <c r="T39" s="837">
        <v>3</v>
      </c>
    </row>
    <row r="40" spans="2:17" ht="14.25">
      <c r="B40" s="83" t="s">
        <v>1225</v>
      </c>
      <c r="I40" s="209"/>
      <c r="J40" s="209"/>
      <c r="K40" s="209"/>
      <c r="L40" s="209"/>
      <c r="M40" s="209"/>
      <c r="N40" s="209"/>
      <c r="O40" s="209"/>
      <c r="P40" s="817"/>
      <c r="Q40" s="652"/>
    </row>
    <row r="41" spans="2:17" ht="14.25">
      <c r="B41" s="83" t="s">
        <v>1226</v>
      </c>
      <c r="I41" s="209"/>
      <c r="J41" s="209"/>
      <c r="K41" s="209"/>
      <c r="L41" s="209"/>
      <c r="M41" s="209"/>
      <c r="N41" s="209"/>
      <c r="O41" s="209"/>
      <c r="P41" s="817"/>
      <c r="Q41" s="652"/>
    </row>
    <row r="42" spans="2:17" ht="14.25">
      <c r="B42" s="83" t="s">
        <v>1227</v>
      </c>
      <c r="I42" s="209"/>
      <c r="J42" s="209"/>
      <c r="K42" s="209"/>
      <c r="L42" s="209"/>
      <c r="M42" s="209"/>
      <c r="N42" s="209"/>
      <c r="O42" s="209"/>
      <c r="P42" s="817"/>
      <c r="Q42" s="652"/>
    </row>
    <row r="43" spans="2:17" ht="14.25">
      <c r="B43" s="83" t="s">
        <v>1228</v>
      </c>
      <c r="I43" s="209"/>
      <c r="J43" s="209"/>
      <c r="K43" s="209"/>
      <c r="L43" s="209"/>
      <c r="M43" s="209"/>
      <c r="N43" s="209"/>
      <c r="O43" s="209"/>
      <c r="P43" s="817"/>
      <c r="Q43" s="652"/>
    </row>
    <row r="44" spans="2:17" ht="14.25">
      <c r="B44" s="11" t="s">
        <v>1206</v>
      </c>
      <c r="I44" s="209"/>
      <c r="J44" s="209"/>
      <c r="K44" s="209"/>
      <c r="L44" s="209"/>
      <c r="M44" s="209"/>
      <c r="N44" s="209"/>
      <c r="O44" s="209"/>
      <c r="P44" s="817"/>
      <c r="Q44" s="652"/>
    </row>
  </sheetData>
  <sheetProtection/>
  <mergeCells count="109">
    <mergeCell ref="B3:D6"/>
    <mergeCell ref="E3:H6"/>
    <mergeCell ref="I3:L6"/>
    <mergeCell ref="M3:P6"/>
    <mergeCell ref="Q3:T6"/>
    <mergeCell ref="B7:D7"/>
    <mergeCell ref="E7:H7"/>
    <mergeCell ref="I7:L7"/>
    <mergeCell ref="M7:P7"/>
    <mergeCell ref="Q7:T7"/>
    <mergeCell ref="B8:D8"/>
    <mergeCell ref="E8:H8"/>
    <mergeCell ref="I8:L8"/>
    <mergeCell ref="M8:P8"/>
    <mergeCell ref="Q8:T8"/>
    <mergeCell ref="B9:D9"/>
    <mergeCell ref="E9:H9"/>
    <mergeCell ref="I9:L9"/>
    <mergeCell ref="M9:P9"/>
    <mergeCell ref="Q9:T9"/>
    <mergeCell ref="B10:D10"/>
    <mergeCell ref="E10:H10"/>
    <mergeCell ref="I10:L10"/>
    <mergeCell ref="M10:P10"/>
    <mergeCell ref="Q10:T10"/>
    <mergeCell ref="B11:D11"/>
    <mergeCell ref="E11:H11"/>
    <mergeCell ref="I11:L11"/>
    <mergeCell ref="M11:P11"/>
    <mergeCell ref="Q11:T11"/>
    <mergeCell ref="B12:D12"/>
    <mergeCell ref="E12:H12"/>
    <mergeCell ref="I12:L12"/>
    <mergeCell ref="M12:P12"/>
    <mergeCell ref="Q12:T12"/>
    <mergeCell ref="B13:D13"/>
    <mergeCell ref="E13:H13"/>
    <mergeCell ref="I13:L13"/>
    <mergeCell ref="M13:P13"/>
    <mergeCell ref="Q13:T13"/>
    <mergeCell ref="B14:D14"/>
    <mergeCell ref="E14:H14"/>
    <mergeCell ref="I14:L14"/>
    <mergeCell ref="M14:P14"/>
    <mergeCell ref="Q14:T14"/>
    <mergeCell ref="B15:D15"/>
    <mergeCell ref="E15:H15"/>
    <mergeCell ref="I15:L15"/>
    <mergeCell ref="M15:P15"/>
    <mergeCell ref="Q15:T15"/>
    <mergeCell ref="B16:D16"/>
    <mergeCell ref="E16:H16"/>
    <mergeCell ref="I16:L16"/>
    <mergeCell ref="M16:P16"/>
    <mergeCell ref="Q16:T16"/>
    <mergeCell ref="B17:D17"/>
    <mergeCell ref="E17:H17"/>
    <mergeCell ref="I17:L17"/>
    <mergeCell ref="M17:P17"/>
    <mergeCell ref="Q17:T17"/>
    <mergeCell ref="B18:D18"/>
    <mergeCell ref="E18:H18"/>
    <mergeCell ref="I18:L18"/>
    <mergeCell ref="M18:P18"/>
    <mergeCell ref="Q18:T18"/>
    <mergeCell ref="B19:D19"/>
    <mergeCell ref="E19:H19"/>
    <mergeCell ref="I19:L19"/>
    <mergeCell ref="M19:P19"/>
    <mergeCell ref="Q19:T19"/>
    <mergeCell ref="B20:D20"/>
    <mergeCell ref="E20:H20"/>
    <mergeCell ref="I20:L20"/>
    <mergeCell ref="M20:P20"/>
    <mergeCell ref="Q20:T20"/>
    <mergeCell ref="B21:D21"/>
    <mergeCell ref="E21:H21"/>
    <mergeCell ref="I21:L21"/>
    <mergeCell ref="M21:P21"/>
    <mergeCell ref="Q21:T21"/>
    <mergeCell ref="B22:D22"/>
    <mergeCell ref="E22:H22"/>
    <mergeCell ref="I22:L22"/>
    <mergeCell ref="M22:P22"/>
    <mergeCell ref="Q22:T22"/>
    <mergeCell ref="R30:T30"/>
    <mergeCell ref="C31:F31"/>
    <mergeCell ref="G31:I31"/>
    <mergeCell ref="J31:L31"/>
    <mergeCell ref="M31:Q31"/>
    <mergeCell ref="R31:T31"/>
    <mergeCell ref="C32:C33"/>
    <mergeCell ref="D32:D33"/>
    <mergeCell ref="E32:E33"/>
    <mergeCell ref="F32:F33"/>
    <mergeCell ref="G32:G33"/>
    <mergeCell ref="H32:H33"/>
    <mergeCell ref="I32:I33"/>
    <mergeCell ref="J32:J33"/>
    <mergeCell ref="K32:K33"/>
    <mergeCell ref="L32:L33"/>
    <mergeCell ref="M32:M33"/>
    <mergeCell ref="T32:T33"/>
    <mergeCell ref="N32:N33"/>
    <mergeCell ref="O32:O33"/>
    <mergeCell ref="P32:P33"/>
    <mergeCell ref="Q32:Q33"/>
    <mergeCell ref="R32:R33"/>
    <mergeCell ref="S32:S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E10" sqref="E10"/>
    </sheetView>
  </sheetViews>
  <sheetFormatPr defaultColWidth="8.796875" defaultRowHeight="15"/>
  <cols>
    <col min="1" max="1" width="2.59765625" style="34" customWidth="1"/>
    <col min="2" max="2" width="56.5" style="34" customWidth="1"/>
    <col min="3" max="5" width="16.59765625" style="34" customWidth="1"/>
    <col min="6" max="6" width="2.59765625" style="34" customWidth="1"/>
  </cols>
  <sheetData>
    <row r="1" spans="1:6" ht="14.25">
      <c r="A1" s="129"/>
      <c r="B1" s="130" t="s">
        <v>84</v>
      </c>
      <c r="C1" s="129"/>
      <c r="D1" s="129"/>
      <c r="E1" s="129"/>
      <c r="F1" s="129"/>
    </row>
    <row r="2" spans="1:6" ht="15" thickBot="1">
      <c r="A2" s="129"/>
      <c r="B2" s="129" t="s">
        <v>85</v>
      </c>
      <c r="C2" s="129" t="s">
        <v>85</v>
      </c>
      <c r="D2" s="940" t="s">
        <v>86</v>
      </c>
      <c r="E2" s="940"/>
      <c r="F2" s="129"/>
    </row>
    <row r="3" spans="1:6" ht="14.25">
      <c r="A3" s="129"/>
      <c r="B3" s="131"/>
      <c r="C3" s="132" t="s">
        <v>87</v>
      </c>
      <c r="D3" s="133" t="s">
        <v>88</v>
      </c>
      <c r="E3" s="134" t="s">
        <v>89</v>
      </c>
      <c r="F3" s="129"/>
    </row>
    <row r="4" spans="1:6" ht="14.25">
      <c r="A4" s="129"/>
      <c r="B4" s="135" t="s">
        <v>34</v>
      </c>
      <c r="C4" s="136">
        <v>16262</v>
      </c>
      <c r="D4" s="137">
        <v>7133</v>
      </c>
      <c r="E4" s="138">
        <v>9129</v>
      </c>
      <c r="F4" s="129"/>
    </row>
    <row r="5" spans="1:6" ht="14.25">
      <c r="A5" s="129"/>
      <c r="B5" s="135"/>
      <c r="C5" s="136"/>
      <c r="D5" s="139"/>
      <c r="E5" s="140"/>
      <c r="F5" s="129"/>
    </row>
    <row r="6" spans="1:6" ht="14.25">
      <c r="A6" s="129"/>
      <c r="B6" s="135" t="s">
        <v>90</v>
      </c>
      <c r="C6" s="136">
        <v>338</v>
      </c>
      <c r="D6" s="139">
        <v>144</v>
      </c>
      <c r="E6" s="141">
        <v>194</v>
      </c>
      <c r="F6" s="129"/>
    </row>
    <row r="7" spans="1:6" ht="14.25">
      <c r="A7" s="129"/>
      <c r="B7" s="135" t="s">
        <v>91</v>
      </c>
      <c r="C7" s="136">
        <v>241</v>
      </c>
      <c r="D7" s="139">
        <v>69</v>
      </c>
      <c r="E7" s="141">
        <v>172</v>
      </c>
      <c r="F7" s="129"/>
    </row>
    <row r="8" spans="1:6" ht="14.25">
      <c r="A8" s="129"/>
      <c r="B8" s="135" t="s">
        <v>92</v>
      </c>
      <c r="C8" s="136">
        <v>376</v>
      </c>
      <c r="D8" s="139">
        <v>143</v>
      </c>
      <c r="E8" s="141">
        <v>233</v>
      </c>
      <c r="F8" s="129"/>
    </row>
    <row r="9" spans="1:6" ht="14.25">
      <c r="A9" s="129"/>
      <c r="B9" s="135" t="s">
        <v>93</v>
      </c>
      <c r="C9" s="136">
        <v>892</v>
      </c>
      <c r="D9" s="139">
        <v>90</v>
      </c>
      <c r="E9" s="141">
        <v>802</v>
      </c>
      <c r="F9" s="129"/>
    </row>
    <row r="10" spans="1:6" ht="14.25">
      <c r="A10" s="129"/>
      <c r="B10" s="135" t="s">
        <v>94</v>
      </c>
      <c r="C10" s="136">
        <v>164</v>
      </c>
      <c r="D10" s="139">
        <v>47</v>
      </c>
      <c r="E10" s="141">
        <v>117</v>
      </c>
      <c r="F10" s="129"/>
    </row>
    <row r="11" spans="1:6" ht="14.25">
      <c r="A11" s="129"/>
      <c r="B11" s="135" t="s">
        <v>95</v>
      </c>
      <c r="C11" s="136">
        <v>183</v>
      </c>
      <c r="D11" s="139">
        <v>71</v>
      </c>
      <c r="E11" s="141">
        <v>112</v>
      </c>
      <c r="F11" s="129"/>
    </row>
    <row r="12" spans="1:6" ht="14.25">
      <c r="A12" s="129"/>
      <c r="B12" s="135" t="s">
        <v>96</v>
      </c>
      <c r="C12" s="136">
        <v>409</v>
      </c>
      <c r="D12" s="139">
        <v>155</v>
      </c>
      <c r="E12" s="141">
        <v>254</v>
      </c>
      <c r="F12" s="129"/>
    </row>
    <row r="13" spans="1:6" ht="14.25">
      <c r="A13" s="129"/>
      <c r="B13" s="135" t="s">
        <v>97</v>
      </c>
      <c r="C13" s="136">
        <v>153</v>
      </c>
      <c r="D13" s="139">
        <v>88</v>
      </c>
      <c r="E13" s="141">
        <v>65</v>
      </c>
      <c r="F13" s="129"/>
    </row>
    <row r="14" spans="1:6" ht="14.25">
      <c r="A14" s="129"/>
      <c r="B14" s="135" t="s">
        <v>98</v>
      </c>
      <c r="C14" s="136">
        <v>908</v>
      </c>
      <c r="D14" s="139">
        <v>138</v>
      </c>
      <c r="E14" s="141">
        <v>770</v>
      </c>
      <c r="F14" s="129"/>
    </row>
    <row r="15" spans="1:6" ht="14.25">
      <c r="A15" s="129"/>
      <c r="B15" s="135" t="s">
        <v>99</v>
      </c>
      <c r="C15" s="136">
        <v>472</v>
      </c>
      <c r="D15" s="139">
        <v>159</v>
      </c>
      <c r="E15" s="141">
        <v>313</v>
      </c>
      <c r="F15" s="129"/>
    </row>
    <row r="16" spans="1:6" ht="14.25">
      <c r="A16" s="129"/>
      <c r="B16" s="135" t="s">
        <v>100</v>
      </c>
      <c r="C16" s="136">
        <v>239</v>
      </c>
      <c r="D16" s="139">
        <v>94</v>
      </c>
      <c r="E16" s="141">
        <v>145</v>
      </c>
      <c r="F16" s="129"/>
    </row>
    <row r="17" spans="1:6" ht="14.25">
      <c r="A17" s="129"/>
      <c r="B17" s="135" t="s">
        <v>101</v>
      </c>
      <c r="C17" s="136">
        <v>2599</v>
      </c>
      <c r="D17" s="139">
        <v>1457</v>
      </c>
      <c r="E17" s="141">
        <v>1142</v>
      </c>
      <c r="F17" s="129"/>
    </row>
    <row r="18" spans="1:6" ht="14.25">
      <c r="A18" s="129"/>
      <c r="B18" s="135" t="s">
        <v>102</v>
      </c>
      <c r="C18" s="136">
        <v>109</v>
      </c>
      <c r="D18" s="139">
        <v>10</v>
      </c>
      <c r="E18" s="141">
        <v>99</v>
      </c>
      <c r="F18" s="129"/>
    </row>
    <row r="19" spans="1:6" ht="14.25">
      <c r="A19" s="129"/>
      <c r="B19" s="135" t="s">
        <v>103</v>
      </c>
      <c r="C19" s="136">
        <v>136</v>
      </c>
      <c r="D19" s="139">
        <v>115</v>
      </c>
      <c r="E19" s="141">
        <v>21</v>
      </c>
      <c r="F19" s="129"/>
    </row>
    <row r="20" spans="1:6" ht="14.25">
      <c r="A20" s="129"/>
      <c r="B20" s="135" t="s">
        <v>104</v>
      </c>
      <c r="C20" s="136">
        <v>86</v>
      </c>
      <c r="D20" s="139">
        <v>27</v>
      </c>
      <c r="E20" s="141">
        <v>59</v>
      </c>
      <c r="F20" s="129"/>
    </row>
    <row r="21" spans="1:6" ht="14.25">
      <c r="A21" s="129"/>
      <c r="B21" s="135" t="s">
        <v>105</v>
      </c>
      <c r="C21" s="136">
        <v>408</v>
      </c>
      <c r="D21" s="139">
        <v>203</v>
      </c>
      <c r="E21" s="141">
        <v>205</v>
      </c>
      <c r="F21" s="129"/>
    </row>
    <row r="22" spans="1:6" ht="14.25">
      <c r="A22" s="129"/>
      <c r="B22" s="135" t="s">
        <v>106</v>
      </c>
      <c r="C22" s="136">
        <v>719</v>
      </c>
      <c r="D22" s="139">
        <v>506</v>
      </c>
      <c r="E22" s="141">
        <v>213</v>
      </c>
      <c r="F22" s="129"/>
    </row>
    <row r="23" spans="1:6" ht="14.25">
      <c r="A23" s="129"/>
      <c r="B23" s="135" t="s">
        <v>107</v>
      </c>
      <c r="C23" s="136">
        <v>0</v>
      </c>
      <c r="D23" s="139">
        <v>0</v>
      </c>
      <c r="E23" s="141">
        <v>0</v>
      </c>
      <c r="F23" s="129"/>
    </row>
    <row r="24" spans="1:6" ht="14.25">
      <c r="A24" s="129"/>
      <c r="B24" s="135" t="s">
        <v>108</v>
      </c>
      <c r="C24" s="136">
        <v>59</v>
      </c>
      <c r="D24" s="139">
        <v>22</v>
      </c>
      <c r="E24" s="141">
        <v>37</v>
      </c>
      <c r="F24" s="129"/>
    </row>
    <row r="25" spans="1:6" ht="26.25">
      <c r="A25" s="129"/>
      <c r="B25" s="142" t="s">
        <v>109</v>
      </c>
      <c r="C25" s="136">
        <v>2601</v>
      </c>
      <c r="D25" s="139">
        <v>993</v>
      </c>
      <c r="E25" s="141">
        <v>1608</v>
      </c>
      <c r="F25" s="129"/>
    </row>
    <row r="26" spans="1:6" ht="14.25">
      <c r="A26" s="129"/>
      <c r="B26" s="135" t="s">
        <v>110</v>
      </c>
      <c r="C26" s="136">
        <v>37</v>
      </c>
      <c r="D26" s="139">
        <v>18</v>
      </c>
      <c r="E26" s="141">
        <v>19</v>
      </c>
      <c r="F26" s="129"/>
    </row>
    <row r="27" spans="1:6" ht="14.25">
      <c r="A27" s="129"/>
      <c r="B27" s="135" t="s">
        <v>111</v>
      </c>
      <c r="C27" s="136">
        <v>890</v>
      </c>
      <c r="D27" s="139">
        <v>600</v>
      </c>
      <c r="E27" s="141">
        <v>290</v>
      </c>
      <c r="F27" s="129"/>
    </row>
    <row r="28" spans="1:6" ht="14.25">
      <c r="A28" s="129"/>
      <c r="B28" s="135" t="s">
        <v>112</v>
      </c>
      <c r="C28" s="136">
        <v>19</v>
      </c>
      <c r="D28" s="139">
        <v>7</v>
      </c>
      <c r="E28" s="141">
        <v>12</v>
      </c>
      <c r="F28" s="129"/>
    </row>
    <row r="29" spans="1:6" ht="14.25">
      <c r="A29" s="129"/>
      <c r="B29" s="135" t="s">
        <v>113</v>
      </c>
      <c r="C29" s="136">
        <v>327</v>
      </c>
      <c r="D29" s="139">
        <v>110</v>
      </c>
      <c r="E29" s="141">
        <v>217</v>
      </c>
      <c r="F29" s="129"/>
    </row>
    <row r="30" spans="1:6" ht="14.25">
      <c r="A30" s="129"/>
      <c r="B30" s="135" t="s">
        <v>114</v>
      </c>
      <c r="C30" s="136">
        <v>45</v>
      </c>
      <c r="D30" s="139">
        <v>16</v>
      </c>
      <c r="E30" s="141">
        <v>29</v>
      </c>
      <c r="F30" s="129"/>
    </row>
    <row r="31" spans="1:6" ht="14.25">
      <c r="A31" s="129"/>
      <c r="B31" s="135" t="s">
        <v>115</v>
      </c>
      <c r="C31" s="136">
        <v>706</v>
      </c>
      <c r="D31" s="139">
        <v>512</v>
      </c>
      <c r="E31" s="141">
        <v>194</v>
      </c>
      <c r="F31" s="129"/>
    </row>
    <row r="32" spans="1:6" ht="26.25">
      <c r="A32" s="129"/>
      <c r="B32" s="142" t="s">
        <v>116</v>
      </c>
      <c r="C32" s="136">
        <v>225</v>
      </c>
      <c r="D32" s="139">
        <v>113</v>
      </c>
      <c r="E32" s="141">
        <v>112</v>
      </c>
      <c r="F32" s="129"/>
    </row>
    <row r="33" spans="1:6" ht="14.25">
      <c r="A33" s="129"/>
      <c r="B33" s="135" t="s">
        <v>117</v>
      </c>
      <c r="C33" s="136">
        <v>5</v>
      </c>
      <c r="D33" s="139">
        <v>1</v>
      </c>
      <c r="E33" s="141">
        <v>4</v>
      </c>
      <c r="F33" s="129"/>
    </row>
    <row r="34" spans="1:6" ht="14.25">
      <c r="A34" s="129"/>
      <c r="B34" s="135" t="s">
        <v>118</v>
      </c>
      <c r="C34" s="136">
        <v>27</v>
      </c>
      <c r="D34" s="139">
        <v>13</v>
      </c>
      <c r="E34" s="141">
        <v>14</v>
      </c>
      <c r="F34" s="129"/>
    </row>
    <row r="35" spans="1:6" ht="14.25">
      <c r="A35" s="129"/>
      <c r="B35" s="135" t="s">
        <v>119</v>
      </c>
      <c r="C35" s="136">
        <v>215</v>
      </c>
      <c r="D35" s="139">
        <v>147</v>
      </c>
      <c r="E35" s="141">
        <v>68</v>
      </c>
      <c r="F35" s="129"/>
    </row>
    <row r="36" spans="1:6" ht="14.25">
      <c r="A36" s="129"/>
      <c r="B36" s="135" t="s">
        <v>120</v>
      </c>
      <c r="C36" s="136">
        <v>555</v>
      </c>
      <c r="D36" s="139">
        <v>68</v>
      </c>
      <c r="E36" s="141">
        <v>487</v>
      </c>
      <c r="F36" s="129"/>
    </row>
    <row r="37" spans="1:6" ht="14.25">
      <c r="A37" s="129"/>
      <c r="B37" s="135" t="s">
        <v>121</v>
      </c>
      <c r="C37" s="136">
        <v>42</v>
      </c>
      <c r="D37" s="139">
        <v>33</v>
      </c>
      <c r="E37" s="141">
        <v>9</v>
      </c>
      <c r="F37" s="129"/>
    </row>
    <row r="38" spans="1:6" ht="14.25">
      <c r="A38" s="129"/>
      <c r="B38" s="135" t="s">
        <v>122</v>
      </c>
      <c r="C38" s="136">
        <v>477</v>
      </c>
      <c r="D38" s="139">
        <v>260</v>
      </c>
      <c r="E38" s="141">
        <v>217</v>
      </c>
      <c r="F38" s="129"/>
    </row>
    <row r="39" spans="1:6" ht="14.25">
      <c r="A39" s="129"/>
      <c r="B39" s="135" t="s">
        <v>123</v>
      </c>
      <c r="C39" s="136">
        <v>145</v>
      </c>
      <c r="D39" s="139">
        <v>11</v>
      </c>
      <c r="E39" s="141">
        <v>134</v>
      </c>
      <c r="F39" s="129"/>
    </row>
    <row r="40" spans="1:6" ht="14.25">
      <c r="A40" s="129"/>
      <c r="B40" s="135" t="s">
        <v>124</v>
      </c>
      <c r="C40" s="136">
        <v>22</v>
      </c>
      <c r="D40" s="139">
        <v>11</v>
      </c>
      <c r="E40" s="141">
        <v>11</v>
      </c>
      <c r="F40" s="129"/>
    </row>
    <row r="41" spans="1:6" ht="14.25">
      <c r="A41" s="129"/>
      <c r="B41" s="135" t="s">
        <v>125</v>
      </c>
      <c r="C41" s="136">
        <v>171</v>
      </c>
      <c r="D41" s="139">
        <v>120</v>
      </c>
      <c r="E41" s="141">
        <v>51</v>
      </c>
      <c r="F41" s="129"/>
    </row>
    <row r="42" spans="1:6" ht="14.25">
      <c r="A42" s="129"/>
      <c r="B42" s="135" t="s">
        <v>126</v>
      </c>
      <c r="C42" s="136">
        <v>403</v>
      </c>
      <c r="D42" s="139">
        <v>154</v>
      </c>
      <c r="E42" s="141">
        <v>249</v>
      </c>
      <c r="F42" s="129"/>
    </row>
    <row r="43" spans="1:6" ht="14.25">
      <c r="A43" s="129"/>
      <c r="B43" s="135" t="s">
        <v>127</v>
      </c>
      <c r="C43" s="136">
        <v>8</v>
      </c>
      <c r="D43" s="139">
        <v>4</v>
      </c>
      <c r="E43" s="141">
        <v>4</v>
      </c>
      <c r="F43" s="129"/>
    </row>
    <row r="44" spans="1:6" ht="14.25">
      <c r="A44" s="129"/>
      <c r="B44" s="135" t="s">
        <v>128</v>
      </c>
      <c r="C44" s="136">
        <v>57</v>
      </c>
      <c r="D44" s="139">
        <v>16</v>
      </c>
      <c r="E44" s="141">
        <v>41</v>
      </c>
      <c r="F44" s="129"/>
    </row>
    <row r="45" spans="1:6" ht="14.25">
      <c r="A45" s="129"/>
      <c r="B45" s="135" t="s">
        <v>129</v>
      </c>
      <c r="C45" s="136">
        <v>72</v>
      </c>
      <c r="D45" s="139">
        <v>23</v>
      </c>
      <c r="E45" s="141">
        <v>49</v>
      </c>
      <c r="F45" s="129"/>
    </row>
    <row r="46" spans="1:6" ht="14.25">
      <c r="A46" s="129"/>
      <c r="B46" s="135" t="s">
        <v>130</v>
      </c>
      <c r="C46" s="136">
        <v>4</v>
      </c>
      <c r="D46" s="139">
        <v>2</v>
      </c>
      <c r="E46" s="141">
        <v>2</v>
      </c>
      <c r="F46" s="129"/>
    </row>
    <row r="47" spans="1:6" ht="14.25">
      <c r="A47" s="129"/>
      <c r="B47" s="135" t="s">
        <v>131</v>
      </c>
      <c r="C47" s="136">
        <v>7</v>
      </c>
      <c r="D47" s="139">
        <v>4</v>
      </c>
      <c r="E47" s="141">
        <v>3</v>
      </c>
      <c r="F47" s="129"/>
    </row>
    <row r="48" spans="1:6" ht="14.25">
      <c r="A48" s="129"/>
      <c r="B48" s="135" t="s">
        <v>132</v>
      </c>
      <c r="C48" s="136">
        <v>41</v>
      </c>
      <c r="D48" s="139">
        <v>10</v>
      </c>
      <c r="E48" s="141">
        <v>31</v>
      </c>
      <c r="F48" s="129"/>
    </row>
    <row r="49" spans="1:6" ht="14.25">
      <c r="A49" s="129"/>
      <c r="B49" s="135" t="s">
        <v>133</v>
      </c>
      <c r="C49" s="136">
        <v>13</v>
      </c>
      <c r="D49" s="139">
        <v>8</v>
      </c>
      <c r="E49" s="141">
        <v>5</v>
      </c>
      <c r="F49" s="129"/>
    </row>
    <row r="50" spans="1:6" ht="14.25">
      <c r="A50" s="129"/>
      <c r="B50" s="135" t="s">
        <v>134</v>
      </c>
      <c r="C50" s="143">
        <v>7</v>
      </c>
      <c r="D50" s="139">
        <v>6</v>
      </c>
      <c r="E50" s="141">
        <v>1</v>
      </c>
      <c r="F50" s="129"/>
    </row>
    <row r="51" spans="1:6" ht="14.25">
      <c r="A51" s="129"/>
      <c r="B51" s="105" t="s">
        <v>135</v>
      </c>
      <c r="C51" s="143">
        <v>4</v>
      </c>
      <c r="D51" s="139">
        <v>1</v>
      </c>
      <c r="E51" s="141">
        <v>3</v>
      </c>
      <c r="F51" s="129"/>
    </row>
    <row r="52" spans="1:6" ht="14.25">
      <c r="A52" s="129"/>
      <c r="B52" s="105" t="s">
        <v>136</v>
      </c>
      <c r="C52" s="143">
        <v>21</v>
      </c>
      <c r="D52" s="139">
        <v>14</v>
      </c>
      <c r="E52" s="141">
        <v>7</v>
      </c>
      <c r="F52" s="129"/>
    </row>
    <row r="53" spans="1:6" ht="14.25">
      <c r="A53" s="129"/>
      <c r="B53" s="105" t="s">
        <v>137</v>
      </c>
      <c r="C53" s="143">
        <v>20</v>
      </c>
      <c r="D53" s="139">
        <v>20</v>
      </c>
      <c r="E53" s="141">
        <v>0</v>
      </c>
      <c r="F53" s="129"/>
    </row>
    <row r="54" spans="1:6" ht="14.25">
      <c r="A54" s="129"/>
      <c r="B54" s="105" t="s">
        <v>138</v>
      </c>
      <c r="C54" s="143">
        <v>73</v>
      </c>
      <c r="D54" s="139">
        <v>45</v>
      </c>
      <c r="E54" s="141">
        <v>28</v>
      </c>
      <c r="F54" s="129"/>
    </row>
    <row r="55" spans="1:6" ht="14.25">
      <c r="A55" s="129"/>
      <c r="B55" s="105" t="s">
        <v>139</v>
      </c>
      <c r="C55" s="143">
        <v>79</v>
      </c>
      <c r="D55" s="139">
        <v>38</v>
      </c>
      <c r="E55" s="141">
        <v>41</v>
      </c>
      <c r="F55" s="129"/>
    </row>
    <row r="56" spans="1:6" ht="14.25">
      <c r="A56" s="129"/>
      <c r="B56" s="105" t="s">
        <v>140</v>
      </c>
      <c r="C56" s="143">
        <v>0</v>
      </c>
      <c r="D56" s="139"/>
      <c r="E56" s="141"/>
      <c r="F56" s="129"/>
    </row>
    <row r="57" spans="1:6" ht="14.25">
      <c r="A57" s="129"/>
      <c r="B57" s="105" t="s">
        <v>141</v>
      </c>
      <c r="C57" s="143">
        <v>19</v>
      </c>
      <c r="D57" s="139">
        <v>6</v>
      </c>
      <c r="E57" s="141">
        <v>13</v>
      </c>
      <c r="F57" s="129"/>
    </row>
    <row r="58" spans="1:6" ht="14.25">
      <c r="A58" s="129"/>
      <c r="B58" s="135" t="s">
        <v>142</v>
      </c>
      <c r="C58" s="143">
        <v>10</v>
      </c>
      <c r="D58" s="139">
        <v>0</v>
      </c>
      <c r="E58" s="141">
        <v>10</v>
      </c>
      <c r="F58" s="129"/>
    </row>
    <row r="59" spans="1:6" ht="14.25">
      <c r="A59" s="129"/>
      <c r="B59" s="135" t="s">
        <v>143</v>
      </c>
      <c r="C59" s="143">
        <v>0</v>
      </c>
      <c r="D59" s="139">
        <v>0</v>
      </c>
      <c r="E59" s="144">
        <v>0</v>
      </c>
      <c r="F59" s="129"/>
    </row>
    <row r="60" spans="1:6" ht="14.25">
      <c r="A60" s="129"/>
      <c r="B60" s="105" t="s">
        <v>144</v>
      </c>
      <c r="C60" s="143">
        <v>75</v>
      </c>
      <c r="D60" s="139">
        <v>52</v>
      </c>
      <c r="E60" s="141">
        <v>23</v>
      </c>
      <c r="F60" s="129"/>
    </row>
    <row r="61" spans="1:6" ht="39.75" thickBot="1">
      <c r="A61" s="129"/>
      <c r="B61" s="145" t="s">
        <v>145</v>
      </c>
      <c r="C61" s="146">
        <v>349</v>
      </c>
      <c r="D61" s="147">
        <v>159</v>
      </c>
      <c r="E61" s="148">
        <v>190</v>
      </c>
      <c r="F61" s="129"/>
    </row>
    <row r="62" spans="1:6" ht="14.25">
      <c r="A62" s="129"/>
      <c r="B62" s="149" t="s">
        <v>146</v>
      </c>
      <c r="C62" s="129"/>
      <c r="D62" s="129"/>
      <c r="E62" s="129"/>
      <c r="F62" s="129"/>
    </row>
  </sheetData>
  <sheetProtection/>
  <mergeCells count="1">
    <mergeCell ref="D2: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42"/>
  <sheetViews>
    <sheetView zoomScalePageLayoutView="0" workbookViewId="0" topLeftCell="A1">
      <selection activeCell="H35" sqref="H35"/>
    </sheetView>
  </sheetViews>
  <sheetFormatPr defaultColWidth="8.796875" defaultRowHeight="15"/>
  <cols>
    <col min="1" max="1" width="2.59765625" style="39" customWidth="1"/>
    <col min="2" max="2" width="3.59765625" style="39" customWidth="1"/>
    <col min="3" max="3" width="14.3984375" style="39" customWidth="1"/>
    <col min="4" max="4" width="10.59765625" style="39" bestFit="1" customWidth="1"/>
    <col min="5" max="14" width="7.69921875" style="39" customWidth="1"/>
  </cols>
  <sheetData>
    <row r="1" ht="14.25">
      <c r="B1" s="3" t="s">
        <v>147</v>
      </c>
    </row>
    <row r="2" spans="3:14" ht="15" thickBot="1">
      <c r="C2" s="41"/>
      <c r="D2" s="42"/>
      <c r="E2" s="41"/>
      <c r="F2" s="42"/>
      <c r="G2" s="42"/>
      <c r="H2" s="42"/>
      <c r="I2" s="42"/>
      <c r="J2" s="42"/>
      <c r="K2" s="42"/>
      <c r="L2" s="42"/>
      <c r="M2" s="2" t="s">
        <v>148</v>
      </c>
      <c r="N2" s="2"/>
    </row>
    <row r="3" spans="2:13" ht="14.25">
      <c r="B3" s="44"/>
      <c r="C3" s="45"/>
      <c r="D3" s="847" t="s">
        <v>149</v>
      </c>
      <c r="E3" s="941" t="s">
        <v>150</v>
      </c>
      <c r="F3" s="942"/>
      <c r="G3" s="942"/>
      <c r="H3" s="942"/>
      <c r="I3" s="942"/>
      <c r="J3" s="942"/>
      <c r="K3" s="910" t="s">
        <v>151</v>
      </c>
      <c r="L3" s="913" t="s">
        <v>152</v>
      </c>
      <c r="M3" s="945"/>
    </row>
    <row r="4" spans="2:13" ht="14.25">
      <c r="B4" s="46"/>
      <c r="C4" s="47"/>
      <c r="D4" s="889"/>
      <c r="E4" s="948" t="s">
        <v>153</v>
      </c>
      <c r="F4" s="949"/>
      <c r="G4" s="950" t="s">
        <v>154</v>
      </c>
      <c r="H4" s="949"/>
      <c r="I4" s="950" t="s">
        <v>155</v>
      </c>
      <c r="J4" s="951"/>
      <c r="K4" s="943"/>
      <c r="L4" s="946"/>
      <c r="M4" s="947"/>
    </row>
    <row r="5" spans="2:13" ht="24">
      <c r="B5" s="151"/>
      <c r="C5" s="53"/>
      <c r="D5" s="849"/>
      <c r="E5" s="152" t="s">
        <v>156</v>
      </c>
      <c r="F5" s="152" t="s">
        <v>157</v>
      </c>
      <c r="G5" s="152" t="s">
        <v>156</v>
      </c>
      <c r="H5" s="152" t="s">
        <v>157</v>
      </c>
      <c r="I5" s="152" t="s">
        <v>156</v>
      </c>
      <c r="J5" s="150" t="s">
        <v>157</v>
      </c>
      <c r="K5" s="944"/>
      <c r="L5" s="51" t="s">
        <v>158</v>
      </c>
      <c r="M5" s="153" t="s">
        <v>157</v>
      </c>
    </row>
    <row r="6" spans="2:13" ht="14.25">
      <c r="B6" s="957" t="s">
        <v>54</v>
      </c>
      <c r="C6" s="958"/>
      <c r="D6" s="154">
        <v>3051</v>
      </c>
      <c r="E6" s="155">
        <v>2916</v>
      </c>
      <c r="F6" s="155">
        <v>3172</v>
      </c>
      <c r="G6" s="155">
        <v>9</v>
      </c>
      <c r="H6" s="155">
        <v>203</v>
      </c>
      <c r="I6" s="155">
        <v>189</v>
      </c>
      <c r="J6" s="154">
        <v>487</v>
      </c>
      <c r="K6" s="156">
        <v>899</v>
      </c>
      <c r="L6" s="157">
        <v>52</v>
      </c>
      <c r="M6" s="158">
        <v>470</v>
      </c>
    </row>
    <row r="7" spans="2:13" ht="14.25">
      <c r="B7" s="62"/>
      <c r="C7" s="159" t="s">
        <v>55</v>
      </c>
      <c r="D7" s="155">
        <v>2973</v>
      </c>
      <c r="E7" s="155">
        <v>2848</v>
      </c>
      <c r="F7" s="155">
        <v>3021</v>
      </c>
      <c r="G7" s="155">
        <v>4</v>
      </c>
      <c r="H7" s="155">
        <v>20</v>
      </c>
      <c r="I7" s="155">
        <v>158</v>
      </c>
      <c r="J7" s="155">
        <v>402</v>
      </c>
      <c r="K7" s="160">
        <v>790</v>
      </c>
      <c r="L7" s="161">
        <v>35</v>
      </c>
      <c r="M7" s="162">
        <v>354</v>
      </c>
    </row>
    <row r="8" spans="2:13" ht="14.25">
      <c r="B8" s="62"/>
      <c r="C8" s="163" t="s">
        <v>56</v>
      </c>
      <c r="D8" s="155">
        <v>78</v>
      </c>
      <c r="E8" s="155">
        <v>68</v>
      </c>
      <c r="F8" s="155">
        <v>151</v>
      </c>
      <c r="G8" s="155">
        <v>5</v>
      </c>
      <c r="H8" s="155">
        <v>183</v>
      </c>
      <c r="I8" s="155">
        <v>31</v>
      </c>
      <c r="J8" s="155">
        <v>85</v>
      </c>
      <c r="K8" s="160">
        <v>109</v>
      </c>
      <c r="L8" s="161">
        <v>17</v>
      </c>
      <c r="M8" s="162">
        <v>116</v>
      </c>
    </row>
    <row r="9" spans="2:13" ht="14.25">
      <c r="B9" s="927" t="s">
        <v>57</v>
      </c>
      <c r="C9" s="63" t="s">
        <v>55</v>
      </c>
      <c r="D9" s="155">
        <v>837</v>
      </c>
      <c r="E9" s="155">
        <v>801</v>
      </c>
      <c r="F9" s="155">
        <v>811</v>
      </c>
      <c r="G9" s="155" t="s">
        <v>33</v>
      </c>
      <c r="H9" s="155" t="s">
        <v>33</v>
      </c>
      <c r="I9" s="155">
        <v>50</v>
      </c>
      <c r="J9" s="155">
        <v>81</v>
      </c>
      <c r="K9" s="160">
        <v>465</v>
      </c>
      <c r="L9" s="164">
        <v>7</v>
      </c>
      <c r="M9" s="165">
        <v>68</v>
      </c>
    </row>
    <row r="10" spans="2:13" ht="14.25">
      <c r="B10" s="925"/>
      <c r="C10" s="74" t="s">
        <v>56</v>
      </c>
      <c r="D10" s="155">
        <v>6</v>
      </c>
      <c r="E10" s="155">
        <v>6</v>
      </c>
      <c r="F10" s="155">
        <v>12</v>
      </c>
      <c r="G10" s="155">
        <v>3</v>
      </c>
      <c r="H10" s="155">
        <v>97</v>
      </c>
      <c r="I10" s="155">
        <v>4</v>
      </c>
      <c r="J10" s="155">
        <v>9</v>
      </c>
      <c r="K10" s="160">
        <v>10</v>
      </c>
      <c r="L10" s="164">
        <v>0</v>
      </c>
      <c r="M10" s="165">
        <v>0</v>
      </c>
    </row>
    <row r="11" spans="2:13" ht="14.25">
      <c r="B11" s="927" t="s">
        <v>58</v>
      </c>
      <c r="C11" s="63" t="s">
        <v>55</v>
      </c>
      <c r="D11" s="155">
        <v>232</v>
      </c>
      <c r="E11" s="155">
        <v>206</v>
      </c>
      <c r="F11" s="155">
        <v>219</v>
      </c>
      <c r="G11" s="155" t="s">
        <v>33</v>
      </c>
      <c r="H11" s="155" t="s">
        <v>33</v>
      </c>
      <c r="I11" s="155">
        <v>26</v>
      </c>
      <c r="J11" s="155">
        <v>65</v>
      </c>
      <c r="K11" s="160">
        <v>67</v>
      </c>
      <c r="L11" s="164">
        <v>17</v>
      </c>
      <c r="M11" s="165">
        <v>86</v>
      </c>
    </row>
    <row r="12" spans="2:13" ht="14.25">
      <c r="B12" s="927"/>
      <c r="C12" s="63" t="s">
        <v>56</v>
      </c>
      <c r="D12" s="155">
        <v>20</v>
      </c>
      <c r="E12" s="155">
        <v>15</v>
      </c>
      <c r="F12" s="155">
        <v>15</v>
      </c>
      <c r="G12" s="155">
        <v>2</v>
      </c>
      <c r="H12" s="155">
        <v>86</v>
      </c>
      <c r="I12" s="155">
        <v>7</v>
      </c>
      <c r="J12" s="155">
        <v>8</v>
      </c>
      <c r="K12" s="160">
        <v>10</v>
      </c>
      <c r="L12" s="164">
        <v>16</v>
      </c>
      <c r="M12" s="165">
        <v>96</v>
      </c>
    </row>
    <row r="13" spans="2:13" ht="14.25">
      <c r="B13" s="927" t="s">
        <v>59</v>
      </c>
      <c r="C13" s="63" t="s">
        <v>55</v>
      </c>
      <c r="D13" s="155">
        <v>411</v>
      </c>
      <c r="E13" s="155">
        <v>362</v>
      </c>
      <c r="F13" s="155">
        <v>362</v>
      </c>
      <c r="G13" s="155">
        <v>4</v>
      </c>
      <c r="H13" s="155">
        <v>20</v>
      </c>
      <c r="I13" s="155">
        <v>45</v>
      </c>
      <c r="J13" s="155">
        <v>145</v>
      </c>
      <c r="K13" s="160">
        <v>110</v>
      </c>
      <c r="L13" s="164">
        <v>5</v>
      </c>
      <c r="M13" s="165">
        <v>84</v>
      </c>
    </row>
    <row r="14" spans="2:13" ht="14.25">
      <c r="B14" s="927"/>
      <c r="C14" s="63" t="s">
        <v>56</v>
      </c>
      <c r="D14" s="155">
        <v>5</v>
      </c>
      <c r="E14" s="155">
        <v>4</v>
      </c>
      <c r="F14" s="155">
        <v>7</v>
      </c>
      <c r="G14" s="155">
        <v>0</v>
      </c>
      <c r="H14" s="155">
        <v>0</v>
      </c>
      <c r="I14" s="155">
        <v>1</v>
      </c>
      <c r="J14" s="155">
        <v>2</v>
      </c>
      <c r="K14" s="160">
        <v>2</v>
      </c>
      <c r="L14" s="164">
        <v>0</v>
      </c>
      <c r="M14" s="165">
        <v>0</v>
      </c>
    </row>
    <row r="15" spans="2:13" ht="14.25">
      <c r="B15" s="927" t="s">
        <v>60</v>
      </c>
      <c r="C15" s="63" t="s">
        <v>55</v>
      </c>
      <c r="D15" s="155">
        <v>159</v>
      </c>
      <c r="E15" s="155">
        <v>159</v>
      </c>
      <c r="F15" s="155">
        <v>175</v>
      </c>
      <c r="G15" s="155" t="s">
        <v>33</v>
      </c>
      <c r="H15" s="155" t="s">
        <v>33</v>
      </c>
      <c r="I15" s="155">
        <v>14</v>
      </c>
      <c r="J15" s="155">
        <v>30</v>
      </c>
      <c r="K15" s="160">
        <v>30</v>
      </c>
      <c r="L15" s="164">
        <v>2</v>
      </c>
      <c r="M15" s="165">
        <v>54</v>
      </c>
    </row>
    <row r="16" spans="2:13" ht="14.25">
      <c r="B16" s="927"/>
      <c r="C16" s="63" t="s">
        <v>56</v>
      </c>
      <c r="D16" s="155">
        <v>30</v>
      </c>
      <c r="E16" s="155">
        <v>27</v>
      </c>
      <c r="F16" s="155">
        <v>83</v>
      </c>
      <c r="G16" s="155">
        <v>0</v>
      </c>
      <c r="H16" s="155">
        <v>0</v>
      </c>
      <c r="I16" s="155">
        <v>8</v>
      </c>
      <c r="J16" s="155">
        <v>40</v>
      </c>
      <c r="K16" s="160">
        <v>60</v>
      </c>
      <c r="L16" s="164">
        <v>0</v>
      </c>
      <c r="M16" s="165">
        <v>0</v>
      </c>
    </row>
    <row r="17" spans="2:13" ht="14.25">
      <c r="B17" s="927" t="s">
        <v>61</v>
      </c>
      <c r="C17" s="63" t="s">
        <v>55</v>
      </c>
      <c r="D17" s="155">
        <v>1334</v>
      </c>
      <c r="E17" s="155">
        <v>1320</v>
      </c>
      <c r="F17" s="155">
        <v>1454</v>
      </c>
      <c r="G17" s="155" t="s">
        <v>33</v>
      </c>
      <c r="H17" s="155" t="s">
        <v>33</v>
      </c>
      <c r="I17" s="155">
        <v>23</v>
      </c>
      <c r="J17" s="155">
        <v>81</v>
      </c>
      <c r="K17" s="160">
        <v>118</v>
      </c>
      <c r="L17" s="164">
        <v>4</v>
      </c>
      <c r="M17" s="165">
        <v>62</v>
      </c>
    </row>
    <row r="18" spans="2:13" ht="14.25">
      <c r="B18" s="927"/>
      <c r="C18" s="63" t="s">
        <v>56</v>
      </c>
      <c r="D18" s="155">
        <v>17</v>
      </c>
      <c r="E18" s="155">
        <v>16</v>
      </c>
      <c r="F18" s="155">
        <v>34</v>
      </c>
      <c r="G18" s="155">
        <v>0</v>
      </c>
      <c r="H18" s="155">
        <v>0</v>
      </c>
      <c r="I18" s="155">
        <v>11</v>
      </c>
      <c r="J18" s="155">
        <v>26</v>
      </c>
      <c r="K18" s="160">
        <v>27</v>
      </c>
      <c r="L18" s="164">
        <v>1</v>
      </c>
      <c r="M18" s="165">
        <v>20</v>
      </c>
    </row>
    <row r="19" spans="2:13" ht="14.25">
      <c r="B19" s="962" t="s">
        <v>62</v>
      </c>
      <c r="C19" s="963"/>
      <c r="D19" s="155">
        <v>8052</v>
      </c>
      <c r="E19" s="155">
        <v>7985</v>
      </c>
      <c r="F19" s="155">
        <v>8052</v>
      </c>
      <c r="G19" s="155" t="s">
        <v>33</v>
      </c>
      <c r="H19" s="155" t="s">
        <v>33</v>
      </c>
      <c r="I19" s="155">
        <v>67</v>
      </c>
      <c r="J19" s="155">
        <v>232</v>
      </c>
      <c r="K19" s="160">
        <v>1416</v>
      </c>
      <c r="L19" s="164">
        <v>15</v>
      </c>
      <c r="M19" s="165">
        <v>283</v>
      </c>
    </row>
    <row r="20" spans="2:13" ht="14.25">
      <c r="B20" s="76"/>
      <c r="C20" s="167" t="s">
        <v>63</v>
      </c>
      <c r="D20" s="155">
        <v>8052</v>
      </c>
      <c r="E20" s="155">
        <v>7985</v>
      </c>
      <c r="F20" s="155">
        <v>8052</v>
      </c>
      <c r="G20" s="155" t="s">
        <v>33</v>
      </c>
      <c r="H20" s="155" t="s">
        <v>33</v>
      </c>
      <c r="I20" s="155">
        <v>67</v>
      </c>
      <c r="J20" s="168">
        <v>232</v>
      </c>
      <c r="K20" s="161">
        <v>1416</v>
      </c>
      <c r="L20" s="164">
        <v>15</v>
      </c>
      <c r="M20" s="165">
        <v>283</v>
      </c>
    </row>
    <row r="21" spans="2:13" ht="14.25">
      <c r="B21" s="962" t="s">
        <v>159</v>
      </c>
      <c r="C21" s="964"/>
      <c r="D21" s="155">
        <v>637</v>
      </c>
      <c r="E21" s="155">
        <v>556</v>
      </c>
      <c r="F21" s="155">
        <v>669</v>
      </c>
      <c r="G21" s="155" t="s">
        <v>33</v>
      </c>
      <c r="H21" s="155" t="s">
        <v>33</v>
      </c>
      <c r="I21" s="155">
        <v>81</v>
      </c>
      <c r="J21" s="168">
        <v>134</v>
      </c>
      <c r="K21" s="169">
        <v>6</v>
      </c>
      <c r="L21" s="164">
        <v>7</v>
      </c>
      <c r="M21" s="165">
        <v>166</v>
      </c>
    </row>
    <row r="22" spans="2:13" ht="15" thickBot="1">
      <c r="B22" s="35"/>
      <c r="C22" s="170" t="s">
        <v>63</v>
      </c>
      <c r="D22" s="171">
        <v>637</v>
      </c>
      <c r="E22" s="171">
        <v>556</v>
      </c>
      <c r="F22" s="171">
        <v>669</v>
      </c>
      <c r="G22" s="171" t="s">
        <v>33</v>
      </c>
      <c r="H22" s="171" t="s">
        <v>33</v>
      </c>
      <c r="I22" s="171">
        <v>81</v>
      </c>
      <c r="J22" s="172">
        <v>134</v>
      </c>
      <c r="K22" s="173">
        <v>6</v>
      </c>
      <c r="L22" s="174">
        <v>7</v>
      </c>
      <c r="M22" s="175">
        <v>166</v>
      </c>
    </row>
    <row r="23" spans="2:13" ht="14.25">
      <c r="B23" s="176" t="s">
        <v>160</v>
      </c>
      <c r="C23" s="84"/>
      <c r="D23" s="85"/>
      <c r="E23" s="177"/>
      <c r="F23" s="85"/>
      <c r="G23" s="177"/>
      <c r="H23" s="85"/>
      <c r="I23" s="177"/>
      <c r="J23" s="85"/>
      <c r="K23" s="177"/>
      <c r="L23" s="178"/>
      <c r="M23" s="177"/>
    </row>
    <row r="24" spans="2:13" ht="14.25">
      <c r="B24" s="176" t="s">
        <v>161</v>
      </c>
      <c r="C24" s="84"/>
      <c r="D24" s="85"/>
      <c r="E24" s="177"/>
      <c r="F24" s="85"/>
      <c r="G24" s="177"/>
      <c r="H24" s="85"/>
      <c r="I24" s="177"/>
      <c r="J24" s="85"/>
      <c r="K24" s="177"/>
      <c r="L24" s="178"/>
      <c r="M24" s="177"/>
    </row>
    <row r="25" spans="2:11" ht="14.25">
      <c r="B25" s="11" t="s">
        <v>162</v>
      </c>
      <c r="D25" s="179"/>
      <c r="E25" s="179"/>
      <c r="F25" s="179"/>
      <c r="G25" s="179"/>
      <c r="H25" s="179"/>
      <c r="I25" s="179"/>
      <c r="J25" s="179"/>
      <c r="K25" s="179"/>
    </row>
    <row r="26" ht="14.25">
      <c r="C26" s="34"/>
    </row>
    <row r="28" ht="14.25">
      <c r="B28" s="3" t="s">
        <v>163</v>
      </c>
    </row>
    <row r="29" spans="3:14" ht="15" thickBot="1">
      <c r="C29" s="41"/>
      <c r="D29" s="41"/>
      <c r="E29" s="41"/>
      <c r="F29" s="180"/>
      <c r="G29" s="41"/>
      <c r="H29" s="180"/>
      <c r="M29" s="128"/>
      <c r="N29" s="2" t="s">
        <v>148</v>
      </c>
    </row>
    <row r="30" spans="2:14" ht="14.25">
      <c r="B30" s="929"/>
      <c r="C30" s="930"/>
      <c r="D30" s="965" t="s">
        <v>156</v>
      </c>
      <c r="E30" s="952" t="s">
        <v>164</v>
      </c>
      <c r="F30" s="953"/>
      <c r="G30" s="953"/>
      <c r="H30" s="953"/>
      <c r="I30" s="953"/>
      <c r="J30" s="953"/>
      <c r="K30" s="953"/>
      <c r="L30" s="953"/>
      <c r="M30" s="953"/>
      <c r="N30" s="954"/>
    </row>
    <row r="31" spans="2:14" ht="24">
      <c r="B31" s="931"/>
      <c r="C31" s="932"/>
      <c r="D31" s="966"/>
      <c r="E31" s="181" t="s">
        <v>165</v>
      </c>
      <c r="F31" s="50" t="s">
        <v>166</v>
      </c>
      <c r="G31" s="181" t="s">
        <v>167</v>
      </c>
      <c r="H31" s="181" t="s">
        <v>168</v>
      </c>
      <c r="I31" s="181" t="s">
        <v>169</v>
      </c>
      <c r="J31" s="48" t="s">
        <v>170</v>
      </c>
      <c r="K31" s="181" t="s">
        <v>171</v>
      </c>
      <c r="L31" s="181" t="s">
        <v>172</v>
      </c>
      <c r="M31" s="181" t="s">
        <v>173</v>
      </c>
      <c r="N31" s="182" t="s">
        <v>174</v>
      </c>
    </row>
    <row r="32" spans="2:14" ht="14.25">
      <c r="B32" s="955" t="s">
        <v>54</v>
      </c>
      <c r="C32" s="956"/>
      <c r="D32" s="183">
        <v>2916</v>
      </c>
      <c r="E32" s="183">
        <v>3172</v>
      </c>
      <c r="F32" s="183">
        <v>2563</v>
      </c>
      <c r="G32" s="183">
        <v>162</v>
      </c>
      <c r="H32" s="183">
        <v>169</v>
      </c>
      <c r="I32" s="183">
        <v>83</v>
      </c>
      <c r="J32" s="183">
        <v>23</v>
      </c>
      <c r="K32" s="183">
        <v>5</v>
      </c>
      <c r="L32" s="183">
        <v>40</v>
      </c>
      <c r="M32" s="183">
        <v>15</v>
      </c>
      <c r="N32" s="184">
        <v>112</v>
      </c>
    </row>
    <row r="33" spans="2:14" ht="14.25">
      <c r="B33" s="185"/>
      <c r="C33" s="112" t="s">
        <v>175</v>
      </c>
      <c r="D33" s="186">
        <v>2848</v>
      </c>
      <c r="E33" s="186">
        <v>3021</v>
      </c>
      <c r="F33" s="186">
        <v>2523</v>
      </c>
      <c r="G33" s="186">
        <v>144</v>
      </c>
      <c r="H33" s="186">
        <v>156</v>
      </c>
      <c r="I33" s="186">
        <v>48</v>
      </c>
      <c r="J33" s="186">
        <v>16</v>
      </c>
      <c r="K33" s="186">
        <v>1</v>
      </c>
      <c r="L33" s="186">
        <v>38</v>
      </c>
      <c r="M33" s="186">
        <v>15</v>
      </c>
      <c r="N33" s="187">
        <v>80</v>
      </c>
    </row>
    <row r="34" spans="2:14" ht="14.25">
      <c r="B34" s="185"/>
      <c r="C34" s="112" t="s">
        <v>176</v>
      </c>
      <c r="D34" s="188">
        <v>68</v>
      </c>
      <c r="E34" s="188">
        <v>151</v>
      </c>
      <c r="F34" s="188">
        <v>40</v>
      </c>
      <c r="G34" s="188">
        <v>18</v>
      </c>
      <c r="H34" s="188">
        <v>13</v>
      </c>
      <c r="I34" s="188">
        <v>35</v>
      </c>
      <c r="J34" s="188">
        <v>7</v>
      </c>
      <c r="K34" s="188">
        <v>4</v>
      </c>
      <c r="L34" s="188">
        <v>2</v>
      </c>
      <c r="M34" s="188">
        <v>0</v>
      </c>
      <c r="N34" s="189">
        <v>32</v>
      </c>
    </row>
    <row r="35" spans="2:14" ht="14.25">
      <c r="B35" s="957" t="s">
        <v>177</v>
      </c>
      <c r="C35" s="959"/>
      <c r="D35" s="188">
        <v>7985</v>
      </c>
      <c r="E35" s="188">
        <v>8052</v>
      </c>
      <c r="F35" s="188">
        <v>7433</v>
      </c>
      <c r="G35" s="188">
        <v>112</v>
      </c>
      <c r="H35" s="188">
        <v>219</v>
      </c>
      <c r="I35" s="188">
        <v>212</v>
      </c>
      <c r="J35" s="188">
        <v>23</v>
      </c>
      <c r="K35" s="188">
        <v>2</v>
      </c>
      <c r="L35" s="188">
        <v>18</v>
      </c>
      <c r="M35" s="188">
        <v>1</v>
      </c>
      <c r="N35" s="189">
        <v>32</v>
      </c>
    </row>
    <row r="36" spans="2:14" ht="14.25">
      <c r="B36" s="67"/>
      <c r="C36" s="166" t="s">
        <v>63</v>
      </c>
      <c r="D36" s="188">
        <v>7985</v>
      </c>
      <c r="E36" s="188">
        <v>8052</v>
      </c>
      <c r="F36" s="188">
        <v>7433</v>
      </c>
      <c r="G36" s="188">
        <v>112</v>
      </c>
      <c r="H36" s="188">
        <v>219</v>
      </c>
      <c r="I36" s="188">
        <v>212</v>
      </c>
      <c r="J36" s="188">
        <v>23</v>
      </c>
      <c r="K36" s="188">
        <v>2</v>
      </c>
      <c r="L36" s="188">
        <v>18</v>
      </c>
      <c r="M36" s="188">
        <v>1</v>
      </c>
      <c r="N36" s="189">
        <v>32</v>
      </c>
    </row>
    <row r="37" spans="2:14" ht="14.25">
      <c r="B37" s="960" t="s">
        <v>178</v>
      </c>
      <c r="C37" s="961"/>
      <c r="D37" s="188">
        <v>556</v>
      </c>
      <c r="E37" s="188">
        <v>669</v>
      </c>
      <c r="F37" s="188">
        <v>124</v>
      </c>
      <c r="G37" s="188">
        <v>40</v>
      </c>
      <c r="H37" s="188">
        <v>98</v>
      </c>
      <c r="I37" s="188">
        <v>120</v>
      </c>
      <c r="J37" s="188">
        <v>17</v>
      </c>
      <c r="K37" s="188">
        <v>2</v>
      </c>
      <c r="L37" s="188">
        <v>28</v>
      </c>
      <c r="M37" s="191" t="s">
        <v>33</v>
      </c>
      <c r="N37" s="189">
        <v>240</v>
      </c>
    </row>
    <row r="38" spans="2:14" ht="15" thickBot="1">
      <c r="B38" s="192"/>
      <c r="C38" s="170" t="s">
        <v>63</v>
      </c>
      <c r="D38" s="193">
        <v>556</v>
      </c>
      <c r="E38" s="193">
        <v>669</v>
      </c>
      <c r="F38" s="193">
        <v>124</v>
      </c>
      <c r="G38" s="193">
        <v>40</v>
      </c>
      <c r="H38" s="193">
        <v>98</v>
      </c>
      <c r="I38" s="193">
        <v>120</v>
      </c>
      <c r="J38" s="193">
        <v>17</v>
      </c>
      <c r="K38" s="193">
        <v>2</v>
      </c>
      <c r="L38" s="193">
        <v>28</v>
      </c>
      <c r="M38" s="193" t="s">
        <v>33</v>
      </c>
      <c r="N38" s="194">
        <v>240</v>
      </c>
    </row>
    <row r="39" spans="2:11" ht="14.25">
      <c r="B39" s="176" t="s">
        <v>179</v>
      </c>
      <c r="C39" s="41"/>
      <c r="D39" s="179"/>
      <c r="E39" s="179"/>
      <c r="F39" s="179"/>
      <c r="G39" s="179"/>
      <c r="H39" s="179"/>
      <c r="I39" s="179"/>
      <c r="J39" s="179"/>
      <c r="K39" s="179"/>
    </row>
    <row r="40" spans="2:11" ht="14.25">
      <c r="B40" s="176" t="s">
        <v>180</v>
      </c>
      <c r="C40" s="41"/>
      <c r="D40" s="179"/>
      <c r="E40" s="179"/>
      <c r="F40" s="179"/>
      <c r="G40" s="179"/>
      <c r="H40" s="179"/>
      <c r="I40" s="179"/>
      <c r="J40" s="179"/>
      <c r="K40" s="179"/>
    </row>
    <row r="41" spans="2:11" ht="14.25">
      <c r="B41" s="176" t="s">
        <v>181</v>
      </c>
      <c r="C41" s="41"/>
      <c r="D41" s="179"/>
      <c r="E41" s="179"/>
      <c r="F41" s="179"/>
      <c r="G41" s="179"/>
      <c r="H41" s="179"/>
      <c r="I41" s="179"/>
      <c r="J41" s="179"/>
      <c r="K41" s="179"/>
    </row>
    <row r="42" ht="14.25">
      <c r="B42" s="11" t="s">
        <v>162</v>
      </c>
    </row>
  </sheetData>
  <sheetProtection/>
  <mergeCells count="21">
    <mergeCell ref="B35:C35"/>
    <mergeCell ref="B37:C37"/>
    <mergeCell ref="B19:C19"/>
    <mergeCell ref="B21:C21"/>
    <mergeCell ref="B30:C31"/>
    <mergeCell ref="D30:D31"/>
    <mergeCell ref="E30:N30"/>
    <mergeCell ref="B32:C32"/>
    <mergeCell ref="B6:C6"/>
    <mergeCell ref="B9:B10"/>
    <mergeCell ref="B11:B12"/>
    <mergeCell ref="B13:B14"/>
    <mergeCell ref="B15:B16"/>
    <mergeCell ref="B17:B18"/>
    <mergeCell ref="D3:D5"/>
    <mergeCell ref="E3:J3"/>
    <mergeCell ref="K3:K5"/>
    <mergeCell ref="L3:M4"/>
    <mergeCell ref="E4:F4"/>
    <mergeCell ref="G4:H4"/>
    <mergeCell ref="I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50"/>
  <sheetViews>
    <sheetView zoomScalePageLayoutView="0" workbookViewId="0" topLeftCell="A1">
      <selection activeCell="F6" sqref="F6:G6"/>
    </sheetView>
  </sheetViews>
  <sheetFormatPr defaultColWidth="8.796875" defaultRowHeight="15"/>
  <cols>
    <col min="1" max="1" width="2.59765625" style="39" customWidth="1"/>
    <col min="2" max="2" width="4.59765625" style="39" customWidth="1"/>
    <col min="3" max="3" width="11.59765625" style="39" customWidth="1"/>
    <col min="4" max="22" width="7.5" style="39" customWidth="1"/>
    <col min="23" max="24" width="7.3984375" style="39" customWidth="1"/>
    <col min="25" max="25" width="9.59765625" style="39" customWidth="1"/>
  </cols>
  <sheetData>
    <row r="1" ht="14.25">
      <c r="B1" s="3" t="s">
        <v>182</v>
      </c>
    </row>
    <row r="2" spans="3:24" ht="15" thickBot="1">
      <c r="C2" s="41"/>
      <c r="D2" s="41"/>
      <c r="E2" s="41"/>
      <c r="F2" s="41"/>
      <c r="G2" s="41"/>
      <c r="H2" s="41"/>
      <c r="I2" s="41"/>
      <c r="J2" s="41"/>
      <c r="K2" s="41"/>
      <c r="L2" s="41"/>
      <c r="M2" s="41"/>
      <c r="N2" s="41"/>
      <c r="O2" s="41"/>
      <c r="P2" s="41"/>
      <c r="Q2" s="180"/>
      <c r="R2" s="41"/>
      <c r="S2" s="180"/>
      <c r="T2" s="41"/>
      <c r="V2" s="195"/>
      <c r="W2" s="196" t="s">
        <v>183</v>
      </c>
      <c r="X2" s="197"/>
    </row>
    <row r="3" spans="2:24" ht="14.25">
      <c r="B3" s="198"/>
      <c r="C3" s="199"/>
      <c r="D3" s="967" t="s">
        <v>184</v>
      </c>
      <c r="E3" s="968"/>
      <c r="F3" s="967" t="s">
        <v>185</v>
      </c>
      <c r="G3" s="968"/>
      <c r="H3" s="967" t="s">
        <v>186</v>
      </c>
      <c r="I3" s="971"/>
      <c r="J3" s="971"/>
      <c r="K3" s="971"/>
      <c r="L3" s="971"/>
      <c r="M3" s="971"/>
      <c r="N3" s="971"/>
      <c r="O3" s="971"/>
      <c r="P3" s="971"/>
      <c r="Q3" s="972"/>
      <c r="R3" s="973" t="s">
        <v>187</v>
      </c>
      <c r="S3" s="974"/>
      <c r="T3" s="974"/>
      <c r="U3" s="974"/>
      <c r="V3" s="974"/>
      <c r="W3" s="975"/>
      <c r="X3" s="200"/>
    </row>
    <row r="4" spans="2:24" ht="14.25">
      <c r="B4" s="201"/>
      <c r="C4" s="202"/>
      <c r="D4" s="969"/>
      <c r="E4" s="970"/>
      <c r="F4" s="969"/>
      <c r="G4" s="970"/>
      <c r="H4" s="976" t="s">
        <v>188</v>
      </c>
      <c r="I4" s="976"/>
      <c r="J4" s="976" t="s">
        <v>189</v>
      </c>
      <c r="K4" s="976"/>
      <c r="L4" s="976" t="s">
        <v>190</v>
      </c>
      <c r="M4" s="976"/>
      <c r="N4" s="976" t="s">
        <v>191</v>
      </c>
      <c r="O4" s="976"/>
      <c r="P4" s="976" t="s">
        <v>192</v>
      </c>
      <c r="Q4" s="976"/>
      <c r="R4" s="977" t="s">
        <v>193</v>
      </c>
      <c r="S4" s="926"/>
      <c r="T4" s="977" t="s">
        <v>194</v>
      </c>
      <c r="U4" s="926"/>
      <c r="V4" s="977" t="s">
        <v>174</v>
      </c>
      <c r="W4" s="978"/>
      <c r="X4" s="203"/>
    </row>
    <row r="5" spans="2:24" ht="15.75">
      <c r="B5" s="979" t="s">
        <v>195</v>
      </c>
      <c r="C5" s="939"/>
      <c r="D5" s="980">
        <v>208829</v>
      </c>
      <c r="E5" s="981"/>
      <c r="F5" s="980">
        <v>0</v>
      </c>
      <c r="G5" s="982"/>
      <c r="H5" s="983">
        <v>148409</v>
      </c>
      <c r="I5" s="984"/>
      <c r="J5" s="985">
        <v>27743</v>
      </c>
      <c r="K5" s="984"/>
      <c r="L5" s="985">
        <v>47865</v>
      </c>
      <c r="M5" s="984"/>
      <c r="N5" s="985">
        <v>33632</v>
      </c>
      <c r="O5" s="984"/>
      <c r="P5" s="985">
        <v>39169</v>
      </c>
      <c r="Q5" s="984"/>
      <c r="R5" s="985">
        <v>47868</v>
      </c>
      <c r="S5" s="984"/>
      <c r="T5" s="985">
        <v>47680</v>
      </c>
      <c r="U5" s="984"/>
      <c r="V5" s="980">
        <v>3756</v>
      </c>
      <c r="W5" s="986"/>
      <c r="X5" s="196"/>
    </row>
    <row r="6" spans="2:24" ht="15.75">
      <c r="B6" s="204"/>
      <c r="C6" s="205" t="s">
        <v>196</v>
      </c>
      <c r="D6" s="980" t="s">
        <v>197</v>
      </c>
      <c r="E6" s="987"/>
      <c r="F6" s="980" t="s">
        <v>197</v>
      </c>
      <c r="G6" s="987"/>
      <c r="H6" s="980">
        <v>55581</v>
      </c>
      <c r="I6" s="987"/>
      <c r="J6" s="980">
        <v>10395</v>
      </c>
      <c r="K6" s="987"/>
      <c r="L6" s="980">
        <v>16372</v>
      </c>
      <c r="M6" s="987"/>
      <c r="N6" s="980">
        <v>13448</v>
      </c>
      <c r="O6" s="987"/>
      <c r="P6" s="980">
        <v>15366</v>
      </c>
      <c r="Q6" s="987"/>
      <c r="R6" s="980">
        <v>16490</v>
      </c>
      <c r="S6" s="987"/>
      <c r="T6" s="980">
        <v>16878</v>
      </c>
      <c r="U6" s="987"/>
      <c r="V6" s="980">
        <v>1373</v>
      </c>
      <c r="W6" s="988"/>
      <c r="X6" s="206"/>
    </row>
    <row r="7" spans="2:24" ht="15.75">
      <c r="B7" s="207"/>
      <c r="C7" s="208" t="s">
        <v>198</v>
      </c>
      <c r="D7" s="980">
        <v>18806</v>
      </c>
      <c r="E7" s="987"/>
      <c r="F7" s="980">
        <v>0</v>
      </c>
      <c r="G7" s="987"/>
      <c r="H7" s="980">
        <v>46352</v>
      </c>
      <c r="I7" s="987"/>
      <c r="J7" s="980">
        <v>8669</v>
      </c>
      <c r="K7" s="987"/>
      <c r="L7" s="980">
        <v>15699</v>
      </c>
      <c r="M7" s="987"/>
      <c r="N7" s="980">
        <v>10089</v>
      </c>
      <c r="O7" s="987"/>
      <c r="P7" s="980">
        <v>11895</v>
      </c>
      <c r="Q7" s="987"/>
      <c r="R7" s="980">
        <v>15689</v>
      </c>
      <c r="S7" s="987"/>
      <c r="T7" s="980">
        <v>15401</v>
      </c>
      <c r="U7" s="987"/>
      <c r="V7" s="980">
        <v>1187</v>
      </c>
      <c r="W7" s="988"/>
      <c r="X7" s="196"/>
    </row>
    <row r="8" spans="2:24" ht="15.75">
      <c r="B8" s="207"/>
      <c r="C8" s="208" t="s">
        <v>199</v>
      </c>
      <c r="D8" s="980">
        <v>190023</v>
      </c>
      <c r="E8" s="987"/>
      <c r="F8" s="980">
        <v>0</v>
      </c>
      <c r="G8" s="987"/>
      <c r="H8" s="980">
        <v>46476</v>
      </c>
      <c r="I8" s="987"/>
      <c r="J8" s="980">
        <v>8679</v>
      </c>
      <c r="K8" s="987"/>
      <c r="L8" s="980">
        <v>15794</v>
      </c>
      <c r="M8" s="987"/>
      <c r="N8" s="980">
        <v>10095</v>
      </c>
      <c r="O8" s="987"/>
      <c r="P8" s="980">
        <v>11908</v>
      </c>
      <c r="Q8" s="987"/>
      <c r="R8" s="980">
        <v>15689</v>
      </c>
      <c r="S8" s="987"/>
      <c r="T8" s="980">
        <v>15401</v>
      </c>
      <c r="U8" s="987"/>
      <c r="V8" s="980">
        <v>1196</v>
      </c>
      <c r="W8" s="988"/>
      <c r="X8" s="196"/>
    </row>
    <row r="9" spans="2:24" ht="15.75">
      <c r="B9" s="989"/>
      <c r="C9" s="990"/>
      <c r="D9" s="980"/>
      <c r="E9" s="981"/>
      <c r="F9" s="980"/>
      <c r="G9" s="982"/>
      <c r="H9" s="991"/>
      <c r="I9" s="992"/>
      <c r="J9" s="980"/>
      <c r="K9" s="981"/>
      <c r="L9" s="993"/>
      <c r="M9" s="981"/>
      <c r="N9" s="993"/>
      <c r="O9" s="981"/>
      <c r="P9" s="993"/>
      <c r="Q9" s="981"/>
      <c r="R9" s="980"/>
      <c r="S9" s="981"/>
      <c r="T9" s="980"/>
      <c r="U9" s="981"/>
      <c r="V9" s="980"/>
      <c r="W9" s="986"/>
      <c r="X9" s="196"/>
    </row>
    <row r="10" spans="1:24" ht="15.75">
      <c r="A10" s="34"/>
      <c r="B10" s="979" t="s">
        <v>200</v>
      </c>
      <c r="C10" s="939"/>
      <c r="D10" s="980">
        <v>139</v>
      </c>
      <c r="E10" s="981"/>
      <c r="F10" s="980">
        <v>0</v>
      </c>
      <c r="G10" s="982"/>
      <c r="H10" s="980">
        <v>104</v>
      </c>
      <c r="I10" s="987"/>
      <c r="J10" s="980">
        <v>13</v>
      </c>
      <c r="K10" s="993"/>
      <c r="L10" s="980">
        <v>72</v>
      </c>
      <c r="M10" s="993"/>
      <c r="N10" s="980">
        <v>5</v>
      </c>
      <c r="O10" s="993"/>
      <c r="P10" s="980">
        <v>14</v>
      </c>
      <c r="Q10" s="993"/>
      <c r="R10" s="980">
        <v>213</v>
      </c>
      <c r="S10" s="981"/>
      <c r="T10" s="980">
        <v>987</v>
      </c>
      <c r="U10" s="981"/>
      <c r="V10" s="980">
        <v>10</v>
      </c>
      <c r="W10" s="986"/>
      <c r="X10" s="196"/>
    </row>
    <row r="11" spans="2:24" ht="16.5" thickBot="1">
      <c r="B11" s="994" t="s">
        <v>201</v>
      </c>
      <c r="C11" s="995"/>
      <c r="D11" s="996"/>
      <c r="E11" s="997"/>
      <c r="F11" s="996"/>
      <c r="G11" s="998"/>
      <c r="H11" s="999"/>
      <c r="I11" s="1000"/>
      <c r="J11" s="996"/>
      <c r="K11" s="997"/>
      <c r="L11" s="1001"/>
      <c r="M11" s="997"/>
      <c r="N11" s="1001"/>
      <c r="O11" s="997"/>
      <c r="P11" s="1001"/>
      <c r="Q11" s="997"/>
      <c r="R11" s="996"/>
      <c r="S11" s="997"/>
      <c r="T11" s="996"/>
      <c r="U11" s="997"/>
      <c r="V11" s="996"/>
      <c r="W11" s="1002"/>
      <c r="X11" s="196"/>
    </row>
    <row r="12" spans="2:24" ht="14.25">
      <c r="B12" s="209" t="s">
        <v>202</v>
      </c>
      <c r="C12" s="4"/>
      <c r="D12" s="210"/>
      <c r="E12" s="210"/>
      <c r="F12" s="210"/>
      <c r="G12" s="210"/>
      <c r="H12" s="210"/>
      <c r="I12" s="210"/>
      <c r="J12" s="210"/>
      <c r="K12" s="210"/>
      <c r="L12" s="210"/>
      <c r="M12" s="210"/>
      <c r="N12" s="210"/>
      <c r="O12" s="210"/>
      <c r="P12" s="210"/>
      <c r="Q12" s="210"/>
      <c r="R12" s="210"/>
      <c r="S12" s="210"/>
      <c r="T12" s="210"/>
      <c r="U12" s="210"/>
      <c r="V12" s="210"/>
      <c r="W12" s="211"/>
      <c r="X12" s="211"/>
    </row>
    <row r="13" spans="2:24" ht="14.25">
      <c r="B13" s="209" t="s">
        <v>203</v>
      </c>
      <c r="C13" s="4"/>
      <c r="D13" s="210"/>
      <c r="E13" s="210"/>
      <c r="F13" s="210"/>
      <c r="G13" s="210"/>
      <c r="H13" s="210"/>
      <c r="I13" s="210"/>
      <c r="J13" s="210"/>
      <c r="K13" s="210"/>
      <c r="L13" s="210"/>
      <c r="M13" s="210"/>
      <c r="N13" s="210"/>
      <c r="O13" s="210"/>
      <c r="P13" s="210"/>
      <c r="Q13" s="210"/>
      <c r="R13" s="210"/>
      <c r="S13" s="210"/>
      <c r="T13" s="210"/>
      <c r="U13" s="210"/>
      <c r="V13" s="210"/>
      <c r="W13" s="211"/>
      <c r="X13" s="211"/>
    </row>
    <row r="14" spans="2:24" ht="14.25">
      <c r="B14" s="212" t="s">
        <v>68</v>
      </c>
      <c r="C14" s="4"/>
      <c r="D14" s="179"/>
      <c r="E14" s="179"/>
      <c r="F14" s="179"/>
      <c r="G14" s="179"/>
      <c r="H14" s="179"/>
      <c r="I14" s="179"/>
      <c r="J14" s="179"/>
      <c r="K14" s="179"/>
      <c r="L14" s="179"/>
      <c r="M14" s="179"/>
      <c r="N14" s="179"/>
      <c r="O14" s="179"/>
      <c r="P14" s="179"/>
      <c r="Q14" s="179"/>
      <c r="R14" s="179"/>
      <c r="S14" s="179"/>
      <c r="T14" s="179"/>
      <c r="U14" s="179"/>
      <c r="V14" s="179"/>
      <c r="W14" s="179"/>
      <c r="X14" s="179"/>
    </row>
    <row r="15" ht="14.25">
      <c r="C15" s="34"/>
    </row>
    <row r="16" spans="3:25" ht="14.25">
      <c r="C16" s="34"/>
      <c r="E16" s="213"/>
      <c r="G16" s="213"/>
      <c r="I16" s="213"/>
      <c r="K16" s="213"/>
      <c r="M16" s="213"/>
      <c r="O16" s="213"/>
      <c r="Q16" s="213"/>
      <c r="S16" s="213"/>
      <c r="U16" s="213"/>
      <c r="W16" s="213"/>
      <c r="Y16" s="213"/>
    </row>
    <row r="17" spans="3:25" ht="14.25">
      <c r="C17" s="34"/>
      <c r="E17" s="213"/>
      <c r="G17" s="213"/>
      <c r="I17" s="213"/>
      <c r="K17" s="213"/>
      <c r="M17" s="213"/>
      <c r="O17" s="213"/>
      <c r="Q17" s="213"/>
      <c r="S17" s="213"/>
      <c r="U17" s="213"/>
      <c r="W17" s="213"/>
      <c r="Y17" s="213"/>
    </row>
    <row r="18" ht="14.25">
      <c r="B18" s="3" t="s">
        <v>204</v>
      </c>
    </row>
    <row r="19" spans="3:25" ht="15" thickBot="1">
      <c r="C19" s="41"/>
      <c r="D19" s="42"/>
      <c r="E19" s="42"/>
      <c r="F19" s="42"/>
      <c r="G19" s="42"/>
      <c r="H19" s="42"/>
      <c r="I19" s="42"/>
      <c r="J19" s="42"/>
      <c r="K19" s="42"/>
      <c r="L19" s="42"/>
      <c r="M19" s="42"/>
      <c r="N19" s="42"/>
      <c r="O19" s="42"/>
      <c r="P19" s="42"/>
      <c r="Q19" s="42"/>
      <c r="R19" s="42"/>
      <c r="S19" s="42"/>
      <c r="T19" s="42"/>
      <c r="U19" s="128"/>
      <c r="Y19" s="196" t="s">
        <v>205</v>
      </c>
    </row>
    <row r="20" spans="2:25" ht="14.25">
      <c r="B20" s="214"/>
      <c r="C20" s="215"/>
      <c r="D20" s="1003" t="s">
        <v>184</v>
      </c>
      <c r="E20" s="1004"/>
      <c r="F20" s="1004"/>
      <c r="G20" s="1005"/>
      <c r="H20" s="1003" t="s">
        <v>185</v>
      </c>
      <c r="I20" s="1004"/>
      <c r="J20" s="1004"/>
      <c r="K20" s="1005"/>
      <c r="L20" s="1003" t="s">
        <v>206</v>
      </c>
      <c r="M20" s="1004"/>
      <c r="N20" s="1004"/>
      <c r="O20" s="1005"/>
      <c r="P20" s="1006" t="s">
        <v>207</v>
      </c>
      <c r="Q20" s="1007"/>
      <c r="R20" s="1007"/>
      <c r="S20" s="1008"/>
      <c r="T20" s="1006" t="s">
        <v>80</v>
      </c>
      <c r="U20" s="1007"/>
      <c r="V20" s="1007"/>
      <c r="W20" s="1007"/>
      <c r="X20" s="1009" t="s">
        <v>208</v>
      </c>
      <c r="Y20" s="1010"/>
    </row>
    <row r="21" spans="2:25" ht="14.25">
      <c r="B21" s="216"/>
      <c r="C21" s="217"/>
      <c r="D21" s="1013" t="s">
        <v>156</v>
      </c>
      <c r="E21" s="1013"/>
      <c r="F21" s="1013" t="s">
        <v>157</v>
      </c>
      <c r="G21" s="1013"/>
      <c r="H21" s="1013" t="s">
        <v>156</v>
      </c>
      <c r="I21" s="1013"/>
      <c r="J21" s="1013" t="s">
        <v>157</v>
      </c>
      <c r="K21" s="1013"/>
      <c r="L21" s="1013" t="s">
        <v>156</v>
      </c>
      <c r="M21" s="1013"/>
      <c r="N21" s="1013" t="s">
        <v>157</v>
      </c>
      <c r="O21" s="1013"/>
      <c r="P21" s="1013" t="s">
        <v>156</v>
      </c>
      <c r="Q21" s="1013"/>
      <c r="R21" s="1013" t="s">
        <v>157</v>
      </c>
      <c r="S21" s="1013"/>
      <c r="T21" s="1013" t="s">
        <v>156</v>
      </c>
      <c r="U21" s="1013"/>
      <c r="V21" s="1014" t="s">
        <v>157</v>
      </c>
      <c r="W21" s="1015"/>
      <c r="X21" s="1011"/>
      <c r="Y21" s="1012"/>
    </row>
    <row r="22" spans="2:25" ht="15.75">
      <c r="B22" s="1016" t="s">
        <v>54</v>
      </c>
      <c r="C22" s="1017"/>
      <c r="D22" s="1018">
        <v>4542</v>
      </c>
      <c r="E22" s="1019"/>
      <c r="F22" s="1018">
        <v>4908</v>
      </c>
      <c r="G22" s="1019"/>
      <c r="H22" s="1018">
        <v>2420</v>
      </c>
      <c r="I22" s="1019"/>
      <c r="J22" s="1018">
        <v>3858</v>
      </c>
      <c r="K22" s="1019"/>
      <c r="L22" s="1018">
        <v>3925</v>
      </c>
      <c r="M22" s="1019"/>
      <c r="N22" s="1018">
        <v>5904</v>
      </c>
      <c r="O22" s="1019"/>
      <c r="P22" s="1018">
        <v>6243</v>
      </c>
      <c r="Q22" s="1019"/>
      <c r="R22" s="1018">
        <v>9849</v>
      </c>
      <c r="S22" s="1019"/>
      <c r="T22" s="1018">
        <v>1148</v>
      </c>
      <c r="U22" s="1019"/>
      <c r="V22" s="1020">
        <v>1715</v>
      </c>
      <c r="W22" s="1021"/>
      <c r="X22" s="1022">
        <v>8089</v>
      </c>
      <c r="Y22" s="1023"/>
    </row>
    <row r="23" spans="2:25" ht="15.75">
      <c r="B23" s="218"/>
      <c r="C23" s="219" t="s">
        <v>55</v>
      </c>
      <c r="D23" s="1018">
        <v>50</v>
      </c>
      <c r="E23" s="1019"/>
      <c r="F23" s="1018">
        <v>109</v>
      </c>
      <c r="G23" s="1019"/>
      <c r="H23" s="1018">
        <v>11</v>
      </c>
      <c r="I23" s="1019"/>
      <c r="J23" s="1018">
        <v>15</v>
      </c>
      <c r="K23" s="1019"/>
      <c r="L23" s="1018">
        <v>10</v>
      </c>
      <c r="M23" s="1019"/>
      <c r="N23" s="1018">
        <v>15</v>
      </c>
      <c r="O23" s="1019"/>
      <c r="P23" s="1018">
        <v>152</v>
      </c>
      <c r="Q23" s="1019"/>
      <c r="R23" s="1018">
        <v>169</v>
      </c>
      <c r="S23" s="1019"/>
      <c r="T23" s="1018">
        <v>305</v>
      </c>
      <c r="U23" s="1019"/>
      <c r="V23" s="1018">
        <v>345</v>
      </c>
      <c r="W23" s="1024"/>
      <c r="X23" s="1022">
        <v>207</v>
      </c>
      <c r="Y23" s="1023"/>
    </row>
    <row r="24" spans="2:25" ht="15.75">
      <c r="B24" s="218"/>
      <c r="C24" s="220" t="s">
        <v>56</v>
      </c>
      <c r="D24" s="1018">
        <v>4492</v>
      </c>
      <c r="E24" s="1019"/>
      <c r="F24" s="1018">
        <v>4799</v>
      </c>
      <c r="G24" s="1019"/>
      <c r="H24" s="1018">
        <v>2409</v>
      </c>
      <c r="I24" s="1019"/>
      <c r="J24" s="1018">
        <v>3843</v>
      </c>
      <c r="K24" s="1019"/>
      <c r="L24" s="1018">
        <v>3915</v>
      </c>
      <c r="M24" s="1019"/>
      <c r="N24" s="1018">
        <v>5889</v>
      </c>
      <c r="O24" s="1019"/>
      <c r="P24" s="1018">
        <v>6091</v>
      </c>
      <c r="Q24" s="1019"/>
      <c r="R24" s="1018">
        <v>9680</v>
      </c>
      <c r="S24" s="1019"/>
      <c r="T24" s="1018">
        <v>843</v>
      </c>
      <c r="U24" s="1019"/>
      <c r="V24" s="1018">
        <v>1370</v>
      </c>
      <c r="W24" s="1024"/>
      <c r="X24" s="1022">
        <v>7882</v>
      </c>
      <c r="Y24" s="1023"/>
    </row>
    <row r="25" spans="2:25" ht="15.75">
      <c r="B25" s="1025" t="s">
        <v>62</v>
      </c>
      <c r="C25" s="1026"/>
      <c r="D25" s="1018">
        <v>2448</v>
      </c>
      <c r="E25" s="1019"/>
      <c r="F25" s="1018">
        <v>2584</v>
      </c>
      <c r="G25" s="1019"/>
      <c r="H25" s="1018">
        <v>247</v>
      </c>
      <c r="I25" s="1019"/>
      <c r="J25" s="1018">
        <v>299</v>
      </c>
      <c r="K25" s="1019"/>
      <c r="L25" s="1018">
        <v>2800</v>
      </c>
      <c r="M25" s="1019"/>
      <c r="N25" s="1018">
        <v>7471</v>
      </c>
      <c r="O25" s="1019"/>
      <c r="P25" s="1018">
        <v>719</v>
      </c>
      <c r="Q25" s="1019"/>
      <c r="R25" s="1018">
        <v>849</v>
      </c>
      <c r="S25" s="1019"/>
      <c r="T25" s="1018">
        <v>200</v>
      </c>
      <c r="U25" s="1019"/>
      <c r="V25" s="1018">
        <v>252</v>
      </c>
      <c r="W25" s="1027"/>
      <c r="X25" s="1024">
        <v>8219</v>
      </c>
      <c r="Y25" s="1023"/>
    </row>
    <row r="26" spans="2:25" ht="28.5">
      <c r="B26" s="221"/>
      <c r="C26" s="222" t="s">
        <v>209</v>
      </c>
      <c r="D26" s="1018">
        <v>2448</v>
      </c>
      <c r="E26" s="1019"/>
      <c r="F26" s="1018">
        <v>2584</v>
      </c>
      <c r="G26" s="1019"/>
      <c r="H26" s="1018">
        <v>247</v>
      </c>
      <c r="I26" s="1019"/>
      <c r="J26" s="1018">
        <v>299</v>
      </c>
      <c r="K26" s="1019"/>
      <c r="L26" s="1018">
        <v>2800</v>
      </c>
      <c r="M26" s="1019"/>
      <c r="N26" s="1018">
        <v>7471</v>
      </c>
      <c r="O26" s="1019"/>
      <c r="P26" s="1018">
        <v>719</v>
      </c>
      <c r="Q26" s="1019"/>
      <c r="R26" s="1018">
        <v>849</v>
      </c>
      <c r="S26" s="1019"/>
      <c r="T26" s="1018">
        <v>200</v>
      </c>
      <c r="U26" s="1019"/>
      <c r="V26" s="1018">
        <v>252</v>
      </c>
      <c r="W26" s="1027"/>
      <c r="X26" s="1024">
        <v>8219</v>
      </c>
      <c r="Y26" s="1019"/>
    </row>
    <row r="27" spans="2:25" ht="15.75">
      <c r="B27" s="1025" t="s">
        <v>159</v>
      </c>
      <c r="C27" s="1026"/>
      <c r="D27" s="1018">
        <v>3990</v>
      </c>
      <c r="E27" s="1019"/>
      <c r="F27" s="1018">
        <v>4192</v>
      </c>
      <c r="G27" s="1019"/>
      <c r="H27" s="1018">
        <v>318</v>
      </c>
      <c r="I27" s="1019"/>
      <c r="J27" s="1018">
        <v>465</v>
      </c>
      <c r="K27" s="1019"/>
      <c r="L27" s="1018">
        <v>472</v>
      </c>
      <c r="M27" s="1019"/>
      <c r="N27" s="1018">
        <v>818</v>
      </c>
      <c r="O27" s="1019"/>
      <c r="P27" s="1018">
        <v>1057</v>
      </c>
      <c r="Q27" s="1019"/>
      <c r="R27" s="1018">
        <v>2070</v>
      </c>
      <c r="S27" s="1019"/>
      <c r="T27" s="1018">
        <v>333</v>
      </c>
      <c r="U27" s="1019"/>
      <c r="V27" s="1018">
        <v>532</v>
      </c>
      <c r="W27" s="1027"/>
      <c r="X27" s="1024">
        <v>5542</v>
      </c>
      <c r="Y27" s="1023"/>
    </row>
    <row r="28" spans="2:25" ht="28.5">
      <c r="B28" s="221"/>
      <c r="C28" s="222" t="s">
        <v>209</v>
      </c>
      <c r="D28" s="1018">
        <v>3990</v>
      </c>
      <c r="E28" s="1019"/>
      <c r="F28" s="1018">
        <v>4192</v>
      </c>
      <c r="G28" s="1019"/>
      <c r="H28" s="1018">
        <v>318</v>
      </c>
      <c r="I28" s="1019"/>
      <c r="J28" s="1018">
        <v>465</v>
      </c>
      <c r="K28" s="1019"/>
      <c r="L28" s="1018">
        <v>472</v>
      </c>
      <c r="M28" s="1019"/>
      <c r="N28" s="1018">
        <v>818</v>
      </c>
      <c r="O28" s="1019"/>
      <c r="P28" s="1018">
        <v>1057</v>
      </c>
      <c r="Q28" s="1019"/>
      <c r="R28" s="1018">
        <v>2070</v>
      </c>
      <c r="S28" s="1019"/>
      <c r="T28" s="1018">
        <v>333</v>
      </c>
      <c r="U28" s="1019"/>
      <c r="V28" s="1018">
        <v>532</v>
      </c>
      <c r="W28" s="1027"/>
      <c r="X28" s="1024">
        <v>5542</v>
      </c>
      <c r="Y28" s="1023"/>
    </row>
    <row r="29" spans="2:25" ht="15.75">
      <c r="B29" s="1028" t="s">
        <v>57</v>
      </c>
      <c r="C29" s="219" t="s">
        <v>55</v>
      </c>
      <c r="D29" s="1018">
        <v>0</v>
      </c>
      <c r="E29" s="1019"/>
      <c r="F29" s="1018">
        <v>0</v>
      </c>
      <c r="G29" s="1019"/>
      <c r="H29" s="1018">
        <v>1</v>
      </c>
      <c r="I29" s="1019"/>
      <c r="J29" s="1018">
        <v>1</v>
      </c>
      <c r="K29" s="1019"/>
      <c r="L29" s="1018">
        <v>1</v>
      </c>
      <c r="M29" s="1019"/>
      <c r="N29" s="1018">
        <v>1</v>
      </c>
      <c r="O29" s="1019"/>
      <c r="P29" s="1018">
        <v>1</v>
      </c>
      <c r="Q29" s="1019"/>
      <c r="R29" s="1018">
        <v>1</v>
      </c>
      <c r="S29" s="1019"/>
      <c r="T29" s="1018">
        <v>11</v>
      </c>
      <c r="U29" s="1019"/>
      <c r="V29" s="1018">
        <v>11</v>
      </c>
      <c r="W29" s="1027"/>
      <c r="X29" s="1022">
        <v>43</v>
      </c>
      <c r="Y29" s="1023"/>
    </row>
    <row r="30" spans="2:25" ht="15.75">
      <c r="B30" s="1029"/>
      <c r="C30" s="223" t="s">
        <v>56</v>
      </c>
      <c r="D30" s="1018">
        <v>1008</v>
      </c>
      <c r="E30" s="1019"/>
      <c r="F30" s="1018">
        <v>1037</v>
      </c>
      <c r="G30" s="1019"/>
      <c r="H30" s="1018">
        <v>836</v>
      </c>
      <c r="I30" s="1019"/>
      <c r="J30" s="1018">
        <v>1191</v>
      </c>
      <c r="K30" s="1019"/>
      <c r="L30" s="1018">
        <v>1181</v>
      </c>
      <c r="M30" s="1019"/>
      <c r="N30" s="1018">
        <v>1640</v>
      </c>
      <c r="O30" s="1019"/>
      <c r="P30" s="1018">
        <v>1506</v>
      </c>
      <c r="Q30" s="1019"/>
      <c r="R30" s="1018">
        <v>2282</v>
      </c>
      <c r="S30" s="1019"/>
      <c r="T30" s="1018">
        <v>512</v>
      </c>
      <c r="U30" s="1019"/>
      <c r="V30" s="1018">
        <v>634</v>
      </c>
      <c r="W30" s="1027"/>
      <c r="X30" s="1022">
        <v>1747</v>
      </c>
      <c r="Y30" s="1023"/>
    </row>
    <row r="31" spans="2:25" ht="15.75">
      <c r="B31" s="1028" t="s">
        <v>58</v>
      </c>
      <c r="C31" s="219" t="s">
        <v>55</v>
      </c>
      <c r="D31" s="1018">
        <v>0</v>
      </c>
      <c r="E31" s="1019"/>
      <c r="F31" s="1018">
        <v>0</v>
      </c>
      <c r="G31" s="1019"/>
      <c r="H31" s="1018">
        <v>0</v>
      </c>
      <c r="I31" s="1019"/>
      <c r="J31" s="1018">
        <v>0</v>
      </c>
      <c r="K31" s="1019"/>
      <c r="L31" s="1018">
        <v>0</v>
      </c>
      <c r="M31" s="1019"/>
      <c r="N31" s="1018">
        <v>0</v>
      </c>
      <c r="O31" s="1019"/>
      <c r="P31" s="1018">
        <v>48</v>
      </c>
      <c r="Q31" s="1019"/>
      <c r="R31" s="1018">
        <v>48</v>
      </c>
      <c r="S31" s="1019"/>
      <c r="T31" s="1018">
        <v>4</v>
      </c>
      <c r="U31" s="1019"/>
      <c r="V31" s="1018">
        <v>14</v>
      </c>
      <c r="W31" s="1027"/>
      <c r="X31" s="1022">
        <v>33</v>
      </c>
      <c r="Y31" s="1023"/>
    </row>
    <row r="32" spans="2:25" ht="15.75">
      <c r="B32" s="1030"/>
      <c r="C32" s="219" t="s">
        <v>56</v>
      </c>
      <c r="D32" s="1018">
        <v>1130</v>
      </c>
      <c r="E32" s="1019"/>
      <c r="F32" s="1018">
        <v>1239</v>
      </c>
      <c r="G32" s="1019"/>
      <c r="H32" s="1018">
        <v>956</v>
      </c>
      <c r="I32" s="1019"/>
      <c r="J32" s="1018">
        <v>1455</v>
      </c>
      <c r="K32" s="1019"/>
      <c r="L32" s="1018">
        <v>1698</v>
      </c>
      <c r="M32" s="1019"/>
      <c r="N32" s="1018">
        <v>2340</v>
      </c>
      <c r="O32" s="1019"/>
      <c r="P32" s="1018">
        <v>2867</v>
      </c>
      <c r="Q32" s="1019"/>
      <c r="R32" s="1018">
        <v>4045</v>
      </c>
      <c r="S32" s="1019"/>
      <c r="T32" s="1018">
        <v>86</v>
      </c>
      <c r="U32" s="1019"/>
      <c r="V32" s="1018">
        <v>275</v>
      </c>
      <c r="W32" s="1027"/>
      <c r="X32" s="1022">
        <v>3419</v>
      </c>
      <c r="Y32" s="1023"/>
    </row>
    <row r="33" spans="2:25" ht="15.75">
      <c r="B33" s="1028" t="s">
        <v>59</v>
      </c>
      <c r="C33" s="219" t="s">
        <v>55</v>
      </c>
      <c r="D33" s="1018">
        <v>0</v>
      </c>
      <c r="E33" s="1019"/>
      <c r="F33" s="1018">
        <v>0</v>
      </c>
      <c r="G33" s="1019"/>
      <c r="H33" s="1018">
        <v>0</v>
      </c>
      <c r="I33" s="1019"/>
      <c r="J33" s="1018">
        <v>0</v>
      </c>
      <c r="K33" s="1019"/>
      <c r="L33" s="1018">
        <v>1</v>
      </c>
      <c r="M33" s="1019"/>
      <c r="N33" s="1018">
        <v>1</v>
      </c>
      <c r="O33" s="1019"/>
      <c r="P33" s="1018">
        <v>89</v>
      </c>
      <c r="Q33" s="1019"/>
      <c r="R33" s="1018">
        <v>104</v>
      </c>
      <c r="S33" s="1019"/>
      <c r="T33" s="1018">
        <v>1</v>
      </c>
      <c r="U33" s="1019"/>
      <c r="V33" s="1018">
        <v>2</v>
      </c>
      <c r="W33" s="1027"/>
      <c r="X33" s="1022">
        <v>53</v>
      </c>
      <c r="Y33" s="1023"/>
    </row>
    <row r="34" spans="2:25" ht="15.75">
      <c r="B34" s="1030"/>
      <c r="C34" s="219" t="s">
        <v>56</v>
      </c>
      <c r="D34" s="1018">
        <v>347</v>
      </c>
      <c r="E34" s="1019"/>
      <c r="F34" s="1018">
        <v>350</v>
      </c>
      <c r="G34" s="1019"/>
      <c r="H34" s="1018">
        <v>176</v>
      </c>
      <c r="I34" s="1019"/>
      <c r="J34" s="1018">
        <v>176</v>
      </c>
      <c r="K34" s="1019"/>
      <c r="L34" s="1018">
        <v>187</v>
      </c>
      <c r="M34" s="1019"/>
      <c r="N34" s="1018">
        <v>210</v>
      </c>
      <c r="O34" s="1019"/>
      <c r="P34" s="1018">
        <v>512</v>
      </c>
      <c r="Q34" s="1019"/>
      <c r="R34" s="1018">
        <v>874</v>
      </c>
      <c r="S34" s="1019"/>
      <c r="T34" s="1018">
        <v>137</v>
      </c>
      <c r="U34" s="1019"/>
      <c r="V34" s="1018">
        <v>230</v>
      </c>
      <c r="W34" s="1027"/>
      <c r="X34" s="1022">
        <v>389</v>
      </c>
      <c r="Y34" s="1023"/>
    </row>
    <row r="35" spans="2:25" ht="15.75">
      <c r="B35" s="1028" t="s">
        <v>60</v>
      </c>
      <c r="C35" s="219" t="s">
        <v>55</v>
      </c>
      <c r="D35" s="1018">
        <v>0</v>
      </c>
      <c r="E35" s="1019"/>
      <c r="F35" s="1018">
        <v>0</v>
      </c>
      <c r="G35" s="1019"/>
      <c r="H35" s="1018">
        <v>10</v>
      </c>
      <c r="I35" s="1019"/>
      <c r="J35" s="1018">
        <v>14</v>
      </c>
      <c r="K35" s="1019"/>
      <c r="L35" s="1018">
        <v>8</v>
      </c>
      <c r="M35" s="1019"/>
      <c r="N35" s="1018">
        <v>13</v>
      </c>
      <c r="O35" s="1019"/>
      <c r="P35" s="1018">
        <v>3</v>
      </c>
      <c r="Q35" s="1019"/>
      <c r="R35" s="1018">
        <v>5</v>
      </c>
      <c r="S35" s="1019"/>
      <c r="T35" s="1018">
        <v>0</v>
      </c>
      <c r="U35" s="1019"/>
      <c r="V35" s="1018">
        <v>0</v>
      </c>
      <c r="W35" s="1027"/>
      <c r="X35" s="1022">
        <v>33</v>
      </c>
      <c r="Y35" s="1023"/>
    </row>
    <row r="36" spans="2:25" ht="15.75">
      <c r="B36" s="1030"/>
      <c r="C36" s="219" t="s">
        <v>56</v>
      </c>
      <c r="D36" s="1018">
        <v>367</v>
      </c>
      <c r="E36" s="1019"/>
      <c r="F36" s="1018">
        <v>422</v>
      </c>
      <c r="G36" s="1019"/>
      <c r="H36" s="1018">
        <v>105</v>
      </c>
      <c r="I36" s="1019"/>
      <c r="J36" s="1018">
        <v>448</v>
      </c>
      <c r="K36" s="1019"/>
      <c r="L36" s="1018">
        <v>150</v>
      </c>
      <c r="M36" s="1019"/>
      <c r="N36" s="1018">
        <v>512</v>
      </c>
      <c r="O36" s="1019"/>
      <c r="P36" s="1018">
        <v>338</v>
      </c>
      <c r="Q36" s="1019"/>
      <c r="R36" s="1018">
        <v>736</v>
      </c>
      <c r="S36" s="1019"/>
      <c r="T36" s="1018">
        <v>84</v>
      </c>
      <c r="U36" s="1019"/>
      <c r="V36" s="1018">
        <v>196</v>
      </c>
      <c r="W36" s="1027"/>
      <c r="X36" s="1022">
        <v>905</v>
      </c>
      <c r="Y36" s="1023"/>
    </row>
    <row r="37" spans="2:25" ht="15.75">
      <c r="B37" s="1028" t="s">
        <v>61</v>
      </c>
      <c r="C37" s="219" t="s">
        <v>55</v>
      </c>
      <c r="D37" s="1018">
        <v>50</v>
      </c>
      <c r="E37" s="1019"/>
      <c r="F37" s="1018">
        <v>109</v>
      </c>
      <c r="G37" s="1019"/>
      <c r="H37" s="1018">
        <v>0</v>
      </c>
      <c r="I37" s="1019"/>
      <c r="J37" s="1018">
        <v>0</v>
      </c>
      <c r="K37" s="1019"/>
      <c r="L37" s="1018">
        <v>0</v>
      </c>
      <c r="M37" s="1019"/>
      <c r="N37" s="1018">
        <v>0</v>
      </c>
      <c r="O37" s="1019"/>
      <c r="P37" s="1018">
        <v>11</v>
      </c>
      <c r="Q37" s="1019"/>
      <c r="R37" s="1018">
        <v>11</v>
      </c>
      <c r="S37" s="1019"/>
      <c r="T37" s="1018">
        <v>289</v>
      </c>
      <c r="U37" s="1019"/>
      <c r="V37" s="1018">
        <v>318</v>
      </c>
      <c r="W37" s="1027"/>
      <c r="X37" s="1022">
        <v>45</v>
      </c>
      <c r="Y37" s="1023"/>
    </row>
    <row r="38" spans="2:25" ht="16.5" thickBot="1">
      <c r="B38" s="1031"/>
      <c r="C38" s="224" t="s">
        <v>56</v>
      </c>
      <c r="D38" s="1032">
        <v>1640</v>
      </c>
      <c r="E38" s="1033"/>
      <c r="F38" s="1032">
        <v>1751</v>
      </c>
      <c r="G38" s="1033"/>
      <c r="H38" s="1032">
        <v>336</v>
      </c>
      <c r="I38" s="1033"/>
      <c r="J38" s="1032">
        <v>573</v>
      </c>
      <c r="K38" s="1033"/>
      <c r="L38" s="1032">
        <v>699</v>
      </c>
      <c r="M38" s="1033"/>
      <c r="N38" s="1032">
        <v>1187</v>
      </c>
      <c r="O38" s="1033"/>
      <c r="P38" s="1032">
        <v>868</v>
      </c>
      <c r="Q38" s="1033"/>
      <c r="R38" s="1032">
        <v>1743</v>
      </c>
      <c r="S38" s="1033"/>
      <c r="T38" s="1032">
        <v>24</v>
      </c>
      <c r="U38" s="1033"/>
      <c r="V38" s="1032">
        <v>35</v>
      </c>
      <c r="W38" s="1034"/>
      <c r="X38" s="1035">
        <v>1422</v>
      </c>
      <c r="Y38" s="1036"/>
    </row>
    <row r="39" spans="2:6" ht="14.25">
      <c r="B39" s="209" t="s">
        <v>210</v>
      </c>
      <c r="C39" s="5"/>
      <c r="D39" s="4"/>
      <c r="E39" s="4"/>
      <c r="F39" s="4"/>
    </row>
    <row r="40" spans="2:21" ht="14.25">
      <c r="B40" s="209" t="s">
        <v>211</v>
      </c>
      <c r="C40" s="5"/>
      <c r="D40" s="225"/>
      <c r="E40" s="197"/>
      <c r="F40" s="225"/>
      <c r="G40" s="196"/>
      <c r="H40" s="196"/>
      <c r="I40" s="196"/>
      <c r="J40" s="196"/>
      <c r="K40" s="196"/>
      <c r="L40" s="196"/>
      <c r="M40" s="196"/>
      <c r="N40" s="196"/>
      <c r="O40" s="196"/>
      <c r="P40" s="206"/>
      <c r="Q40" s="196"/>
      <c r="R40" s="206"/>
      <c r="S40" s="196"/>
      <c r="T40" s="206"/>
      <c r="U40" s="196"/>
    </row>
    <row r="41" spans="2:21" ht="14.25">
      <c r="B41" s="209" t="s">
        <v>212</v>
      </c>
      <c r="C41" s="5"/>
      <c r="D41" s="225"/>
      <c r="E41" s="197"/>
      <c r="F41" s="225"/>
      <c r="G41" s="196"/>
      <c r="H41" s="196"/>
      <c r="I41" s="196"/>
      <c r="J41" s="196"/>
      <c r="K41" s="196"/>
      <c r="L41" s="196"/>
      <c r="M41" s="196"/>
      <c r="N41" s="196"/>
      <c r="O41" s="196"/>
      <c r="P41" s="206"/>
      <c r="Q41" s="196"/>
      <c r="R41" s="206"/>
      <c r="S41" s="196"/>
      <c r="T41" s="206"/>
      <c r="U41" s="196"/>
    </row>
    <row r="42" spans="2:21" ht="14.25">
      <c r="B42" s="209" t="s">
        <v>213</v>
      </c>
      <c r="C42" s="5"/>
      <c r="D42" s="225"/>
      <c r="E42" s="197"/>
      <c r="F42" s="225"/>
      <c r="G42" s="196"/>
      <c r="H42" s="196"/>
      <c r="I42" s="196"/>
      <c r="J42" s="196"/>
      <c r="K42" s="196"/>
      <c r="L42" s="196"/>
      <c r="M42" s="196"/>
      <c r="N42" s="196"/>
      <c r="O42" s="196"/>
      <c r="P42" s="206"/>
      <c r="Q42" s="196"/>
      <c r="R42" s="206"/>
      <c r="S42" s="196"/>
      <c r="T42" s="206"/>
      <c r="U42" s="196"/>
    </row>
    <row r="43" spans="2:21" ht="14.25">
      <c r="B43" s="209" t="s">
        <v>214</v>
      </c>
      <c r="C43" s="5"/>
      <c r="D43" s="225"/>
      <c r="E43" s="197"/>
      <c r="F43" s="225"/>
      <c r="G43" s="196"/>
      <c r="H43" s="196"/>
      <c r="I43" s="196"/>
      <c r="J43" s="196"/>
      <c r="K43" s="196"/>
      <c r="L43" s="196"/>
      <c r="M43" s="196"/>
      <c r="N43" s="196"/>
      <c r="O43" s="196"/>
      <c r="P43" s="206"/>
      <c r="Q43" s="196"/>
      <c r="R43" s="206"/>
      <c r="S43" s="196"/>
      <c r="T43" s="206"/>
      <c r="U43" s="196"/>
    </row>
    <row r="44" spans="2:24" ht="14.25">
      <c r="B44" s="212" t="s">
        <v>68</v>
      </c>
      <c r="C44" s="4"/>
      <c r="D44" s="226"/>
      <c r="E44" s="226"/>
      <c r="F44" s="226"/>
      <c r="G44" s="210"/>
      <c r="H44" s="210"/>
      <c r="I44" s="210"/>
      <c r="J44" s="210"/>
      <c r="K44" s="210"/>
      <c r="L44" s="210"/>
      <c r="M44" s="210"/>
      <c r="N44" s="210"/>
      <c r="O44" s="210"/>
      <c r="P44" s="210"/>
      <c r="Q44" s="210"/>
      <c r="R44" s="210"/>
      <c r="S44" s="210"/>
      <c r="T44" s="210"/>
      <c r="U44" s="210"/>
      <c r="V44" s="210"/>
      <c r="W44" s="211"/>
      <c r="X44" s="211"/>
    </row>
    <row r="46" ht="14.25">
      <c r="D46" s="227"/>
    </row>
    <row r="47" ht="14.25">
      <c r="D47" s="227"/>
    </row>
    <row r="48" ht="14.25">
      <c r="D48" s="227"/>
    </row>
    <row r="49" ht="14.25">
      <c r="D49" s="227"/>
    </row>
    <row r="50" ht="14.25">
      <c r="D50" s="227"/>
    </row>
  </sheetData>
  <sheetProtection/>
  <mergeCells count="297">
    <mergeCell ref="P38:Q38"/>
    <mergeCell ref="R38:S38"/>
    <mergeCell ref="T38:U38"/>
    <mergeCell ref="V38:W38"/>
    <mergeCell ref="X38:Y38"/>
    <mergeCell ref="R37:S37"/>
    <mergeCell ref="T37:U37"/>
    <mergeCell ref="V37:W37"/>
    <mergeCell ref="X37:Y37"/>
    <mergeCell ref="D38:E38"/>
    <mergeCell ref="F38:G38"/>
    <mergeCell ref="H38:I38"/>
    <mergeCell ref="J38:K38"/>
    <mergeCell ref="L38:M38"/>
    <mergeCell ref="N38:O38"/>
    <mergeCell ref="V36:W36"/>
    <mergeCell ref="X36:Y36"/>
    <mergeCell ref="B37:B38"/>
    <mergeCell ref="D37:E37"/>
    <mergeCell ref="F37:G37"/>
    <mergeCell ref="H37:I37"/>
    <mergeCell ref="J37:K37"/>
    <mergeCell ref="L37:M37"/>
    <mergeCell ref="N37:O37"/>
    <mergeCell ref="P37:Q37"/>
    <mergeCell ref="X35:Y35"/>
    <mergeCell ref="D36:E36"/>
    <mergeCell ref="F36:G36"/>
    <mergeCell ref="H36:I36"/>
    <mergeCell ref="J36:K36"/>
    <mergeCell ref="L36:M36"/>
    <mergeCell ref="N36:O36"/>
    <mergeCell ref="P36:Q36"/>
    <mergeCell ref="R36:S36"/>
    <mergeCell ref="T36:U36"/>
    <mergeCell ref="L35:M35"/>
    <mergeCell ref="N35:O35"/>
    <mergeCell ref="P35:Q35"/>
    <mergeCell ref="R35:S35"/>
    <mergeCell ref="T35:U35"/>
    <mergeCell ref="V35:W35"/>
    <mergeCell ref="P34:Q34"/>
    <mergeCell ref="R34:S34"/>
    <mergeCell ref="T34:U34"/>
    <mergeCell ref="V34:W34"/>
    <mergeCell ref="X34:Y34"/>
    <mergeCell ref="B35:B36"/>
    <mergeCell ref="D35:E35"/>
    <mergeCell ref="F35:G35"/>
    <mergeCell ref="H35:I35"/>
    <mergeCell ref="J35:K35"/>
    <mergeCell ref="R33:S33"/>
    <mergeCell ref="T33:U33"/>
    <mergeCell ref="V33:W33"/>
    <mergeCell ref="X33:Y33"/>
    <mergeCell ref="D34:E34"/>
    <mergeCell ref="F34:G34"/>
    <mergeCell ref="H34:I34"/>
    <mergeCell ref="J34:K34"/>
    <mergeCell ref="L34:M34"/>
    <mergeCell ref="N34:O34"/>
    <mergeCell ref="V32:W32"/>
    <mergeCell ref="X32:Y32"/>
    <mergeCell ref="B33:B34"/>
    <mergeCell ref="D33:E33"/>
    <mergeCell ref="F33:G33"/>
    <mergeCell ref="H33:I33"/>
    <mergeCell ref="J33:K33"/>
    <mergeCell ref="L33:M33"/>
    <mergeCell ref="N33:O33"/>
    <mergeCell ref="P33:Q33"/>
    <mergeCell ref="X31:Y31"/>
    <mergeCell ref="D32:E32"/>
    <mergeCell ref="F32:G32"/>
    <mergeCell ref="H32:I32"/>
    <mergeCell ref="J32:K32"/>
    <mergeCell ref="L32:M32"/>
    <mergeCell ref="N32:O32"/>
    <mergeCell ref="P32:Q32"/>
    <mergeCell ref="R32:S32"/>
    <mergeCell ref="T32:U32"/>
    <mergeCell ref="L31:M31"/>
    <mergeCell ref="N31:O31"/>
    <mergeCell ref="P31:Q31"/>
    <mergeCell ref="R31:S31"/>
    <mergeCell ref="T31:U31"/>
    <mergeCell ref="V31:W31"/>
    <mergeCell ref="P30:Q30"/>
    <mergeCell ref="R30:S30"/>
    <mergeCell ref="T30:U30"/>
    <mergeCell ref="V30:W30"/>
    <mergeCell ref="X30:Y30"/>
    <mergeCell ref="B31:B32"/>
    <mergeCell ref="D31:E31"/>
    <mergeCell ref="F31:G31"/>
    <mergeCell ref="H31:I31"/>
    <mergeCell ref="J31:K31"/>
    <mergeCell ref="R29:S29"/>
    <mergeCell ref="T29:U29"/>
    <mergeCell ref="V29:W29"/>
    <mergeCell ref="X29:Y29"/>
    <mergeCell ref="D30:E30"/>
    <mergeCell ref="F30:G30"/>
    <mergeCell ref="H30:I30"/>
    <mergeCell ref="J30:K30"/>
    <mergeCell ref="L30:M30"/>
    <mergeCell ref="N30:O30"/>
    <mergeCell ref="V28:W28"/>
    <mergeCell ref="X28:Y28"/>
    <mergeCell ref="B29:B30"/>
    <mergeCell ref="D29:E29"/>
    <mergeCell ref="F29:G29"/>
    <mergeCell ref="H29:I29"/>
    <mergeCell ref="J29:K29"/>
    <mergeCell ref="L29:M29"/>
    <mergeCell ref="N29:O29"/>
    <mergeCell ref="P29:Q29"/>
    <mergeCell ref="X27:Y27"/>
    <mergeCell ref="D28:E28"/>
    <mergeCell ref="F28:G28"/>
    <mergeCell ref="H28:I28"/>
    <mergeCell ref="J28:K28"/>
    <mergeCell ref="L28:M28"/>
    <mergeCell ref="N28:O28"/>
    <mergeCell ref="P28:Q28"/>
    <mergeCell ref="R28:S28"/>
    <mergeCell ref="T28:U28"/>
    <mergeCell ref="L27:M27"/>
    <mergeCell ref="N27:O27"/>
    <mergeCell ref="P27:Q27"/>
    <mergeCell ref="R27:S27"/>
    <mergeCell ref="T27:U27"/>
    <mergeCell ref="V27:W27"/>
    <mergeCell ref="P26:Q26"/>
    <mergeCell ref="R26:S26"/>
    <mergeCell ref="T26:U26"/>
    <mergeCell ref="V26:W26"/>
    <mergeCell ref="X26:Y26"/>
    <mergeCell ref="B27:C27"/>
    <mergeCell ref="D27:E27"/>
    <mergeCell ref="F27:G27"/>
    <mergeCell ref="H27:I27"/>
    <mergeCell ref="J27:K27"/>
    <mergeCell ref="D26:E26"/>
    <mergeCell ref="F26:G26"/>
    <mergeCell ref="H26:I26"/>
    <mergeCell ref="J26:K26"/>
    <mergeCell ref="L26:M26"/>
    <mergeCell ref="N26:O26"/>
    <mergeCell ref="N25:O25"/>
    <mergeCell ref="P25:Q25"/>
    <mergeCell ref="R25:S25"/>
    <mergeCell ref="T25:U25"/>
    <mergeCell ref="V25:W25"/>
    <mergeCell ref="X25:Y25"/>
    <mergeCell ref="B25:C25"/>
    <mergeCell ref="D25:E25"/>
    <mergeCell ref="F25:G25"/>
    <mergeCell ref="H25:I25"/>
    <mergeCell ref="J25:K25"/>
    <mergeCell ref="L25:M25"/>
    <mergeCell ref="N24:O24"/>
    <mergeCell ref="P24:Q24"/>
    <mergeCell ref="R24:S24"/>
    <mergeCell ref="T24:U24"/>
    <mergeCell ref="V24:W24"/>
    <mergeCell ref="X24:Y24"/>
    <mergeCell ref="P23:Q23"/>
    <mergeCell ref="R23:S23"/>
    <mergeCell ref="T23:U23"/>
    <mergeCell ref="V23:W23"/>
    <mergeCell ref="X23:Y23"/>
    <mergeCell ref="D24:E24"/>
    <mergeCell ref="F24:G24"/>
    <mergeCell ref="H24:I24"/>
    <mergeCell ref="J24:K24"/>
    <mergeCell ref="L24:M24"/>
    <mergeCell ref="D23:E23"/>
    <mergeCell ref="F23:G23"/>
    <mergeCell ref="H23:I23"/>
    <mergeCell ref="J23:K23"/>
    <mergeCell ref="L23:M23"/>
    <mergeCell ref="N23:O23"/>
    <mergeCell ref="N22:O22"/>
    <mergeCell ref="P22:Q22"/>
    <mergeCell ref="R22:S22"/>
    <mergeCell ref="T22:U22"/>
    <mergeCell ref="V22:W22"/>
    <mergeCell ref="X22:Y22"/>
    <mergeCell ref="B22:C22"/>
    <mergeCell ref="D22:E22"/>
    <mergeCell ref="F22:G22"/>
    <mergeCell ref="H22:I22"/>
    <mergeCell ref="J22:K22"/>
    <mergeCell ref="L22:M22"/>
    <mergeCell ref="L21:M21"/>
    <mergeCell ref="N21:O21"/>
    <mergeCell ref="P21:Q21"/>
    <mergeCell ref="R21:S21"/>
    <mergeCell ref="T21:U21"/>
    <mergeCell ref="V21:W21"/>
    <mergeCell ref="D20:G20"/>
    <mergeCell ref="H20:K20"/>
    <mergeCell ref="L20:O20"/>
    <mergeCell ref="P20:S20"/>
    <mergeCell ref="T20:W20"/>
    <mergeCell ref="X20:Y21"/>
    <mergeCell ref="D21:E21"/>
    <mergeCell ref="F21:G21"/>
    <mergeCell ref="H21:I21"/>
    <mergeCell ref="J21:K21"/>
    <mergeCell ref="L11:M11"/>
    <mergeCell ref="N11:O11"/>
    <mergeCell ref="P11:Q11"/>
    <mergeCell ref="R11:S11"/>
    <mergeCell ref="T11:U11"/>
    <mergeCell ref="V11:W11"/>
    <mergeCell ref="N10:O10"/>
    <mergeCell ref="P10:Q10"/>
    <mergeCell ref="R10:S10"/>
    <mergeCell ref="T10:U10"/>
    <mergeCell ref="V10:W10"/>
    <mergeCell ref="B11:C11"/>
    <mergeCell ref="D11:E11"/>
    <mergeCell ref="F11:G11"/>
    <mergeCell ref="H11:I11"/>
    <mergeCell ref="J11:K11"/>
    <mergeCell ref="P9:Q9"/>
    <mergeCell ref="R9:S9"/>
    <mergeCell ref="T9:U9"/>
    <mergeCell ref="V9:W9"/>
    <mergeCell ref="B10:C10"/>
    <mergeCell ref="D10:E10"/>
    <mergeCell ref="F10:G10"/>
    <mergeCell ref="H10:I10"/>
    <mergeCell ref="J10:K10"/>
    <mergeCell ref="L10:M10"/>
    <mergeCell ref="R8:S8"/>
    <mergeCell ref="T8:U8"/>
    <mergeCell ref="V8:W8"/>
    <mergeCell ref="B9:C9"/>
    <mergeCell ref="D9:E9"/>
    <mergeCell ref="F9:G9"/>
    <mergeCell ref="H9:I9"/>
    <mergeCell ref="J9:K9"/>
    <mergeCell ref="L9:M9"/>
    <mergeCell ref="N9:O9"/>
    <mergeCell ref="R7:S7"/>
    <mergeCell ref="T7:U7"/>
    <mergeCell ref="V7:W7"/>
    <mergeCell ref="D8:E8"/>
    <mergeCell ref="F8:G8"/>
    <mergeCell ref="H8:I8"/>
    <mergeCell ref="J8:K8"/>
    <mergeCell ref="L8:M8"/>
    <mergeCell ref="N8:O8"/>
    <mergeCell ref="P8:Q8"/>
    <mergeCell ref="R6:S6"/>
    <mergeCell ref="T6:U6"/>
    <mergeCell ref="V6:W6"/>
    <mergeCell ref="D7:E7"/>
    <mergeCell ref="F7:G7"/>
    <mergeCell ref="H7:I7"/>
    <mergeCell ref="J7:K7"/>
    <mergeCell ref="L7:M7"/>
    <mergeCell ref="N7:O7"/>
    <mergeCell ref="P7:Q7"/>
    <mergeCell ref="R5:S5"/>
    <mergeCell ref="T5:U5"/>
    <mergeCell ref="V5:W5"/>
    <mergeCell ref="D6:E6"/>
    <mergeCell ref="F6:G6"/>
    <mergeCell ref="H6:I6"/>
    <mergeCell ref="J6:K6"/>
    <mergeCell ref="L6:M6"/>
    <mergeCell ref="N6:O6"/>
    <mergeCell ref="P6:Q6"/>
    <mergeCell ref="T4:U4"/>
    <mergeCell ref="V4:W4"/>
    <mergeCell ref="B5:C5"/>
    <mergeCell ref="D5:E5"/>
    <mergeCell ref="F5:G5"/>
    <mergeCell ref="H5:I5"/>
    <mergeCell ref="J5:K5"/>
    <mergeCell ref="L5:M5"/>
    <mergeCell ref="N5:O5"/>
    <mergeCell ref="P5:Q5"/>
    <mergeCell ref="D3:E4"/>
    <mergeCell ref="F3:G4"/>
    <mergeCell ref="H3:Q3"/>
    <mergeCell ref="R3:W3"/>
    <mergeCell ref="H4:I4"/>
    <mergeCell ref="J4:K4"/>
    <mergeCell ref="L4:M4"/>
    <mergeCell ref="N4:O4"/>
    <mergeCell ref="P4:Q4"/>
    <mergeCell ref="R4:S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Q45"/>
  <sheetViews>
    <sheetView zoomScalePageLayoutView="0" workbookViewId="0" topLeftCell="A1">
      <selection activeCell="H26" sqref="H26"/>
    </sheetView>
  </sheetViews>
  <sheetFormatPr defaultColWidth="8.796875" defaultRowHeight="15"/>
  <cols>
    <col min="1" max="1" width="2.59765625" style="39" customWidth="1"/>
    <col min="2" max="2" width="5.19921875" style="39" customWidth="1"/>
    <col min="3" max="3" width="14.8984375" style="39" customWidth="1"/>
    <col min="4" max="5" width="7.09765625" style="39" customWidth="1"/>
    <col min="6" max="6" width="7.8984375" style="39" customWidth="1"/>
    <col min="7" max="7" width="7.09765625" style="39" customWidth="1"/>
    <col min="8" max="8" width="7.8984375" style="39" customWidth="1"/>
    <col min="9" max="11" width="7.09765625" style="39" customWidth="1"/>
    <col min="12" max="12" width="7.09765625" style="4" customWidth="1"/>
    <col min="13" max="15" width="7.09765625" style="39" customWidth="1"/>
    <col min="16" max="16" width="8.5" style="39" bestFit="1" customWidth="1"/>
    <col min="17" max="17" width="11.59765625" style="39" bestFit="1" customWidth="1"/>
  </cols>
  <sheetData>
    <row r="1" ht="14.25">
      <c r="B1" s="3" t="s">
        <v>215</v>
      </c>
    </row>
    <row r="2" spans="3:17" ht="15" thickBot="1">
      <c r="C2" s="41"/>
      <c r="D2" s="42"/>
      <c r="E2" s="42"/>
      <c r="F2" s="42"/>
      <c r="G2" s="42"/>
      <c r="H2" s="42"/>
      <c r="I2" s="42"/>
      <c r="J2" s="42"/>
      <c r="K2" s="42"/>
      <c r="L2" s="228"/>
      <c r="M2" s="42"/>
      <c r="N2" s="42"/>
      <c r="O2" s="2"/>
      <c r="Q2" s="229" t="s">
        <v>216</v>
      </c>
    </row>
    <row r="3" spans="2:17" ht="14.25">
      <c r="B3" s="198"/>
      <c r="C3" s="199"/>
      <c r="D3" s="1037" t="s">
        <v>184</v>
      </c>
      <c r="E3" s="1048"/>
      <c r="F3" s="1037" t="s">
        <v>185</v>
      </c>
      <c r="G3" s="1048"/>
      <c r="H3" s="1037" t="s">
        <v>217</v>
      </c>
      <c r="I3" s="1038"/>
      <c r="J3" s="1050" t="s">
        <v>218</v>
      </c>
      <c r="K3" s="1051"/>
      <c r="L3" s="1037" t="s">
        <v>206</v>
      </c>
      <c r="M3" s="1038"/>
      <c r="N3" s="1037" t="s">
        <v>207</v>
      </c>
      <c r="O3" s="1039"/>
      <c r="P3" s="1037" t="s">
        <v>219</v>
      </c>
      <c r="Q3" s="1042"/>
    </row>
    <row r="4" spans="2:17" ht="14.25">
      <c r="B4" s="207"/>
      <c r="C4" s="230"/>
      <c r="D4" s="1049"/>
      <c r="E4" s="990"/>
      <c r="F4" s="1049"/>
      <c r="G4" s="990"/>
      <c r="H4" s="895" t="s">
        <v>220</v>
      </c>
      <c r="I4" s="1044"/>
      <c r="J4" s="1052"/>
      <c r="K4" s="1053"/>
      <c r="L4" s="1045" t="s">
        <v>221</v>
      </c>
      <c r="M4" s="1046"/>
      <c r="N4" s="1040"/>
      <c r="O4" s="1041"/>
      <c r="P4" s="1040"/>
      <c r="Q4" s="1043"/>
    </row>
    <row r="5" spans="2:17" ht="14.25">
      <c r="B5" s="201"/>
      <c r="C5" s="202"/>
      <c r="D5" s="232" t="s">
        <v>156</v>
      </c>
      <c r="E5" s="232" t="s">
        <v>157</v>
      </c>
      <c r="F5" s="232" t="s">
        <v>156</v>
      </c>
      <c r="G5" s="232" t="s">
        <v>157</v>
      </c>
      <c r="H5" s="232" t="s">
        <v>156</v>
      </c>
      <c r="I5" s="232" t="s">
        <v>157</v>
      </c>
      <c r="J5" s="232" t="s">
        <v>156</v>
      </c>
      <c r="K5" s="232" t="s">
        <v>157</v>
      </c>
      <c r="L5" s="232" t="s">
        <v>156</v>
      </c>
      <c r="M5" s="232" t="s">
        <v>157</v>
      </c>
      <c r="N5" s="232" t="s">
        <v>156</v>
      </c>
      <c r="O5" s="233" t="s">
        <v>157</v>
      </c>
      <c r="P5" s="232" t="s">
        <v>156</v>
      </c>
      <c r="Q5" s="234" t="s">
        <v>157</v>
      </c>
    </row>
    <row r="6" spans="2:17" ht="14.25">
      <c r="B6" s="957" t="s">
        <v>54</v>
      </c>
      <c r="C6" s="1047"/>
      <c r="D6" s="235">
        <v>223</v>
      </c>
      <c r="E6" s="236">
        <v>326</v>
      </c>
      <c r="F6" s="235">
        <v>5005</v>
      </c>
      <c r="G6" s="236">
        <v>5854</v>
      </c>
      <c r="H6" s="235">
        <v>1811</v>
      </c>
      <c r="I6" s="236">
        <v>2008</v>
      </c>
      <c r="J6" s="235">
        <v>344</v>
      </c>
      <c r="K6" s="236">
        <v>403</v>
      </c>
      <c r="L6" s="235">
        <v>3330</v>
      </c>
      <c r="M6" s="236">
        <v>3975</v>
      </c>
      <c r="N6" s="235">
        <v>2150</v>
      </c>
      <c r="O6" s="237">
        <v>3555</v>
      </c>
      <c r="P6" s="235">
        <v>535</v>
      </c>
      <c r="Q6" s="238">
        <v>1468</v>
      </c>
    </row>
    <row r="7" spans="2:17" ht="14.25">
      <c r="B7" s="62"/>
      <c r="C7" s="239" t="s">
        <v>55</v>
      </c>
      <c r="D7" s="240">
        <v>2</v>
      </c>
      <c r="E7" s="240">
        <v>2</v>
      </c>
      <c r="F7" s="240">
        <v>20</v>
      </c>
      <c r="G7" s="240">
        <v>26</v>
      </c>
      <c r="H7" s="240">
        <v>20</v>
      </c>
      <c r="I7" s="240">
        <v>20</v>
      </c>
      <c r="J7" s="240">
        <v>7</v>
      </c>
      <c r="K7" s="240">
        <v>7</v>
      </c>
      <c r="L7" s="240">
        <v>19</v>
      </c>
      <c r="M7" s="240">
        <v>25</v>
      </c>
      <c r="N7" s="240">
        <v>28</v>
      </c>
      <c r="O7" s="240">
        <v>38</v>
      </c>
      <c r="P7" s="240">
        <v>39</v>
      </c>
      <c r="Q7" s="241">
        <v>80</v>
      </c>
    </row>
    <row r="8" spans="2:17" ht="14.25">
      <c r="B8" s="62"/>
      <c r="C8" s="242" t="s">
        <v>56</v>
      </c>
      <c r="D8" s="240">
        <v>221</v>
      </c>
      <c r="E8" s="240">
        <v>324</v>
      </c>
      <c r="F8" s="240">
        <v>4985</v>
      </c>
      <c r="G8" s="240">
        <v>5828</v>
      </c>
      <c r="H8" s="240">
        <v>1791</v>
      </c>
      <c r="I8" s="240">
        <v>1988</v>
      </c>
      <c r="J8" s="240">
        <v>337</v>
      </c>
      <c r="K8" s="240">
        <v>396</v>
      </c>
      <c r="L8" s="240">
        <v>3311</v>
      </c>
      <c r="M8" s="240">
        <v>3950</v>
      </c>
      <c r="N8" s="240">
        <v>2122</v>
      </c>
      <c r="O8" s="240">
        <v>3517</v>
      </c>
      <c r="P8" s="240">
        <v>496</v>
      </c>
      <c r="Q8" s="241">
        <v>1388</v>
      </c>
    </row>
    <row r="9" spans="2:17" ht="14.25">
      <c r="B9" s="962" t="s">
        <v>62</v>
      </c>
      <c r="C9" s="963"/>
      <c r="D9" s="240">
        <v>159</v>
      </c>
      <c r="E9" s="240">
        <v>219</v>
      </c>
      <c r="F9" s="240">
        <v>1053</v>
      </c>
      <c r="G9" s="240">
        <v>1449</v>
      </c>
      <c r="H9" s="240">
        <v>405</v>
      </c>
      <c r="I9" s="240">
        <v>442</v>
      </c>
      <c r="J9" s="240">
        <v>201</v>
      </c>
      <c r="K9" s="240">
        <v>246</v>
      </c>
      <c r="L9" s="240">
        <v>2056</v>
      </c>
      <c r="M9" s="240">
        <v>2664</v>
      </c>
      <c r="N9" s="240">
        <v>1075</v>
      </c>
      <c r="O9" s="240">
        <v>1511</v>
      </c>
      <c r="P9" s="240">
        <v>512</v>
      </c>
      <c r="Q9" s="241">
        <v>1162</v>
      </c>
    </row>
    <row r="10" spans="2:17" ht="14.25">
      <c r="B10" s="76"/>
      <c r="C10" s="243" t="s">
        <v>63</v>
      </c>
      <c r="D10" s="240">
        <v>159</v>
      </c>
      <c r="E10" s="240">
        <v>219</v>
      </c>
      <c r="F10" s="240">
        <v>1053</v>
      </c>
      <c r="G10" s="240">
        <v>1449</v>
      </c>
      <c r="H10" s="240">
        <v>405</v>
      </c>
      <c r="I10" s="240">
        <v>442</v>
      </c>
      <c r="J10" s="240">
        <v>201</v>
      </c>
      <c r="K10" s="240">
        <v>246</v>
      </c>
      <c r="L10" s="240">
        <v>2056</v>
      </c>
      <c r="M10" s="240">
        <v>2664</v>
      </c>
      <c r="N10" s="240">
        <v>1075</v>
      </c>
      <c r="O10" s="240">
        <v>1511</v>
      </c>
      <c r="P10" s="240">
        <v>512</v>
      </c>
      <c r="Q10" s="241">
        <v>1162</v>
      </c>
    </row>
    <row r="11" spans="2:17" ht="14.25">
      <c r="B11" s="962" t="s">
        <v>159</v>
      </c>
      <c r="C11" s="963"/>
      <c r="D11" s="240">
        <v>74</v>
      </c>
      <c r="E11" s="240">
        <v>93</v>
      </c>
      <c r="F11" s="240">
        <v>347</v>
      </c>
      <c r="G11" s="240">
        <v>525</v>
      </c>
      <c r="H11" s="240">
        <v>145</v>
      </c>
      <c r="I11" s="240">
        <v>169</v>
      </c>
      <c r="J11" s="240">
        <v>265</v>
      </c>
      <c r="K11" s="240">
        <v>275</v>
      </c>
      <c r="L11" s="240">
        <v>393</v>
      </c>
      <c r="M11" s="240">
        <v>485</v>
      </c>
      <c r="N11" s="240">
        <v>1188</v>
      </c>
      <c r="O11" s="240">
        <v>2009</v>
      </c>
      <c r="P11" s="240">
        <v>271</v>
      </c>
      <c r="Q11" s="241">
        <v>507</v>
      </c>
    </row>
    <row r="12" spans="2:17" ht="14.25">
      <c r="B12" s="76"/>
      <c r="C12" s="243" t="s">
        <v>63</v>
      </c>
      <c r="D12" s="240">
        <v>74</v>
      </c>
      <c r="E12" s="240">
        <v>93</v>
      </c>
      <c r="F12" s="240">
        <v>347</v>
      </c>
      <c r="G12" s="240">
        <v>525</v>
      </c>
      <c r="H12" s="240">
        <v>145</v>
      </c>
      <c r="I12" s="240">
        <v>169</v>
      </c>
      <c r="J12" s="240">
        <v>265</v>
      </c>
      <c r="K12" s="240">
        <v>275</v>
      </c>
      <c r="L12" s="240">
        <v>393</v>
      </c>
      <c r="M12" s="240">
        <v>485</v>
      </c>
      <c r="N12" s="240">
        <v>1188</v>
      </c>
      <c r="O12" s="240">
        <v>2009</v>
      </c>
      <c r="P12" s="240">
        <v>271</v>
      </c>
      <c r="Q12" s="241">
        <v>507</v>
      </c>
    </row>
    <row r="13" spans="2:17" ht="14.25">
      <c r="B13" s="927" t="s">
        <v>57</v>
      </c>
      <c r="C13" s="63" t="s">
        <v>55</v>
      </c>
      <c r="D13" s="240" t="s">
        <v>33</v>
      </c>
      <c r="E13" s="240" t="s">
        <v>33</v>
      </c>
      <c r="F13" s="240">
        <v>2</v>
      </c>
      <c r="G13" s="240">
        <v>2</v>
      </c>
      <c r="H13" s="240">
        <v>4</v>
      </c>
      <c r="I13" s="240">
        <v>4</v>
      </c>
      <c r="J13" s="240" t="s">
        <v>33</v>
      </c>
      <c r="K13" s="240" t="s">
        <v>33</v>
      </c>
      <c r="L13" s="240">
        <v>1</v>
      </c>
      <c r="M13" s="240">
        <v>2</v>
      </c>
      <c r="N13" s="240">
        <v>1</v>
      </c>
      <c r="O13" s="240">
        <v>2</v>
      </c>
      <c r="P13" s="240">
        <v>17</v>
      </c>
      <c r="Q13" s="241">
        <v>39</v>
      </c>
    </row>
    <row r="14" spans="2:17" ht="14.25">
      <c r="B14" s="925"/>
      <c r="C14" s="74" t="s">
        <v>56</v>
      </c>
      <c r="D14" s="240">
        <v>81</v>
      </c>
      <c r="E14" s="240">
        <v>112</v>
      </c>
      <c r="F14" s="240">
        <v>1233</v>
      </c>
      <c r="G14" s="240">
        <v>1333</v>
      </c>
      <c r="H14" s="240">
        <v>137</v>
      </c>
      <c r="I14" s="240">
        <v>144</v>
      </c>
      <c r="J14" s="240">
        <v>40</v>
      </c>
      <c r="K14" s="240">
        <v>48</v>
      </c>
      <c r="L14" s="240">
        <v>1110</v>
      </c>
      <c r="M14" s="240">
        <v>1225</v>
      </c>
      <c r="N14" s="240">
        <v>713</v>
      </c>
      <c r="O14" s="240">
        <v>1208</v>
      </c>
      <c r="P14" s="240">
        <v>137</v>
      </c>
      <c r="Q14" s="241">
        <v>434</v>
      </c>
    </row>
    <row r="15" spans="2:17" ht="14.25">
      <c r="B15" s="927" t="s">
        <v>58</v>
      </c>
      <c r="C15" s="63" t="s">
        <v>55</v>
      </c>
      <c r="D15" s="240">
        <v>1</v>
      </c>
      <c r="E15" s="240">
        <v>1</v>
      </c>
      <c r="F15" s="240">
        <v>4</v>
      </c>
      <c r="G15" s="240">
        <v>6</v>
      </c>
      <c r="H15" s="240">
        <v>6</v>
      </c>
      <c r="I15" s="240">
        <v>6</v>
      </c>
      <c r="J15" s="240">
        <v>1</v>
      </c>
      <c r="K15" s="240">
        <v>1</v>
      </c>
      <c r="L15" s="240">
        <v>2</v>
      </c>
      <c r="M15" s="240">
        <v>2</v>
      </c>
      <c r="N15" s="240">
        <v>14</v>
      </c>
      <c r="O15" s="240">
        <v>21</v>
      </c>
      <c r="P15" s="240" t="s">
        <v>33</v>
      </c>
      <c r="Q15" s="241" t="s">
        <v>33</v>
      </c>
    </row>
    <row r="16" spans="2:17" ht="14.25">
      <c r="B16" s="927"/>
      <c r="C16" s="63" t="s">
        <v>56</v>
      </c>
      <c r="D16" s="240">
        <v>33</v>
      </c>
      <c r="E16" s="240">
        <v>84</v>
      </c>
      <c r="F16" s="240">
        <v>1438</v>
      </c>
      <c r="G16" s="240">
        <v>1663</v>
      </c>
      <c r="H16" s="240">
        <v>297</v>
      </c>
      <c r="I16" s="240">
        <v>345</v>
      </c>
      <c r="J16" s="240">
        <v>94</v>
      </c>
      <c r="K16" s="240">
        <v>120</v>
      </c>
      <c r="L16" s="240">
        <v>1157</v>
      </c>
      <c r="M16" s="240">
        <v>1309</v>
      </c>
      <c r="N16" s="240">
        <v>414</v>
      </c>
      <c r="O16" s="240">
        <v>664</v>
      </c>
      <c r="P16" s="240">
        <v>75</v>
      </c>
      <c r="Q16" s="241">
        <v>180</v>
      </c>
    </row>
    <row r="17" spans="2:17" ht="14.25">
      <c r="B17" s="927" t="s">
        <v>59</v>
      </c>
      <c r="C17" s="63" t="s">
        <v>55</v>
      </c>
      <c r="D17" s="240" t="s">
        <v>33</v>
      </c>
      <c r="E17" s="240" t="s">
        <v>33</v>
      </c>
      <c r="F17" s="240">
        <v>3</v>
      </c>
      <c r="G17" s="240">
        <v>3</v>
      </c>
      <c r="H17" s="240">
        <v>2</v>
      </c>
      <c r="I17" s="240">
        <v>2</v>
      </c>
      <c r="J17" s="240" t="s">
        <v>33</v>
      </c>
      <c r="K17" s="240" t="s">
        <v>33</v>
      </c>
      <c r="L17" s="240">
        <v>2</v>
      </c>
      <c r="M17" s="240">
        <v>2</v>
      </c>
      <c r="N17" s="240">
        <v>7</v>
      </c>
      <c r="O17" s="240">
        <v>7</v>
      </c>
      <c r="P17" s="240">
        <v>6</v>
      </c>
      <c r="Q17" s="241">
        <v>17</v>
      </c>
    </row>
    <row r="18" spans="2:17" ht="14.25">
      <c r="B18" s="927"/>
      <c r="C18" s="63" t="s">
        <v>56</v>
      </c>
      <c r="D18" s="240">
        <v>64</v>
      </c>
      <c r="E18" s="240">
        <v>76</v>
      </c>
      <c r="F18" s="240">
        <v>1468</v>
      </c>
      <c r="G18" s="240">
        <v>1771</v>
      </c>
      <c r="H18" s="240">
        <v>765</v>
      </c>
      <c r="I18" s="240">
        <v>840</v>
      </c>
      <c r="J18" s="240">
        <v>127</v>
      </c>
      <c r="K18" s="240">
        <v>141</v>
      </c>
      <c r="L18" s="240">
        <v>773</v>
      </c>
      <c r="M18" s="240">
        <v>1008</v>
      </c>
      <c r="N18" s="240">
        <v>617</v>
      </c>
      <c r="O18" s="240">
        <v>1008</v>
      </c>
      <c r="P18" s="240">
        <v>184</v>
      </c>
      <c r="Q18" s="241">
        <v>506</v>
      </c>
    </row>
    <row r="19" spans="2:17" ht="14.25">
      <c r="B19" s="927" t="s">
        <v>60</v>
      </c>
      <c r="C19" s="63" t="s">
        <v>55</v>
      </c>
      <c r="D19" s="240" t="s">
        <v>33</v>
      </c>
      <c r="E19" s="240" t="s">
        <v>33</v>
      </c>
      <c r="F19" s="240">
        <v>10</v>
      </c>
      <c r="G19" s="240">
        <v>14</v>
      </c>
      <c r="H19" s="240">
        <v>6</v>
      </c>
      <c r="I19" s="240">
        <v>6</v>
      </c>
      <c r="J19" s="240" t="s">
        <v>33</v>
      </c>
      <c r="K19" s="240" t="s">
        <v>33</v>
      </c>
      <c r="L19" s="240">
        <v>8</v>
      </c>
      <c r="M19" s="240">
        <v>13</v>
      </c>
      <c r="N19" s="240">
        <v>3</v>
      </c>
      <c r="O19" s="240">
        <v>5</v>
      </c>
      <c r="P19" s="240">
        <v>6</v>
      </c>
      <c r="Q19" s="241">
        <v>14</v>
      </c>
    </row>
    <row r="20" spans="2:17" ht="14.25">
      <c r="B20" s="927"/>
      <c r="C20" s="63" t="s">
        <v>56</v>
      </c>
      <c r="D20" s="240">
        <v>2</v>
      </c>
      <c r="E20" s="240">
        <v>2</v>
      </c>
      <c r="F20" s="240">
        <v>260</v>
      </c>
      <c r="G20" s="240">
        <v>334</v>
      </c>
      <c r="H20" s="240">
        <v>131</v>
      </c>
      <c r="I20" s="240">
        <v>138</v>
      </c>
      <c r="J20" s="240">
        <v>26</v>
      </c>
      <c r="K20" s="240">
        <v>27</v>
      </c>
      <c r="L20" s="240">
        <v>196</v>
      </c>
      <c r="M20" s="240">
        <v>262</v>
      </c>
      <c r="N20" s="240">
        <v>122</v>
      </c>
      <c r="O20" s="240">
        <v>224</v>
      </c>
      <c r="P20" s="240">
        <v>55</v>
      </c>
      <c r="Q20" s="241">
        <v>163</v>
      </c>
    </row>
    <row r="21" spans="2:17" ht="14.25">
      <c r="B21" s="927" t="s">
        <v>61</v>
      </c>
      <c r="C21" s="63" t="s">
        <v>55</v>
      </c>
      <c r="D21" s="240">
        <v>1</v>
      </c>
      <c r="E21" s="240">
        <v>1</v>
      </c>
      <c r="F21" s="240">
        <v>1</v>
      </c>
      <c r="G21" s="240">
        <v>1</v>
      </c>
      <c r="H21" s="240">
        <v>2</v>
      </c>
      <c r="I21" s="240">
        <v>2</v>
      </c>
      <c r="J21" s="240">
        <v>6</v>
      </c>
      <c r="K21" s="240">
        <v>6</v>
      </c>
      <c r="L21" s="240">
        <v>6</v>
      </c>
      <c r="M21" s="240">
        <v>6</v>
      </c>
      <c r="N21" s="240">
        <v>3</v>
      </c>
      <c r="O21" s="240">
        <v>3</v>
      </c>
      <c r="P21" s="240">
        <v>10</v>
      </c>
      <c r="Q21" s="241">
        <v>10</v>
      </c>
    </row>
    <row r="22" spans="2:17" ht="15" thickBot="1">
      <c r="B22" s="1058"/>
      <c r="C22" s="78" t="s">
        <v>56</v>
      </c>
      <c r="D22" s="244">
        <v>41</v>
      </c>
      <c r="E22" s="244">
        <v>50</v>
      </c>
      <c r="F22" s="244">
        <v>586</v>
      </c>
      <c r="G22" s="244">
        <v>727</v>
      </c>
      <c r="H22" s="244">
        <v>461</v>
      </c>
      <c r="I22" s="244">
        <v>521</v>
      </c>
      <c r="J22" s="244">
        <v>50</v>
      </c>
      <c r="K22" s="244">
        <v>60</v>
      </c>
      <c r="L22" s="244">
        <v>75</v>
      </c>
      <c r="M22" s="244">
        <v>146</v>
      </c>
      <c r="N22" s="244">
        <v>256</v>
      </c>
      <c r="O22" s="244">
        <v>413</v>
      </c>
      <c r="P22" s="244">
        <v>45</v>
      </c>
      <c r="Q22" s="245">
        <v>105</v>
      </c>
    </row>
    <row r="23" spans="2:13" ht="14.25">
      <c r="B23" s="83" t="s">
        <v>222</v>
      </c>
      <c r="C23" s="200"/>
      <c r="D23" s="206"/>
      <c r="E23" s="196"/>
      <c r="F23" s="206"/>
      <c r="G23" s="196"/>
      <c r="H23" s="206"/>
      <c r="I23" s="196"/>
      <c r="J23" s="206"/>
      <c r="K23" s="196"/>
      <c r="L23" s="225"/>
      <c r="M23" s="196"/>
    </row>
    <row r="24" spans="2:13" ht="14.25">
      <c r="B24" s="83" t="s">
        <v>223</v>
      </c>
      <c r="D24" s="210"/>
      <c r="E24" s="210"/>
      <c r="F24" s="210"/>
      <c r="G24" s="210"/>
      <c r="H24" s="210"/>
      <c r="I24" s="210"/>
      <c r="J24" s="210"/>
      <c r="K24" s="210"/>
      <c r="L24" s="226"/>
      <c r="M24" s="210"/>
    </row>
    <row r="25" spans="2:13" ht="14.25">
      <c r="B25" s="83" t="s">
        <v>212</v>
      </c>
      <c r="D25" s="210"/>
      <c r="E25" s="210"/>
      <c r="F25" s="210"/>
      <c r="G25" s="210"/>
      <c r="H25" s="210"/>
      <c r="I25" s="210"/>
      <c r="J25" s="210"/>
      <c r="K25" s="210"/>
      <c r="L25" s="226"/>
      <c r="M25" s="210"/>
    </row>
    <row r="26" spans="2:13" ht="14.25">
      <c r="B26" s="83" t="s">
        <v>224</v>
      </c>
      <c r="D26" s="210"/>
      <c r="E26" s="210"/>
      <c r="F26" s="210"/>
      <c r="G26" s="210"/>
      <c r="H26" s="210"/>
      <c r="I26" s="210"/>
      <c r="J26" s="210"/>
      <c r="K26" s="210"/>
      <c r="L26" s="226"/>
      <c r="M26" s="210"/>
    </row>
    <row r="27" spans="2:13" ht="14.25">
      <c r="B27" s="83" t="s">
        <v>225</v>
      </c>
      <c r="D27" s="210"/>
      <c r="E27" s="210"/>
      <c r="F27" s="210"/>
      <c r="G27" s="210"/>
      <c r="H27" s="210"/>
      <c r="I27" s="210"/>
      <c r="J27" s="210"/>
      <c r="K27" s="210"/>
      <c r="L27" s="226"/>
      <c r="M27" s="210"/>
    </row>
    <row r="28" spans="2:13" ht="14.25">
      <c r="B28" s="11" t="s">
        <v>68</v>
      </c>
      <c r="D28" s="179"/>
      <c r="E28" s="179"/>
      <c r="F28" s="179"/>
      <c r="G28" s="179"/>
      <c r="H28" s="179"/>
      <c r="I28" s="179"/>
      <c r="J28" s="179"/>
      <c r="K28" s="179"/>
      <c r="L28" s="12"/>
      <c r="M28" s="179"/>
    </row>
    <row r="32" ht="14.25">
      <c r="B32" s="3" t="s">
        <v>226</v>
      </c>
    </row>
    <row r="33" spans="2:12" ht="15" thickBot="1">
      <c r="B33" s="3"/>
      <c r="L33" s="2" t="s">
        <v>227</v>
      </c>
    </row>
    <row r="34" spans="3:12" ht="14.25">
      <c r="C34" s="246"/>
      <c r="D34" s="1059" t="s">
        <v>228</v>
      </c>
      <c r="E34" s="1060"/>
      <c r="F34" s="1060"/>
      <c r="G34" s="1061"/>
      <c r="H34" s="1054" t="s">
        <v>229</v>
      </c>
      <c r="I34" s="4"/>
      <c r="J34" s="195"/>
      <c r="L34" s="39"/>
    </row>
    <row r="35" spans="2:12" ht="14.25">
      <c r="B35" s="41"/>
      <c r="C35" s="247"/>
      <c r="D35" s="248" t="s">
        <v>9</v>
      </c>
      <c r="E35" s="248" t="s">
        <v>56</v>
      </c>
      <c r="F35" s="55" t="s">
        <v>230</v>
      </c>
      <c r="G35" s="249" t="s">
        <v>80</v>
      </c>
      <c r="H35" s="1055"/>
      <c r="I35" s="5"/>
      <c r="J35" s="41"/>
      <c r="K35" s="41"/>
      <c r="L35" s="1056"/>
    </row>
    <row r="36" spans="2:12" ht="14.25">
      <c r="B36" s="41"/>
      <c r="C36" s="251" t="s">
        <v>9</v>
      </c>
      <c r="D36" s="252">
        <v>106</v>
      </c>
      <c r="E36" s="252">
        <v>7</v>
      </c>
      <c r="F36" s="253">
        <v>38</v>
      </c>
      <c r="G36" s="252">
        <v>61</v>
      </c>
      <c r="H36" s="254">
        <v>134</v>
      </c>
      <c r="I36" s="5"/>
      <c r="J36" s="41"/>
      <c r="K36" s="41"/>
      <c r="L36" s="1056"/>
    </row>
    <row r="37" spans="2:15" ht="14.25">
      <c r="B37" s="1057"/>
      <c r="C37" s="251" t="s">
        <v>231</v>
      </c>
      <c r="D37" s="255">
        <v>64</v>
      </c>
      <c r="E37" s="256" t="s">
        <v>232</v>
      </c>
      <c r="F37" s="257">
        <v>7</v>
      </c>
      <c r="G37" s="255">
        <v>57</v>
      </c>
      <c r="H37" s="258" t="s">
        <v>33</v>
      </c>
      <c r="I37" s="259"/>
      <c r="J37" s="259"/>
      <c r="K37" s="259"/>
      <c r="L37" s="259"/>
      <c r="O37" s="213"/>
    </row>
    <row r="38" spans="2:12" ht="14.25">
      <c r="B38" s="1057"/>
      <c r="C38" s="251" t="s">
        <v>233</v>
      </c>
      <c r="D38" s="186" t="s">
        <v>33</v>
      </c>
      <c r="E38" s="256" t="s">
        <v>232</v>
      </c>
      <c r="F38" s="257" t="s">
        <v>33</v>
      </c>
      <c r="G38" s="255" t="s">
        <v>33</v>
      </c>
      <c r="H38" s="258" t="s">
        <v>33</v>
      </c>
      <c r="I38" s="259"/>
      <c r="J38" s="259"/>
      <c r="K38" s="259"/>
      <c r="L38" s="259"/>
    </row>
    <row r="39" spans="2:12" ht="14.25">
      <c r="B39" s="1057"/>
      <c r="C39" s="251" t="s">
        <v>234</v>
      </c>
      <c r="D39" s="260">
        <v>7</v>
      </c>
      <c r="E39" s="256" t="s">
        <v>33</v>
      </c>
      <c r="F39" s="257">
        <v>7</v>
      </c>
      <c r="G39" s="255" t="s">
        <v>33</v>
      </c>
      <c r="H39" s="258">
        <v>68</v>
      </c>
      <c r="I39" s="259"/>
      <c r="J39" s="259"/>
      <c r="K39" s="259"/>
      <c r="L39" s="259"/>
    </row>
    <row r="40" spans="2:12" ht="14.25">
      <c r="B40" s="1057"/>
      <c r="C40" s="251" t="s">
        <v>235</v>
      </c>
      <c r="D40" s="260">
        <v>4</v>
      </c>
      <c r="E40" s="256" t="s">
        <v>33</v>
      </c>
      <c r="F40" s="257" t="s">
        <v>33</v>
      </c>
      <c r="G40" s="255">
        <v>4</v>
      </c>
      <c r="H40" s="258">
        <v>25</v>
      </c>
      <c r="I40" s="259"/>
      <c r="J40" s="259"/>
      <c r="K40" s="259"/>
      <c r="L40" s="259"/>
    </row>
    <row r="41" spans="2:12" ht="14.25">
      <c r="B41" s="1057"/>
      <c r="C41" s="251" t="s">
        <v>236</v>
      </c>
      <c r="D41" s="260">
        <v>7</v>
      </c>
      <c r="E41" s="256">
        <v>7</v>
      </c>
      <c r="F41" s="261" t="s">
        <v>33</v>
      </c>
      <c r="G41" s="255" t="s">
        <v>33</v>
      </c>
      <c r="H41" s="258">
        <v>3</v>
      </c>
      <c r="I41" s="259"/>
      <c r="J41" s="259"/>
      <c r="K41" s="259"/>
      <c r="L41" s="259"/>
    </row>
    <row r="42" spans="2:12" ht="14.25">
      <c r="B42" s="1057"/>
      <c r="C42" s="251" t="s">
        <v>237</v>
      </c>
      <c r="D42" s="260">
        <v>3</v>
      </c>
      <c r="E42" s="256" t="s">
        <v>33</v>
      </c>
      <c r="F42" s="261">
        <v>3</v>
      </c>
      <c r="G42" s="255" t="s">
        <v>33</v>
      </c>
      <c r="H42" s="258">
        <v>31</v>
      </c>
      <c r="I42" s="259"/>
      <c r="J42" s="259"/>
      <c r="K42" s="259"/>
      <c r="L42" s="259"/>
    </row>
    <row r="43" spans="2:12" ht="15" thickBot="1">
      <c r="B43" s="262"/>
      <c r="C43" s="263" t="s">
        <v>238</v>
      </c>
      <c r="D43" s="264">
        <v>21</v>
      </c>
      <c r="E43" s="265" t="s">
        <v>33</v>
      </c>
      <c r="F43" s="266">
        <v>21</v>
      </c>
      <c r="G43" s="267" t="s">
        <v>33</v>
      </c>
      <c r="H43" s="268">
        <v>7</v>
      </c>
      <c r="I43" s="259"/>
      <c r="J43" s="259"/>
      <c r="K43" s="259"/>
      <c r="L43" s="259"/>
    </row>
    <row r="44" spans="2:13" ht="14.25">
      <c r="B44" s="269" t="s">
        <v>239</v>
      </c>
      <c r="D44" s="179"/>
      <c r="E44" s="179"/>
      <c r="F44" s="179"/>
      <c r="G44" s="179"/>
      <c r="H44" s="179"/>
      <c r="I44" s="179"/>
      <c r="J44" s="179"/>
      <c r="K44" s="179"/>
      <c r="L44" s="12"/>
      <c r="M44" s="179"/>
    </row>
    <row r="45" ht="14.25">
      <c r="B45" s="11" t="s">
        <v>68</v>
      </c>
    </row>
  </sheetData>
  <sheetProtection/>
  <mergeCells count="21">
    <mergeCell ref="H34:H35"/>
    <mergeCell ref="L35:L36"/>
    <mergeCell ref="B37:B42"/>
    <mergeCell ref="B13:B14"/>
    <mergeCell ref="B15:B16"/>
    <mergeCell ref="B17:B18"/>
    <mergeCell ref="B19:B20"/>
    <mergeCell ref="B21:B22"/>
    <mergeCell ref="D34:G34"/>
    <mergeCell ref="B9:C9"/>
    <mergeCell ref="B11:C11"/>
    <mergeCell ref="D3:E4"/>
    <mergeCell ref="F3:G4"/>
    <mergeCell ref="H3:I3"/>
    <mergeCell ref="J3:K4"/>
    <mergeCell ref="L3:M3"/>
    <mergeCell ref="N3:O4"/>
    <mergeCell ref="P3:Q4"/>
    <mergeCell ref="H4:I4"/>
    <mergeCell ref="L4:M4"/>
    <mergeCell ref="B6: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80"/>
  <sheetViews>
    <sheetView zoomScalePageLayoutView="0" workbookViewId="0" topLeftCell="A1">
      <selection activeCell="I62" sqref="I62"/>
    </sheetView>
  </sheetViews>
  <sheetFormatPr defaultColWidth="8.796875" defaultRowHeight="15"/>
  <cols>
    <col min="1" max="1" width="2.59765625" style="39" customWidth="1"/>
    <col min="2" max="12" width="9.8984375" style="39" customWidth="1"/>
    <col min="13" max="13" width="2.59765625" style="39" customWidth="1"/>
  </cols>
  <sheetData>
    <row r="1" ht="14.25">
      <c r="B1" s="3" t="s">
        <v>240</v>
      </c>
    </row>
    <row r="2" spans="3:12" ht="15" thickBot="1">
      <c r="C2" s="41"/>
      <c r="D2" s="41"/>
      <c r="E2" s="41"/>
      <c r="F2" s="41"/>
      <c r="G2" s="41"/>
      <c r="H2" s="41"/>
      <c r="I2" s="180"/>
      <c r="L2" s="195"/>
    </row>
    <row r="3" spans="2:12" ht="14.25">
      <c r="B3" s="270"/>
      <c r="C3" s="271"/>
      <c r="D3" s="1050" t="s">
        <v>241</v>
      </c>
      <c r="E3" s="1051"/>
      <c r="F3" s="930"/>
      <c r="G3" s="1050" t="s">
        <v>242</v>
      </c>
      <c r="H3" s="1051"/>
      <c r="I3" s="930"/>
      <c r="J3" s="1050" t="s">
        <v>243</v>
      </c>
      <c r="K3" s="1051"/>
      <c r="L3" s="1062"/>
    </row>
    <row r="4" spans="2:12" ht="14.25">
      <c r="B4" s="272"/>
      <c r="C4" s="273"/>
      <c r="D4" s="232" t="s">
        <v>244</v>
      </c>
      <c r="E4" s="1063" t="s">
        <v>245</v>
      </c>
      <c r="F4" s="1063"/>
      <c r="G4" s="232" t="s">
        <v>244</v>
      </c>
      <c r="H4" s="1063" t="s">
        <v>245</v>
      </c>
      <c r="I4" s="1063"/>
      <c r="J4" s="232" t="s">
        <v>244</v>
      </c>
      <c r="K4" s="1063" t="s">
        <v>245</v>
      </c>
      <c r="L4" s="1064"/>
    </row>
    <row r="5" spans="2:12" ht="14.25">
      <c r="B5" s="274"/>
      <c r="C5" s="275"/>
      <c r="D5" s="276"/>
      <c r="E5" s="1065" t="s">
        <v>246</v>
      </c>
      <c r="F5" s="1066"/>
      <c r="G5" s="277"/>
      <c r="H5" s="1065" t="s">
        <v>246</v>
      </c>
      <c r="I5" s="1066"/>
      <c r="J5" s="277"/>
      <c r="K5" s="1065" t="s">
        <v>246</v>
      </c>
      <c r="L5" s="1067"/>
    </row>
    <row r="6" spans="2:12" ht="14.25">
      <c r="B6" s="1068" t="s">
        <v>247</v>
      </c>
      <c r="C6" s="1069"/>
      <c r="D6" s="278">
        <v>1165</v>
      </c>
      <c r="E6" s="41"/>
      <c r="F6" s="279">
        <v>41999</v>
      </c>
      <c r="G6" s="279">
        <v>375</v>
      </c>
      <c r="H6" s="280"/>
      <c r="I6" s="279">
        <v>28034</v>
      </c>
      <c r="J6" s="279">
        <v>3</v>
      </c>
      <c r="K6" s="280"/>
      <c r="L6" s="281">
        <v>210</v>
      </c>
    </row>
    <row r="7" spans="2:12" ht="14.25">
      <c r="B7" s="1070" t="s">
        <v>248</v>
      </c>
      <c r="C7" s="1071"/>
      <c r="D7" s="278">
        <v>890</v>
      </c>
      <c r="E7" s="41"/>
      <c r="F7" s="279">
        <v>30777</v>
      </c>
      <c r="G7" s="279">
        <v>347</v>
      </c>
      <c r="H7" s="280"/>
      <c r="I7" s="279">
        <v>34005</v>
      </c>
      <c r="J7" s="279" t="s">
        <v>249</v>
      </c>
      <c r="K7" s="280"/>
      <c r="L7" s="281" t="s">
        <v>249</v>
      </c>
    </row>
    <row r="8" spans="2:12" ht="14.25">
      <c r="B8" s="1070" t="s">
        <v>250</v>
      </c>
      <c r="C8" s="1071"/>
      <c r="D8" s="278">
        <v>856</v>
      </c>
      <c r="E8" s="41"/>
      <c r="F8" s="279">
        <v>31502</v>
      </c>
      <c r="G8" s="279">
        <v>405</v>
      </c>
      <c r="H8" s="280"/>
      <c r="I8" s="279">
        <v>39984</v>
      </c>
      <c r="J8" s="279" t="s">
        <v>251</v>
      </c>
      <c r="K8" s="280"/>
      <c r="L8" s="281" t="s">
        <v>251</v>
      </c>
    </row>
    <row r="9" spans="2:12" ht="14.25">
      <c r="B9" s="1070" t="s">
        <v>252</v>
      </c>
      <c r="C9" s="1071"/>
      <c r="D9" s="278">
        <v>763</v>
      </c>
      <c r="E9" s="41"/>
      <c r="F9" s="279">
        <v>28833</v>
      </c>
      <c r="G9" s="279">
        <v>434</v>
      </c>
      <c r="H9" s="280"/>
      <c r="I9" s="279">
        <v>46881</v>
      </c>
      <c r="J9" s="279" t="s">
        <v>249</v>
      </c>
      <c r="K9" s="280"/>
      <c r="L9" s="281" t="s">
        <v>249</v>
      </c>
    </row>
    <row r="10" spans="2:12" ht="14.25">
      <c r="B10" s="1070" t="s">
        <v>253</v>
      </c>
      <c r="C10" s="1071"/>
      <c r="D10" s="278">
        <v>693</v>
      </c>
      <c r="E10" s="41"/>
      <c r="F10" s="279">
        <v>28840</v>
      </c>
      <c r="G10" s="279">
        <v>429</v>
      </c>
      <c r="H10" s="280"/>
      <c r="I10" s="279">
        <v>32186</v>
      </c>
      <c r="J10" s="279" t="s">
        <v>249</v>
      </c>
      <c r="K10" s="280"/>
      <c r="L10" s="281" t="s">
        <v>249</v>
      </c>
    </row>
    <row r="11" spans="2:12" ht="14.25">
      <c r="B11" s="1070" t="s">
        <v>254</v>
      </c>
      <c r="C11" s="1071"/>
      <c r="D11" s="278">
        <v>1159</v>
      </c>
      <c r="E11" s="41"/>
      <c r="F11" s="282">
        <v>16240</v>
      </c>
      <c r="G11" s="278">
        <v>379</v>
      </c>
      <c r="H11" s="282"/>
      <c r="I11" s="282">
        <v>30852</v>
      </c>
      <c r="J11" s="278" t="s">
        <v>249</v>
      </c>
      <c r="K11" s="282"/>
      <c r="L11" s="281" t="s">
        <v>251</v>
      </c>
    </row>
    <row r="12" spans="2:12" ht="14.25">
      <c r="B12" s="1070" t="s">
        <v>255</v>
      </c>
      <c r="C12" s="1071"/>
      <c r="D12" s="278">
        <v>1245</v>
      </c>
      <c r="E12" s="42"/>
      <c r="F12" s="282">
        <v>24495</v>
      </c>
      <c r="G12" s="278">
        <v>601</v>
      </c>
      <c r="H12" s="282"/>
      <c r="I12" s="282">
        <v>36018</v>
      </c>
      <c r="J12" s="283" t="s">
        <v>251</v>
      </c>
      <c r="K12" s="284"/>
      <c r="L12" s="285" t="s">
        <v>251</v>
      </c>
    </row>
    <row r="13" spans="2:12" ht="14.25">
      <c r="B13" s="1070" t="s">
        <v>256</v>
      </c>
      <c r="C13" s="1071"/>
      <c r="D13" s="278">
        <v>921</v>
      </c>
      <c r="E13" s="42"/>
      <c r="F13" s="282">
        <v>29122</v>
      </c>
      <c r="G13" s="278">
        <v>301</v>
      </c>
      <c r="H13" s="282"/>
      <c r="I13" s="282">
        <v>27027</v>
      </c>
      <c r="J13" s="283" t="s">
        <v>251</v>
      </c>
      <c r="K13" s="284"/>
      <c r="L13" s="285" t="s">
        <v>251</v>
      </c>
    </row>
    <row r="14" spans="2:12" ht="14.25">
      <c r="B14" s="1070" t="s">
        <v>257</v>
      </c>
      <c r="C14" s="1071"/>
      <c r="D14" s="278">
        <v>643</v>
      </c>
      <c r="E14" s="42"/>
      <c r="F14" s="282">
        <v>8012</v>
      </c>
      <c r="G14" s="278">
        <v>392</v>
      </c>
      <c r="H14" s="282"/>
      <c r="I14" s="282">
        <v>44863</v>
      </c>
      <c r="J14" s="283" t="s">
        <v>251</v>
      </c>
      <c r="K14" s="284"/>
      <c r="L14" s="285" t="s">
        <v>251</v>
      </c>
    </row>
    <row r="15" spans="2:12" ht="14.25">
      <c r="B15" s="1070" t="s">
        <v>258</v>
      </c>
      <c r="C15" s="1071"/>
      <c r="D15" s="278">
        <v>637</v>
      </c>
      <c r="E15" s="42"/>
      <c r="F15" s="282">
        <v>9793</v>
      </c>
      <c r="G15" s="278">
        <v>438</v>
      </c>
      <c r="H15" s="282"/>
      <c r="I15" s="282">
        <v>53665</v>
      </c>
      <c r="J15" s="283">
        <v>0</v>
      </c>
      <c r="K15" s="284"/>
      <c r="L15" s="285">
        <v>0</v>
      </c>
    </row>
    <row r="16" spans="2:12" ht="14.25">
      <c r="B16" s="1070" t="s">
        <v>259</v>
      </c>
      <c r="C16" s="1071"/>
      <c r="D16" s="278">
        <v>526</v>
      </c>
      <c r="E16" s="42"/>
      <c r="F16" s="282">
        <v>23349</v>
      </c>
      <c r="G16" s="278">
        <v>343</v>
      </c>
      <c r="H16" s="282"/>
      <c r="I16" s="282">
        <v>34125</v>
      </c>
      <c r="J16" s="283">
        <v>0</v>
      </c>
      <c r="K16" s="284"/>
      <c r="L16" s="285">
        <v>0</v>
      </c>
    </row>
    <row r="17" spans="2:12" ht="14.25">
      <c r="B17" s="1070" t="s">
        <v>260</v>
      </c>
      <c r="C17" s="1071"/>
      <c r="D17" s="278">
        <v>459</v>
      </c>
      <c r="E17" s="42"/>
      <c r="F17" s="282">
        <v>8702</v>
      </c>
      <c r="G17" s="278">
        <v>328</v>
      </c>
      <c r="H17" s="282"/>
      <c r="I17" s="282">
        <v>31030</v>
      </c>
      <c r="J17" s="283">
        <v>0</v>
      </c>
      <c r="K17" s="284"/>
      <c r="L17" s="285">
        <v>0</v>
      </c>
    </row>
    <row r="18" spans="2:12" ht="14.25">
      <c r="B18" s="1070" t="s">
        <v>261</v>
      </c>
      <c r="C18" s="1071"/>
      <c r="D18" s="278">
        <v>409</v>
      </c>
      <c r="E18" s="42"/>
      <c r="F18" s="282">
        <v>8225</v>
      </c>
      <c r="G18" s="278">
        <v>1116</v>
      </c>
      <c r="H18" s="282"/>
      <c r="I18" s="282">
        <v>119939</v>
      </c>
      <c r="J18" s="283">
        <v>0</v>
      </c>
      <c r="K18" s="284"/>
      <c r="L18" s="285">
        <v>0</v>
      </c>
    </row>
    <row r="19" spans="2:12" ht="15" thickBot="1">
      <c r="B19" s="1072"/>
      <c r="C19" s="1073"/>
      <c r="D19" s="286"/>
      <c r="E19" s="287"/>
      <c r="F19" s="288"/>
      <c r="G19" s="286"/>
      <c r="H19" s="288"/>
      <c r="I19" s="288"/>
      <c r="J19" s="289"/>
      <c r="K19" s="290"/>
      <c r="L19" s="291"/>
    </row>
    <row r="20" spans="2:12" ht="14.25">
      <c r="B20" s="292" t="s">
        <v>262</v>
      </c>
      <c r="C20" s="200"/>
      <c r="D20" s="196"/>
      <c r="E20" s="196"/>
      <c r="F20" s="196"/>
      <c r="G20" s="196"/>
      <c r="H20" s="196"/>
      <c r="I20" s="196"/>
      <c r="J20" s="196"/>
      <c r="K20" s="196"/>
      <c r="L20" s="41"/>
    </row>
    <row r="21" spans="2:12" ht="14.25">
      <c r="B21" s="292" t="s">
        <v>263</v>
      </c>
      <c r="C21" s="200"/>
      <c r="D21" s="196"/>
      <c r="E21" s="196"/>
      <c r="F21" s="196"/>
      <c r="G21" s="196"/>
      <c r="H21" s="196"/>
      <c r="I21" s="196"/>
      <c r="J21" s="196"/>
      <c r="K21" s="196"/>
      <c r="L21" s="41"/>
    </row>
    <row r="22" spans="1:13" ht="14.25">
      <c r="A22" s="293"/>
      <c r="B22" s="294" t="s">
        <v>264</v>
      </c>
      <c r="C22" s="295"/>
      <c r="D22" s="295"/>
      <c r="E22" s="296"/>
      <c r="F22" s="296"/>
      <c r="G22" s="293"/>
      <c r="H22" s="296"/>
      <c r="I22" s="296"/>
      <c r="J22" s="296"/>
      <c r="K22" s="296"/>
      <c r="L22" s="296"/>
      <c r="M22" s="296"/>
    </row>
    <row r="23" spans="1:13" ht="14.25">
      <c r="A23" s="293"/>
      <c r="B23" s="294" t="s">
        <v>265</v>
      </c>
      <c r="C23" s="295"/>
      <c r="D23" s="295"/>
      <c r="E23" s="296"/>
      <c r="F23" s="296"/>
      <c r="G23" s="293"/>
      <c r="H23" s="296"/>
      <c r="I23" s="296"/>
      <c r="J23" s="296"/>
      <c r="K23" s="296"/>
      <c r="L23" s="296"/>
      <c r="M23" s="296"/>
    </row>
    <row r="24" spans="2:13" ht="14.25">
      <c r="B24" s="297" t="s">
        <v>266</v>
      </c>
      <c r="D24" s="179"/>
      <c r="E24" s="179"/>
      <c r="F24" s="179"/>
      <c r="G24" s="179"/>
      <c r="H24" s="179"/>
      <c r="I24" s="179"/>
      <c r="J24" s="179"/>
      <c r="K24" s="179"/>
      <c r="L24" s="179"/>
      <c r="M24" s="179"/>
    </row>
    <row r="25" spans="2:13" ht="14.25">
      <c r="B25" s="297"/>
      <c r="D25" s="179"/>
      <c r="E25" s="179"/>
      <c r="F25" s="179"/>
      <c r="G25" s="179"/>
      <c r="H25" s="179"/>
      <c r="I25" s="179"/>
      <c r="J25" s="179"/>
      <c r="K25" s="179"/>
      <c r="L25" s="179"/>
      <c r="M25" s="179"/>
    </row>
    <row r="26" ht="14.25">
      <c r="B26" s="3" t="s">
        <v>267</v>
      </c>
    </row>
    <row r="27" spans="2:13" ht="15" thickBot="1">
      <c r="B27" s="11"/>
      <c r="D27" s="179"/>
      <c r="E27" s="179"/>
      <c r="F27" s="179"/>
      <c r="G27" s="179"/>
      <c r="H27" s="179"/>
      <c r="I27" s="179"/>
      <c r="J27" s="1074" t="s">
        <v>37</v>
      </c>
      <c r="K27" s="1074"/>
      <c r="L27" s="179"/>
      <c r="M27" s="179"/>
    </row>
    <row r="28" spans="1:13" ht="26.25">
      <c r="A28" s="129"/>
      <c r="B28" s="1075" t="s">
        <v>268</v>
      </c>
      <c r="C28" s="965"/>
      <c r="D28" s="298" t="s">
        <v>269</v>
      </c>
      <c r="E28" s="1076" t="s">
        <v>270</v>
      </c>
      <c r="F28" s="1076"/>
      <c r="G28" s="965" t="s">
        <v>268</v>
      </c>
      <c r="H28" s="965"/>
      <c r="I28" s="298" t="s">
        <v>269</v>
      </c>
      <c r="J28" s="1076" t="s">
        <v>270</v>
      </c>
      <c r="K28" s="1077"/>
      <c r="L28" s="299"/>
      <c r="M28" s="299"/>
    </row>
    <row r="29" spans="1:13" ht="14.25">
      <c r="A29" s="129"/>
      <c r="B29" s="1078"/>
      <c r="C29" s="1079"/>
      <c r="D29" s="301"/>
      <c r="E29" s="1065" t="s">
        <v>246</v>
      </c>
      <c r="F29" s="1066"/>
      <c r="G29" s="1080"/>
      <c r="H29" s="1080"/>
      <c r="I29" s="302"/>
      <c r="J29" s="1065" t="s">
        <v>246</v>
      </c>
      <c r="K29" s="1067"/>
      <c r="L29" s="299"/>
      <c r="M29" s="299"/>
    </row>
    <row r="30" spans="2:13" ht="14.25">
      <c r="B30" s="1081" t="s">
        <v>271</v>
      </c>
      <c r="C30" s="1082"/>
      <c r="D30" s="304">
        <v>76</v>
      </c>
      <c r="E30" s="1083">
        <v>14221</v>
      </c>
      <c r="F30" s="1084"/>
      <c r="G30" s="1085" t="s">
        <v>272</v>
      </c>
      <c r="H30" s="1086"/>
      <c r="I30" s="304">
        <v>40</v>
      </c>
      <c r="J30" s="1083">
        <v>4476</v>
      </c>
      <c r="K30" s="1087"/>
      <c r="L30" s="179"/>
      <c r="M30" s="179"/>
    </row>
    <row r="31" spans="2:13" ht="14.25">
      <c r="B31" s="1088" t="s">
        <v>273</v>
      </c>
      <c r="C31" s="1089"/>
      <c r="D31" s="304">
        <v>46</v>
      </c>
      <c r="E31" s="1083">
        <v>8327</v>
      </c>
      <c r="F31" s="1084"/>
      <c r="G31" s="1090" t="s">
        <v>274</v>
      </c>
      <c r="H31" s="1091"/>
      <c r="I31" s="304">
        <v>24</v>
      </c>
      <c r="J31" s="1083">
        <v>15841</v>
      </c>
      <c r="K31" s="1087"/>
      <c r="L31" s="179"/>
      <c r="M31" s="179"/>
    </row>
    <row r="32" spans="2:13" ht="14.25">
      <c r="B32" s="1088" t="s">
        <v>275</v>
      </c>
      <c r="C32" s="1089"/>
      <c r="D32" s="304">
        <v>6</v>
      </c>
      <c r="E32" s="1083">
        <v>1128</v>
      </c>
      <c r="F32" s="1084"/>
      <c r="G32" s="1094" t="s">
        <v>276</v>
      </c>
      <c r="H32" s="1095"/>
      <c r="I32" s="304">
        <v>22</v>
      </c>
      <c r="J32" s="1083">
        <v>6154</v>
      </c>
      <c r="K32" s="1087"/>
      <c r="L32" s="179"/>
      <c r="M32" s="179"/>
    </row>
    <row r="33" spans="2:13" ht="14.25">
      <c r="B33" s="1088" t="s">
        <v>277</v>
      </c>
      <c r="C33" s="1089"/>
      <c r="D33" s="304">
        <v>37</v>
      </c>
      <c r="E33" s="1083">
        <v>6928</v>
      </c>
      <c r="F33" s="1084"/>
      <c r="G33" s="1090" t="s">
        <v>278</v>
      </c>
      <c r="H33" s="1091"/>
      <c r="I33" s="304">
        <v>31</v>
      </c>
      <c r="J33" s="1083">
        <v>3264</v>
      </c>
      <c r="K33" s="1087"/>
      <c r="L33" s="179"/>
      <c r="M33" s="179"/>
    </row>
    <row r="34" spans="2:13" ht="14.25">
      <c r="B34" s="1088" t="s">
        <v>279</v>
      </c>
      <c r="C34" s="1089"/>
      <c r="D34" s="304">
        <v>267</v>
      </c>
      <c r="E34" s="1083">
        <v>72437</v>
      </c>
      <c r="F34" s="1084"/>
      <c r="G34" s="1090" t="s">
        <v>280</v>
      </c>
      <c r="H34" s="1091"/>
      <c r="I34" s="304">
        <v>22</v>
      </c>
      <c r="J34" s="1083">
        <v>7132</v>
      </c>
      <c r="K34" s="1087"/>
      <c r="L34" s="305"/>
      <c r="M34" s="179"/>
    </row>
    <row r="35" spans="1:13" ht="15" thickBot="1">
      <c r="A35" s="41"/>
      <c r="B35" s="1100" t="s">
        <v>281</v>
      </c>
      <c r="C35" s="1101"/>
      <c r="D35" s="306">
        <v>13</v>
      </c>
      <c r="E35" s="1102">
        <v>1574</v>
      </c>
      <c r="F35" s="1103"/>
      <c r="G35" s="1104" t="s">
        <v>282</v>
      </c>
      <c r="H35" s="1105"/>
      <c r="I35" s="307">
        <f>SUM(D29:D35,I29:I34)</f>
        <v>584</v>
      </c>
      <c r="J35" s="1092">
        <f>SUM(E29:F35,J29:K34)</f>
        <v>141482</v>
      </c>
      <c r="K35" s="1093"/>
      <c r="L35" s="308"/>
      <c r="M35" s="308"/>
    </row>
    <row r="36" spans="2:13" ht="14.25">
      <c r="B36" s="292" t="s">
        <v>283</v>
      </c>
      <c r="C36" s="250"/>
      <c r="D36" s="308"/>
      <c r="E36" s="309"/>
      <c r="F36" s="309"/>
      <c r="G36" s="250"/>
      <c r="H36" s="250"/>
      <c r="I36" s="308"/>
      <c r="J36" s="309"/>
      <c r="K36" s="309"/>
      <c r="L36" s="179"/>
      <c r="M36" s="179"/>
    </row>
    <row r="37" spans="1:13" ht="14.25">
      <c r="A37" s="310"/>
      <c r="B37" s="311" t="s">
        <v>284</v>
      </c>
      <c r="C37" s="312"/>
      <c r="D37" s="310"/>
      <c r="E37" s="310"/>
      <c r="F37" s="313"/>
      <c r="G37" s="312"/>
      <c r="H37" s="312"/>
      <c r="I37" s="292"/>
      <c r="J37" s="313"/>
      <c r="K37" s="313"/>
      <c r="L37" s="314"/>
      <c r="M37" s="314"/>
    </row>
    <row r="38" spans="2:13" ht="14.25">
      <c r="B38" s="297" t="s">
        <v>266</v>
      </c>
      <c r="C38" s="250"/>
      <c r="D38" s="308"/>
      <c r="E38" s="309"/>
      <c r="F38" s="309"/>
      <c r="G38" s="250"/>
      <c r="H38" s="250"/>
      <c r="I38" s="308"/>
      <c r="J38" s="309"/>
      <c r="K38" s="309"/>
      <c r="L38" s="179"/>
      <c r="M38" s="179"/>
    </row>
    <row r="39" spans="2:13" ht="14.25">
      <c r="B39" s="297"/>
      <c r="C39" s="250"/>
      <c r="D39" s="308"/>
      <c r="E39" s="309"/>
      <c r="F39" s="309"/>
      <c r="G39" s="250"/>
      <c r="H39" s="250"/>
      <c r="I39" s="308"/>
      <c r="J39" s="309"/>
      <c r="K39" s="309"/>
      <c r="L39" s="179"/>
      <c r="M39" s="179"/>
    </row>
    <row r="40" ht="14.25">
      <c r="B40" s="3" t="s">
        <v>285</v>
      </c>
    </row>
    <row r="41" spans="3:12" ht="15" thickBot="1">
      <c r="C41" s="41"/>
      <c r="D41" s="41"/>
      <c r="E41" s="41"/>
      <c r="F41" s="41"/>
      <c r="G41" s="41"/>
      <c r="H41" s="41"/>
      <c r="I41" s="180"/>
      <c r="L41" s="2" t="s">
        <v>148</v>
      </c>
    </row>
    <row r="42" spans="2:12" ht="14.25">
      <c r="B42" s="270"/>
      <c r="C42" s="271"/>
      <c r="D42" s="965" t="s">
        <v>286</v>
      </c>
      <c r="E42" s="965"/>
      <c r="F42" s="965"/>
      <c r="G42" s="933" t="s">
        <v>287</v>
      </c>
      <c r="H42" s="965"/>
      <c r="I42" s="1050"/>
      <c r="J42" s="933" t="s">
        <v>288</v>
      </c>
      <c r="K42" s="965"/>
      <c r="L42" s="1098"/>
    </row>
    <row r="43" spans="2:12" ht="14.25">
      <c r="B43" s="272"/>
      <c r="C43" s="273"/>
      <c r="D43" s="966"/>
      <c r="E43" s="966"/>
      <c r="F43" s="966"/>
      <c r="G43" s="1096"/>
      <c r="H43" s="966"/>
      <c r="I43" s="1097"/>
      <c r="J43" s="1096"/>
      <c r="K43" s="966"/>
      <c r="L43" s="1099"/>
    </row>
    <row r="44" spans="1:12" ht="14.25">
      <c r="A44" s="315"/>
      <c r="B44" s="1106"/>
      <c r="C44" s="1107"/>
      <c r="D44" s="1108"/>
      <c r="E44" s="1079"/>
      <c r="F44" s="1079"/>
      <c r="G44" s="1108"/>
      <c r="H44" s="1079"/>
      <c r="I44" s="1079"/>
      <c r="J44" s="1108"/>
      <c r="K44" s="1079"/>
      <c r="L44" s="1109"/>
    </row>
    <row r="45" spans="1:12" ht="14.25">
      <c r="A45" s="315"/>
      <c r="B45" s="1110" t="s">
        <v>274</v>
      </c>
      <c r="C45" s="1111"/>
      <c r="D45" s="1112">
        <v>10618</v>
      </c>
      <c r="E45" s="1113"/>
      <c r="F45" s="1113"/>
      <c r="G45" s="1112">
        <v>39</v>
      </c>
      <c r="H45" s="1113"/>
      <c r="I45" s="1113"/>
      <c r="J45" s="1112">
        <v>3</v>
      </c>
      <c r="K45" s="1113"/>
      <c r="L45" s="1114"/>
    </row>
    <row r="46" spans="1:12" ht="14.25">
      <c r="A46" s="315"/>
      <c r="B46" s="1110" t="s">
        <v>289</v>
      </c>
      <c r="C46" s="1111"/>
      <c r="D46" s="1112">
        <v>10618</v>
      </c>
      <c r="E46" s="1113"/>
      <c r="F46" s="1113"/>
      <c r="G46" s="1112">
        <v>48</v>
      </c>
      <c r="H46" s="1113"/>
      <c r="I46" s="1113"/>
      <c r="J46" s="1112">
        <v>10</v>
      </c>
      <c r="K46" s="1113"/>
      <c r="L46" s="1114"/>
    </row>
    <row r="47" spans="2:12" ht="15" thickBot="1">
      <c r="B47" s="1115"/>
      <c r="C47" s="1116"/>
      <c r="D47" s="319"/>
      <c r="E47" s="320"/>
      <c r="F47" s="320"/>
      <c r="G47" s="319"/>
      <c r="H47" s="320"/>
      <c r="I47" s="321"/>
      <c r="J47" s="319"/>
      <c r="K47" s="320"/>
      <c r="L47" s="322"/>
    </row>
    <row r="48" spans="2:13" ht="14.25">
      <c r="B48" s="292" t="s">
        <v>290</v>
      </c>
      <c r="D48" s="179"/>
      <c r="E48" s="179"/>
      <c r="F48" s="179"/>
      <c r="G48" s="179"/>
      <c r="H48" s="179"/>
      <c r="I48" s="179"/>
      <c r="J48" s="179"/>
      <c r="K48" s="179"/>
      <c r="L48" s="179"/>
      <c r="M48" s="179"/>
    </row>
    <row r="49" spans="2:13" ht="14.25">
      <c r="B49" s="292" t="s">
        <v>291</v>
      </c>
      <c r="D49" s="179"/>
      <c r="E49" s="179"/>
      <c r="F49" s="179"/>
      <c r="G49" s="179"/>
      <c r="H49" s="179"/>
      <c r="I49" s="179"/>
      <c r="J49" s="179"/>
      <c r="K49" s="179"/>
      <c r="L49" s="179"/>
      <c r="M49" s="179"/>
    </row>
    <row r="50" ht="14.25">
      <c r="B50" s="297" t="s">
        <v>266</v>
      </c>
    </row>
    <row r="52" ht="14.25">
      <c r="B52" s="3" t="s">
        <v>292</v>
      </c>
    </row>
    <row r="53" spans="3:12" ht="15" thickBot="1">
      <c r="C53" s="41"/>
      <c r="D53" s="42"/>
      <c r="E53" s="42"/>
      <c r="F53" s="42"/>
      <c r="G53" s="42"/>
      <c r="H53" s="42"/>
      <c r="I53" s="42"/>
      <c r="J53" s="42"/>
      <c r="K53" s="2" t="s">
        <v>148</v>
      </c>
      <c r="L53" s="195"/>
    </row>
    <row r="54" spans="2:11" ht="14.25">
      <c r="B54" s="270"/>
      <c r="C54" s="271"/>
      <c r="D54" s="1117" t="s">
        <v>293</v>
      </c>
      <c r="E54" s="1118"/>
      <c r="F54" s="1117" t="s">
        <v>294</v>
      </c>
      <c r="G54" s="1119"/>
      <c r="H54" s="1119"/>
      <c r="I54" s="1117" t="s">
        <v>295</v>
      </c>
      <c r="J54" s="1119"/>
      <c r="K54" s="1120"/>
    </row>
    <row r="55" spans="2:11" ht="14.25">
      <c r="B55" s="323"/>
      <c r="C55" s="324"/>
      <c r="D55" s="300" t="s">
        <v>296</v>
      </c>
      <c r="E55" s="300" t="s">
        <v>297</v>
      </c>
      <c r="F55" s="300" t="s">
        <v>298</v>
      </c>
      <c r="G55" s="300" t="s">
        <v>299</v>
      </c>
      <c r="H55" s="300" t="s">
        <v>80</v>
      </c>
      <c r="I55" s="300" t="s">
        <v>298</v>
      </c>
      <c r="J55" s="300" t="s">
        <v>299</v>
      </c>
      <c r="K55" s="316" t="s">
        <v>80</v>
      </c>
    </row>
    <row r="56" spans="2:11" ht="14.25">
      <c r="B56" s="957" t="s">
        <v>54</v>
      </c>
      <c r="C56" s="956"/>
      <c r="D56" s="325">
        <v>6406</v>
      </c>
      <c r="E56" s="325">
        <v>20693</v>
      </c>
      <c r="F56" s="325">
        <v>545</v>
      </c>
      <c r="G56" s="325">
        <v>4497</v>
      </c>
      <c r="H56" s="325">
        <v>1364</v>
      </c>
      <c r="I56" s="325">
        <v>463</v>
      </c>
      <c r="J56" s="325">
        <v>17469</v>
      </c>
      <c r="K56" s="326">
        <v>2761</v>
      </c>
    </row>
    <row r="57" spans="2:11" ht="14.25">
      <c r="B57" s="62"/>
      <c r="C57" s="239" t="s">
        <v>55</v>
      </c>
      <c r="D57" s="327">
        <v>190</v>
      </c>
      <c r="E57" s="327">
        <v>8</v>
      </c>
      <c r="F57" s="327" t="s">
        <v>249</v>
      </c>
      <c r="G57" s="327">
        <v>182</v>
      </c>
      <c r="H57" s="327">
        <v>8</v>
      </c>
      <c r="I57" s="327" t="s">
        <v>249</v>
      </c>
      <c r="J57" s="327" t="s">
        <v>249</v>
      </c>
      <c r="K57" s="162">
        <v>8</v>
      </c>
    </row>
    <row r="58" spans="2:11" ht="14.25">
      <c r="B58" s="62"/>
      <c r="C58" s="242" t="s">
        <v>56</v>
      </c>
      <c r="D58" s="327">
        <v>6216</v>
      </c>
      <c r="E58" s="327">
        <v>20685</v>
      </c>
      <c r="F58" s="327">
        <v>545</v>
      </c>
      <c r="G58" s="327">
        <v>4315</v>
      </c>
      <c r="H58" s="327">
        <v>1356</v>
      </c>
      <c r="I58" s="327">
        <v>463</v>
      </c>
      <c r="J58" s="327">
        <v>17469</v>
      </c>
      <c r="K58" s="162">
        <v>2753</v>
      </c>
    </row>
    <row r="59" spans="2:11" ht="14.25">
      <c r="B59" s="1121" t="s">
        <v>62</v>
      </c>
      <c r="C59" s="1089"/>
      <c r="D59" s="69">
        <v>91</v>
      </c>
      <c r="E59" s="69">
        <v>16041</v>
      </c>
      <c r="F59" s="69" t="s">
        <v>33</v>
      </c>
      <c r="G59" s="69" t="s">
        <v>33</v>
      </c>
      <c r="H59" s="69">
        <v>91</v>
      </c>
      <c r="I59" s="69" t="s">
        <v>33</v>
      </c>
      <c r="J59" s="69">
        <v>13100</v>
      </c>
      <c r="K59" s="73">
        <v>2941</v>
      </c>
    </row>
    <row r="60" spans="2:11" ht="14.25">
      <c r="B60" s="328"/>
      <c r="C60" s="329" t="s">
        <v>63</v>
      </c>
      <c r="D60" s="69">
        <v>91</v>
      </c>
      <c r="E60" s="69">
        <v>16041</v>
      </c>
      <c r="F60" s="69" t="s">
        <v>33</v>
      </c>
      <c r="G60" s="69" t="s">
        <v>33</v>
      </c>
      <c r="H60" s="69">
        <v>91</v>
      </c>
      <c r="I60" s="69" t="s">
        <v>33</v>
      </c>
      <c r="J60" s="69">
        <v>13100</v>
      </c>
      <c r="K60" s="73">
        <v>2941</v>
      </c>
    </row>
    <row r="61" spans="2:11" ht="14.25">
      <c r="B61" s="1121" t="s">
        <v>159</v>
      </c>
      <c r="C61" s="1089"/>
      <c r="D61" s="69">
        <v>461</v>
      </c>
      <c r="E61" s="69">
        <v>11544</v>
      </c>
      <c r="F61" s="69" t="s">
        <v>33</v>
      </c>
      <c r="G61" s="69" t="s">
        <v>33</v>
      </c>
      <c r="H61" s="69">
        <v>461</v>
      </c>
      <c r="I61" s="69" t="s">
        <v>33</v>
      </c>
      <c r="J61" s="69">
        <v>11544</v>
      </c>
      <c r="K61" s="73" t="s">
        <v>33</v>
      </c>
    </row>
    <row r="62" spans="2:11" ht="14.25">
      <c r="B62" s="328"/>
      <c r="C62" s="329" t="s">
        <v>63</v>
      </c>
      <c r="D62" s="69">
        <v>461</v>
      </c>
      <c r="E62" s="69">
        <v>11544</v>
      </c>
      <c r="F62" s="69" t="s">
        <v>33</v>
      </c>
      <c r="G62" s="69" t="s">
        <v>33</v>
      </c>
      <c r="H62" s="69">
        <v>461</v>
      </c>
      <c r="I62" s="69" t="s">
        <v>33</v>
      </c>
      <c r="J62" s="69">
        <v>11544</v>
      </c>
      <c r="K62" s="73" t="s">
        <v>33</v>
      </c>
    </row>
    <row r="63" spans="2:11" ht="14.25">
      <c r="B63" s="927" t="s">
        <v>57</v>
      </c>
      <c r="C63" s="239" t="s">
        <v>55</v>
      </c>
      <c r="D63" s="69">
        <v>99</v>
      </c>
      <c r="E63" s="69">
        <v>0</v>
      </c>
      <c r="F63" s="69" t="s">
        <v>33</v>
      </c>
      <c r="G63" s="69">
        <v>91</v>
      </c>
      <c r="H63" s="69">
        <v>8</v>
      </c>
      <c r="I63" s="69">
        <v>0</v>
      </c>
      <c r="J63" s="69">
        <v>0</v>
      </c>
      <c r="K63" s="73">
        <v>0</v>
      </c>
    </row>
    <row r="64" spans="2:11" ht="14.25">
      <c r="B64" s="925"/>
      <c r="C64" s="330" t="s">
        <v>56</v>
      </c>
      <c r="D64" s="69">
        <v>2020</v>
      </c>
      <c r="E64" s="69">
        <v>5260</v>
      </c>
      <c r="F64" s="69">
        <v>39</v>
      </c>
      <c r="G64" s="69">
        <v>1875</v>
      </c>
      <c r="H64" s="69">
        <v>106</v>
      </c>
      <c r="I64" s="69">
        <v>76</v>
      </c>
      <c r="J64" s="69">
        <v>4438</v>
      </c>
      <c r="K64" s="73">
        <v>746</v>
      </c>
    </row>
    <row r="65" spans="2:11" ht="14.25">
      <c r="B65" s="927" t="s">
        <v>58</v>
      </c>
      <c r="C65" s="239" t="s">
        <v>55</v>
      </c>
      <c r="D65" s="69">
        <v>85</v>
      </c>
      <c r="E65" s="69">
        <v>0</v>
      </c>
      <c r="F65" s="69" t="s">
        <v>33</v>
      </c>
      <c r="G65" s="69">
        <v>85</v>
      </c>
      <c r="H65" s="69" t="s">
        <v>33</v>
      </c>
      <c r="I65" s="69">
        <v>0</v>
      </c>
      <c r="J65" s="69">
        <v>0</v>
      </c>
      <c r="K65" s="73">
        <v>0</v>
      </c>
    </row>
    <row r="66" spans="2:11" ht="14.25">
      <c r="B66" s="925"/>
      <c r="C66" s="330" t="s">
        <v>56</v>
      </c>
      <c r="D66" s="69">
        <v>2599</v>
      </c>
      <c r="E66" s="69">
        <v>6643</v>
      </c>
      <c r="F66" s="69">
        <v>156</v>
      </c>
      <c r="G66" s="69">
        <v>1246</v>
      </c>
      <c r="H66" s="69">
        <v>1197</v>
      </c>
      <c r="I66" s="69">
        <v>132</v>
      </c>
      <c r="J66" s="69">
        <v>5404</v>
      </c>
      <c r="K66" s="73">
        <v>1107</v>
      </c>
    </row>
    <row r="67" spans="2:11" ht="14.25">
      <c r="B67" s="927" t="s">
        <v>59</v>
      </c>
      <c r="C67" s="239" t="s">
        <v>55</v>
      </c>
      <c r="D67" s="69">
        <v>0</v>
      </c>
      <c r="E67" s="69">
        <v>0</v>
      </c>
      <c r="F67" s="69" t="s">
        <v>33</v>
      </c>
      <c r="G67" s="69" t="s">
        <v>33</v>
      </c>
      <c r="H67" s="69" t="s">
        <v>33</v>
      </c>
      <c r="I67" s="69">
        <v>0</v>
      </c>
      <c r="J67" s="69">
        <v>0</v>
      </c>
      <c r="K67" s="73">
        <v>0</v>
      </c>
    </row>
    <row r="68" spans="2:11" ht="14.25">
      <c r="B68" s="927"/>
      <c r="C68" s="239" t="s">
        <v>56</v>
      </c>
      <c r="D68" s="69">
        <v>912</v>
      </c>
      <c r="E68" s="69">
        <v>1942</v>
      </c>
      <c r="F68" s="69">
        <v>167</v>
      </c>
      <c r="G68" s="69">
        <v>745</v>
      </c>
      <c r="H68" s="69">
        <v>0</v>
      </c>
      <c r="I68" s="69">
        <v>33</v>
      </c>
      <c r="J68" s="69">
        <v>1833</v>
      </c>
      <c r="K68" s="73">
        <v>76</v>
      </c>
    </row>
    <row r="69" spans="2:11" ht="14.25">
      <c r="B69" s="927" t="s">
        <v>60</v>
      </c>
      <c r="C69" s="239" t="s">
        <v>55</v>
      </c>
      <c r="D69" s="69">
        <v>6</v>
      </c>
      <c r="E69" s="69">
        <v>8</v>
      </c>
      <c r="F69" s="69" t="s">
        <v>33</v>
      </c>
      <c r="G69" s="69">
        <v>6</v>
      </c>
      <c r="H69" s="69" t="s">
        <v>33</v>
      </c>
      <c r="I69" s="69" t="s">
        <v>33</v>
      </c>
      <c r="J69" s="69" t="s">
        <v>33</v>
      </c>
      <c r="K69" s="73">
        <v>8</v>
      </c>
    </row>
    <row r="70" spans="2:11" ht="14.25">
      <c r="B70" s="927"/>
      <c r="C70" s="239" t="s">
        <v>56</v>
      </c>
      <c r="D70" s="69">
        <v>0</v>
      </c>
      <c r="E70" s="69">
        <v>1663</v>
      </c>
      <c r="F70" s="69">
        <v>0</v>
      </c>
      <c r="G70" s="69">
        <v>0</v>
      </c>
      <c r="H70" s="69">
        <v>0</v>
      </c>
      <c r="I70" s="69">
        <v>205</v>
      </c>
      <c r="J70" s="69">
        <v>1266</v>
      </c>
      <c r="K70" s="73">
        <v>192</v>
      </c>
    </row>
    <row r="71" spans="2:11" ht="14.25">
      <c r="B71" s="927" t="s">
        <v>61</v>
      </c>
      <c r="C71" s="239" t="s">
        <v>55</v>
      </c>
      <c r="D71" s="69">
        <v>0</v>
      </c>
      <c r="E71" s="69">
        <v>0</v>
      </c>
      <c r="F71" s="69" t="s">
        <v>33</v>
      </c>
      <c r="G71" s="69" t="s">
        <v>33</v>
      </c>
      <c r="H71" s="69" t="s">
        <v>33</v>
      </c>
      <c r="I71" s="69">
        <v>0</v>
      </c>
      <c r="J71" s="69">
        <v>0</v>
      </c>
      <c r="K71" s="73">
        <v>0</v>
      </c>
    </row>
    <row r="72" spans="2:11" ht="15" thickBot="1">
      <c r="B72" s="1058"/>
      <c r="C72" s="331" t="s">
        <v>56</v>
      </c>
      <c r="D72" s="79">
        <v>685</v>
      </c>
      <c r="E72" s="79">
        <v>5177</v>
      </c>
      <c r="F72" s="79">
        <v>183</v>
      </c>
      <c r="G72" s="79">
        <v>449</v>
      </c>
      <c r="H72" s="79">
        <v>53</v>
      </c>
      <c r="I72" s="79">
        <v>17</v>
      </c>
      <c r="J72" s="79">
        <v>4528</v>
      </c>
      <c r="K72" s="332">
        <v>632</v>
      </c>
    </row>
    <row r="75" spans="2:5" ht="14.25">
      <c r="B75" s="292" t="s">
        <v>300</v>
      </c>
      <c r="C75" s="200"/>
      <c r="D75" s="200"/>
      <c r="E75" s="200"/>
    </row>
    <row r="76" spans="2:11" ht="14.25">
      <c r="B76" s="292" t="s">
        <v>301</v>
      </c>
      <c r="C76" s="200"/>
      <c r="D76" s="200"/>
      <c r="E76" s="200"/>
      <c r="F76" s="206"/>
      <c r="G76" s="196"/>
      <c r="H76" s="206"/>
      <c r="I76" s="196"/>
      <c r="J76" s="206"/>
      <c r="K76" s="196"/>
    </row>
    <row r="77" spans="2:11" ht="14.25">
      <c r="B77" s="292" t="s">
        <v>302</v>
      </c>
      <c r="C77" s="200"/>
      <c r="D77" s="200"/>
      <c r="E77" s="200"/>
      <c r="F77" s="206"/>
      <c r="G77" s="196"/>
      <c r="H77" s="206"/>
      <c r="I77" s="196"/>
      <c r="J77" s="206"/>
      <c r="K77" s="196"/>
    </row>
    <row r="78" spans="2:11" ht="14.25">
      <c r="B78" s="292" t="s">
        <v>303</v>
      </c>
      <c r="C78" s="200"/>
      <c r="D78" s="200"/>
      <c r="E78" s="200"/>
      <c r="F78" s="206"/>
      <c r="G78" s="196"/>
      <c r="H78" s="206"/>
      <c r="I78" s="196"/>
      <c r="J78" s="206"/>
      <c r="K78" s="196"/>
    </row>
    <row r="79" spans="2:11" ht="14.25">
      <c r="B79" s="292" t="s">
        <v>304</v>
      </c>
      <c r="C79" s="200"/>
      <c r="D79" s="200"/>
      <c r="E79" s="200"/>
      <c r="F79" s="206"/>
      <c r="G79" s="196"/>
      <c r="H79" s="206"/>
      <c r="I79" s="196"/>
      <c r="J79" s="206"/>
      <c r="K79" s="196"/>
    </row>
    <row r="80" spans="2:13" ht="14.25">
      <c r="B80" s="297" t="s">
        <v>305</v>
      </c>
      <c r="F80" s="210"/>
      <c r="G80" s="210"/>
      <c r="H80" s="210"/>
      <c r="I80" s="210"/>
      <c r="J80" s="210"/>
      <c r="K80" s="210"/>
      <c r="L80" s="210"/>
      <c r="M80" s="211"/>
    </row>
  </sheetData>
  <sheetProtection/>
  <mergeCells count="83">
    <mergeCell ref="B69:B70"/>
    <mergeCell ref="B71:B72"/>
    <mergeCell ref="B56:C56"/>
    <mergeCell ref="B59:C59"/>
    <mergeCell ref="B61:C61"/>
    <mergeCell ref="B63:B64"/>
    <mergeCell ref="B65:B66"/>
    <mergeCell ref="B67:B68"/>
    <mergeCell ref="B46:C46"/>
    <mergeCell ref="D46:F46"/>
    <mergeCell ref="G46:I46"/>
    <mergeCell ref="J46:L46"/>
    <mergeCell ref="B47:C47"/>
    <mergeCell ref="D54:E54"/>
    <mergeCell ref="F54:H54"/>
    <mergeCell ref="I54:K54"/>
    <mergeCell ref="B44:C44"/>
    <mergeCell ref="D44:F44"/>
    <mergeCell ref="G44:I44"/>
    <mergeCell ref="J44:L44"/>
    <mergeCell ref="B45:C45"/>
    <mergeCell ref="D45:F45"/>
    <mergeCell ref="G45:I45"/>
    <mergeCell ref="J45:L45"/>
    <mergeCell ref="D42:F43"/>
    <mergeCell ref="G42:I43"/>
    <mergeCell ref="J42:L43"/>
    <mergeCell ref="B34:C34"/>
    <mergeCell ref="E34:F34"/>
    <mergeCell ref="G34:H34"/>
    <mergeCell ref="J34:K34"/>
    <mergeCell ref="B35:C35"/>
    <mergeCell ref="E35:F35"/>
    <mergeCell ref="G35:H35"/>
    <mergeCell ref="J35:K35"/>
    <mergeCell ref="B32:C32"/>
    <mergeCell ref="E32:F32"/>
    <mergeCell ref="G32:H32"/>
    <mergeCell ref="J32:K32"/>
    <mergeCell ref="B33:C33"/>
    <mergeCell ref="E33:F33"/>
    <mergeCell ref="G33:H33"/>
    <mergeCell ref="J33:K33"/>
    <mergeCell ref="B30:C30"/>
    <mergeCell ref="E30:F30"/>
    <mergeCell ref="G30:H30"/>
    <mergeCell ref="J30:K30"/>
    <mergeCell ref="B31:C31"/>
    <mergeCell ref="E31:F31"/>
    <mergeCell ref="G31:H31"/>
    <mergeCell ref="J31:K31"/>
    <mergeCell ref="B28:C28"/>
    <mergeCell ref="E28:F28"/>
    <mergeCell ref="G28:H28"/>
    <mergeCell ref="J28:K28"/>
    <mergeCell ref="B29:C29"/>
    <mergeCell ref="E29:F29"/>
    <mergeCell ref="G29:H29"/>
    <mergeCell ref="J29:K29"/>
    <mergeCell ref="B15:C15"/>
    <mergeCell ref="B16:C16"/>
    <mergeCell ref="B17:C17"/>
    <mergeCell ref="B18:C18"/>
    <mergeCell ref="B19:C19"/>
    <mergeCell ref="J27:K27"/>
    <mergeCell ref="B9:C9"/>
    <mergeCell ref="B10:C10"/>
    <mergeCell ref="B11:C11"/>
    <mergeCell ref="B12:C12"/>
    <mergeCell ref="B13:C13"/>
    <mergeCell ref="B14:C14"/>
    <mergeCell ref="E5:F5"/>
    <mergeCell ref="H5:I5"/>
    <mergeCell ref="K5:L5"/>
    <mergeCell ref="B6:C6"/>
    <mergeCell ref="B7:C7"/>
    <mergeCell ref="B8:C8"/>
    <mergeCell ref="D3:F3"/>
    <mergeCell ref="G3:I3"/>
    <mergeCell ref="J3:L3"/>
    <mergeCell ref="E4:F4"/>
    <mergeCell ref="H4:I4"/>
    <mergeCell ref="K4:L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G18" sqref="G18"/>
    </sheetView>
  </sheetViews>
  <sheetFormatPr defaultColWidth="8.796875" defaultRowHeight="15"/>
  <cols>
    <col min="1" max="1" width="2.59765625" style="39" customWidth="1"/>
    <col min="2" max="2" width="17.19921875" style="39" customWidth="1"/>
    <col min="3" max="4" width="4.69921875" style="39" customWidth="1"/>
    <col min="5" max="5" width="11.69921875" style="39" customWidth="1"/>
    <col min="6" max="13" width="12" style="39" customWidth="1"/>
    <col min="14" max="14" width="8.09765625" style="39" customWidth="1"/>
  </cols>
  <sheetData>
    <row r="1" ht="14.25">
      <c r="B1" s="3" t="s">
        <v>306</v>
      </c>
    </row>
    <row r="2" spans="4:14" ht="15" thickBot="1">
      <c r="D2" s="41"/>
      <c r="E2" s="41"/>
      <c r="F2" s="41"/>
      <c r="G2" s="41"/>
      <c r="H2" s="41"/>
      <c r="I2" s="41"/>
      <c r="J2" s="195"/>
      <c r="K2" s="41"/>
      <c r="L2" s="41"/>
      <c r="M2" s="195" t="s">
        <v>37</v>
      </c>
      <c r="N2" s="41"/>
    </row>
    <row r="3" spans="2:13" ht="14.25">
      <c r="B3" s="1122"/>
      <c r="C3" s="1123"/>
      <c r="D3" s="1123"/>
      <c r="E3" s="1124"/>
      <c r="F3" s="333" t="s">
        <v>307</v>
      </c>
      <c r="G3" s="334" t="s">
        <v>308</v>
      </c>
      <c r="H3" s="334" t="s">
        <v>64</v>
      </c>
      <c r="I3" s="334" t="s">
        <v>57</v>
      </c>
      <c r="J3" s="334" t="s">
        <v>58</v>
      </c>
      <c r="K3" s="334" t="s">
        <v>59</v>
      </c>
      <c r="L3" s="334" t="s">
        <v>60</v>
      </c>
      <c r="M3" s="335" t="s">
        <v>61</v>
      </c>
    </row>
    <row r="4" spans="2:13" ht="14.25">
      <c r="B4" s="1125" t="s">
        <v>309</v>
      </c>
      <c r="C4" s="958"/>
      <c r="D4" s="1129" t="s">
        <v>310</v>
      </c>
      <c r="E4" s="339" t="s">
        <v>311</v>
      </c>
      <c r="F4" s="336">
        <v>850</v>
      </c>
      <c r="G4" s="343">
        <v>383</v>
      </c>
      <c r="H4" s="200">
        <v>268</v>
      </c>
      <c r="I4" s="343">
        <v>22</v>
      </c>
      <c r="J4" s="200">
        <v>83</v>
      </c>
      <c r="K4" s="343">
        <v>12</v>
      </c>
      <c r="L4" s="343">
        <v>14</v>
      </c>
      <c r="M4" s="341">
        <v>68</v>
      </c>
    </row>
    <row r="5" spans="2:13" ht="14.25">
      <c r="B5" s="1126"/>
      <c r="C5" s="990"/>
      <c r="D5" s="1130"/>
      <c r="E5" s="342" t="s">
        <v>312</v>
      </c>
      <c r="F5" s="336">
        <v>1408</v>
      </c>
      <c r="G5" s="343">
        <v>543</v>
      </c>
      <c r="H5" s="200">
        <v>452</v>
      </c>
      <c r="I5" s="343">
        <v>66</v>
      </c>
      <c r="J5" s="200">
        <v>156</v>
      </c>
      <c r="K5" s="343">
        <v>25</v>
      </c>
      <c r="L5" s="343">
        <v>19</v>
      </c>
      <c r="M5" s="341">
        <v>147</v>
      </c>
    </row>
    <row r="6" spans="2:13" ht="14.25">
      <c r="B6" s="1126"/>
      <c r="C6" s="990"/>
      <c r="D6" s="1131"/>
      <c r="E6" s="342" t="s">
        <v>313</v>
      </c>
      <c r="F6" s="336">
        <v>2065</v>
      </c>
      <c r="G6" s="343">
        <v>763</v>
      </c>
      <c r="H6" s="200">
        <v>618</v>
      </c>
      <c r="I6" s="343">
        <v>108</v>
      </c>
      <c r="J6" s="200">
        <v>223</v>
      </c>
      <c r="K6" s="343">
        <v>56</v>
      </c>
      <c r="L6" s="343">
        <v>31</v>
      </c>
      <c r="M6" s="341">
        <v>266</v>
      </c>
    </row>
    <row r="7" spans="2:13" ht="15" thickBot="1">
      <c r="B7" s="1127"/>
      <c r="C7" s="1128"/>
      <c r="D7" s="1132" t="s">
        <v>314</v>
      </c>
      <c r="E7" s="1133"/>
      <c r="F7" s="336">
        <v>14206</v>
      </c>
      <c r="G7" s="343">
        <v>5635</v>
      </c>
      <c r="H7" s="200">
        <v>4075</v>
      </c>
      <c r="I7" s="343">
        <v>1086</v>
      </c>
      <c r="J7" s="200">
        <v>1549</v>
      </c>
      <c r="K7" s="343">
        <v>354</v>
      </c>
      <c r="L7" s="343">
        <v>315</v>
      </c>
      <c r="M7" s="341">
        <v>1192</v>
      </c>
    </row>
    <row r="8" spans="2:13" ht="28.5" customHeight="1" thickBot="1" thickTop="1">
      <c r="B8" s="1134" t="s">
        <v>315</v>
      </c>
      <c r="C8" s="1135"/>
      <c r="D8" s="1135"/>
      <c r="E8" s="1136"/>
      <c r="F8" s="336">
        <v>10858</v>
      </c>
      <c r="G8" s="343">
        <v>4178</v>
      </c>
      <c r="H8" s="200">
        <v>2190</v>
      </c>
      <c r="I8" s="343">
        <v>1152</v>
      </c>
      <c r="J8" s="200">
        <v>1418</v>
      </c>
      <c r="K8" s="343">
        <v>405</v>
      </c>
      <c r="L8" s="343">
        <v>313</v>
      </c>
      <c r="M8" s="341">
        <v>1202</v>
      </c>
    </row>
    <row r="9" spans="2:13" ht="15" thickTop="1">
      <c r="B9" s="1137" t="s">
        <v>317</v>
      </c>
      <c r="C9" s="1138"/>
      <c r="D9" s="1139"/>
      <c r="E9" s="346" t="s">
        <v>311</v>
      </c>
      <c r="F9" s="336">
        <v>2206</v>
      </c>
      <c r="G9" s="343">
        <v>889</v>
      </c>
      <c r="H9" s="200">
        <v>735</v>
      </c>
      <c r="I9" s="343">
        <v>113</v>
      </c>
      <c r="J9" s="200">
        <v>262</v>
      </c>
      <c r="K9" s="343">
        <v>17</v>
      </c>
      <c r="L9" s="343">
        <v>39</v>
      </c>
      <c r="M9" s="341">
        <v>151</v>
      </c>
    </row>
    <row r="10" spans="2:13" ht="15" thickBot="1">
      <c r="B10" s="1140"/>
      <c r="C10" s="1141"/>
      <c r="D10" s="1142"/>
      <c r="E10" s="347" t="s">
        <v>312</v>
      </c>
      <c r="F10" s="336">
        <v>4730</v>
      </c>
      <c r="G10" s="343">
        <v>1852</v>
      </c>
      <c r="H10" s="200">
        <v>1559</v>
      </c>
      <c r="I10" s="343">
        <v>318</v>
      </c>
      <c r="J10" s="200">
        <v>564</v>
      </c>
      <c r="K10" s="343">
        <v>27</v>
      </c>
      <c r="L10" s="343">
        <v>96</v>
      </c>
      <c r="M10" s="341">
        <v>314</v>
      </c>
    </row>
    <row r="11" spans="2:13" ht="15" thickTop="1">
      <c r="B11" s="1143" t="s">
        <v>318</v>
      </c>
      <c r="C11" s="1146" t="s">
        <v>319</v>
      </c>
      <c r="D11" s="1149" t="s">
        <v>310</v>
      </c>
      <c r="E11" s="348" t="s">
        <v>311</v>
      </c>
      <c r="F11" s="336">
        <v>20658</v>
      </c>
      <c r="G11" s="343">
        <v>8446</v>
      </c>
      <c r="H11" s="200">
        <v>5313</v>
      </c>
      <c r="I11" s="343">
        <v>1768</v>
      </c>
      <c r="J11" s="200">
        <v>2367</v>
      </c>
      <c r="K11" s="343">
        <v>452</v>
      </c>
      <c r="L11" s="343">
        <v>544</v>
      </c>
      <c r="M11" s="341">
        <v>1768</v>
      </c>
    </row>
    <row r="12" spans="2:13" ht="14.25">
      <c r="B12" s="1144"/>
      <c r="C12" s="1147"/>
      <c r="D12" s="1150"/>
      <c r="E12" s="342" t="s">
        <v>312</v>
      </c>
      <c r="F12" s="336">
        <v>20182</v>
      </c>
      <c r="G12" s="343">
        <v>8162</v>
      </c>
      <c r="H12" s="200">
        <v>5255</v>
      </c>
      <c r="I12" s="343">
        <v>1693</v>
      </c>
      <c r="J12" s="200">
        <v>2363</v>
      </c>
      <c r="K12" s="343">
        <v>455</v>
      </c>
      <c r="L12" s="343">
        <v>539</v>
      </c>
      <c r="M12" s="341">
        <v>1715</v>
      </c>
    </row>
    <row r="13" spans="2:13" ht="14.25">
      <c r="B13" s="1144"/>
      <c r="C13" s="1148"/>
      <c r="D13" s="1151" t="s">
        <v>314</v>
      </c>
      <c r="E13" s="1152"/>
      <c r="F13" s="336">
        <v>21831</v>
      </c>
      <c r="G13" s="343">
        <v>8158</v>
      </c>
      <c r="H13" s="200">
        <v>5525</v>
      </c>
      <c r="I13" s="343">
        <v>1977</v>
      </c>
      <c r="J13" s="200">
        <v>2595</v>
      </c>
      <c r="K13" s="343">
        <v>875</v>
      </c>
      <c r="L13" s="343">
        <v>671</v>
      </c>
      <c r="M13" s="341">
        <v>2030</v>
      </c>
    </row>
    <row r="14" spans="2:13" ht="15" thickBot="1">
      <c r="B14" s="1145"/>
      <c r="C14" s="1153" t="s">
        <v>316</v>
      </c>
      <c r="D14" s="1154"/>
      <c r="E14" s="1133"/>
      <c r="F14" s="336">
        <v>8251</v>
      </c>
      <c r="G14" s="343">
        <v>3057</v>
      </c>
      <c r="H14" s="200">
        <v>1901</v>
      </c>
      <c r="I14" s="343">
        <v>957</v>
      </c>
      <c r="J14" s="200">
        <v>874</v>
      </c>
      <c r="K14" s="343">
        <v>431</v>
      </c>
      <c r="L14" s="343">
        <v>361</v>
      </c>
      <c r="M14" s="341">
        <v>670</v>
      </c>
    </row>
    <row r="15" spans="2:13" ht="15" thickTop="1">
      <c r="B15" s="1155" t="s">
        <v>320</v>
      </c>
      <c r="C15" s="1157" t="s">
        <v>319</v>
      </c>
      <c r="D15" s="1157"/>
      <c r="E15" s="1158"/>
      <c r="F15" s="336">
        <v>15339</v>
      </c>
      <c r="G15" s="343">
        <v>6241</v>
      </c>
      <c r="H15" s="200">
        <v>4349</v>
      </c>
      <c r="I15" s="343">
        <v>1178</v>
      </c>
      <c r="J15" s="200">
        <v>1625</v>
      </c>
      <c r="K15" s="343">
        <v>358</v>
      </c>
      <c r="L15" s="343">
        <v>274</v>
      </c>
      <c r="M15" s="341">
        <v>1314</v>
      </c>
    </row>
    <row r="16" spans="2:13" ht="24.75" customHeight="1" thickBot="1">
      <c r="B16" s="1156"/>
      <c r="C16" s="1159" t="s">
        <v>316</v>
      </c>
      <c r="D16" s="1160"/>
      <c r="E16" s="1161"/>
      <c r="F16" s="336">
        <v>16555</v>
      </c>
      <c r="G16" s="343">
        <v>6314</v>
      </c>
      <c r="H16" s="200">
        <v>4599</v>
      </c>
      <c r="I16" s="343">
        <v>1466</v>
      </c>
      <c r="J16" s="200">
        <v>1863</v>
      </c>
      <c r="K16" s="343">
        <v>417</v>
      </c>
      <c r="L16" s="343">
        <v>377</v>
      </c>
      <c r="M16" s="341">
        <v>1519</v>
      </c>
    </row>
    <row r="17" spans="2:13" ht="15" thickTop="1">
      <c r="B17" s="1155" t="s">
        <v>321</v>
      </c>
      <c r="C17" s="1157" t="s">
        <v>319</v>
      </c>
      <c r="D17" s="1157"/>
      <c r="E17" s="1158"/>
      <c r="F17" s="336">
        <v>1</v>
      </c>
      <c r="G17" s="343" t="s">
        <v>33</v>
      </c>
      <c r="H17" s="200">
        <v>1</v>
      </c>
      <c r="I17" s="343">
        <v>0</v>
      </c>
      <c r="J17" s="200">
        <v>0</v>
      </c>
      <c r="K17" s="343">
        <v>0</v>
      </c>
      <c r="L17" s="343">
        <v>0</v>
      </c>
      <c r="M17" s="341">
        <v>0</v>
      </c>
    </row>
    <row r="18" spans="2:13" ht="33" customHeight="1" thickBot="1">
      <c r="B18" s="1156"/>
      <c r="C18" s="1159" t="s">
        <v>316</v>
      </c>
      <c r="D18" s="1160"/>
      <c r="E18" s="1161"/>
      <c r="F18" s="336" t="s">
        <v>249</v>
      </c>
      <c r="G18" s="337">
        <v>0</v>
      </c>
      <c r="H18" s="344">
        <v>0</v>
      </c>
      <c r="I18" s="337">
        <v>0</v>
      </c>
      <c r="J18" s="344">
        <v>0</v>
      </c>
      <c r="K18" s="337">
        <v>0</v>
      </c>
      <c r="L18" s="337">
        <v>0</v>
      </c>
      <c r="M18" s="345">
        <v>0</v>
      </c>
    </row>
    <row r="19" spans="2:13" ht="15" thickTop="1">
      <c r="B19" s="1155" t="s">
        <v>322</v>
      </c>
      <c r="C19" s="1157" t="s">
        <v>319</v>
      </c>
      <c r="D19" s="1157"/>
      <c r="E19" s="1158"/>
      <c r="F19" s="336">
        <v>4</v>
      </c>
      <c r="G19" s="343">
        <v>4</v>
      </c>
      <c r="H19" s="200" t="s">
        <v>33</v>
      </c>
      <c r="I19" s="343">
        <v>0</v>
      </c>
      <c r="J19" s="200">
        <v>0</v>
      </c>
      <c r="K19" s="343">
        <v>0</v>
      </c>
      <c r="L19" s="343">
        <v>0</v>
      </c>
      <c r="M19" s="341">
        <v>0</v>
      </c>
    </row>
    <row r="20" spans="2:13" ht="31.5" customHeight="1" thickBot="1">
      <c r="B20" s="1156"/>
      <c r="C20" s="1165" t="s">
        <v>316</v>
      </c>
      <c r="D20" s="1160"/>
      <c r="E20" s="1161"/>
      <c r="F20" s="336">
        <v>2</v>
      </c>
      <c r="G20" s="343">
        <v>1</v>
      </c>
      <c r="H20" s="200" t="s">
        <v>33</v>
      </c>
      <c r="I20" s="343">
        <v>0</v>
      </c>
      <c r="J20" s="200">
        <v>1</v>
      </c>
      <c r="K20" s="343">
        <v>0</v>
      </c>
      <c r="L20" s="343">
        <v>0</v>
      </c>
      <c r="M20" s="341">
        <v>0</v>
      </c>
    </row>
    <row r="21" spans="2:13" ht="15" thickTop="1">
      <c r="B21" s="1155" t="s">
        <v>323</v>
      </c>
      <c r="C21" s="1157" t="s">
        <v>319</v>
      </c>
      <c r="D21" s="1157"/>
      <c r="E21" s="1158"/>
      <c r="F21" s="336" t="s">
        <v>249</v>
      </c>
      <c r="G21" s="337">
        <v>0</v>
      </c>
      <c r="H21" s="344">
        <v>0</v>
      </c>
      <c r="I21" s="337">
        <v>0</v>
      </c>
      <c r="J21" s="344">
        <v>0</v>
      </c>
      <c r="K21" s="337">
        <v>0</v>
      </c>
      <c r="L21" s="337">
        <v>0</v>
      </c>
      <c r="M21" s="345">
        <v>0</v>
      </c>
    </row>
    <row r="22" spans="2:13" ht="24" customHeight="1" thickBot="1">
      <c r="B22" s="1156"/>
      <c r="C22" s="1159" t="s">
        <v>316</v>
      </c>
      <c r="D22" s="1160"/>
      <c r="E22" s="1161"/>
      <c r="F22" s="336" t="s">
        <v>249</v>
      </c>
      <c r="G22" s="337">
        <v>0</v>
      </c>
      <c r="H22" s="344">
        <v>0</v>
      </c>
      <c r="I22" s="337">
        <v>0</v>
      </c>
      <c r="J22" s="344">
        <v>0</v>
      </c>
      <c r="K22" s="337">
        <v>0</v>
      </c>
      <c r="L22" s="337">
        <v>0</v>
      </c>
      <c r="M22" s="345">
        <v>0</v>
      </c>
    </row>
    <row r="23" spans="2:13" ht="15" thickBot="1" thickTop="1">
      <c r="B23" s="1162" t="s">
        <v>324</v>
      </c>
      <c r="C23" s="1163"/>
      <c r="D23" s="1163"/>
      <c r="E23" s="1164"/>
      <c r="F23" s="349">
        <v>261742</v>
      </c>
      <c r="G23" s="350">
        <v>79154</v>
      </c>
      <c r="H23" s="318">
        <v>62027</v>
      </c>
      <c r="I23" s="350">
        <v>32829</v>
      </c>
      <c r="J23" s="318">
        <v>38862</v>
      </c>
      <c r="K23" s="350">
        <v>13535</v>
      </c>
      <c r="L23" s="350">
        <v>10954</v>
      </c>
      <c r="M23" s="351">
        <v>24381</v>
      </c>
    </row>
    <row r="24" spans="2:14" ht="14.25">
      <c r="B24" s="149" t="s">
        <v>325</v>
      </c>
      <c r="E24" s="179"/>
      <c r="F24" s="308"/>
      <c r="G24" s="179"/>
      <c r="H24" s="179"/>
      <c r="I24" s="179"/>
      <c r="J24" s="179"/>
      <c r="K24" s="179"/>
      <c r="L24" s="179"/>
      <c r="M24" s="179"/>
      <c r="N24" s="179"/>
    </row>
    <row r="25" spans="2:14" ht="14.25">
      <c r="B25" s="149" t="s">
        <v>326</v>
      </c>
      <c r="E25" s="179"/>
      <c r="F25" s="179"/>
      <c r="G25" s="179"/>
      <c r="H25" s="179"/>
      <c r="I25" s="179"/>
      <c r="J25" s="179"/>
      <c r="K25" s="179"/>
      <c r="L25" s="179"/>
      <c r="M25" s="179"/>
      <c r="N25" s="179"/>
    </row>
    <row r="26" ht="14.25">
      <c r="B26" s="11" t="s">
        <v>68</v>
      </c>
    </row>
  </sheetData>
  <sheetProtection/>
  <mergeCells count="24">
    <mergeCell ref="B17:B18"/>
    <mergeCell ref="C17:E17"/>
    <mergeCell ref="C18:E18"/>
    <mergeCell ref="B23:E23"/>
    <mergeCell ref="B19:B20"/>
    <mergeCell ref="C19:E19"/>
    <mergeCell ref="C20:E20"/>
    <mergeCell ref="B21:B22"/>
    <mergeCell ref="C21:E21"/>
    <mergeCell ref="C22:E22"/>
    <mergeCell ref="B11:B14"/>
    <mergeCell ref="C11:C13"/>
    <mergeCell ref="D11:D12"/>
    <mergeCell ref="D13:E13"/>
    <mergeCell ref="C14:E14"/>
    <mergeCell ref="B15:B16"/>
    <mergeCell ref="C15:E15"/>
    <mergeCell ref="C16:E16"/>
    <mergeCell ref="B3:E3"/>
    <mergeCell ref="B4:C7"/>
    <mergeCell ref="D4:D6"/>
    <mergeCell ref="D7:E7"/>
    <mergeCell ref="B8:E8"/>
    <mergeCell ref="B9:D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67"/>
  <sheetViews>
    <sheetView zoomScalePageLayoutView="0" workbookViewId="0" topLeftCell="A1">
      <selection activeCell="K11" sqref="K11"/>
    </sheetView>
  </sheetViews>
  <sheetFormatPr defaultColWidth="8.796875" defaultRowHeight="15"/>
  <cols>
    <col min="1" max="1" width="2.59765625" style="39" customWidth="1"/>
    <col min="2" max="3" width="3.19921875" style="39" customWidth="1"/>
    <col min="4" max="4" width="29.59765625" style="39" customWidth="1"/>
    <col min="5" max="5" width="15.59765625" style="39" customWidth="1"/>
    <col min="6" max="7" width="3.09765625" style="39" customWidth="1"/>
    <col min="8" max="8" width="29.59765625" style="39" customWidth="1"/>
    <col min="9" max="9" width="15.59765625" style="39" customWidth="1"/>
  </cols>
  <sheetData>
    <row r="1" ht="14.25">
      <c r="B1" s="3" t="s">
        <v>327</v>
      </c>
    </row>
    <row r="2" spans="4:9" ht="15" thickBot="1">
      <c r="D2" s="41"/>
      <c r="E2" s="41"/>
      <c r="F2" s="41"/>
      <c r="G2" s="41"/>
      <c r="H2" s="41"/>
      <c r="I2" s="2" t="s">
        <v>37</v>
      </c>
    </row>
    <row r="3" spans="2:9" ht="14.25">
      <c r="B3" s="1166" t="s">
        <v>328</v>
      </c>
      <c r="C3" s="1167"/>
      <c r="D3" s="1168"/>
      <c r="E3" s="353" t="s">
        <v>329</v>
      </c>
      <c r="F3" s="941" t="s">
        <v>328</v>
      </c>
      <c r="G3" s="1167"/>
      <c r="H3" s="1168"/>
      <c r="I3" s="354" t="s">
        <v>329</v>
      </c>
    </row>
    <row r="4" spans="2:9" ht="14.25">
      <c r="B4" s="355"/>
      <c r="C4" s="356"/>
      <c r="D4" s="357"/>
      <c r="E4" s="358"/>
      <c r="F4" s="359"/>
      <c r="G4" s="360"/>
      <c r="H4" s="361"/>
      <c r="I4" s="362"/>
    </row>
    <row r="5" spans="2:9" ht="14.25">
      <c r="B5" s="1169" t="s">
        <v>9</v>
      </c>
      <c r="C5" s="1170"/>
      <c r="D5" s="1171"/>
      <c r="E5" s="366">
        <v>87653</v>
      </c>
      <c r="F5" s="367"/>
      <c r="G5" s="367"/>
      <c r="H5" s="37"/>
      <c r="I5" s="368"/>
    </row>
    <row r="6" spans="2:9" ht="14.25">
      <c r="B6" s="363"/>
      <c r="C6" s="364"/>
      <c r="D6" s="365"/>
      <c r="E6" s="366"/>
      <c r="F6" s="1172" t="s">
        <v>330</v>
      </c>
      <c r="G6" s="1170"/>
      <c r="H6" s="1171"/>
      <c r="I6" s="368"/>
    </row>
    <row r="7" spans="2:9" ht="14.25">
      <c r="B7" s="370"/>
      <c r="C7" s="1173"/>
      <c r="D7" s="879"/>
      <c r="E7" s="366">
        <v>0</v>
      </c>
      <c r="F7" s="367"/>
      <c r="G7" s="1172" t="s">
        <v>331</v>
      </c>
      <c r="H7" s="1171"/>
      <c r="I7" s="368">
        <v>3</v>
      </c>
    </row>
    <row r="8" spans="2:9" ht="14.25">
      <c r="B8" s="1169" t="s">
        <v>332</v>
      </c>
      <c r="C8" s="1170"/>
      <c r="D8" s="1171"/>
      <c r="E8" s="366"/>
      <c r="F8" s="367"/>
      <c r="G8" s="1172" t="s">
        <v>333</v>
      </c>
      <c r="H8" s="1171"/>
      <c r="I8" s="368">
        <v>0</v>
      </c>
    </row>
    <row r="9" spans="2:9" ht="14.25">
      <c r="B9" s="371"/>
      <c r="C9" s="1173" t="s">
        <v>334</v>
      </c>
      <c r="D9" s="879"/>
      <c r="E9" s="372" t="s">
        <v>33</v>
      </c>
      <c r="F9" s="367"/>
      <c r="G9" s="1172" t="s">
        <v>335</v>
      </c>
      <c r="H9" s="1171"/>
      <c r="I9" s="368" t="s">
        <v>336</v>
      </c>
    </row>
    <row r="10" spans="2:9" ht="14.25">
      <c r="B10" s="371"/>
      <c r="C10" s="1173" t="s">
        <v>337</v>
      </c>
      <c r="D10" s="879"/>
      <c r="E10" s="372">
        <v>55</v>
      </c>
      <c r="F10" s="367"/>
      <c r="G10" s="1172" t="s">
        <v>338</v>
      </c>
      <c r="H10" s="1171"/>
      <c r="I10" s="368">
        <v>2</v>
      </c>
    </row>
    <row r="11" spans="2:9" ht="14.25">
      <c r="B11" s="371"/>
      <c r="C11" s="1173" t="s">
        <v>339</v>
      </c>
      <c r="D11" s="879"/>
      <c r="E11" s="372" t="s">
        <v>33</v>
      </c>
      <c r="F11" s="367"/>
      <c r="G11" s="1172" t="s">
        <v>340</v>
      </c>
      <c r="H11" s="1171"/>
      <c r="I11" s="368" t="s">
        <v>336</v>
      </c>
    </row>
    <row r="12" spans="2:9" ht="14.25">
      <c r="B12" s="1169" t="s">
        <v>341</v>
      </c>
      <c r="C12" s="1170"/>
      <c r="D12" s="1171"/>
      <c r="E12" s="366"/>
      <c r="F12" s="367"/>
      <c r="G12" s="1172" t="s">
        <v>342</v>
      </c>
      <c r="H12" s="1171"/>
      <c r="I12" s="368">
        <v>65</v>
      </c>
    </row>
    <row r="13" spans="2:9" ht="14.25">
      <c r="B13" s="370"/>
      <c r="C13" s="1173" t="s">
        <v>343</v>
      </c>
      <c r="D13" s="879"/>
      <c r="E13" s="366" t="s">
        <v>336</v>
      </c>
      <c r="F13" s="373"/>
      <c r="G13" s="1172" t="s">
        <v>344</v>
      </c>
      <c r="H13" s="1171"/>
      <c r="I13" s="368">
        <v>21</v>
      </c>
    </row>
    <row r="14" spans="2:9" ht="14.25">
      <c r="B14" s="370"/>
      <c r="C14" s="1173" t="s">
        <v>344</v>
      </c>
      <c r="D14" s="879"/>
      <c r="E14" s="366" t="s">
        <v>345</v>
      </c>
      <c r="F14" s="1172" t="s">
        <v>346</v>
      </c>
      <c r="G14" s="1170"/>
      <c r="H14" s="1171"/>
      <c r="I14" s="368" t="s">
        <v>345</v>
      </c>
    </row>
    <row r="15" spans="2:9" ht="14.25">
      <c r="B15" s="1169" t="s">
        <v>347</v>
      </c>
      <c r="C15" s="1170"/>
      <c r="D15" s="1171"/>
      <c r="E15" s="366"/>
      <c r="F15" s="1172" t="s">
        <v>348</v>
      </c>
      <c r="G15" s="1170"/>
      <c r="H15" s="1171"/>
      <c r="I15" s="368">
        <v>0</v>
      </c>
    </row>
    <row r="16" spans="2:9" ht="14.25">
      <c r="B16" s="370"/>
      <c r="C16" s="1173" t="s">
        <v>334</v>
      </c>
      <c r="D16" s="879"/>
      <c r="E16" s="374"/>
      <c r="F16" s="367"/>
      <c r="G16" s="1172" t="s">
        <v>349</v>
      </c>
      <c r="H16" s="1171"/>
      <c r="I16" s="368">
        <v>0</v>
      </c>
    </row>
    <row r="17" spans="2:9" ht="14.25">
      <c r="B17" s="370"/>
      <c r="C17" s="203"/>
      <c r="D17" s="37" t="s">
        <v>350</v>
      </c>
      <c r="E17" s="374">
        <v>758</v>
      </c>
      <c r="F17" s="367"/>
      <c r="G17" s="367"/>
      <c r="H17" s="375" t="s">
        <v>351</v>
      </c>
      <c r="I17" s="368" t="s">
        <v>345</v>
      </c>
    </row>
    <row r="18" spans="2:9" ht="14.25">
      <c r="B18" s="370"/>
      <c r="C18" s="203"/>
      <c r="D18" s="37" t="s">
        <v>352</v>
      </c>
      <c r="E18" s="374">
        <v>15</v>
      </c>
      <c r="F18" s="367"/>
      <c r="G18" s="367"/>
      <c r="H18" s="375" t="s">
        <v>353</v>
      </c>
      <c r="I18" s="368" t="s">
        <v>345</v>
      </c>
    </row>
    <row r="19" spans="2:9" ht="14.25">
      <c r="B19" s="370"/>
      <c r="C19" s="203"/>
      <c r="D19" s="37" t="s">
        <v>354</v>
      </c>
      <c r="E19" s="374">
        <v>0</v>
      </c>
      <c r="F19" s="367"/>
      <c r="G19" s="367"/>
      <c r="H19" s="375" t="s">
        <v>355</v>
      </c>
      <c r="I19" s="368" t="s">
        <v>345</v>
      </c>
    </row>
    <row r="20" spans="2:9" ht="14.25">
      <c r="B20" s="370"/>
      <c r="C20" s="1170" t="s">
        <v>356</v>
      </c>
      <c r="D20" s="1171"/>
      <c r="E20" s="374"/>
      <c r="F20" s="367"/>
      <c r="G20" s="1172" t="s">
        <v>357</v>
      </c>
      <c r="H20" s="1171"/>
      <c r="I20" s="368">
        <v>0</v>
      </c>
    </row>
    <row r="21" spans="2:9" ht="14.25">
      <c r="B21" s="370"/>
      <c r="C21" s="203"/>
      <c r="D21" s="37" t="s">
        <v>350</v>
      </c>
      <c r="E21" s="374">
        <v>192</v>
      </c>
      <c r="F21" s="367"/>
      <c r="G21" s="367"/>
      <c r="H21" s="375" t="s">
        <v>351</v>
      </c>
      <c r="I21" s="368" t="s">
        <v>345</v>
      </c>
    </row>
    <row r="22" spans="2:9" ht="14.25">
      <c r="B22" s="370"/>
      <c r="C22" s="203"/>
      <c r="D22" s="37" t="s">
        <v>352</v>
      </c>
      <c r="E22" s="374">
        <v>19</v>
      </c>
      <c r="F22" s="367"/>
      <c r="G22" s="367"/>
      <c r="H22" s="375" t="s">
        <v>353</v>
      </c>
      <c r="I22" s="368">
        <v>0</v>
      </c>
    </row>
    <row r="23" spans="2:9" ht="14.25">
      <c r="B23" s="370"/>
      <c r="C23" s="203"/>
      <c r="D23" s="37" t="s">
        <v>354</v>
      </c>
      <c r="E23" s="366" t="s">
        <v>345</v>
      </c>
      <c r="F23" s="367"/>
      <c r="G23" s="1172" t="s">
        <v>358</v>
      </c>
      <c r="H23" s="1171"/>
      <c r="I23" s="368" t="s">
        <v>345</v>
      </c>
    </row>
    <row r="24" spans="2:9" ht="14.25">
      <c r="B24" s="1169" t="s">
        <v>359</v>
      </c>
      <c r="C24" s="1170"/>
      <c r="D24" s="1171"/>
      <c r="E24" s="366" t="s">
        <v>345</v>
      </c>
      <c r="F24" s="367"/>
      <c r="G24" s="367"/>
      <c r="H24" s="375" t="s">
        <v>351</v>
      </c>
      <c r="I24" s="368" t="s">
        <v>345</v>
      </c>
    </row>
    <row r="25" spans="2:9" ht="14.25">
      <c r="B25" s="1169" t="s">
        <v>360</v>
      </c>
      <c r="C25" s="1170"/>
      <c r="D25" s="1171"/>
      <c r="E25" s="366" t="s">
        <v>345</v>
      </c>
      <c r="F25" s="367"/>
      <c r="G25" s="367"/>
      <c r="H25" s="375" t="s">
        <v>353</v>
      </c>
      <c r="I25" s="368" t="s">
        <v>345</v>
      </c>
    </row>
    <row r="26" spans="2:9" ht="14.25">
      <c r="B26" s="370"/>
      <c r="C26" s="1170" t="s">
        <v>361</v>
      </c>
      <c r="D26" s="1171"/>
      <c r="E26" s="372" t="s">
        <v>33</v>
      </c>
      <c r="F26" s="1172" t="s">
        <v>362</v>
      </c>
      <c r="G26" s="1170"/>
      <c r="H26" s="1171"/>
      <c r="I26" s="368">
        <v>0</v>
      </c>
    </row>
    <row r="27" spans="2:9" ht="14.25">
      <c r="B27" s="370"/>
      <c r="C27" s="1170" t="s">
        <v>363</v>
      </c>
      <c r="D27" s="1171"/>
      <c r="E27" s="372">
        <v>2</v>
      </c>
      <c r="F27" s="367"/>
      <c r="G27" s="1172" t="s">
        <v>364</v>
      </c>
      <c r="H27" s="1174"/>
      <c r="I27" s="368">
        <v>0</v>
      </c>
    </row>
    <row r="28" spans="2:9" ht="14.25">
      <c r="B28" s="370"/>
      <c r="C28" s="1170" t="s">
        <v>365</v>
      </c>
      <c r="D28" s="1171"/>
      <c r="E28" s="372" t="s">
        <v>33</v>
      </c>
      <c r="F28" s="367"/>
      <c r="G28" s="367"/>
      <c r="H28" s="375" t="s">
        <v>351</v>
      </c>
      <c r="I28" s="368" t="s">
        <v>345</v>
      </c>
    </row>
    <row r="29" spans="2:9" ht="14.25">
      <c r="B29" s="370"/>
      <c r="C29" s="1170" t="s">
        <v>366</v>
      </c>
      <c r="D29" s="1171"/>
      <c r="E29" s="372" t="s">
        <v>33</v>
      </c>
      <c r="F29" s="367"/>
      <c r="G29" s="367"/>
      <c r="H29" s="375" t="s">
        <v>353</v>
      </c>
      <c r="I29" s="368" t="s">
        <v>345</v>
      </c>
    </row>
    <row r="30" spans="2:9" ht="14.25">
      <c r="B30" s="1169" t="s">
        <v>367</v>
      </c>
      <c r="C30" s="1170"/>
      <c r="D30" s="1171"/>
      <c r="E30" s="366"/>
      <c r="F30" s="367"/>
      <c r="G30" s="367"/>
      <c r="H30" s="375" t="s">
        <v>355</v>
      </c>
      <c r="I30" s="368" t="s">
        <v>345</v>
      </c>
    </row>
    <row r="31" spans="2:9" ht="14.25">
      <c r="B31" s="370"/>
      <c r="C31" s="1170" t="s">
        <v>368</v>
      </c>
      <c r="D31" s="1171"/>
      <c r="E31" s="366"/>
      <c r="F31" s="367"/>
      <c r="G31" s="1172" t="s">
        <v>369</v>
      </c>
      <c r="H31" s="1171"/>
      <c r="I31" s="368">
        <v>0</v>
      </c>
    </row>
    <row r="32" spans="2:9" ht="14.25">
      <c r="B32" s="370"/>
      <c r="C32" s="203"/>
      <c r="D32" s="37" t="s">
        <v>370</v>
      </c>
      <c r="E32" s="372" t="s">
        <v>33</v>
      </c>
      <c r="F32" s="367"/>
      <c r="G32" s="367"/>
      <c r="H32" s="375" t="s">
        <v>351</v>
      </c>
      <c r="I32" s="368" t="s">
        <v>345</v>
      </c>
    </row>
    <row r="33" spans="2:9" ht="14.25">
      <c r="B33" s="370"/>
      <c r="C33" s="203"/>
      <c r="D33" s="37" t="s">
        <v>350</v>
      </c>
      <c r="E33" s="372">
        <v>41</v>
      </c>
      <c r="F33" s="367"/>
      <c r="G33" s="367"/>
      <c r="H33" s="375" t="s">
        <v>353</v>
      </c>
      <c r="I33" s="368" t="s">
        <v>345</v>
      </c>
    </row>
    <row r="34" spans="2:9" ht="14.25">
      <c r="B34" s="370"/>
      <c r="C34" s="203"/>
      <c r="D34" s="37" t="s">
        <v>337</v>
      </c>
      <c r="E34" s="372" t="s">
        <v>33</v>
      </c>
      <c r="F34" s="367"/>
      <c r="G34" s="367"/>
      <c r="H34" s="375" t="s">
        <v>355</v>
      </c>
      <c r="I34" s="368" t="s">
        <v>345</v>
      </c>
    </row>
    <row r="35" spans="2:9" ht="14.25">
      <c r="B35" s="370"/>
      <c r="C35" s="1170" t="s">
        <v>371</v>
      </c>
      <c r="D35" s="1171"/>
      <c r="E35" s="372" t="s">
        <v>33</v>
      </c>
      <c r="F35" s="1172" t="s">
        <v>372</v>
      </c>
      <c r="G35" s="1170"/>
      <c r="H35" s="1171"/>
      <c r="I35" s="368">
        <v>0</v>
      </c>
    </row>
    <row r="36" spans="2:9" ht="14.25">
      <c r="B36" s="370"/>
      <c r="C36" s="1170" t="s">
        <v>373</v>
      </c>
      <c r="D36" s="939"/>
      <c r="E36" s="372" t="s">
        <v>33</v>
      </c>
      <c r="F36" s="367"/>
      <c r="G36" s="1172" t="s">
        <v>374</v>
      </c>
      <c r="H36" s="1171"/>
      <c r="I36" s="368">
        <v>0</v>
      </c>
    </row>
    <row r="37" spans="2:9" ht="14.25">
      <c r="B37" s="370"/>
      <c r="C37" s="1173" t="s">
        <v>344</v>
      </c>
      <c r="D37" s="879"/>
      <c r="E37" s="372" t="s">
        <v>33</v>
      </c>
      <c r="F37" s="367"/>
      <c r="G37" s="369"/>
      <c r="H37" s="375" t="s">
        <v>375</v>
      </c>
      <c r="I37" s="368">
        <v>62415</v>
      </c>
    </row>
    <row r="38" spans="2:9" ht="14.25">
      <c r="B38" s="1169" t="s">
        <v>376</v>
      </c>
      <c r="C38" s="1170"/>
      <c r="D38" s="1171"/>
      <c r="E38" s="366"/>
      <c r="F38" s="367"/>
      <c r="G38" s="367"/>
      <c r="H38" s="375" t="s">
        <v>377</v>
      </c>
      <c r="I38" s="368">
        <v>8760</v>
      </c>
    </row>
    <row r="39" spans="2:9" ht="14.25">
      <c r="B39" s="370"/>
      <c r="C39" s="1170" t="s">
        <v>378</v>
      </c>
      <c r="D39" s="1171"/>
      <c r="E39" s="372"/>
      <c r="F39" s="367"/>
      <c r="G39" s="367"/>
      <c r="H39" s="375" t="s">
        <v>379</v>
      </c>
      <c r="I39" s="368" t="s">
        <v>345</v>
      </c>
    </row>
    <row r="40" spans="2:9" ht="14.25">
      <c r="B40" s="370"/>
      <c r="C40" s="1170" t="s">
        <v>380</v>
      </c>
      <c r="D40" s="1171"/>
      <c r="E40" s="372" t="s">
        <v>33</v>
      </c>
      <c r="F40" s="367"/>
      <c r="G40" s="367"/>
      <c r="H40" s="375" t="s">
        <v>381</v>
      </c>
      <c r="I40" s="368">
        <v>7159</v>
      </c>
    </row>
    <row r="41" spans="2:9" ht="14.25">
      <c r="B41" s="207"/>
      <c r="C41" s="41"/>
      <c r="D41" s="37" t="s">
        <v>382</v>
      </c>
      <c r="E41" s="372">
        <v>40</v>
      </c>
      <c r="F41" s="367"/>
      <c r="G41" s="367"/>
      <c r="H41" s="375" t="s">
        <v>383</v>
      </c>
      <c r="I41" s="368">
        <v>48</v>
      </c>
    </row>
    <row r="42" spans="2:9" ht="14.25">
      <c r="B42" s="370"/>
      <c r="C42" s="203"/>
      <c r="D42" s="37" t="s">
        <v>384</v>
      </c>
      <c r="E42" s="372" t="s">
        <v>33</v>
      </c>
      <c r="F42" s="367"/>
      <c r="G42" s="367"/>
      <c r="H42" s="375" t="s">
        <v>344</v>
      </c>
      <c r="I42" s="368">
        <v>176</v>
      </c>
    </row>
    <row r="43" spans="2:9" ht="14.25">
      <c r="B43" s="370"/>
      <c r="C43" s="203"/>
      <c r="D43" s="37" t="s">
        <v>344</v>
      </c>
      <c r="E43" s="372" t="s">
        <v>33</v>
      </c>
      <c r="F43" s="367"/>
      <c r="G43" s="1172" t="s">
        <v>385</v>
      </c>
      <c r="H43" s="1174"/>
      <c r="I43" s="368"/>
    </row>
    <row r="44" spans="2:9" ht="14.25">
      <c r="B44" s="370"/>
      <c r="C44" s="1170" t="s">
        <v>386</v>
      </c>
      <c r="D44" s="1171"/>
      <c r="E44" s="366"/>
      <c r="F44" s="367"/>
      <c r="G44" s="369"/>
      <c r="H44" s="375" t="s">
        <v>387</v>
      </c>
      <c r="I44" s="368">
        <v>680</v>
      </c>
    </row>
    <row r="45" spans="2:9" ht="14.25">
      <c r="B45" s="370"/>
      <c r="C45" s="41"/>
      <c r="D45" s="37" t="s">
        <v>388</v>
      </c>
      <c r="E45" s="366" t="s">
        <v>345</v>
      </c>
      <c r="F45" s="367"/>
      <c r="G45" s="367"/>
      <c r="H45" s="375" t="s">
        <v>389</v>
      </c>
      <c r="I45" s="368">
        <v>558</v>
      </c>
    </row>
    <row r="46" spans="2:9" ht="14.25">
      <c r="B46" s="370"/>
      <c r="C46" s="203"/>
      <c r="D46" s="37" t="s">
        <v>344</v>
      </c>
      <c r="E46" s="366" t="s">
        <v>345</v>
      </c>
      <c r="F46" s="367"/>
      <c r="G46" s="367"/>
      <c r="H46" s="375" t="s">
        <v>390</v>
      </c>
      <c r="I46" s="368">
        <v>23</v>
      </c>
    </row>
    <row r="47" spans="2:9" ht="14.25">
      <c r="B47" s="370"/>
      <c r="C47" s="1170" t="s">
        <v>391</v>
      </c>
      <c r="D47" s="1171"/>
      <c r="E47" s="366"/>
      <c r="F47" s="367"/>
      <c r="G47" s="367"/>
      <c r="H47" s="375" t="s">
        <v>344</v>
      </c>
      <c r="I47" s="368">
        <v>0</v>
      </c>
    </row>
    <row r="48" spans="2:9" ht="14.25">
      <c r="B48" s="370"/>
      <c r="C48" s="41"/>
      <c r="D48" s="37" t="s">
        <v>392</v>
      </c>
      <c r="E48" s="366" t="s">
        <v>345</v>
      </c>
      <c r="F48" s="367"/>
      <c r="G48" s="1172" t="s">
        <v>393</v>
      </c>
      <c r="H48" s="1174"/>
      <c r="I48" s="368">
        <v>34</v>
      </c>
    </row>
    <row r="49" spans="2:9" ht="14.25">
      <c r="B49" s="370"/>
      <c r="C49" s="203"/>
      <c r="D49" s="37" t="s">
        <v>394</v>
      </c>
      <c r="E49" s="366" t="s">
        <v>345</v>
      </c>
      <c r="F49" s="367"/>
      <c r="G49" s="1172" t="s">
        <v>395</v>
      </c>
      <c r="H49" s="1174"/>
      <c r="I49" s="368" t="s">
        <v>345</v>
      </c>
    </row>
    <row r="50" spans="2:9" ht="14.25">
      <c r="B50" s="370"/>
      <c r="C50" s="203"/>
      <c r="D50" s="37" t="s">
        <v>344</v>
      </c>
      <c r="E50" s="366" t="s">
        <v>345</v>
      </c>
      <c r="F50" s="367"/>
      <c r="G50" s="1172" t="s">
        <v>396</v>
      </c>
      <c r="H50" s="939"/>
      <c r="I50" s="368">
        <v>0</v>
      </c>
    </row>
    <row r="51" spans="2:9" ht="14.25">
      <c r="B51" s="370"/>
      <c r="C51" s="1170" t="s">
        <v>397</v>
      </c>
      <c r="D51" s="1171"/>
      <c r="E51" s="366" t="s">
        <v>345</v>
      </c>
      <c r="F51" s="367"/>
      <c r="G51" s="1172" t="s">
        <v>398</v>
      </c>
      <c r="H51" s="1174"/>
      <c r="I51" s="368">
        <v>0</v>
      </c>
    </row>
    <row r="52" spans="1:9" ht="14.25">
      <c r="A52" s="41"/>
      <c r="B52" s="370"/>
      <c r="C52" s="1170" t="s">
        <v>344</v>
      </c>
      <c r="D52" s="1171"/>
      <c r="E52" s="366" t="s">
        <v>345</v>
      </c>
      <c r="F52" s="367"/>
      <c r="G52" s="369"/>
      <c r="H52" s="375" t="s">
        <v>399</v>
      </c>
      <c r="I52" s="368">
        <v>0</v>
      </c>
    </row>
    <row r="53" spans="2:9" ht="14.25">
      <c r="B53" s="1169" t="s">
        <v>400</v>
      </c>
      <c r="C53" s="1170"/>
      <c r="D53" s="1171"/>
      <c r="E53" s="366"/>
      <c r="F53" s="367"/>
      <c r="G53" s="41"/>
      <c r="H53" s="375" t="s">
        <v>344</v>
      </c>
      <c r="I53" s="368" t="s">
        <v>345</v>
      </c>
    </row>
    <row r="54" spans="2:9" ht="14.25">
      <c r="B54" s="207"/>
      <c r="C54" s="1170" t="s">
        <v>401</v>
      </c>
      <c r="D54" s="1171"/>
      <c r="E54" s="374">
        <v>36</v>
      </c>
      <c r="F54" s="367"/>
      <c r="G54" s="1172" t="s">
        <v>402</v>
      </c>
      <c r="H54" s="939"/>
      <c r="I54" s="368" t="s">
        <v>345</v>
      </c>
    </row>
    <row r="55" spans="2:9" ht="14.25">
      <c r="B55" s="370"/>
      <c r="C55" s="1175" t="s">
        <v>403</v>
      </c>
      <c r="D55" s="1176"/>
      <c r="E55" s="374">
        <v>163</v>
      </c>
      <c r="F55" s="367"/>
      <c r="G55" s="1172" t="s">
        <v>344</v>
      </c>
      <c r="H55" s="1171"/>
      <c r="I55" s="368" t="s">
        <v>345</v>
      </c>
    </row>
    <row r="56" spans="2:9" ht="14.25">
      <c r="B56" s="370"/>
      <c r="C56" s="1170" t="s">
        <v>373</v>
      </c>
      <c r="D56" s="939"/>
      <c r="E56" s="374">
        <v>43</v>
      </c>
      <c r="F56" s="1172" t="s">
        <v>404</v>
      </c>
      <c r="G56" s="1170"/>
      <c r="H56" s="1171"/>
      <c r="I56" s="368"/>
    </row>
    <row r="57" spans="2:9" ht="14.25">
      <c r="B57" s="370"/>
      <c r="C57" s="1170" t="s">
        <v>344</v>
      </c>
      <c r="D57" s="1171"/>
      <c r="E57" s="374">
        <v>110</v>
      </c>
      <c r="F57" s="369"/>
      <c r="G57" s="1172" t="s">
        <v>405</v>
      </c>
      <c r="H57" s="939"/>
      <c r="I57" s="368">
        <v>4559</v>
      </c>
    </row>
    <row r="58" spans="2:9" ht="14.25">
      <c r="B58" s="1169" t="s">
        <v>406</v>
      </c>
      <c r="C58" s="1170"/>
      <c r="D58" s="1171"/>
      <c r="E58" s="366"/>
      <c r="F58" s="369"/>
      <c r="G58" s="1172" t="s">
        <v>407</v>
      </c>
      <c r="H58" s="1171"/>
      <c r="I58" s="368">
        <v>39</v>
      </c>
    </row>
    <row r="59" spans="2:9" ht="14.25">
      <c r="B59" s="370"/>
      <c r="C59" s="1173" t="s">
        <v>334</v>
      </c>
      <c r="D59" s="879"/>
      <c r="E59" s="376">
        <v>1142</v>
      </c>
      <c r="F59" s="369"/>
      <c r="G59" s="1172" t="s">
        <v>344</v>
      </c>
      <c r="H59" s="1171"/>
      <c r="I59" s="368">
        <v>8</v>
      </c>
    </row>
    <row r="60" spans="2:9" ht="14.25">
      <c r="B60" s="370"/>
      <c r="C60" s="1173" t="s">
        <v>337</v>
      </c>
      <c r="D60" s="879"/>
      <c r="E60" s="374">
        <v>122</v>
      </c>
      <c r="F60" s="1172" t="s">
        <v>408</v>
      </c>
      <c r="G60" s="1170"/>
      <c r="H60" s="1171"/>
      <c r="I60" s="368" t="s">
        <v>345</v>
      </c>
    </row>
    <row r="61" spans="2:9" ht="14.25">
      <c r="B61" s="370"/>
      <c r="C61" s="1173" t="s">
        <v>356</v>
      </c>
      <c r="D61" s="879"/>
      <c r="E61" s="374">
        <v>502</v>
      </c>
      <c r="F61" s="367"/>
      <c r="G61" s="41"/>
      <c r="H61" s="377"/>
      <c r="I61" s="368"/>
    </row>
    <row r="62" spans="2:9" ht="14.25">
      <c r="B62" s="370"/>
      <c r="C62" s="1173" t="s">
        <v>339</v>
      </c>
      <c r="D62" s="879"/>
      <c r="E62" s="374">
        <v>4</v>
      </c>
      <c r="F62" s="1172" t="s">
        <v>344</v>
      </c>
      <c r="G62" s="1170"/>
      <c r="H62" s="1171"/>
      <c r="I62" s="368" t="s">
        <v>345</v>
      </c>
    </row>
    <row r="63" spans="2:9" ht="14.25">
      <c r="B63" s="370"/>
      <c r="C63" s="203"/>
      <c r="D63" s="37"/>
      <c r="E63" s="366"/>
      <c r="F63" s="41"/>
      <c r="G63" s="41"/>
      <c r="H63" s="377"/>
      <c r="I63" s="368"/>
    </row>
    <row r="64" spans="2:9" ht="14.25">
      <c r="B64" s="378"/>
      <c r="C64" s="379"/>
      <c r="D64" s="377"/>
      <c r="E64" s="366"/>
      <c r="F64" s="1172"/>
      <c r="G64" s="1170"/>
      <c r="H64" s="1171"/>
      <c r="I64" s="368"/>
    </row>
    <row r="65" spans="2:9" ht="15" thickBot="1">
      <c r="B65" s="317"/>
      <c r="C65" s="321"/>
      <c r="D65" s="380"/>
      <c r="E65" s="381"/>
      <c r="F65" s="321"/>
      <c r="G65" s="321"/>
      <c r="H65" s="321"/>
      <c r="I65" s="382"/>
    </row>
    <row r="66" spans="1:9" ht="14.25">
      <c r="A66" s="41"/>
      <c r="B66" s="41"/>
      <c r="C66" s="41"/>
      <c r="D66" s="41"/>
      <c r="E66" s="383"/>
      <c r="F66" s="308"/>
      <c r="G66" s="308"/>
      <c r="H66" s="308"/>
      <c r="I66" s="308"/>
    </row>
    <row r="67" ht="14.25">
      <c r="B67" s="11" t="s">
        <v>25</v>
      </c>
    </row>
  </sheetData>
  <sheetProtection/>
  <mergeCells count="74">
    <mergeCell ref="C60:D60"/>
    <mergeCell ref="F60:H60"/>
    <mergeCell ref="C61:D61"/>
    <mergeCell ref="C62:D62"/>
    <mergeCell ref="F62:H62"/>
    <mergeCell ref="F64:H64"/>
    <mergeCell ref="C57:D57"/>
    <mergeCell ref="G57:H57"/>
    <mergeCell ref="B58:D58"/>
    <mergeCell ref="G58:H58"/>
    <mergeCell ref="C59:D59"/>
    <mergeCell ref="G59:H59"/>
    <mergeCell ref="C54:D54"/>
    <mergeCell ref="G54:H54"/>
    <mergeCell ref="C55:D55"/>
    <mergeCell ref="G55:H55"/>
    <mergeCell ref="C56:D56"/>
    <mergeCell ref="F56:H56"/>
    <mergeCell ref="G49:H49"/>
    <mergeCell ref="G50:H50"/>
    <mergeCell ref="C51:D51"/>
    <mergeCell ref="G51:H51"/>
    <mergeCell ref="C52:D52"/>
    <mergeCell ref="B53:D53"/>
    <mergeCell ref="C39:D39"/>
    <mergeCell ref="C40:D40"/>
    <mergeCell ref="G43:H43"/>
    <mergeCell ref="C44:D44"/>
    <mergeCell ref="C47:D47"/>
    <mergeCell ref="G48:H48"/>
    <mergeCell ref="C35:D35"/>
    <mergeCell ref="F35:H35"/>
    <mergeCell ref="C36:D36"/>
    <mergeCell ref="G36:H36"/>
    <mergeCell ref="C37:D37"/>
    <mergeCell ref="B38:D38"/>
    <mergeCell ref="C27:D27"/>
    <mergeCell ref="G27:H27"/>
    <mergeCell ref="C28:D28"/>
    <mergeCell ref="C29:D29"/>
    <mergeCell ref="B30:D30"/>
    <mergeCell ref="C31:D31"/>
    <mergeCell ref="G31:H31"/>
    <mergeCell ref="C20:D20"/>
    <mergeCell ref="G20:H20"/>
    <mergeCell ref="G23:H23"/>
    <mergeCell ref="B24:D24"/>
    <mergeCell ref="B25:D25"/>
    <mergeCell ref="C26:D26"/>
    <mergeCell ref="F26:H26"/>
    <mergeCell ref="C14:D14"/>
    <mergeCell ref="F14:H14"/>
    <mergeCell ref="B15:D15"/>
    <mergeCell ref="F15:H15"/>
    <mergeCell ref="C16:D16"/>
    <mergeCell ref="G16:H16"/>
    <mergeCell ref="C11:D11"/>
    <mergeCell ref="G11:H11"/>
    <mergeCell ref="B12:D12"/>
    <mergeCell ref="G12:H12"/>
    <mergeCell ref="C13:D13"/>
    <mergeCell ref="G13:H13"/>
    <mergeCell ref="B8:D8"/>
    <mergeCell ref="G8:H8"/>
    <mergeCell ref="C9:D9"/>
    <mergeCell ref="G9:H9"/>
    <mergeCell ref="C10:D10"/>
    <mergeCell ref="G10:H10"/>
    <mergeCell ref="B3:D3"/>
    <mergeCell ref="F3:H3"/>
    <mergeCell ref="B5:D5"/>
    <mergeCell ref="F6:H6"/>
    <mergeCell ref="C7:D7"/>
    <mergeCell ref="G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第５－11表</dc:title>
  <dc:subject/>
  <dc:creator/>
  <cp:keywords/>
  <dc:description/>
  <cp:lastModifiedBy>okayamaken</cp:lastModifiedBy>
  <cp:lastPrinted>2015-01-14T04:24:16Z</cp:lastPrinted>
  <dcterms:created xsi:type="dcterms:W3CDTF">1999-11-16T11:19:39Z</dcterms:created>
  <dcterms:modified xsi:type="dcterms:W3CDTF">2022-09-23T10:06:36Z</dcterms:modified>
  <cp:category/>
  <cp:version/>
  <cp:contentType/>
  <cp:contentStatus/>
</cp:coreProperties>
</file>