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firstSheet="1" activeTab="1"/>
  </bookViews>
  <sheets>
    <sheet name="様式１の(2)の④24時間等事業内訳" sheetId="1" state="hidden" r:id="rId1"/>
    <sheet name="外部コンサルティング" sheetId="2" r:id="rId2"/>
    <sheet name="ＩＣＴ活用" sheetId="3" r:id="rId3"/>
    <sheet name="福祉用具" sheetId="4" r:id="rId4"/>
    <sheet name="介護ロボット" sheetId="5" r:id="rId5"/>
    <sheet name="施設内保育施設" sheetId="6" r:id="rId6"/>
    <sheet name="地域の元気な高齢者" sheetId="7" r:id="rId7"/>
    <sheet name="ＩＣＴ導入" sheetId="8" r:id="rId8"/>
    <sheet name="その他" sheetId="9" r:id="rId9"/>
  </sheets>
  <definedNames>
    <definedName name="_xlnm.Print_Area" localSheetId="7">'ＩＣＴ導入'!$A$1:$P$58</definedName>
    <definedName name="_xlnm.Print_Area" localSheetId="8">'その他'!$A$1:$P$39</definedName>
    <definedName name="_xlnm.Print_Area" localSheetId="4">'介護ロボット'!$A$1:$P$54</definedName>
    <definedName name="_xlnm.Print_Area" localSheetId="1">'外部コンサルティング'!$A$1:$P$38</definedName>
    <definedName name="_xlnm.Print_Area" localSheetId="5">'施設内保育施設'!$A$1:$P$42</definedName>
    <definedName name="_xlnm.Print_Area" localSheetId="6">'地域の元気な高齢者'!$A$1:$P$39</definedName>
    <definedName name="_xlnm.Print_Area" localSheetId="3">'福祉用具'!$A$1:$P$44</definedName>
    <definedName name="_xlnm.Print_Titles" localSheetId="0">'様式１の(2)の④24時間等事業内訳'!$1:$7</definedName>
  </definedNames>
  <calcPr calcMode="manual" fullCalcOnLoad="1"/>
</workbook>
</file>

<file path=xl/sharedStrings.xml><?xml version="1.0" encoding="utf-8"?>
<sst xmlns="http://schemas.openxmlformats.org/spreadsheetml/2006/main" count="525" uniqueCount="220">
  <si>
    <t>円</t>
  </si>
  <si>
    <t>平 成    年 度 介 護 保 険 事 業 費 補 助 金 所 要 額 調 市 町 村 別 内 訳</t>
  </si>
  <si>
    <t>（都道府県名）</t>
  </si>
  <si>
    <t>市町村名</t>
  </si>
  <si>
    <t>総事業費</t>
  </si>
  <si>
    <t>寄付金その他の収入額</t>
  </si>
  <si>
    <t>差引額</t>
  </si>
  <si>
    <t>対象経費支出予定額</t>
  </si>
  <si>
    <t>基準額</t>
  </si>
  <si>
    <t>国庫補助       基本額</t>
  </si>
  <si>
    <t>国庫補助          所要額</t>
  </si>
  <si>
    <t>備　考</t>
  </si>
  <si>
    <t>Ａ</t>
  </si>
  <si>
    <t>Ｂ</t>
  </si>
  <si>
    <t>（Ａ－Ｂ）Ｃ</t>
  </si>
  <si>
    <t>Ｄ</t>
  </si>
  <si>
    <t>Ｅ</t>
  </si>
  <si>
    <t>Ｆ</t>
  </si>
  <si>
    <t>Ｇ</t>
  </si>
  <si>
    <t>円</t>
  </si>
  <si>
    <t>合　　計</t>
  </si>
  <si>
    <t>（区分）２４時間対応の定期巡回・随時対応サービス等推進事業</t>
  </si>
  <si>
    <t>様式１の（２）の④</t>
  </si>
  <si>
    <t>（２）</t>
  </si>
  <si>
    <t>介護従事者の確保に関する事業</t>
  </si>
  <si>
    <t>（１）</t>
  </si>
  <si>
    <t>　職員に優しい、やる気の出る介護現場づくりモデル事業</t>
  </si>
  <si>
    <t>事業者(団体)名</t>
  </si>
  <si>
    <t>　事業名：外部コンサルティングによる雇用管理改善促進事業</t>
  </si>
  <si>
    <t>小計</t>
  </si>
  <si>
    <t>補助対象経費
a</t>
  </si>
  <si>
    <t>寄付金その他収入
b</t>
  </si>
  <si>
    <t>補助率
c</t>
  </si>
  <si>
    <t>小　　計
(a-b)×c=d</t>
  </si>
  <si>
    <t>補助上限額
e</t>
  </si>
  <si>
    <r>
      <t xml:space="preserve">補助金所要額
</t>
    </r>
    <r>
      <rPr>
        <sz val="9"/>
        <rFont val="ＭＳ ゴシック"/>
        <family val="3"/>
      </rPr>
      <t>dとeの少ない方</t>
    </r>
  </si>
  <si>
    <t>(単位：円)</t>
  </si>
  <si>
    <t>事業内容</t>
  </si>
  <si>
    <t>①外部の専門家等（委託先：住所、法人名等、代表者名）</t>
  </si>
  <si>
    <t>積算内訳</t>
  </si>
  <si>
    <t>委託料　</t>
  </si>
  <si>
    <t>（税込み）</t>
  </si>
  <si>
    <t>添付資料</t>
  </si>
  <si>
    <t>①</t>
  </si>
  <si>
    <t>②</t>
  </si>
  <si>
    <t>③</t>
  </si>
  <si>
    <t>その他必要と認められる資料</t>
  </si>
  <si>
    <t>名</t>
  </si>
  <si>
    <t>単価</t>
  </si>
  <si>
    <t>運賃等の額（１人当たり）</t>
  </si>
  <si>
    <t>【内訳】</t>
  </si>
  <si>
    <t>計</t>
  </si>
  <si>
    <t>積算</t>
  </si>
  <si>
    <t>（３）</t>
  </si>
  <si>
    <t>使途</t>
  </si>
  <si>
    <t>④</t>
  </si>
  <si>
    <t>　事業名：福祉用具開発支援事業</t>
  </si>
  <si>
    <t>①連携する福祉用具を開発する企業（企業名、担当部署、担当者等）</t>
  </si>
  <si>
    <t>③</t>
  </si>
  <si>
    <t>②製作品（試作品）の内容</t>
  </si>
  <si>
    <t>　事業名：施設内保育施設運営支援事業</t>
  </si>
  <si>
    <t>・介護従事者の負担軽減に関すること</t>
  </si>
  <si>
    <t>　事業名：介護ロボット導入支援事業</t>
  </si>
  <si>
    <t>台</t>
  </si>
  <si>
    <t>台数</t>
  </si>
  <si>
    <t>※売価</t>
  </si>
  <si>
    <t>①介護ロボットの導入費</t>
  </si>
  <si>
    <t>円/月</t>
  </si>
  <si>
    <t>・利用者の増加に関すること</t>
  </si>
  <si>
    <t>③施設運営のための人員体制</t>
  </si>
  <si>
    <t>①賃金・謝礼等の人件費</t>
  </si>
  <si>
    <t>月数</t>
  </si>
  <si>
    <t>月</t>
  </si>
  <si>
    <t>【購入内容】</t>
  </si>
  <si>
    <t>※１品３万円未満</t>
  </si>
  <si>
    <t>　事業名：地域の元気な高齢者による介護従事者応援事業</t>
  </si>
  <si>
    <t>※事業所内保育施設設置・運営等支援助成金の対象ではないこと。</t>
  </si>
  <si>
    <t>①介護事業者と老人クラブ等の連携の仕組み</t>
  </si>
  <si>
    <t>〇謝礼</t>
  </si>
  <si>
    <t>日</t>
  </si>
  <si>
    <t>※時間単価は３００円までとする。</t>
  </si>
  <si>
    <t>円/１時間</t>
  </si>
  <si>
    <t>（謝礼単価</t>
  </si>
  <si>
    <t>円）</t>
  </si>
  <si>
    <t>時間数</t>
  </si>
  <si>
    <t>時間/１名当たり１日</t>
  </si>
  <si>
    <t>期間中日数</t>
  </si>
  <si>
    <t>　事業名：その他の提案事業</t>
  </si>
  <si>
    <t>①実施内容</t>
  </si>
  <si>
    <t>　【内訳】</t>
  </si>
  <si>
    <t>実　　績　　報　　告　　書</t>
  </si>
  <si>
    <t>１．精算書</t>
  </si>
  <si>
    <t>２．事業実績報告書</t>
  </si>
  <si>
    <t>実施内容</t>
  </si>
  <si>
    <t>委託契約書及び請求書の写し　※明細がわかるもの</t>
  </si>
  <si>
    <t>コンサルティング結果書（委託先作成の結果書等で可）</t>
  </si>
  <si>
    <t>②コンサルティング結果の概要</t>
  </si>
  <si>
    <t>③①による介護従事者からの聞き取り（※必須）結果</t>
  </si>
  <si>
    <t>⑤コンサルティングの内容を受けて見直す内容</t>
  </si>
  <si>
    <t>見直す（した）内容に関する資料</t>
  </si>
  <si>
    <t>③製作・実証の経過と結果</t>
  </si>
  <si>
    <t>④商品化の予定</t>
  </si>
  <si>
    <t>〇製作・実証に要した経費　※備品購入費、食糧費は対象としない。</t>
  </si>
  <si>
    <t>製作・実証に要した経費の請求書、納品書（連携企業からのもので可）</t>
  </si>
  <si>
    <t>製作・実証の経過と結果に関する資料、製作品の内容に関する資料</t>
  </si>
  <si>
    <t>②導入後の使用状況（使用する介護従事者数、使用頻度、サービスを受ける入所者数等）</t>
  </si>
  <si>
    <t>③使用にあたって受講した又は実施した研修、説明会等の内容</t>
  </si>
  <si>
    <t>・介護従事者</t>
  </si>
  <si>
    <t>・入所者</t>
  </si>
  <si>
    <t>事業所名</t>
  </si>
  <si>
    <t>①施設内保育施設の状況（設置場所、運営形態、許認可等）</t>
  </si>
  <si>
    <t>②実施期間と利用者数</t>
  </si>
  <si>
    <t>④実施による効果</t>
  </si>
  <si>
    <t>人件費に関する支出証明資料</t>
  </si>
  <si>
    <t>②保育対象者のため購入した消耗品費</t>
  </si>
  <si>
    <t>消耗品費の請求書・納品書の写し</t>
  </si>
  <si>
    <t>②地域の元気な高齢者等が行った業務、業務期間、期間中の業務状況</t>
  </si>
  <si>
    <t>③実施の効果</t>
  </si>
  <si>
    <t>謝礼に関する支出証明資料</t>
  </si>
  <si>
    <t>地域の元気な高齢者の業務状況に関する資料</t>
  </si>
  <si>
    <t>②実施の効果</t>
  </si>
  <si>
    <t>〇所要経費　※備品購入費、食糧費は対象としない。</t>
  </si>
  <si>
    <t>所要経費の支出に関する証明資料</t>
  </si>
  <si>
    <t>実施内容、実施の効果に関する補足資料</t>
  </si>
  <si>
    <t>別紙２</t>
  </si>
  <si>
    <t>②改善（事務負担軽減）のための効果</t>
  </si>
  <si>
    <t>①導入した介護ソフト　　　　　円（税込み）</t>
  </si>
  <si>
    <t>　【内訳】　　　円×　　　台</t>
  </si>
  <si>
    <t>③その他　　　　　　　　　　　円（税込み）</t>
  </si>
  <si>
    <t>　　　　　　　　　　　　　　　　　　　　　　　　　　　　※明細がわかるもの　　</t>
  </si>
  <si>
    <t>　事業名：ＩＣＴを活用した職場環境改善の研究支援事業</t>
  </si>
  <si>
    <t>（１）</t>
  </si>
  <si>
    <t>①実施内容（コンサルティング委託の結果、視察の結果　等）</t>
  </si>
  <si>
    <t>②改善（事務負担軽減）のための整備、改修等の内容</t>
  </si>
  <si>
    <t>（２）</t>
  </si>
  <si>
    <t>①委託料　</t>
  </si>
  <si>
    <t>（コンサルティング料、税込み）</t>
  </si>
  <si>
    <t>②旅費　　</t>
  </si>
  <si>
    <t>・視察先</t>
  </si>
  <si>
    <t>施設名</t>
  </si>
  <si>
    <t>住所</t>
  </si>
  <si>
    <t>視察人数</t>
  </si>
  <si>
    <t>③指導料</t>
  </si>
  <si>
    <t>④その他要した経費</t>
  </si>
  <si>
    <t>※備品購入費、食糧費は対象としない。</t>
  </si>
  <si>
    <t>（３）</t>
  </si>
  <si>
    <t>①</t>
  </si>
  <si>
    <t>委託料、指導料の契約書、請求書の写し　※明細がわかるもの</t>
  </si>
  <si>
    <t>②</t>
  </si>
  <si>
    <t>③</t>
  </si>
  <si>
    <t>改善内容に関する資料（システム系統図、配置図等）</t>
  </si>
  <si>
    <t>④</t>
  </si>
  <si>
    <t>　事業名：ＩＣＴ導入支援事業</t>
  </si>
  <si>
    <t>①実施内容（導入した介護ソフト、タブレット端末等）</t>
  </si>
  <si>
    <t>②導入したタブレット端末等　　　　　円（税込み）</t>
  </si>
  <si>
    <t>①介護ソフト、タブレット端末等の導入費の契約書、納品書、請求書の写し　</t>
  </si>
  <si>
    <t>②導入検討のための試用料</t>
  </si>
  <si>
    <t>（試用・借上期間は３ヶ月まで）</t>
  </si>
  <si>
    <t>③利用に関する指導料</t>
  </si>
  <si>
    <t>④利用に関する研修費</t>
  </si>
  <si>
    <t>研修負担金</t>
  </si>
  <si>
    <t>泊</t>
  </si>
  <si>
    <t>宿泊料</t>
  </si>
  <si>
    <t>⑤通信環境整備に必要な経費</t>
  </si>
  <si>
    <r>
      <t xml:space="preserve">補助金所要額
</t>
    </r>
    <r>
      <rPr>
        <sz val="8"/>
        <rFont val="ＭＳ ゴシック"/>
        <family val="3"/>
      </rPr>
      <t>dとeの少ない方</t>
    </r>
  </si>
  <si>
    <t>④介護ロボット等に対する介護従事者等の評価
※今後３年間、各年度末日までに付表を提出すること</t>
  </si>
  <si>
    <t>（補助単価は１台当たり３００千円又は１，０００千円まで）</t>
  </si>
  <si>
    <t>①導入した介護ロボット等の内容（商品名、製作企業名、販売価格、特徴等）</t>
  </si>
  <si>
    <t>導入（試用）した介護ロボット等や使用又は試用時、研修時等の写真</t>
  </si>
  <si>
    <t>1/2又は3/4のいずれかを記入</t>
  </si>
  <si>
    <t>※補助率3/4の要件が適用されている場合、以下の事項を記載すること</t>
  </si>
  <si>
    <t>※補助率3/4が適用されている場合は、以下の事項についても記載すること</t>
  </si>
  <si>
    <t>　具体的なデータ連携の内容、連携先、連携方法</t>
  </si>
  <si>
    <t>施設種名</t>
  </si>
  <si>
    <t>事業所所在地</t>
  </si>
  <si>
    <t>担当者名</t>
  </si>
  <si>
    <t>ロボット</t>
  </si>
  <si>
    <t>移乗・入浴：</t>
  </si>
  <si>
    <t>1,000千円まで</t>
  </si>
  <si>
    <t>通信環境整備</t>
  </si>
  <si>
    <t>その他：</t>
  </si>
  <si>
    <t>300千円まで</t>
  </si>
  <si>
    <t>1/2又は3/4のいずれかを記入</t>
  </si>
  <si>
    <t>合計</t>
  </si>
  <si>
    <t>※補助単価とは、補助率を乗じた後の金額</t>
  </si>
  <si>
    <t>（</t>
  </si>
  <si>
    <t>割　）</t>
  </si>
  <si>
    <t>利用者ごとの計画作成や記録に係る書類(例：アセスメントシート、サービス担当者会議録)</t>
  </si>
  <si>
    <t>介護報酬の請求に関する文書(例：サービス提供表、介護給付費明細書)</t>
  </si>
  <si>
    <t>実施記録(例：送迎の記録、入浴の記録)</t>
  </si>
  <si>
    <t>加算に係るチェックシート、スクリーニング様式等(例：各種スクリーニング様式等)</t>
  </si>
  <si>
    <t>その他（主な文書：　　　　　　　　　　　　　　　　　　　　　　　　　　　　　　）</t>
  </si>
  <si>
    <t>④その他必要と認められる資料</t>
  </si>
  <si>
    <t>②導入した介護ソフト、タブレット端末等を実際に使用している写真</t>
  </si>
  <si>
    <t>電話番号</t>
  </si>
  <si>
    <t>E-mail</t>
  </si>
  <si>
    <t>商 品 名：</t>
  </si>
  <si>
    <t>制作企業：</t>
  </si>
  <si>
    <t>販売価格：</t>
  </si>
  <si>
    <t>特　　徴：</t>
  </si>
  <si>
    <t>（補助上限は1事業所1,500千円まで）</t>
  </si>
  <si>
    <t xml:space="preserve">①
</t>
  </si>
  <si>
    <t>　・見込まれる文書の削減割合</t>
  </si>
  <si>
    <t>　・５割以上の削減が見込まれる場合の対象となる文書にチェック</t>
  </si>
  <si>
    <t>③施設内の見取り図（介護ソフト、タブレット端末等の位置がわかるもの）</t>
  </si>
  <si>
    <t>介護ロボットの補助単価</t>
  </si>
  <si>
    <t>介護ロボット等の購入費、試用料、利用に関する指導料の
契約書・請求書・納品書の写し</t>
  </si>
  <si>
    <r>
      <rPr>
        <sz val="9"/>
        <rFont val="ＭＳ ゴシック"/>
        <family val="3"/>
      </rPr>
      <t xml:space="preserve">うち
</t>
    </r>
    <r>
      <rPr>
        <sz val="11"/>
        <rFont val="ＭＳ ゴシック"/>
        <family val="3"/>
      </rPr>
      <t>1,500,000</t>
    </r>
  </si>
  <si>
    <t>介護保険事業所番号</t>
  </si>
  <si>
    <t>※導入後（試用後）１ヶ月程度の間の状況
　</t>
  </si>
  <si>
    <t>⑤収支の改善を受けた対応</t>
  </si>
  <si>
    <t>※介護ロボットの導入・活用により、収支の改善が図られた場合、その対応状況を記入</t>
  </si>
  <si>
    <t>⑧利用者のケアの質の維持・向上や職員の休憩時間の確保等の負担軽減の具体的な取組</t>
  </si>
  <si>
    <t xml:space="preserve">⑥導入後の介護職員等の人員体制
⑦見込みの人員体制と異なる場合はその理由
</t>
  </si>
  <si>
    <t>③収支の改善を受けた対応</t>
  </si>
  <si>
    <t>※ICTの導入・活用により、収支の改善が図られた場合、その対応状況を記入</t>
  </si>
  <si>
    <t>　　（④、⑤、⑥の少なくとも1項目について記載されていること）</t>
  </si>
  <si>
    <t>④LIFEへのデータ提供開始時期
　（　開始時期：　　年　　月　）</t>
  </si>
  <si>
    <t>⑥ICT導入により、文書量を半減する見込みがある</t>
  </si>
  <si>
    <t>⑤ケアプラン標準仕様に準じて出力されたCSVファイルによる、居宅サービス計画書等のデータ連携の時期
　（　連携開始時期：　　年　　月　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</si>
</sst>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00000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;&quot;△ &quot;#,##0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ｺﾞｼｯｸ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ｺﾞｼｯｸ"/>
      <family val="3"/>
    </font>
    <font>
      <sz val="12"/>
      <name val="ｺﾞｼｯｸ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Meiryo UI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66" applyFont="1">
      <alignment/>
      <protection/>
    </xf>
    <xf numFmtId="0" fontId="6" fillId="0" borderId="0" xfId="66" applyFont="1">
      <alignment/>
      <protection/>
    </xf>
    <xf numFmtId="0" fontId="3" fillId="0" borderId="0" xfId="66" applyFont="1" applyBorder="1">
      <alignment/>
      <protection/>
    </xf>
    <xf numFmtId="0" fontId="7" fillId="0" borderId="0" xfId="66" applyFont="1">
      <alignment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distributed" vertical="center" wrapText="1"/>
      <protection/>
    </xf>
    <xf numFmtId="0" fontId="3" fillId="0" borderId="11" xfId="66" applyFont="1" applyBorder="1" applyAlignment="1">
      <alignment horizontal="distributed" vertical="center"/>
      <protection/>
    </xf>
    <xf numFmtId="0" fontId="3" fillId="0" borderId="12" xfId="66" applyFont="1" applyBorder="1">
      <alignment/>
      <protection/>
    </xf>
    <xf numFmtId="0" fontId="3" fillId="0" borderId="12" xfId="66" applyFont="1" applyBorder="1" applyAlignment="1">
      <alignment horizontal="right"/>
      <protection/>
    </xf>
    <xf numFmtId="0" fontId="3" fillId="0" borderId="13" xfId="66" applyFont="1" applyBorder="1">
      <alignment/>
      <protection/>
    </xf>
    <xf numFmtId="0" fontId="6" fillId="0" borderId="0" xfId="66" applyFont="1" applyBorder="1">
      <alignment/>
      <protection/>
    </xf>
    <xf numFmtId="0" fontId="3" fillId="0" borderId="14" xfId="66" applyFont="1" applyBorder="1">
      <alignment/>
      <protection/>
    </xf>
    <xf numFmtId="0" fontId="3" fillId="0" borderId="13" xfId="66" applyFont="1" applyBorder="1" applyAlignment="1">
      <alignment horizontal="center"/>
      <protection/>
    </xf>
    <xf numFmtId="0" fontId="3" fillId="0" borderId="15" xfId="66" applyFont="1" applyBorder="1">
      <alignment/>
      <protection/>
    </xf>
    <xf numFmtId="0" fontId="3" fillId="0" borderId="15" xfId="66" applyFont="1" applyBorder="1" applyAlignment="1">
      <alignment horizontal="right"/>
      <protection/>
    </xf>
    <xf numFmtId="0" fontId="3" fillId="0" borderId="16" xfId="66" applyFont="1" applyBorder="1">
      <alignment/>
      <protection/>
    </xf>
    <xf numFmtId="38" fontId="8" fillId="0" borderId="0" xfId="51" applyFont="1" applyAlignment="1">
      <alignment vertical="center"/>
    </xf>
    <xf numFmtId="0" fontId="2" fillId="0" borderId="0" xfId="67" applyFont="1" applyAlignment="1">
      <alignment vertical="center"/>
      <protection/>
    </xf>
    <xf numFmtId="0" fontId="0" fillId="0" borderId="0" xfId="67" applyFont="1" applyAlignment="1">
      <alignment vertical="center"/>
      <protection/>
    </xf>
    <xf numFmtId="38" fontId="8" fillId="0" borderId="0" xfId="51" applyFont="1" applyFill="1" applyAlignment="1">
      <alignment vertical="center"/>
    </xf>
    <xf numFmtId="0" fontId="9" fillId="0" borderId="0" xfId="63" applyFont="1" applyAlignment="1">
      <alignment horizontal="center" vertical="center"/>
      <protection/>
    </xf>
    <xf numFmtId="0" fontId="58" fillId="0" borderId="0" xfId="63" applyFont="1">
      <alignment vertical="center"/>
      <protection/>
    </xf>
    <xf numFmtId="38" fontId="8" fillId="0" borderId="17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18" xfId="51" applyFont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38" fontId="8" fillId="0" borderId="20" xfId="51" applyFont="1" applyFill="1" applyBorder="1" applyAlignment="1">
      <alignment vertical="center"/>
    </xf>
    <xf numFmtId="38" fontId="8" fillId="0" borderId="0" xfId="51" applyFont="1" applyBorder="1" applyAlignment="1">
      <alignment vertical="center" wrapText="1"/>
    </xf>
    <xf numFmtId="0" fontId="58" fillId="0" borderId="20" xfId="63" applyFont="1" applyBorder="1" applyAlignment="1">
      <alignment vertical="center"/>
      <protection/>
    </xf>
    <xf numFmtId="38" fontId="8" fillId="0" borderId="17" xfId="51" applyFont="1" applyBorder="1" applyAlignment="1">
      <alignment vertical="center" wrapText="1"/>
    </xf>
    <xf numFmtId="38" fontId="8" fillId="0" borderId="11" xfId="51" applyFont="1" applyBorder="1" applyAlignment="1">
      <alignment vertical="center" wrapText="1"/>
    </xf>
    <xf numFmtId="38" fontId="8" fillId="0" borderId="21" xfId="51" applyFont="1" applyBorder="1" applyAlignment="1">
      <alignment vertical="center" wrapText="1"/>
    </xf>
    <xf numFmtId="38" fontId="8" fillId="0" borderId="19" xfId="51" applyFont="1" applyBorder="1" applyAlignment="1">
      <alignment vertical="center" wrapText="1"/>
    </xf>
    <xf numFmtId="38" fontId="8" fillId="0" borderId="22" xfId="51" applyFont="1" applyBorder="1" applyAlignment="1">
      <alignment vertical="center" wrapText="1"/>
    </xf>
    <xf numFmtId="38" fontId="8" fillId="0" borderId="23" xfId="51" applyFont="1" applyBorder="1" applyAlignment="1">
      <alignment vertical="center" wrapText="1"/>
    </xf>
    <xf numFmtId="38" fontId="8" fillId="0" borderId="0" xfId="51" applyFont="1" applyBorder="1" applyAlignment="1">
      <alignment horizontal="right" vertical="center" wrapText="1"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horizontal="center" vertical="center" wrapText="1"/>
    </xf>
    <xf numFmtId="38" fontId="8" fillId="0" borderId="0" xfId="51" applyFont="1" applyBorder="1" applyAlignment="1">
      <alignment horizontal="center" vertical="center"/>
    </xf>
    <xf numFmtId="38" fontId="8" fillId="0" borderId="17" xfId="51" applyFont="1" applyBorder="1" applyAlignment="1">
      <alignment horizontal="justify" vertical="center" wrapText="1"/>
    </xf>
    <xf numFmtId="38" fontId="8" fillId="0" borderId="0" xfId="51" applyFont="1" applyBorder="1" applyAlignment="1">
      <alignment horizontal="center" vertical="center" wrapText="1"/>
    </xf>
    <xf numFmtId="38" fontId="8" fillId="0" borderId="18" xfId="51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 wrapText="1"/>
    </xf>
    <xf numFmtId="38" fontId="8" fillId="0" borderId="0" xfId="49" applyFont="1" applyBorder="1" applyAlignment="1">
      <alignment vertical="center" shrinkToFit="1"/>
    </xf>
    <xf numFmtId="38" fontId="8" fillId="0" borderId="0" xfId="51" applyFont="1" applyBorder="1" applyAlignment="1">
      <alignment vertical="center" shrinkToFit="1"/>
    </xf>
    <xf numFmtId="38" fontId="8" fillId="0" borderId="18" xfId="51" applyFont="1" applyBorder="1" applyAlignment="1">
      <alignment vertical="center" shrinkToFit="1"/>
    </xf>
    <xf numFmtId="38" fontId="8" fillId="0" borderId="0" xfId="51" applyFont="1" applyAlignment="1">
      <alignment horizontal="center" vertical="center" wrapText="1"/>
    </xf>
    <xf numFmtId="38" fontId="8" fillId="0" borderId="0" xfId="5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38" fontId="8" fillId="0" borderId="19" xfId="51" applyFont="1" applyBorder="1" applyAlignment="1">
      <alignment horizontal="center" vertical="center" wrapText="1"/>
    </xf>
    <xf numFmtId="38" fontId="8" fillId="0" borderId="0" xfId="51" applyFont="1" applyBorder="1" applyAlignment="1">
      <alignment horizontal="left" vertical="center"/>
    </xf>
    <xf numFmtId="38" fontId="8" fillId="0" borderId="0" xfId="51" applyFont="1" applyAlignment="1">
      <alignment horizontal="left" vertical="center"/>
    </xf>
    <xf numFmtId="38" fontId="8" fillId="0" borderId="0" xfId="51" applyFont="1" applyBorder="1" applyAlignment="1">
      <alignment horizontal="justify" vertical="center" wrapText="1"/>
    </xf>
    <xf numFmtId="38" fontId="8" fillId="0" borderId="0" xfId="51" applyFont="1" applyBorder="1" applyAlignment="1">
      <alignment vertical="top" wrapText="1"/>
    </xf>
    <xf numFmtId="38" fontId="8" fillId="0" borderId="0" xfId="51" applyFont="1" applyBorder="1" applyAlignment="1">
      <alignment horizontal="justify" vertical="top" wrapText="1"/>
    </xf>
    <xf numFmtId="38" fontId="8" fillId="0" borderId="0" xfId="51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 vertical="center" shrinkToFit="1"/>
    </xf>
    <xf numFmtId="0" fontId="12" fillId="0" borderId="0" xfId="0" applyFont="1" applyBorder="1" applyAlignment="1">
      <alignment vertical="center" shrinkToFit="1"/>
    </xf>
    <xf numFmtId="38" fontId="11" fillId="0" borderId="11" xfId="51" applyFont="1" applyBorder="1" applyAlignment="1">
      <alignment vertical="top"/>
    </xf>
    <xf numFmtId="0" fontId="0" fillId="0" borderId="1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38" fontId="8" fillId="0" borderId="18" xfId="51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38" fontId="8" fillId="0" borderId="22" xfId="51" applyFont="1" applyBorder="1" applyAlignment="1">
      <alignment vertical="center"/>
    </xf>
    <xf numFmtId="0" fontId="18" fillId="0" borderId="0" xfId="64" applyFont="1" applyAlignment="1">
      <alignment vertical="center"/>
      <protection/>
    </xf>
    <xf numFmtId="0" fontId="8" fillId="0" borderId="0" xfId="64" applyFont="1" applyAlignment="1">
      <alignment/>
      <protection/>
    </xf>
    <xf numFmtId="0" fontId="2" fillId="0" borderId="0" xfId="67" applyFont="1" applyAlignment="1">
      <alignment horizontal="center" vertical="center"/>
      <protection/>
    </xf>
    <xf numFmtId="0" fontId="2" fillId="0" borderId="0" xfId="67" applyFont="1" applyFill="1" applyAlignment="1">
      <alignment horizontal="center" vertical="center"/>
      <protection/>
    </xf>
    <xf numFmtId="0" fontId="19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horizontal="right" vertical="center"/>
      <protection/>
    </xf>
    <xf numFmtId="0" fontId="18" fillId="0" borderId="0" xfId="64" applyFont="1" applyFill="1" applyAlignment="1">
      <alignment/>
      <protection/>
    </xf>
    <xf numFmtId="0" fontId="8" fillId="0" borderId="0" xfId="64" applyFont="1" applyFill="1" applyAlignment="1">
      <alignment/>
      <protection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8" fontId="0" fillId="0" borderId="0" xfId="49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38" fontId="0" fillId="0" borderId="0" xfId="49" applyFont="1" applyAlignment="1">
      <alignment vertical="center" shrinkToFit="1"/>
    </xf>
    <xf numFmtId="38" fontId="8" fillId="0" borderId="24" xfId="51" applyFont="1" applyFill="1" applyBorder="1" applyAlignment="1">
      <alignment vertical="center"/>
    </xf>
    <xf numFmtId="194" fontId="8" fillId="0" borderId="0" xfId="51" applyNumberFormat="1" applyFont="1" applyBorder="1" applyAlignment="1">
      <alignment vertical="center" wrapText="1"/>
    </xf>
    <xf numFmtId="38" fontId="11" fillId="0" borderId="13" xfId="51" applyFont="1" applyBorder="1" applyAlignment="1">
      <alignment vertical="center" wrapText="1"/>
    </xf>
    <xf numFmtId="38" fontId="11" fillId="0" borderId="19" xfId="51" applyFont="1" applyBorder="1" applyAlignment="1">
      <alignment vertical="center" wrapText="1"/>
    </xf>
    <xf numFmtId="0" fontId="2" fillId="0" borderId="0" xfId="67" applyFont="1" applyAlignment="1">
      <alignment horizontal="center" vertical="center"/>
      <protection/>
    </xf>
    <xf numFmtId="38" fontId="8" fillId="0" borderId="13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center" vertical="center" wrapText="1"/>
    </xf>
    <xf numFmtId="38" fontId="8" fillId="0" borderId="13" xfId="51" applyFont="1" applyBorder="1" applyAlignment="1">
      <alignment horizontal="center" vertical="center"/>
    </xf>
    <xf numFmtId="38" fontId="8" fillId="0" borderId="0" xfId="5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38" fontId="8" fillId="0" borderId="18" xfId="5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38" fontId="8" fillId="0" borderId="13" xfId="49" applyFont="1" applyBorder="1" applyAlignment="1">
      <alignment vertical="center" wrapText="1"/>
    </xf>
    <xf numFmtId="38" fontId="8" fillId="0" borderId="13" xfId="49" applyFont="1" applyBorder="1" applyAlignment="1">
      <alignment vertical="center"/>
    </xf>
    <xf numFmtId="12" fontId="8" fillId="0" borderId="13" xfId="51" applyNumberFormat="1" applyFont="1" applyBorder="1" applyAlignment="1">
      <alignment vertical="center" wrapText="1"/>
    </xf>
    <xf numFmtId="12" fontId="8" fillId="0" borderId="13" xfId="51" applyNumberFormat="1" applyFont="1" applyBorder="1" applyAlignment="1">
      <alignment vertical="center"/>
    </xf>
    <xf numFmtId="0" fontId="10" fillId="0" borderId="17" xfId="63" applyFont="1" applyBorder="1" applyAlignment="1" quotePrefix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38" fontId="8" fillId="0" borderId="17" xfId="51" applyFont="1" applyBorder="1" applyAlignment="1" quotePrefix="1">
      <alignment horizontal="center" vertical="center"/>
    </xf>
    <xf numFmtId="38" fontId="8" fillId="0" borderId="18" xfId="51" applyFont="1" applyBorder="1" applyAlignment="1" quotePrefix="1">
      <alignment horizontal="center" vertical="center"/>
    </xf>
    <xf numFmtId="38" fontId="8" fillId="0" borderId="20" xfId="51" applyFont="1" applyBorder="1" applyAlignment="1" quotePrefix="1">
      <alignment horizontal="center" vertical="center"/>
    </xf>
    <xf numFmtId="38" fontId="8" fillId="0" borderId="13" xfId="51" applyFont="1" applyFill="1" applyBorder="1" applyAlignment="1">
      <alignment horizontal="center" vertical="center" shrinkToFit="1"/>
    </xf>
    <xf numFmtId="38" fontId="8" fillId="0" borderId="0" xfId="49" applyFont="1" applyBorder="1" applyAlignment="1">
      <alignment horizontal="center" vertical="center" wrapText="1"/>
    </xf>
    <xf numFmtId="38" fontId="8" fillId="0" borderId="11" xfId="51" applyFont="1" applyBorder="1" applyAlignment="1">
      <alignment horizontal="center" vertical="center" wrapText="1"/>
    </xf>
    <xf numFmtId="38" fontId="8" fillId="0" borderId="21" xfId="51" applyFont="1" applyBorder="1" applyAlignment="1">
      <alignment horizontal="center" vertical="center" wrapText="1"/>
    </xf>
    <xf numFmtId="38" fontId="8" fillId="0" borderId="0" xfId="51" applyFont="1" applyBorder="1" applyAlignment="1">
      <alignment horizontal="center" vertical="center" wrapText="1"/>
    </xf>
    <xf numFmtId="38" fontId="8" fillId="0" borderId="19" xfId="51" applyFont="1" applyBorder="1" applyAlignment="1">
      <alignment horizontal="center" vertical="center" wrapText="1"/>
    </xf>
    <xf numFmtId="38" fontId="8" fillId="0" borderId="22" xfId="51" applyFont="1" applyBorder="1" applyAlignment="1">
      <alignment horizontal="center" vertical="center" wrapText="1"/>
    </xf>
    <xf numFmtId="38" fontId="8" fillId="0" borderId="23" xfId="51" applyFont="1" applyBorder="1" applyAlignment="1">
      <alignment horizontal="center" vertical="center" wrapText="1"/>
    </xf>
    <xf numFmtId="38" fontId="8" fillId="0" borderId="18" xfId="51" applyFont="1" applyBorder="1" applyAlignment="1">
      <alignment horizontal="center" vertical="center"/>
    </xf>
    <xf numFmtId="38" fontId="8" fillId="0" borderId="0" xfId="51" applyFont="1" applyBorder="1" applyAlignment="1">
      <alignment horizontal="center" vertical="center"/>
    </xf>
    <xf numFmtId="38" fontId="8" fillId="0" borderId="17" xfId="51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58" fillId="0" borderId="11" xfId="63" applyFont="1" applyBorder="1" applyAlignment="1">
      <alignment horizontal="center" vertical="center"/>
      <protection/>
    </xf>
    <xf numFmtId="0" fontId="58" fillId="0" borderId="21" xfId="63" applyFont="1" applyBorder="1" applyAlignment="1">
      <alignment horizontal="center" vertical="center"/>
      <protection/>
    </xf>
    <xf numFmtId="0" fontId="58" fillId="0" borderId="0" xfId="63" applyFont="1" applyBorder="1" applyAlignment="1">
      <alignment horizontal="center" vertical="center"/>
      <protection/>
    </xf>
    <xf numFmtId="0" fontId="58" fillId="0" borderId="19" xfId="63" applyFont="1" applyBorder="1" applyAlignment="1">
      <alignment horizontal="center" vertical="center"/>
      <protection/>
    </xf>
    <xf numFmtId="0" fontId="58" fillId="0" borderId="22" xfId="63" applyFont="1" applyBorder="1" applyAlignment="1">
      <alignment horizontal="center" vertical="center"/>
      <protection/>
    </xf>
    <xf numFmtId="0" fontId="58" fillId="0" borderId="23" xfId="63" applyFont="1" applyBorder="1" applyAlignment="1">
      <alignment horizontal="center" vertical="center"/>
      <protection/>
    </xf>
    <xf numFmtId="38" fontId="8" fillId="0" borderId="22" xfId="51" applyFont="1" applyBorder="1" applyAlignment="1">
      <alignment horizontal="center"/>
    </xf>
    <xf numFmtId="38" fontId="16" fillId="0" borderId="13" xfId="51" applyFont="1" applyFill="1" applyBorder="1" applyAlignment="1">
      <alignment horizontal="center" vertical="center"/>
    </xf>
    <xf numFmtId="38" fontId="8" fillId="0" borderId="25" xfId="51" applyFont="1" applyFill="1" applyBorder="1" applyAlignment="1">
      <alignment horizontal="center" vertical="center"/>
    </xf>
    <xf numFmtId="38" fontId="8" fillId="0" borderId="11" xfId="5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8" fillId="0" borderId="24" xfId="51" applyFont="1" applyBorder="1" applyAlignment="1">
      <alignment horizontal="center" vertical="center"/>
    </xf>
    <xf numFmtId="38" fontId="8" fillId="0" borderId="26" xfId="51" applyFont="1" applyBorder="1" applyAlignment="1">
      <alignment horizontal="center" vertical="center"/>
    </xf>
    <xf numFmtId="38" fontId="8" fillId="0" borderId="25" xfId="51" applyFont="1" applyBorder="1" applyAlignment="1">
      <alignment horizontal="center" vertical="center"/>
    </xf>
    <xf numFmtId="38" fontId="8" fillId="0" borderId="24" xfId="51" applyFont="1" applyFill="1" applyBorder="1" applyAlignment="1">
      <alignment horizontal="center" vertical="center"/>
    </xf>
    <xf numFmtId="38" fontId="8" fillId="0" borderId="26" xfId="51" applyFont="1" applyFill="1" applyBorder="1" applyAlignment="1">
      <alignment horizontal="center" vertical="center"/>
    </xf>
    <xf numFmtId="38" fontId="8" fillId="0" borderId="13" xfId="51" applyFont="1" applyBorder="1" applyAlignment="1">
      <alignment vertical="center" wrapText="1"/>
    </xf>
    <xf numFmtId="38" fontId="8" fillId="0" borderId="13" xfId="51" applyFont="1" applyBorder="1" applyAlignment="1">
      <alignment vertical="center"/>
    </xf>
    <xf numFmtId="38" fontId="8" fillId="0" borderId="20" xfId="51" applyFont="1" applyBorder="1" applyAlignment="1">
      <alignment horizontal="justify" vertical="center" wrapText="1"/>
    </xf>
    <xf numFmtId="38" fontId="8" fillId="0" borderId="18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0" xfId="5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38" fontId="8" fillId="0" borderId="0" xfId="51" applyFont="1" applyBorder="1" applyAlignment="1">
      <alignment vertical="center" wrapText="1"/>
    </xf>
    <xf numFmtId="38" fontId="8" fillId="0" borderId="0" xfId="5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38" fontId="0" fillId="0" borderId="0" xfId="51" applyFont="1" applyAlignment="1">
      <alignment vertical="center" shrinkToFit="1"/>
    </xf>
    <xf numFmtId="38" fontId="8" fillId="0" borderId="18" xfId="51" applyFont="1" applyBorder="1" applyAlignment="1">
      <alignment vertical="center" shrinkToFit="1"/>
    </xf>
    <xf numFmtId="38" fontId="8" fillId="0" borderId="0" xfId="51" applyFont="1" applyFill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12" fontId="8" fillId="0" borderId="13" xfId="49" applyNumberFormat="1" applyFont="1" applyBorder="1" applyAlignment="1">
      <alignment vertical="center" wrapText="1"/>
    </xf>
    <xf numFmtId="12" fontId="8" fillId="0" borderId="13" xfId="49" applyNumberFormat="1" applyFont="1" applyBorder="1" applyAlignment="1">
      <alignment vertical="center"/>
    </xf>
    <xf numFmtId="0" fontId="10" fillId="0" borderId="18" xfId="63" applyFont="1" applyBorder="1" applyAlignment="1" quotePrefix="1">
      <alignment horizontal="center" vertical="center"/>
      <protection/>
    </xf>
    <xf numFmtId="0" fontId="10" fillId="0" borderId="20" xfId="63" applyFont="1" applyBorder="1" applyAlignment="1" quotePrefix="1">
      <alignment horizontal="center" vertical="center"/>
      <protection/>
    </xf>
    <xf numFmtId="38" fontId="8" fillId="0" borderId="21" xfId="51" applyFont="1" applyBorder="1" applyAlignment="1">
      <alignment horizontal="center" vertical="center"/>
    </xf>
    <xf numFmtId="38" fontId="8" fillId="0" borderId="19" xfId="51" applyFont="1" applyBorder="1" applyAlignment="1">
      <alignment horizontal="center" vertical="center"/>
    </xf>
    <xf numFmtId="38" fontId="8" fillId="0" borderId="22" xfId="51" applyFont="1" applyBorder="1" applyAlignment="1">
      <alignment horizontal="center" vertical="center"/>
    </xf>
    <xf numFmtId="38" fontId="8" fillId="0" borderId="23" xfId="51" applyFont="1" applyBorder="1" applyAlignment="1">
      <alignment horizontal="center" vertical="center"/>
    </xf>
    <xf numFmtId="38" fontId="8" fillId="0" borderId="18" xfId="51" applyFont="1" applyBorder="1" applyAlignment="1">
      <alignment horizontal="left" vertical="center" wrapText="1"/>
    </xf>
    <xf numFmtId="38" fontId="8" fillId="0" borderId="0" xfId="51" applyFont="1" applyBorder="1" applyAlignment="1">
      <alignment horizontal="left" vertical="center" wrapText="1"/>
    </xf>
    <xf numFmtId="38" fontId="8" fillId="0" borderId="19" xfId="51" applyFont="1" applyBorder="1" applyAlignment="1">
      <alignment horizontal="left" vertical="center" wrapText="1"/>
    </xf>
    <xf numFmtId="38" fontId="8" fillId="0" borderId="18" xfId="51" applyFont="1" applyBorder="1" applyAlignment="1">
      <alignment horizontal="left" vertical="top" wrapText="1"/>
    </xf>
    <xf numFmtId="38" fontId="8" fillId="0" borderId="0" xfId="51" applyFont="1" applyBorder="1" applyAlignment="1">
      <alignment horizontal="left" vertical="top" wrapText="1"/>
    </xf>
    <xf numFmtId="38" fontId="8" fillId="0" borderId="19" xfId="51" applyFont="1" applyBorder="1" applyAlignment="1">
      <alignment horizontal="left" vertical="top" wrapText="1"/>
    </xf>
    <xf numFmtId="38" fontId="8" fillId="0" borderId="18" xfId="51" applyFont="1" applyBorder="1" applyAlignment="1">
      <alignment horizontal="right" vertical="center" wrapText="1"/>
    </xf>
    <xf numFmtId="38" fontId="8" fillId="0" borderId="0" xfId="51" applyFont="1" applyBorder="1" applyAlignment="1">
      <alignment horizontal="right" vertical="center" wrapText="1"/>
    </xf>
    <xf numFmtId="38" fontId="8" fillId="0" borderId="13" xfId="51" applyFont="1" applyBorder="1" applyAlignment="1">
      <alignment horizontal="right" vertical="center" wrapText="1"/>
    </xf>
    <xf numFmtId="38" fontId="8" fillId="0" borderId="24" xfId="51" applyFont="1" applyBorder="1" applyAlignment="1">
      <alignment horizontal="center" vertical="center" wrapText="1"/>
    </xf>
    <xf numFmtId="38" fontId="8" fillId="0" borderId="26" xfId="51" applyFont="1" applyBorder="1" applyAlignment="1">
      <alignment horizontal="center" vertical="center" wrapText="1"/>
    </xf>
    <xf numFmtId="38" fontId="8" fillId="0" borderId="25" xfId="51" applyFont="1" applyBorder="1" applyAlignment="1">
      <alignment horizontal="center" vertical="center" wrapText="1"/>
    </xf>
    <xf numFmtId="38" fontId="8" fillId="0" borderId="13" xfId="51" applyFont="1" applyBorder="1" applyAlignment="1">
      <alignment horizontal="right" vertical="center"/>
    </xf>
    <xf numFmtId="38" fontId="8" fillId="0" borderId="0" xfId="51" applyFont="1" applyAlignment="1">
      <alignment horizontal="center" vertical="center" shrinkToFit="1"/>
    </xf>
    <xf numFmtId="38" fontId="8" fillId="0" borderId="19" xfId="51" applyFont="1" applyBorder="1" applyAlignment="1">
      <alignment horizontal="center" vertical="center" shrinkToFit="1"/>
    </xf>
    <xf numFmtId="38" fontId="16" fillId="0" borderId="0" xfId="51" applyFont="1" applyAlignment="1">
      <alignment horizontal="center" vertical="center" shrinkToFit="1"/>
    </xf>
    <xf numFmtId="38" fontId="16" fillId="0" borderId="19" xfId="51" applyFont="1" applyBorder="1" applyAlignment="1">
      <alignment horizontal="center" vertical="center" shrinkToFit="1"/>
    </xf>
    <xf numFmtId="38" fontId="14" fillId="0" borderId="24" xfId="51" applyFont="1" applyBorder="1" applyAlignment="1">
      <alignment horizontal="center" vertical="center" wrapText="1"/>
    </xf>
    <xf numFmtId="38" fontId="14" fillId="0" borderId="25" xfId="51" applyFont="1" applyBorder="1" applyAlignment="1">
      <alignment horizontal="center" vertical="center" wrapText="1"/>
    </xf>
    <xf numFmtId="38" fontId="8" fillId="0" borderId="18" xfId="51" applyFont="1" applyBorder="1" applyAlignment="1">
      <alignment vertical="center" wrapText="1"/>
    </xf>
    <xf numFmtId="38" fontId="8" fillId="0" borderId="19" xfId="51" applyFont="1" applyBorder="1" applyAlignment="1">
      <alignment vertical="center" wrapText="1"/>
    </xf>
    <xf numFmtId="38" fontId="8" fillId="0" borderId="19" xfId="51" applyFont="1" applyBorder="1" applyAlignment="1">
      <alignment horizontal="justify" vertical="center" wrapText="1"/>
    </xf>
    <xf numFmtId="38" fontId="8" fillId="0" borderId="18" xfId="51" applyFont="1" applyBorder="1" applyAlignment="1">
      <alignment vertical="top" wrapText="1"/>
    </xf>
    <xf numFmtId="38" fontId="8" fillId="0" borderId="0" xfId="51" applyFont="1" applyBorder="1" applyAlignment="1">
      <alignment vertical="top" wrapText="1"/>
    </xf>
    <xf numFmtId="38" fontId="8" fillId="0" borderId="19" xfId="51" applyFont="1" applyBorder="1" applyAlignment="1">
      <alignment vertical="top" wrapText="1"/>
    </xf>
    <xf numFmtId="38" fontId="8" fillId="0" borderId="18" xfId="51" applyFont="1" applyBorder="1" applyAlignment="1">
      <alignment horizontal="justify" vertical="top" wrapText="1"/>
    </xf>
    <xf numFmtId="38" fontId="8" fillId="0" borderId="0" xfId="51" applyFont="1" applyBorder="1" applyAlignment="1">
      <alignment horizontal="justify" vertical="top" wrapText="1"/>
    </xf>
    <xf numFmtId="38" fontId="8" fillId="0" borderId="19" xfId="51" applyFont="1" applyBorder="1" applyAlignment="1">
      <alignment horizontal="justify" vertical="top" wrapText="1"/>
    </xf>
    <xf numFmtId="0" fontId="17" fillId="0" borderId="0" xfId="0" applyFont="1" applyAlignment="1">
      <alignment horizontal="justify" vertical="center" shrinkToFit="1"/>
    </xf>
    <xf numFmtId="0" fontId="17" fillId="0" borderId="19" xfId="0" applyFont="1" applyBorder="1" applyAlignment="1">
      <alignment horizontal="justify" vertical="center" shrinkToFit="1"/>
    </xf>
    <xf numFmtId="38" fontId="8" fillId="0" borderId="20" xfId="51" applyFont="1" applyBorder="1" applyAlignment="1">
      <alignment vertical="top" wrapText="1"/>
    </xf>
    <xf numFmtId="38" fontId="8" fillId="0" borderId="22" xfId="51" applyFont="1" applyBorder="1" applyAlignment="1">
      <alignment vertical="top" wrapText="1"/>
    </xf>
    <xf numFmtId="38" fontId="8" fillId="0" borderId="23" xfId="51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38" fontId="8" fillId="0" borderId="0" xfId="51" applyFont="1" applyFill="1" applyAlignment="1">
      <alignment vertical="center"/>
    </xf>
    <xf numFmtId="38" fontId="0" fillId="0" borderId="0" xfId="49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0" fillId="0" borderId="0" xfId="0" applyFont="1" applyAlignment="1">
      <alignment horizontal="justify" vertical="center" shrinkToFit="1"/>
    </xf>
    <xf numFmtId="0" fontId="0" fillId="0" borderId="19" xfId="0" applyFont="1" applyBorder="1" applyAlignment="1">
      <alignment horizontal="justify"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49" applyFont="1" applyBorder="1" applyAlignment="1">
      <alignment vertical="center" shrinkToFit="1"/>
    </xf>
    <xf numFmtId="38" fontId="11" fillId="0" borderId="13" xfId="51" applyFont="1" applyBorder="1" applyAlignment="1">
      <alignment vertical="center" wrapText="1"/>
    </xf>
    <xf numFmtId="38" fontId="16" fillId="0" borderId="11" xfId="51" applyFont="1" applyBorder="1" applyAlignment="1">
      <alignment horizontal="left" vertical="center" wrapText="1"/>
    </xf>
    <xf numFmtId="38" fontId="16" fillId="0" borderId="0" xfId="51" applyFont="1" applyBorder="1" applyAlignment="1">
      <alignment horizontal="left" vertical="center" wrapText="1"/>
    </xf>
    <xf numFmtId="38" fontId="8" fillId="0" borderId="18" xfId="51" applyFont="1" applyBorder="1" applyAlignment="1">
      <alignment horizontal="left" vertical="center"/>
    </xf>
    <xf numFmtId="38" fontId="8" fillId="0" borderId="0" xfId="51" applyFont="1" applyBorder="1" applyAlignment="1">
      <alignment horizontal="left" vertical="center"/>
    </xf>
    <xf numFmtId="38" fontId="8" fillId="0" borderId="19" xfId="51" applyFont="1" applyBorder="1" applyAlignment="1">
      <alignment horizontal="left" vertical="center"/>
    </xf>
    <xf numFmtId="38" fontId="8" fillId="0" borderId="18" xfId="51" applyFont="1" applyBorder="1" applyAlignment="1">
      <alignment horizontal="center" vertical="center" wrapText="1"/>
    </xf>
    <xf numFmtId="38" fontId="8" fillId="0" borderId="18" xfId="51" applyFont="1" applyBorder="1" applyAlignment="1">
      <alignment horizontal="left" vertical="center" shrinkToFit="1"/>
    </xf>
    <xf numFmtId="38" fontId="8" fillId="0" borderId="19" xfId="51" applyFont="1" applyBorder="1" applyAlignment="1">
      <alignment horizontal="left" vertical="center" shrinkToFit="1"/>
    </xf>
    <xf numFmtId="0" fontId="0" fillId="0" borderId="0" xfId="0" applyFont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18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0" fontId="0" fillId="0" borderId="23" xfId="0" applyFont="1" applyBorder="1" applyAlignment="1">
      <alignment horizontal="justify" wrapText="1"/>
    </xf>
    <xf numFmtId="38" fontId="8" fillId="0" borderId="19" xfId="51" applyFont="1" applyBorder="1" applyAlignment="1">
      <alignment vertical="center" shrinkToFit="1"/>
    </xf>
    <xf numFmtId="0" fontId="9" fillId="0" borderId="0" xfId="63" applyFont="1" applyBorder="1" applyAlignment="1">
      <alignment horizontal="center" vertical="center"/>
      <protection/>
    </xf>
    <xf numFmtId="0" fontId="58" fillId="0" borderId="0" xfId="63" applyFont="1" applyBorder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202（様式１の(2)②）所要額調（市町村別内訳）" xfId="66"/>
    <cellStyle name="標準_Book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6"/>
  <sheetViews>
    <sheetView showZeros="0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B46" sqref="B46:N47"/>
      <selection pane="topRight" activeCell="B46" sqref="B46:N47"/>
      <selection pane="bottomLeft" activeCell="B46" sqref="B46:N47"/>
      <selection pane="bottomRight" activeCell="B23" sqref="B23"/>
    </sheetView>
  </sheetViews>
  <sheetFormatPr defaultColWidth="9.00390625" defaultRowHeight="13.5"/>
  <cols>
    <col min="1" max="9" width="13.25390625" style="2" customWidth="1"/>
    <col min="10" max="16384" width="9.00390625" style="2" customWidth="1"/>
  </cols>
  <sheetData>
    <row r="1" spans="1:9" ht="13.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8" ht="14.25">
      <c r="A2" s="3"/>
      <c r="B2" s="4" t="s">
        <v>1</v>
      </c>
      <c r="C2" s="1"/>
      <c r="D2" s="1"/>
      <c r="E2" s="1"/>
      <c r="F2" s="1"/>
      <c r="G2" s="1"/>
      <c r="H2" s="1"/>
    </row>
    <row r="3" spans="1:9" ht="13.5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2:10" ht="13.5">
      <c r="B4" s="1"/>
      <c r="C4" s="1"/>
      <c r="D4" s="1"/>
      <c r="E4" s="1"/>
      <c r="F4" s="1"/>
      <c r="G4" s="1"/>
      <c r="H4" s="1"/>
      <c r="I4" s="1" t="s">
        <v>2</v>
      </c>
      <c r="J4" s="1"/>
    </row>
    <row r="5" spans="1:9" ht="36.75" customHeight="1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8" t="s">
        <v>8</v>
      </c>
      <c r="G5" s="7" t="s">
        <v>9</v>
      </c>
      <c r="H5" s="7" t="s">
        <v>10</v>
      </c>
      <c r="I5" s="5" t="s">
        <v>11</v>
      </c>
    </row>
    <row r="6" spans="1:9" ht="15" customHeight="1">
      <c r="A6" s="15"/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5"/>
    </row>
    <row r="7" spans="1:9" ht="13.5">
      <c r="A7" s="9"/>
      <c r="B7" s="10" t="s">
        <v>19</v>
      </c>
      <c r="C7" s="10" t="s">
        <v>19</v>
      </c>
      <c r="D7" s="10" t="s">
        <v>19</v>
      </c>
      <c r="E7" s="10" t="s">
        <v>19</v>
      </c>
      <c r="F7" s="10" t="s">
        <v>19</v>
      </c>
      <c r="G7" s="10" t="s">
        <v>19</v>
      </c>
      <c r="H7" s="10" t="s">
        <v>19</v>
      </c>
      <c r="I7" s="9"/>
    </row>
    <row r="8" spans="1:11" ht="17.25" customHeight="1">
      <c r="A8" s="11"/>
      <c r="B8" s="11"/>
      <c r="C8" s="11"/>
      <c r="D8" s="11"/>
      <c r="E8" s="11"/>
      <c r="F8" s="11"/>
      <c r="G8" s="11"/>
      <c r="H8" s="11"/>
      <c r="I8" s="11"/>
      <c r="K8" s="12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7.2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7.2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7.2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7.2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7.2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7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7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7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7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7.2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7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7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7.2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7.25" customHeight="1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7.25" customHeight="1" thickTop="1">
      <c r="A26" s="14" t="s">
        <v>20</v>
      </c>
      <c r="B26" s="17"/>
      <c r="C26" s="17"/>
      <c r="D26" s="17"/>
      <c r="E26" s="17"/>
      <c r="F26" s="17"/>
      <c r="G26" s="11"/>
      <c r="H26" s="11"/>
      <c r="I26" s="11"/>
    </row>
  </sheetData>
  <sheetProtection/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28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97">
        <v>0.5</v>
      </c>
      <c r="H16" s="98"/>
      <c r="I16" s="95">
        <f>ROUNDDOWN((A16-D16)*G16,-3)</f>
        <v>0</v>
      </c>
      <c r="J16" s="96"/>
      <c r="K16" s="95">
        <v>1000000</v>
      </c>
      <c r="L16" s="96"/>
      <c r="M16" s="95"/>
      <c r="N16" s="95"/>
      <c r="O16" s="95"/>
      <c r="P16" s="95"/>
    </row>
    <row r="17" spans="1:16" ht="28.5" customHeight="1">
      <c r="A17" s="40"/>
      <c r="B17" s="39"/>
      <c r="C17" s="39"/>
      <c r="D17" s="40"/>
      <c r="E17" s="39"/>
      <c r="F17" s="39"/>
      <c r="G17" s="40"/>
      <c r="H17" s="39"/>
      <c r="I17" s="40"/>
      <c r="J17" s="39"/>
      <c r="K17" s="40"/>
      <c r="L17" s="39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9.5" customHeight="1">
      <c r="A19" s="99" t="s">
        <v>25</v>
      </c>
      <c r="B19" s="131" t="s">
        <v>93</v>
      </c>
      <c r="C19" s="132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00"/>
      <c r="B20" s="133"/>
      <c r="C20" s="134"/>
      <c r="D20" s="93" t="s">
        <v>38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22.5" customHeight="1">
      <c r="A21" s="100"/>
      <c r="B21" s="133"/>
      <c r="C21" s="134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00"/>
      <c r="B22" s="133"/>
      <c r="C22" s="134"/>
      <c r="D22" s="93" t="s">
        <v>96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2"/>
    </row>
    <row r="23" spans="1:16" ht="90" customHeight="1">
      <c r="A23" s="100"/>
      <c r="B23" s="133"/>
      <c r="C23" s="134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2"/>
    </row>
    <row r="24" spans="1:16" s="21" customFormat="1" ht="19.5" customHeight="1">
      <c r="A24" s="100"/>
      <c r="B24" s="133"/>
      <c r="C24" s="134"/>
      <c r="D24" s="93" t="s">
        <v>97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2"/>
    </row>
    <row r="25" spans="1:16" ht="84" customHeight="1">
      <c r="A25" s="100"/>
      <c r="B25" s="133"/>
      <c r="C25" s="134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2"/>
    </row>
    <row r="26" spans="1:16" ht="19.5" customHeight="1">
      <c r="A26" s="100"/>
      <c r="B26" s="133"/>
      <c r="C26" s="134"/>
      <c r="D26" s="93" t="s">
        <v>98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2"/>
    </row>
    <row r="27" spans="1:16" ht="63" customHeight="1">
      <c r="A27" s="100"/>
      <c r="B27" s="133"/>
      <c r="C27" s="134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2"/>
    </row>
    <row r="28" spans="1:16" ht="19.5" customHeight="1">
      <c r="A28" s="100"/>
      <c r="B28" s="133"/>
      <c r="C28" s="134"/>
      <c r="D28" s="102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</row>
    <row r="29" spans="1:16" ht="63" customHeight="1">
      <c r="A29" s="101"/>
      <c r="B29" s="135"/>
      <c r="C29" s="136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9.5" customHeight="1">
      <c r="A30" s="106" t="s">
        <v>23</v>
      </c>
      <c r="B30" s="122" t="s">
        <v>39</v>
      </c>
      <c r="C30" s="123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</row>
    <row r="31" spans="1:16" s="21" customFormat="1" ht="19.5" customHeight="1">
      <c r="A31" s="107"/>
      <c r="B31" s="124"/>
      <c r="C31" s="125"/>
      <c r="D31" s="117" t="s">
        <v>40</v>
      </c>
      <c r="E31" s="118"/>
      <c r="F31" s="110"/>
      <c r="G31" s="110"/>
      <c r="H31" s="110"/>
      <c r="I31" s="30" t="s">
        <v>0</v>
      </c>
      <c r="J31" s="113" t="s">
        <v>41</v>
      </c>
      <c r="K31" s="113"/>
      <c r="L31" s="30"/>
      <c r="M31" s="30"/>
      <c r="N31" s="30"/>
      <c r="O31" s="30"/>
      <c r="P31" s="35"/>
    </row>
    <row r="32" spans="1:16" s="21" customFormat="1" ht="19.5" customHeight="1">
      <c r="A32" s="108"/>
      <c r="B32" s="126"/>
      <c r="C32" s="127"/>
      <c r="D32" s="31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1:16" s="21" customFormat="1" ht="19.5" customHeight="1">
      <c r="A33" s="106" t="s">
        <v>53</v>
      </c>
      <c r="B33" s="111" t="s">
        <v>42</v>
      </c>
      <c r="C33" s="112"/>
      <c r="D33" s="2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s="21" customFormat="1" ht="19.5" customHeight="1">
      <c r="A34" s="107"/>
      <c r="B34" s="113"/>
      <c r="C34" s="114"/>
      <c r="D34" s="44" t="s">
        <v>43</v>
      </c>
      <c r="E34" s="90" t="s">
        <v>94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</row>
    <row r="35" spans="1:16" s="21" customFormat="1" ht="19.5" customHeight="1">
      <c r="A35" s="107"/>
      <c r="B35" s="113"/>
      <c r="C35" s="114"/>
      <c r="D35" s="44" t="s">
        <v>44</v>
      </c>
      <c r="E35" s="90" t="s">
        <v>95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6" ht="19.5" customHeight="1">
      <c r="A36" s="107"/>
      <c r="B36" s="113"/>
      <c r="C36" s="114"/>
      <c r="D36" s="44" t="s">
        <v>45</v>
      </c>
      <c r="E36" s="90" t="s">
        <v>99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ht="19.5" customHeight="1">
      <c r="A37" s="107"/>
      <c r="B37" s="113"/>
      <c r="C37" s="114"/>
      <c r="D37" s="44" t="s">
        <v>55</v>
      </c>
      <c r="E37" s="90" t="s">
        <v>46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ht="19.5" customHeight="1">
      <c r="A38" s="108"/>
      <c r="B38" s="115"/>
      <c r="C38" s="116"/>
      <c r="D38" s="2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ht="15" customHeight="1"/>
    <row r="40" ht="15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52">
    <mergeCell ref="J7:L7"/>
    <mergeCell ref="M7:P7"/>
    <mergeCell ref="D22:P22"/>
    <mergeCell ref="E9:K9"/>
    <mergeCell ref="L9:M9"/>
    <mergeCell ref="C10:D10"/>
    <mergeCell ref="E10:H10"/>
    <mergeCell ref="I10:J10"/>
    <mergeCell ref="K10:P10"/>
    <mergeCell ref="K15:L15"/>
    <mergeCell ref="C9:D9"/>
    <mergeCell ref="O9:P9"/>
    <mergeCell ref="D23:P23"/>
    <mergeCell ref="B19:C29"/>
    <mergeCell ref="D26:P26"/>
    <mergeCell ref="D25:P25"/>
    <mergeCell ref="B33:C38"/>
    <mergeCell ref="D31:E31"/>
    <mergeCell ref="D30:P30"/>
    <mergeCell ref="J31:K31"/>
    <mergeCell ref="B30:C32"/>
    <mergeCell ref="O14:P14"/>
    <mergeCell ref="I15:J15"/>
    <mergeCell ref="C8:D8"/>
    <mergeCell ref="E8:G8"/>
    <mergeCell ref="H8:I8"/>
    <mergeCell ref="M8:N8"/>
    <mergeCell ref="F31:H31"/>
    <mergeCell ref="I16:J16"/>
    <mergeCell ref="K16:L16"/>
    <mergeCell ref="M15:P15"/>
    <mergeCell ref="O8:P8"/>
    <mergeCell ref="A19:A29"/>
    <mergeCell ref="M16:P16"/>
    <mergeCell ref="D27:P29"/>
    <mergeCell ref="D20:P20"/>
    <mergeCell ref="D21:P21"/>
    <mergeCell ref="E36:P36"/>
    <mergeCell ref="E34:P34"/>
    <mergeCell ref="E35:P35"/>
    <mergeCell ref="A30:A32"/>
    <mergeCell ref="A33:A38"/>
    <mergeCell ref="A2:P2"/>
    <mergeCell ref="J8:L8"/>
    <mergeCell ref="A15:C15"/>
    <mergeCell ref="D15:F15"/>
    <mergeCell ref="G15:H15"/>
    <mergeCell ref="E37:P37"/>
    <mergeCell ref="D24:P24"/>
    <mergeCell ref="A16:C16"/>
    <mergeCell ref="D16:F16"/>
    <mergeCell ref="G16:H16"/>
  </mergeCells>
  <printOptions/>
  <pageMargins left="0.99" right="0.7086614173228347" top="0.7480314960629921" bottom="0.7480314960629921" header="0.31496062992125984" footer="0.31496062992125984"/>
  <pageSetup fitToHeight="2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85" zoomScaleSheetLayoutView="85" zoomScalePageLayoutView="0" workbookViewId="0" topLeftCell="A28">
      <selection activeCell="J7" sqref="J7:L7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130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142"/>
      <c r="B16" s="143"/>
      <c r="C16" s="143"/>
      <c r="D16" s="142"/>
      <c r="E16" s="143"/>
      <c r="F16" s="143"/>
      <c r="G16" s="97">
        <v>0.5</v>
      </c>
      <c r="H16" s="98"/>
      <c r="I16" s="142">
        <f>ROUNDDOWN((A16-D16)*G16,-3)</f>
        <v>0</v>
      </c>
      <c r="J16" s="143"/>
      <c r="K16" s="142">
        <v>1000000</v>
      </c>
      <c r="L16" s="143"/>
      <c r="M16" s="142"/>
      <c r="N16" s="142"/>
      <c r="O16" s="142"/>
      <c r="P16" s="142"/>
    </row>
    <row r="17" spans="1:16" ht="18" customHeight="1">
      <c r="A17" s="49"/>
      <c r="B17" s="50"/>
      <c r="C17" s="50"/>
      <c r="D17" s="49"/>
      <c r="E17" s="50"/>
      <c r="F17" s="50"/>
      <c r="G17" s="49"/>
      <c r="H17" s="50"/>
      <c r="I17" s="49"/>
      <c r="J17" s="50"/>
      <c r="K17" s="49"/>
      <c r="L17" s="50"/>
      <c r="M17" s="49"/>
      <c r="N17" s="49"/>
      <c r="O17" s="49"/>
      <c r="P17" s="49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131</v>
      </c>
      <c r="B19" s="131" t="s">
        <v>93</v>
      </c>
      <c r="C19" s="132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00"/>
      <c r="B20" s="133"/>
      <c r="C20" s="134"/>
      <c r="D20" s="93" t="s">
        <v>132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96.75" customHeight="1">
      <c r="A21" s="100"/>
      <c r="B21" s="133"/>
      <c r="C21" s="134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00"/>
      <c r="B22" s="133"/>
      <c r="C22" s="134"/>
      <c r="D22" s="93" t="s">
        <v>133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2"/>
    </row>
    <row r="23" spans="1:16" ht="63" customHeight="1">
      <c r="A23" s="100"/>
      <c r="B23" s="133"/>
      <c r="C23" s="134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2"/>
    </row>
    <row r="24" spans="1:16" s="21" customFormat="1" ht="19.5" customHeight="1">
      <c r="A24" s="100"/>
      <c r="B24" s="133"/>
      <c r="C24" s="134"/>
      <c r="D24" s="102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</row>
    <row r="25" spans="1:16" ht="63" customHeight="1">
      <c r="A25" s="100"/>
      <c r="B25" s="133"/>
      <c r="C25" s="134"/>
      <c r="D25" s="102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</row>
    <row r="26" spans="1:16" ht="12" customHeight="1">
      <c r="A26" s="101"/>
      <c r="B26" s="135"/>
      <c r="C26" s="136"/>
      <c r="D26" s="14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</row>
    <row r="27" spans="1:16" ht="12" customHeight="1">
      <c r="A27" s="106" t="s">
        <v>134</v>
      </c>
      <c r="B27" s="122" t="s">
        <v>39</v>
      </c>
      <c r="C27" s="123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</row>
    <row r="28" spans="1:16" s="21" customFormat="1" ht="19.5" customHeight="1">
      <c r="A28" s="107"/>
      <c r="B28" s="124"/>
      <c r="C28" s="125"/>
      <c r="D28" s="145" t="s">
        <v>135</v>
      </c>
      <c r="E28" s="146"/>
      <c r="F28" s="113"/>
      <c r="G28" s="113"/>
      <c r="H28" s="113"/>
      <c r="I28" s="30" t="s">
        <v>0</v>
      </c>
      <c r="J28" s="147" t="s">
        <v>136</v>
      </c>
      <c r="K28" s="147"/>
      <c r="L28" s="148"/>
      <c r="M28" s="148"/>
      <c r="N28" s="148"/>
      <c r="O28" s="148"/>
      <c r="P28" s="35"/>
    </row>
    <row r="29" spans="1:16" s="21" customFormat="1" ht="19.5" customHeight="1">
      <c r="A29" s="107"/>
      <c r="B29" s="124"/>
      <c r="C29" s="125"/>
      <c r="D29" s="145" t="s">
        <v>137</v>
      </c>
      <c r="E29" s="146"/>
      <c r="F29" s="149">
        <f>N31*H31</f>
        <v>0</v>
      </c>
      <c r="G29" s="149"/>
      <c r="H29" s="149"/>
      <c r="I29" s="30" t="s">
        <v>0</v>
      </c>
      <c r="J29" s="113"/>
      <c r="K29" s="113"/>
      <c r="L29" s="30"/>
      <c r="M29" s="30"/>
      <c r="N29" s="30"/>
      <c r="O29" s="30"/>
      <c r="P29" s="35"/>
    </row>
    <row r="30" spans="1:16" s="21" customFormat="1" ht="19.5" customHeight="1">
      <c r="A30" s="107"/>
      <c r="B30" s="124"/>
      <c r="C30" s="125"/>
      <c r="D30" s="117" t="s">
        <v>138</v>
      </c>
      <c r="E30" s="118"/>
      <c r="F30" s="150" t="s">
        <v>139</v>
      </c>
      <c r="G30" s="150"/>
      <c r="H30" s="150"/>
      <c r="I30" s="150"/>
      <c r="J30" s="150"/>
      <c r="K30" s="43" t="s">
        <v>140</v>
      </c>
      <c r="L30" s="151"/>
      <c r="M30" s="151"/>
      <c r="N30" s="151"/>
      <c r="O30" s="151"/>
      <c r="P30" s="152"/>
    </row>
    <row r="31" spans="1:16" s="21" customFormat="1" ht="19.5" customHeight="1">
      <c r="A31" s="107"/>
      <c r="B31" s="124"/>
      <c r="C31" s="125"/>
      <c r="D31" s="117"/>
      <c r="E31" s="118"/>
      <c r="F31" s="21" t="s">
        <v>141</v>
      </c>
      <c r="I31" s="30" t="s">
        <v>47</v>
      </c>
      <c r="J31" s="113" t="s">
        <v>49</v>
      </c>
      <c r="K31" s="113"/>
      <c r="L31" s="113"/>
      <c r="M31" s="113"/>
      <c r="N31" s="150"/>
      <c r="O31" s="153"/>
      <c r="P31" s="35" t="s">
        <v>0</v>
      </c>
    </row>
    <row r="32" spans="1:16" s="21" customFormat="1" ht="19.5" customHeight="1">
      <c r="A32" s="107"/>
      <c r="B32" s="124"/>
      <c r="C32" s="125"/>
      <c r="D32" s="145" t="s">
        <v>142</v>
      </c>
      <c r="E32" s="146"/>
      <c r="F32" s="113"/>
      <c r="G32" s="113"/>
      <c r="H32" s="113"/>
      <c r="I32" s="30" t="s">
        <v>0</v>
      </c>
      <c r="J32" s="113" t="s">
        <v>41</v>
      </c>
      <c r="K32" s="113"/>
      <c r="L32" s="30"/>
      <c r="M32" s="30"/>
      <c r="N32" s="30"/>
      <c r="O32" s="30"/>
      <c r="P32" s="35"/>
    </row>
    <row r="33" spans="1:16" s="21" customFormat="1" ht="19.5" customHeight="1">
      <c r="A33" s="107"/>
      <c r="B33" s="124"/>
      <c r="C33" s="125"/>
      <c r="D33" s="154" t="s">
        <v>143</v>
      </c>
      <c r="E33" s="151"/>
      <c r="F33" s="151"/>
      <c r="G33" s="151"/>
      <c r="H33" s="151"/>
      <c r="I33" s="155">
        <f>N35+N36</f>
        <v>0</v>
      </c>
      <c r="J33" s="151"/>
      <c r="K33" s="151"/>
      <c r="L33" s="30" t="s">
        <v>0</v>
      </c>
      <c r="M33" s="113" t="s">
        <v>41</v>
      </c>
      <c r="N33" s="113"/>
      <c r="O33" s="30"/>
      <c r="P33" s="35"/>
    </row>
    <row r="34" spans="1:16" s="21" customFormat="1" ht="19.5" customHeight="1">
      <c r="A34" s="107"/>
      <c r="B34" s="124"/>
      <c r="C34" s="125"/>
      <c r="D34" s="117" t="s">
        <v>50</v>
      </c>
      <c r="E34" s="118"/>
      <c r="F34" s="150" t="s">
        <v>144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2"/>
    </row>
    <row r="35" spans="1:16" s="21" customFormat="1" ht="19.5" customHeight="1">
      <c r="A35" s="107"/>
      <c r="B35" s="124"/>
      <c r="C35" s="125"/>
      <c r="D35" s="26"/>
      <c r="E35" s="25" t="s">
        <v>54</v>
      </c>
      <c r="F35" s="150"/>
      <c r="G35" s="151"/>
      <c r="H35" s="151"/>
      <c r="I35" s="43" t="s">
        <v>52</v>
      </c>
      <c r="J35" s="150"/>
      <c r="K35" s="151"/>
      <c r="L35" s="151"/>
      <c r="M35" s="38" t="s">
        <v>51</v>
      </c>
      <c r="N35" s="150"/>
      <c r="O35" s="151"/>
      <c r="P35" s="35" t="s">
        <v>0</v>
      </c>
    </row>
    <row r="36" spans="1:16" s="21" customFormat="1" ht="19.5" customHeight="1">
      <c r="A36" s="107"/>
      <c r="B36" s="124"/>
      <c r="C36" s="125"/>
      <c r="D36" s="26"/>
      <c r="E36" s="25" t="s">
        <v>54</v>
      </c>
      <c r="F36" s="150"/>
      <c r="G36" s="151"/>
      <c r="H36" s="151"/>
      <c r="I36" s="43" t="s">
        <v>52</v>
      </c>
      <c r="J36" s="150"/>
      <c r="K36" s="151"/>
      <c r="L36" s="151"/>
      <c r="M36" s="38" t="s">
        <v>51</v>
      </c>
      <c r="N36" s="150"/>
      <c r="O36" s="151"/>
      <c r="P36" s="35" t="s">
        <v>0</v>
      </c>
    </row>
    <row r="37" spans="1:16" s="21" customFormat="1" ht="12" customHeight="1">
      <c r="A37" s="108"/>
      <c r="B37" s="126"/>
      <c r="C37" s="127"/>
      <c r="D37" s="3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s="21" customFormat="1" ht="12" customHeight="1">
      <c r="A38" s="106" t="s">
        <v>145</v>
      </c>
      <c r="B38" s="111" t="s">
        <v>42</v>
      </c>
      <c r="C38" s="112"/>
      <c r="D38" s="2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1:16" s="21" customFormat="1" ht="19.5" customHeight="1">
      <c r="A39" s="107"/>
      <c r="B39" s="113"/>
      <c r="C39" s="114"/>
      <c r="D39" s="44" t="s">
        <v>146</v>
      </c>
      <c r="E39" s="90" t="s">
        <v>147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</row>
    <row r="40" spans="1:16" s="21" customFormat="1" ht="19.5" customHeight="1">
      <c r="A40" s="107"/>
      <c r="B40" s="113"/>
      <c r="C40" s="114"/>
      <c r="D40" s="44" t="s">
        <v>148</v>
      </c>
      <c r="E40" s="90" t="s">
        <v>95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1:16" ht="19.5" customHeight="1">
      <c r="A41" s="107"/>
      <c r="B41" s="113"/>
      <c r="C41" s="114"/>
      <c r="D41" s="44" t="s">
        <v>149</v>
      </c>
      <c r="E41" s="90" t="s">
        <v>150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</row>
    <row r="42" spans="1:16" ht="19.5" customHeight="1">
      <c r="A42" s="107"/>
      <c r="B42" s="113"/>
      <c r="C42" s="114"/>
      <c r="D42" s="44" t="s">
        <v>151</v>
      </c>
      <c r="E42" s="90" t="s">
        <v>46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2" customHeight="1">
      <c r="A43" s="108"/>
      <c r="B43" s="115"/>
      <c r="C43" s="116"/>
      <c r="D43" s="29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ht="15" customHeight="1"/>
    <row r="45" ht="1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73">
    <mergeCell ref="K10:P10"/>
    <mergeCell ref="A38:A43"/>
    <mergeCell ref="B38:C43"/>
    <mergeCell ref="E39:P39"/>
    <mergeCell ref="E40:P40"/>
    <mergeCell ref="E41:P41"/>
    <mergeCell ref="E42:P42"/>
    <mergeCell ref="D34:E34"/>
    <mergeCell ref="F34:P34"/>
    <mergeCell ref="F35:H35"/>
    <mergeCell ref="J35:L35"/>
    <mergeCell ref="N35:O35"/>
    <mergeCell ref="F36:H36"/>
    <mergeCell ref="J36:L36"/>
    <mergeCell ref="N36:O36"/>
    <mergeCell ref="D32:E32"/>
    <mergeCell ref="F32:H32"/>
    <mergeCell ref="J32:K32"/>
    <mergeCell ref="D33:H33"/>
    <mergeCell ref="I33:K33"/>
    <mergeCell ref="M33:N33"/>
    <mergeCell ref="F30:G30"/>
    <mergeCell ref="H30:J30"/>
    <mergeCell ref="L30:P30"/>
    <mergeCell ref="D31:E31"/>
    <mergeCell ref="J31:M31"/>
    <mergeCell ref="N31:O31"/>
    <mergeCell ref="A27:A37"/>
    <mergeCell ref="B27:C37"/>
    <mergeCell ref="D27:P27"/>
    <mergeCell ref="D28:E28"/>
    <mergeCell ref="F28:H28"/>
    <mergeCell ref="J28:O28"/>
    <mergeCell ref="D29:E29"/>
    <mergeCell ref="F29:H29"/>
    <mergeCell ref="J29:K29"/>
    <mergeCell ref="D30:E30"/>
    <mergeCell ref="K16:L16"/>
    <mergeCell ref="M16:P16"/>
    <mergeCell ref="A19:A26"/>
    <mergeCell ref="B19:C26"/>
    <mergeCell ref="D20:P20"/>
    <mergeCell ref="D21:P21"/>
    <mergeCell ref="D22:P22"/>
    <mergeCell ref="D23:P25"/>
    <mergeCell ref="D26:P26"/>
    <mergeCell ref="C10:D10"/>
    <mergeCell ref="E10:H10"/>
    <mergeCell ref="A16:C16"/>
    <mergeCell ref="D16:F16"/>
    <mergeCell ref="G16:H16"/>
    <mergeCell ref="I16:J16"/>
    <mergeCell ref="I10:J10"/>
    <mergeCell ref="C9:D9"/>
    <mergeCell ref="E9:K9"/>
    <mergeCell ref="L9:M9"/>
    <mergeCell ref="O9:P9"/>
    <mergeCell ref="A15:C15"/>
    <mergeCell ref="D15:F15"/>
    <mergeCell ref="G15:H15"/>
    <mergeCell ref="I15:J15"/>
    <mergeCell ref="K15:L15"/>
    <mergeCell ref="M15:P15"/>
    <mergeCell ref="J7:L7"/>
    <mergeCell ref="M7:P7"/>
    <mergeCell ref="A2:P2"/>
    <mergeCell ref="J8:L8"/>
    <mergeCell ref="O14:P14"/>
    <mergeCell ref="C8:D8"/>
    <mergeCell ref="E8:G8"/>
    <mergeCell ref="H8:I8"/>
    <mergeCell ref="M8:N8"/>
    <mergeCell ref="O8:P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85" zoomScaleSheetLayoutView="85" zoomScalePageLayoutView="0" workbookViewId="0" topLeftCell="A25">
      <selection activeCell="J7" sqref="J7:L7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56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157">
        <v>0.5</v>
      </c>
      <c r="H16" s="158"/>
      <c r="I16" s="95">
        <f>ROUNDDOWN((A16-D16)*G16,-3)</f>
        <v>0</v>
      </c>
      <c r="J16" s="96"/>
      <c r="K16" s="95">
        <v>1000000</v>
      </c>
      <c r="L16" s="96"/>
      <c r="M16" s="95"/>
      <c r="N16" s="95"/>
      <c r="O16" s="95"/>
      <c r="P16" s="95"/>
    </row>
    <row r="17" spans="1:16" ht="18" customHeight="1">
      <c r="A17" s="40"/>
      <c r="B17" s="39"/>
      <c r="C17" s="39"/>
      <c r="D17" s="40"/>
      <c r="E17" s="39"/>
      <c r="F17" s="39"/>
      <c r="G17" s="40"/>
      <c r="H17" s="39"/>
      <c r="I17" s="40"/>
      <c r="J17" s="39"/>
      <c r="K17" s="40"/>
      <c r="L17" s="39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25</v>
      </c>
      <c r="B19" s="131" t="s">
        <v>93</v>
      </c>
      <c r="C19" s="161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59"/>
      <c r="B20" s="118"/>
      <c r="C20" s="162"/>
      <c r="D20" s="93" t="s">
        <v>57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36" customHeight="1">
      <c r="A21" s="159"/>
      <c r="B21" s="118"/>
      <c r="C21" s="162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59"/>
      <c r="B22" s="118"/>
      <c r="C22" s="162"/>
      <c r="D22" s="93" t="s">
        <v>59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2"/>
    </row>
    <row r="23" spans="1:16" ht="36" customHeight="1">
      <c r="A23" s="159"/>
      <c r="B23" s="118"/>
      <c r="C23" s="162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2"/>
    </row>
    <row r="24" spans="1:16" ht="22.5" customHeight="1">
      <c r="A24" s="159"/>
      <c r="B24" s="118"/>
      <c r="C24" s="162"/>
      <c r="D24" s="93" t="s">
        <v>100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2"/>
    </row>
    <row r="25" spans="1:16" ht="108" customHeight="1">
      <c r="A25" s="159"/>
      <c r="B25" s="118"/>
      <c r="C25" s="162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2"/>
    </row>
    <row r="26" spans="1:16" ht="22.5" customHeight="1">
      <c r="A26" s="159"/>
      <c r="B26" s="118"/>
      <c r="C26" s="162"/>
      <c r="D26" s="93" t="s">
        <v>101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2"/>
    </row>
    <row r="27" spans="1:16" ht="63" customHeight="1">
      <c r="A27" s="159"/>
      <c r="B27" s="118"/>
      <c r="C27" s="162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2"/>
    </row>
    <row r="28" spans="1:16" s="21" customFormat="1" ht="19.5" customHeight="1">
      <c r="A28" s="159"/>
      <c r="B28" s="118"/>
      <c r="C28" s="162"/>
      <c r="D28" s="102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</row>
    <row r="29" spans="1:16" ht="27" customHeight="1">
      <c r="A29" s="159"/>
      <c r="B29" s="118"/>
      <c r="C29" s="162"/>
      <c r="D29" s="102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</row>
    <row r="30" spans="1:16" ht="12" customHeight="1">
      <c r="A30" s="160"/>
      <c r="B30" s="163"/>
      <c r="C30" s="164"/>
      <c r="D30" s="14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ht="12" customHeight="1">
      <c r="A31" s="106" t="s">
        <v>23</v>
      </c>
      <c r="B31" s="122" t="s">
        <v>39</v>
      </c>
      <c r="C31" s="123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1"/>
    </row>
    <row r="32" spans="1:16" s="21" customFormat="1" ht="19.5" customHeight="1">
      <c r="A32" s="107"/>
      <c r="B32" s="124"/>
      <c r="C32" s="125"/>
      <c r="D32" s="154" t="s">
        <v>102</v>
      </c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/>
    </row>
    <row r="33" spans="1:16" s="21" customFormat="1" ht="19.5" customHeight="1">
      <c r="A33" s="107"/>
      <c r="B33" s="124"/>
      <c r="C33" s="125"/>
      <c r="D33" s="117" t="s">
        <v>50</v>
      </c>
      <c r="E33" s="118"/>
      <c r="F33" s="156"/>
      <c r="G33" s="151"/>
      <c r="H33" s="151"/>
      <c r="I33" s="151"/>
      <c r="J33" s="151"/>
      <c r="K33" s="151"/>
      <c r="L33" s="151"/>
      <c r="M33" s="151"/>
      <c r="N33" s="151"/>
      <c r="O33" s="151"/>
      <c r="P33" s="152"/>
    </row>
    <row r="34" spans="1:16" s="21" customFormat="1" ht="19.5" customHeight="1">
      <c r="A34" s="107"/>
      <c r="B34" s="124"/>
      <c r="C34" s="125"/>
      <c r="D34" s="26"/>
      <c r="E34" s="25" t="s">
        <v>54</v>
      </c>
      <c r="F34" s="156"/>
      <c r="G34" s="151"/>
      <c r="H34" s="151"/>
      <c r="I34" s="43" t="s">
        <v>52</v>
      </c>
      <c r="J34" s="150"/>
      <c r="K34" s="151"/>
      <c r="L34" s="151"/>
      <c r="M34" s="38" t="s">
        <v>51</v>
      </c>
      <c r="N34" s="150"/>
      <c r="O34" s="151"/>
      <c r="P34" s="35" t="s">
        <v>0</v>
      </c>
    </row>
    <row r="35" spans="1:16" s="21" customFormat="1" ht="19.5" customHeight="1">
      <c r="A35" s="107"/>
      <c r="B35" s="124"/>
      <c r="C35" s="125"/>
      <c r="D35" s="26"/>
      <c r="E35" s="25" t="s">
        <v>54</v>
      </c>
      <c r="F35" s="156"/>
      <c r="G35" s="151"/>
      <c r="H35" s="151"/>
      <c r="I35" s="43" t="s">
        <v>52</v>
      </c>
      <c r="J35" s="150"/>
      <c r="K35" s="151"/>
      <c r="L35" s="151"/>
      <c r="M35" s="38" t="s">
        <v>51</v>
      </c>
      <c r="N35" s="150"/>
      <c r="O35" s="151"/>
      <c r="P35" s="35" t="s">
        <v>0</v>
      </c>
    </row>
    <row r="36" spans="1:16" s="21" customFormat="1" ht="19.5" customHeight="1">
      <c r="A36" s="107"/>
      <c r="B36" s="124"/>
      <c r="C36" s="125"/>
      <c r="D36" s="26"/>
      <c r="E36" s="25" t="s">
        <v>54</v>
      </c>
      <c r="F36" s="156"/>
      <c r="G36" s="151"/>
      <c r="H36" s="151"/>
      <c r="I36" s="43" t="s">
        <v>52</v>
      </c>
      <c r="J36" s="150"/>
      <c r="K36" s="151"/>
      <c r="L36" s="151"/>
      <c r="M36" s="38" t="s">
        <v>51</v>
      </c>
      <c r="N36" s="150"/>
      <c r="O36" s="151"/>
      <c r="P36" s="35" t="s">
        <v>0</v>
      </c>
    </row>
    <row r="37" spans="1:16" s="21" customFormat="1" ht="19.5" customHeight="1">
      <c r="A37" s="107"/>
      <c r="B37" s="124"/>
      <c r="C37" s="125"/>
      <c r="D37" s="26"/>
      <c r="E37" s="25" t="s">
        <v>54</v>
      </c>
      <c r="F37" s="156"/>
      <c r="G37" s="151"/>
      <c r="H37" s="151"/>
      <c r="I37" s="43" t="s">
        <v>52</v>
      </c>
      <c r="J37" s="150"/>
      <c r="K37" s="151"/>
      <c r="L37" s="151"/>
      <c r="M37" s="38" t="s">
        <v>51</v>
      </c>
      <c r="N37" s="150"/>
      <c r="O37" s="151"/>
      <c r="P37" s="35" t="s">
        <v>0</v>
      </c>
    </row>
    <row r="38" spans="1:16" s="21" customFormat="1" ht="19.5" customHeight="1">
      <c r="A38" s="107"/>
      <c r="B38" s="124"/>
      <c r="C38" s="125"/>
      <c r="D38" s="26"/>
      <c r="E38" s="25" t="s">
        <v>54</v>
      </c>
      <c r="F38" s="156"/>
      <c r="G38" s="151"/>
      <c r="H38" s="151"/>
      <c r="I38" s="43" t="s">
        <v>52</v>
      </c>
      <c r="J38" s="150"/>
      <c r="K38" s="151"/>
      <c r="L38" s="151"/>
      <c r="M38" s="38" t="s">
        <v>51</v>
      </c>
      <c r="N38" s="150"/>
      <c r="O38" s="151"/>
      <c r="P38" s="35" t="s">
        <v>0</v>
      </c>
    </row>
    <row r="39" spans="1:16" s="21" customFormat="1" ht="12" customHeight="1">
      <c r="A39" s="108"/>
      <c r="B39" s="126"/>
      <c r="C39" s="127"/>
      <c r="D39" s="31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1:16" s="21" customFormat="1" ht="12" customHeight="1">
      <c r="A40" s="106" t="s">
        <v>53</v>
      </c>
      <c r="B40" s="111" t="s">
        <v>42</v>
      </c>
      <c r="C40" s="112"/>
      <c r="D40" s="2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</row>
    <row r="41" spans="1:16" s="21" customFormat="1" ht="19.5" customHeight="1">
      <c r="A41" s="107"/>
      <c r="B41" s="113"/>
      <c r="C41" s="114"/>
      <c r="D41" s="44" t="s">
        <v>43</v>
      </c>
      <c r="E41" s="90" t="s">
        <v>103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</row>
    <row r="42" spans="1:16" s="21" customFormat="1" ht="19.5" customHeight="1">
      <c r="A42" s="107"/>
      <c r="B42" s="113"/>
      <c r="C42" s="114"/>
      <c r="D42" s="44" t="s">
        <v>44</v>
      </c>
      <c r="E42" s="90" t="s">
        <v>104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9.5" customHeight="1">
      <c r="A43" s="107"/>
      <c r="B43" s="113"/>
      <c r="C43" s="114"/>
      <c r="D43" s="44" t="s">
        <v>58</v>
      </c>
      <c r="E43" s="90" t="s">
        <v>46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2"/>
    </row>
    <row r="44" spans="1:16" ht="12" customHeight="1">
      <c r="A44" s="108"/>
      <c r="B44" s="115"/>
      <c r="C44" s="116"/>
      <c r="D44" s="29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ht="15" customHeight="1"/>
    <row r="46" ht="1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67">
    <mergeCell ref="O14:P14"/>
    <mergeCell ref="D27:P29"/>
    <mergeCell ref="C10:D10"/>
    <mergeCell ref="A16:C16"/>
    <mergeCell ref="D16:F16"/>
    <mergeCell ref="G16:H16"/>
    <mergeCell ref="D25:P25"/>
    <mergeCell ref="A19:A30"/>
    <mergeCell ref="B19:C30"/>
    <mergeCell ref="D24:P24"/>
    <mergeCell ref="C9:D9"/>
    <mergeCell ref="E9:K9"/>
    <mergeCell ref="L9:M9"/>
    <mergeCell ref="E10:H10"/>
    <mergeCell ref="I10:J10"/>
    <mergeCell ref="K10:P10"/>
    <mergeCell ref="O9:P9"/>
    <mergeCell ref="D32:P32"/>
    <mergeCell ref="F35:H35"/>
    <mergeCell ref="J35:L35"/>
    <mergeCell ref="J34:L34"/>
    <mergeCell ref="N34:O34"/>
    <mergeCell ref="F38:H38"/>
    <mergeCell ref="J38:L38"/>
    <mergeCell ref="N38:O38"/>
    <mergeCell ref="J36:L36"/>
    <mergeCell ref="D33:E33"/>
    <mergeCell ref="A40:A44"/>
    <mergeCell ref="F37:H37"/>
    <mergeCell ref="J37:L37"/>
    <mergeCell ref="N37:O37"/>
    <mergeCell ref="E41:P41"/>
    <mergeCell ref="B40:C44"/>
    <mergeCell ref="E42:P42"/>
    <mergeCell ref="E43:P43"/>
    <mergeCell ref="A31:A39"/>
    <mergeCell ref="B31:C39"/>
    <mergeCell ref="D31:P31"/>
    <mergeCell ref="N36:O36"/>
    <mergeCell ref="F36:H36"/>
    <mergeCell ref="D22:P22"/>
    <mergeCell ref="D23:P23"/>
    <mergeCell ref="D26:P26"/>
    <mergeCell ref="F33:P33"/>
    <mergeCell ref="F34:H34"/>
    <mergeCell ref="N35:O35"/>
    <mergeCell ref="D30:P30"/>
    <mergeCell ref="D21:P21"/>
    <mergeCell ref="A2:P2"/>
    <mergeCell ref="J8:L8"/>
    <mergeCell ref="A15:C15"/>
    <mergeCell ref="D15:F15"/>
    <mergeCell ref="G15:H15"/>
    <mergeCell ref="I15:J15"/>
    <mergeCell ref="I16:J16"/>
    <mergeCell ref="K16:L16"/>
    <mergeCell ref="C8:D8"/>
    <mergeCell ref="J7:L7"/>
    <mergeCell ref="M7:P7"/>
    <mergeCell ref="K15:L15"/>
    <mergeCell ref="M15:P15"/>
    <mergeCell ref="M16:P16"/>
    <mergeCell ref="D20:P20"/>
    <mergeCell ref="E8:G8"/>
    <mergeCell ref="H8:I8"/>
    <mergeCell ref="M8:N8"/>
    <mergeCell ref="O8:P8"/>
  </mergeCells>
  <printOptions/>
  <pageMargins left="0.95" right="0.7086614173228347" top="0.7480314960629921" bottom="0.7480314960629921" header="0.31496062992125984" footer="0.31496062992125984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view="pageBreakPreview" zoomScaleSheetLayoutView="100" zoomScalePageLayoutView="0" workbookViewId="0" topLeftCell="A39">
      <selection activeCell="F61" sqref="F61:I61"/>
    </sheetView>
  </sheetViews>
  <sheetFormatPr defaultColWidth="6.25390625" defaultRowHeight="13.5"/>
  <cols>
    <col min="1" max="16" width="6.25390625" style="18" customWidth="1"/>
    <col min="17" max="17" width="2.50390625" style="18" customWidth="1"/>
    <col min="18" max="18" width="14.625" style="18" customWidth="1"/>
    <col min="19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3:17" ht="11.25" customHeight="1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0" ht="16.5" customHeight="1">
      <c r="A12" s="18" t="s">
        <v>62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3:18" ht="28.5" customHeight="1">
      <c r="C15" s="88" t="s">
        <v>30</v>
      </c>
      <c r="D15" s="89"/>
      <c r="E15" s="89"/>
      <c r="F15" s="182" t="s">
        <v>31</v>
      </c>
      <c r="G15" s="183"/>
      <c r="H15" s="88" t="s">
        <v>32</v>
      </c>
      <c r="I15" s="89"/>
      <c r="J15" s="88" t="s">
        <v>33</v>
      </c>
      <c r="K15" s="89"/>
      <c r="L15" s="88" t="s">
        <v>34</v>
      </c>
      <c r="M15" s="89"/>
      <c r="N15" s="88" t="s">
        <v>164</v>
      </c>
      <c r="O15" s="88"/>
      <c r="P15" s="88"/>
      <c r="Q15" s="53" t="s">
        <v>205</v>
      </c>
      <c r="R15" s="25"/>
    </row>
    <row r="16" spans="1:19" ht="28.5" customHeight="1">
      <c r="A16" s="180" t="s">
        <v>176</v>
      </c>
      <c r="B16" s="181"/>
      <c r="C16" s="142"/>
      <c r="D16" s="143"/>
      <c r="E16" s="143"/>
      <c r="F16" s="174"/>
      <c r="G16" s="176"/>
      <c r="H16" s="97"/>
      <c r="I16" s="98"/>
      <c r="J16" s="142">
        <f>ROUNDDOWN((C16-F16)*H16,-3)</f>
        <v>0</v>
      </c>
      <c r="K16" s="143"/>
      <c r="L16" s="173">
        <v>3000000</v>
      </c>
      <c r="M16" s="177"/>
      <c r="N16" s="174"/>
      <c r="O16" s="175"/>
      <c r="P16" s="176"/>
      <c r="Q16" s="43"/>
      <c r="R16" s="30" t="s">
        <v>177</v>
      </c>
      <c r="S16" s="18" t="s">
        <v>178</v>
      </c>
    </row>
    <row r="17" spans="1:19" ht="28.5" customHeight="1">
      <c r="A17" s="178" t="s">
        <v>179</v>
      </c>
      <c r="B17" s="179"/>
      <c r="C17" s="142"/>
      <c r="D17" s="143"/>
      <c r="E17" s="143"/>
      <c r="F17" s="174"/>
      <c r="G17" s="176"/>
      <c r="H17" s="97"/>
      <c r="I17" s="98"/>
      <c r="J17" s="142">
        <f>ROUNDDOWN((C17-F17)*H17,-3)</f>
        <v>0</v>
      </c>
      <c r="K17" s="143"/>
      <c r="L17" s="173" t="s">
        <v>207</v>
      </c>
      <c r="M17" s="177"/>
      <c r="N17" s="88"/>
      <c r="O17" s="88"/>
      <c r="P17" s="88"/>
      <c r="Q17" s="43"/>
      <c r="R17" s="30" t="s">
        <v>180</v>
      </c>
      <c r="S17" s="18" t="s">
        <v>181</v>
      </c>
    </row>
    <row r="18" spans="1:17" ht="28.5" customHeight="1">
      <c r="A18" s="49"/>
      <c r="B18" s="50"/>
      <c r="C18" s="50"/>
      <c r="D18" s="49"/>
      <c r="E18" s="50"/>
      <c r="F18" s="50"/>
      <c r="G18" s="33"/>
      <c r="H18" s="61" t="s">
        <v>182</v>
      </c>
      <c r="I18" s="33"/>
      <c r="J18" s="33"/>
      <c r="K18" s="33"/>
      <c r="L18" s="33"/>
      <c r="M18" s="49" t="s">
        <v>183</v>
      </c>
      <c r="N18" s="173">
        <f>SUM(N16+N17)</f>
        <v>0</v>
      </c>
      <c r="O18" s="173"/>
      <c r="P18" s="173"/>
      <c r="Q18" s="54" t="s">
        <v>184</v>
      </c>
    </row>
    <row r="19" spans="1:10" s="21" customFormat="1" ht="21" customHeight="1">
      <c r="A19" s="18" t="s">
        <v>92</v>
      </c>
      <c r="B19" s="18"/>
      <c r="C19" s="18"/>
      <c r="D19" s="18"/>
      <c r="E19" s="18"/>
      <c r="F19" s="18"/>
      <c r="H19" s="18"/>
      <c r="I19" s="18"/>
      <c r="J19" s="23"/>
    </row>
    <row r="20" spans="1:17" s="21" customFormat="1" ht="12" customHeight="1">
      <c r="A20" s="99" t="s">
        <v>25</v>
      </c>
      <c r="B20" s="131" t="s">
        <v>93</v>
      </c>
      <c r="C20" s="161"/>
      <c r="D20" s="4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5"/>
    </row>
    <row r="21" spans="1:17" ht="22.5" customHeight="1">
      <c r="A21" s="159"/>
      <c r="B21" s="118"/>
      <c r="C21" s="162"/>
      <c r="D21" s="93" t="s">
        <v>167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  <c r="Q21" s="55"/>
    </row>
    <row r="22" spans="1:17" ht="17.25" customHeight="1">
      <c r="A22" s="159"/>
      <c r="B22" s="118"/>
      <c r="C22" s="162"/>
      <c r="D22" s="171" t="s">
        <v>196</v>
      </c>
      <c r="E22" s="17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43"/>
    </row>
    <row r="23" spans="1:17" ht="17.25" customHeight="1">
      <c r="A23" s="159"/>
      <c r="B23" s="118"/>
      <c r="C23" s="162"/>
      <c r="D23" s="171" t="s">
        <v>197</v>
      </c>
      <c r="E23" s="17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43"/>
    </row>
    <row r="24" spans="1:17" ht="17.25" customHeight="1">
      <c r="A24" s="159"/>
      <c r="B24" s="118"/>
      <c r="C24" s="162"/>
      <c r="D24" s="171" t="s">
        <v>198</v>
      </c>
      <c r="E24" s="17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43"/>
    </row>
    <row r="25" spans="1:17" ht="17.25" customHeight="1">
      <c r="A25" s="159"/>
      <c r="B25" s="118"/>
      <c r="C25" s="162"/>
      <c r="D25" s="171" t="s">
        <v>199</v>
      </c>
      <c r="E25" s="17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43"/>
    </row>
    <row r="26" spans="1:16" ht="22.5" customHeight="1">
      <c r="A26" s="159"/>
      <c r="B26" s="118"/>
      <c r="C26" s="162"/>
      <c r="D26" s="93" t="s">
        <v>105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2"/>
    </row>
    <row r="27" spans="1:16" ht="61.5" customHeight="1">
      <c r="A27" s="159"/>
      <c r="B27" s="118"/>
      <c r="C27" s="162"/>
      <c r="D27" s="190" t="s">
        <v>209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9"/>
    </row>
    <row r="28" spans="1:16" ht="22.5" customHeight="1">
      <c r="A28" s="159"/>
      <c r="B28" s="118"/>
      <c r="C28" s="162"/>
      <c r="D28" s="93" t="s">
        <v>106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2"/>
    </row>
    <row r="29" spans="1:17" ht="48.75" customHeight="1">
      <c r="A29" s="159"/>
      <c r="B29" s="118"/>
      <c r="C29" s="162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2"/>
      <c r="Q29" s="30"/>
    </row>
    <row r="30" spans="1:17" ht="35.25" customHeight="1">
      <c r="A30" s="159"/>
      <c r="B30" s="118"/>
      <c r="C30" s="162"/>
      <c r="D30" s="93" t="s">
        <v>165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86"/>
      <c r="Q30" s="55"/>
    </row>
    <row r="31" spans="1:17" ht="49.5" customHeight="1">
      <c r="A31" s="159"/>
      <c r="B31" s="118"/>
      <c r="C31" s="162"/>
      <c r="D31" s="190" t="s">
        <v>107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  <c r="Q31" s="57"/>
    </row>
    <row r="32" spans="1:17" ht="49.5" customHeight="1">
      <c r="A32" s="159"/>
      <c r="B32" s="118"/>
      <c r="C32" s="162"/>
      <c r="D32" s="190" t="s">
        <v>108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55"/>
    </row>
    <row r="33" spans="1:17" ht="22.5" customHeight="1">
      <c r="A33" s="159"/>
      <c r="B33" s="118"/>
      <c r="C33" s="162"/>
      <c r="D33" s="165" t="s">
        <v>210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  <c r="Q33" s="55"/>
    </row>
    <row r="34" spans="1:17" ht="63" customHeight="1">
      <c r="A34" s="159"/>
      <c r="B34" s="118"/>
      <c r="C34" s="162"/>
      <c r="D34" s="168" t="s">
        <v>211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55"/>
    </row>
    <row r="35" spans="1:17" ht="22.5" customHeight="1">
      <c r="A35" s="159"/>
      <c r="B35" s="118"/>
      <c r="C35" s="162"/>
      <c r="D35" s="184" t="s">
        <v>170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85"/>
      <c r="Q35" s="55"/>
    </row>
    <row r="36" spans="1:17" ht="129.75" customHeight="1">
      <c r="A36" s="159"/>
      <c r="B36" s="118"/>
      <c r="C36" s="162"/>
      <c r="D36" s="187" t="s">
        <v>213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9"/>
      <c r="Q36" s="55"/>
    </row>
    <row r="37" spans="1:16" ht="84.75" customHeight="1">
      <c r="A37" s="160"/>
      <c r="B37" s="163"/>
      <c r="C37" s="164"/>
      <c r="D37" s="195" t="s">
        <v>212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7"/>
    </row>
    <row r="38" spans="1:17" ht="12" customHeight="1">
      <c r="A38" s="106" t="s">
        <v>23</v>
      </c>
      <c r="B38" s="122" t="s">
        <v>39</v>
      </c>
      <c r="C38" s="123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1"/>
      <c r="Q38" s="57"/>
    </row>
    <row r="39" spans="1:18" s="21" customFormat="1" ht="19.5" customHeight="1">
      <c r="A39" s="107"/>
      <c r="B39" s="124"/>
      <c r="C39" s="125"/>
      <c r="D39" s="154" t="s">
        <v>66</v>
      </c>
      <c r="E39" s="150"/>
      <c r="F39" s="150"/>
      <c r="G39" s="150"/>
      <c r="H39" s="151">
        <f>G40*K40</f>
        <v>0</v>
      </c>
      <c r="I39" s="151"/>
      <c r="J39" s="51" t="s">
        <v>0</v>
      </c>
      <c r="K39" s="193" t="s">
        <v>166</v>
      </c>
      <c r="L39" s="193"/>
      <c r="M39" s="193"/>
      <c r="N39" s="193"/>
      <c r="O39" s="193"/>
      <c r="P39" s="194"/>
      <c r="Q39" s="30"/>
      <c r="R39" s="18"/>
    </row>
    <row r="40" spans="1:18" s="21" customFormat="1" ht="19.5" customHeight="1">
      <c r="A40" s="107"/>
      <c r="B40" s="124"/>
      <c r="C40" s="125"/>
      <c r="D40" s="117" t="s">
        <v>50</v>
      </c>
      <c r="E40" s="118"/>
      <c r="F40" s="46" t="s">
        <v>48</v>
      </c>
      <c r="G40" s="201"/>
      <c r="H40" s="201"/>
      <c r="I40" s="51" t="s">
        <v>0</v>
      </c>
      <c r="J40" s="51" t="s">
        <v>64</v>
      </c>
      <c r="K40" s="51"/>
      <c r="L40" s="51" t="s">
        <v>63</v>
      </c>
      <c r="M40" s="51" t="s">
        <v>65</v>
      </c>
      <c r="N40" s="151"/>
      <c r="O40" s="151"/>
      <c r="P40" s="80" t="s">
        <v>0</v>
      </c>
      <c r="Q40" s="58"/>
      <c r="R40" s="18"/>
    </row>
    <row r="41" spans="1:18" s="21" customFormat="1" ht="19.5" customHeight="1">
      <c r="A41" s="107"/>
      <c r="B41" s="124"/>
      <c r="C41" s="125"/>
      <c r="D41" s="154" t="s">
        <v>156</v>
      </c>
      <c r="E41" s="151"/>
      <c r="F41" s="151"/>
      <c r="G41" s="151"/>
      <c r="H41" s="151">
        <f>G42*K42</f>
        <v>0</v>
      </c>
      <c r="I41" s="151"/>
      <c r="J41" s="47" t="s">
        <v>0</v>
      </c>
      <c r="K41" s="151" t="s">
        <v>157</v>
      </c>
      <c r="L41" s="151"/>
      <c r="M41" s="151"/>
      <c r="N41" s="151"/>
      <c r="O41" s="151"/>
      <c r="P41" s="152"/>
      <c r="Q41" s="56"/>
      <c r="R41" s="18"/>
    </row>
    <row r="42" spans="1:18" s="21" customFormat="1" ht="19.5" customHeight="1">
      <c r="A42" s="107"/>
      <c r="B42" s="124"/>
      <c r="C42" s="125"/>
      <c r="D42" s="117" t="s">
        <v>50</v>
      </c>
      <c r="E42" s="118"/>
      <c r="F42" s="47" t="s">
        <v>48</v>
      </c>
      <c r="G42" s="153"/>
      <c r="H42" s="153"/>
      <c r="I42" s="51" t="s">
        <v>67</v>
      </c>
      <c r="J42" s="51" t="s">
        <v>64</v>
      </c>
      <c r="K42" s="51"/>
      <c r="L42" s="51" t="s">
        <v>63</v>
      </c>
      <c r="M42" s="51"/>
      <c r="N42" s="151"/>
      <c r="O42" s="151"/>
      <c r="P42" s="80"/>
      <c r="Q42" s="56"/>
      <c r="R42" s="18"/>
    </row>
    <row r="43" spans="1:18" s="21" customFormat="1" ht="19.5" customHeight="1">
      <c r="A43" s="107"/>
      <c r="B43" s="124"/>
      <c r="C43" s="125"/>
      <c r="D43" s="154" t="s">
        <v>158</v>
      </c>
      <c r="E43" s="151"/>
      <c r="F43" s="151"/>
      <c r="G43" s="151"/>
      <c r="H43" s="153"/>
      <c r="I43" s="153"/>
      <c r="J43" s="47" t="s">
        <v>0</v>
      </c>
      <c r="K43" s="151"/>
      <c r="L43" s="151"/>
      <c r="M43" s="151"/>
      <c r="N43" s="151"/>
      <c r="O43" s="151"/>
      <c r="P43" s="152"/>
      <c r="Q43" s="56"/>
      <c r="R43" s="18"/>
    </row>
    <row r="44" spans="1:18" s="21" customFormat="1" ht="19.5" customHeight="1">
      <c r="A44" s="107"/>
      <c r="B44" s="124"/>
      <c r="C44" s="125"/>
      <c r="D44" s="145" t="s">
        <v>159</v>
      </c>
      <c r="E44" s="146"/>
      <c r="F44" s="146"/>
      <c r="G44" s="146"/>
      <c r="H44" s="151">
        <f>(I45+I46+N46*N45)*L45</f>
        <v>0</v>
      </c>
      <c r="I44" s="151"/>
      <c r="J44" s="47" t="s">
        <v>0</v>
      </c>
      <c r="K44" s="51"/>
      <c r="L44" s="51"/>
      <c r="M44" s="38"/>
      <c r="N44" s="47"/>
      <c r="O44" s="51"/>
      <c r="P44" s="35"/>
      <c r="Q44" s="55"/>
      <c r="R44" s="18"/>
    </row>
    <row r="45" spans="1:17" s="21" customFormat="1" ht="19.5" customHeight="1">
      <c r="A45" s="107"/>
      <c r="B45" s="124"/>
      <c r="C45" s="125"/>
      <c r="D45" s="117" t="s">
        <v>50</v>
      </c>
      <c r="E45" s="118"/>
      <c r="F45" s="150" t="s">
        <v>160</v>
      </c>
      <c r="G45" s="150"/>
      <c r="H45" s="47" t="s">
        <v>48</v>
      </c>
      <c r="I45" s="153"/>
      <c r="J45" s="153"/>
      <c r="K45" s="51" t="s">
        <v>0</v>
      </c>
      <c r="L45" s="51"/>
      <c r="M45" s="30" t="s">
        <v>47</v>
      </c>
      <c r="N45" s="47"/>
      <c r="O45" s="51" t="s">
        <v>161</v>
      </c>
      <c r="P45" s="35"/>
      <c r="Q45" s="59"/>
    </row>
    <row r="46" spans="1:17" s="21" customFormat="1" ht="19.5" customHeight="1">
      <c r="A46" s="107"/>
      <c r="B46" s="124"/>
      <c r="C46" s="125"/>
      <c r="D46" s="26"/>
      <c r="E46" s="149" t="s">
        <v>49</v>
      </c>
      <c r="F46" s="149"/>
      <c r="G46" s="149"/>
      <c r="H46" s="149"/>
      <c r="I46" s="153"/>
      <c r="J46" s="153"/>
      <c r="K46" s="30" t="s">
        <v>0</v>
      </c>
      <c r="L46" s="200" t="s">
        <v>162</v>
      </c>
      <c r="M46" s="200"/>
      <c r="N46" s="150"/>
      <c r="O46" s="150"/>
      <c r="P46" s="35" t="s">
        <v>0</v>
      </c>
      <c r="Q46" s="79"/>
    </row>
    <row r="47" spans="1:17" s="21" customFormat="1" ht="19.5" customHeight="1">
      <c r="A47" s="107"/>
      <c r="B47" s="124"/>
      <c r="C47" s="125"/>
      <c r="D47" s="154" t="s">
        <v>163</v>
      </c>
      <c r="E47" s="151"/>
      <c r="F47" s="151"/>
      <c r="G47" s="151"/>
      <c r="H47" s="151"/>
      <c r="I47" s="151"/>
      <c r="J47" s="47" t="s">
        <v>0</v>
      </c>
      <c r="K47" s="202" t="s">
        <v>200</v>
      </c>
      <c r="L47" s="202"/>
      <c r="M47" s="202"/>
      <c r="N47" s="202"/>
      <c r="O47" s="202"/>
      <c r="P47" s="203"/>
      <c r="Q47" s="79"/>
    </row>
    <row r="48" spans="1:17" s="21" customFormat="1" ht="19.5" customHeight="1">
      <c r="A48" s="107"/>
      <c r="B48" s="124"/>
      <c r="C48" s="125"/>
      <c r="D48" s="117" t="s">
        <v>50</v>
      </c>
      <c r="E48" s="118"/>
      <c r="F48" s="47"/>
      <c r="G48" s="153"/>
      <c r="H48" s="153"/>
      <c r="I48" s="51"/>
      <c r="J48" s="51"/>
      <c r="K48" s="30"/>
      <c r="N48" s="47"/>
      <c r="O48" s="47"/>
      <c r="P48" s="35"/>
      <c r="Q48" s="79"/>
    </row>
    <row r="49" spans="1:17" s="21" customFormat="1" ht="12" customHeight="1">
      <c r="A49" s="108"/>
      <c r="B49" s="126"/>
      <c r="C49" s="127"/>
      <c r="D49" s="3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79"/>
    </row>
    <row r="50" spans="1:17" s="21" customFormat="1" ht="12" customHeight="1">
      <c r="A50" s="106" t="s">
        <v>53</v>
      </c>
      <c r="B50" s="111" t="s">
        <v>42</v>
      </c>
      <c r="C50" s="112"/>
      <c r="D50" s="2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0"/>
    </row>
    <row r="51" spans="1:17" s="21" customFormat="1" ht="39.75" customHeight="1">
      <c r="A51" s="107"/>
      <c r="B51" s="113"/>
      <c r="C51" s="114"/>
      <c r="D51" s="44" t="s">
        <v>201</v>
      </c>
      <c r="E51" s="90" t="s">
        <v>206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30"/>
    </row>
    <row r="52" spans="1:17" s="21" customFormat="1" ht="19.5" customHeight="1">
      <c r="A52" s="107"/>
      <c r="B52" s="113"/>
      <c r="C52" s="114"/>
      <c r="D52" s="44" t="s">
        <v>44</v>
      </c>
      <c r="E52" s="90" t="s">
        <v>168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30"/>
    </row>
    <row r="53" spans="1:18" ht="19.5" customHeight="1">
      <c r="A53" s="107"/>
      <c r="B53" s="113"/>
      <c r="C53" s="114"/>
      <c r="D53" s="44" t="s">
        <v>58</v>
      </c>
      <c r="E53" s="90" t="s">
        <v>46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60"/>
      <c r="R53" s="21"/>
    </row>
    <row r="54" spans="1:18" ht="12" customHeight="1">
      <c r="A54" s="108"/>
      <c r="B54" s="115"/>
      <c r="C54" s="116"/>
      <c r="D54" s="2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79"/>
      <c r="R54" s="21"/>
    </row>
    <row r="55" spans="1:18" ht="21.75" customHeight="1">
      <c r="A55" s="67"/>
      <c r="B55" s="68"/>
      <c r="C55" s="68"/>
      <c r="D55" s="68"/>
      <c r="Q55" s="30"/>
      <c r="R55" s="21"/>
    </row>
    <row r="56" spans="1:29" s="20" customFormat="1" ht="18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30"/>
      <c r="R56" s="2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18" s="20" customFormat="1" ht="12" customHeight="1">
      <c r="A57" s="70"/>
      <c r="B57" s="70"/>
      <c r="C57" s="70"/>
      <c r="D57" s="70"/>
      <c r="E57" s="70"/>
      <c r="F57" s="70"/>
      <c r="G57" s="70"/>
      <c r="Q57" s="55"/>
      <c r="R57" s="21"/>
    </row>
    <row r="58" spans="1:18" s="20" customFormat="1" ht="17.25">
      <c r="A58" s="71"/>
      <c r="B58" s="72"/>
      <c r="C58" s="72"/>
      <c r="D58" s="72"/>
      <c r="E58" s="72"/>
      <c r="F58" s="72"/>
      <c r="G58" s="73"/>
      <c r="Q58" s="55"/>
      <c r="R58" s="21"/>
    </row>
    <row r="59" spans="1:17" ht="21.75" customHeight="1">
      <c r="A59" s="74"/>
      <c r="B59" s="75"/>
      <c r="C59" s="75"/>
      <c r="D59" s="75"/>
      <c r="E59" s="21"/>
      <c r="F59" s="21"/>
      <c r="G59" s="21"/>
      <c r="Q59" s="55"/>
    </row>
    <row r="60" spans="1:17" ht="12" customHeight="1">
      <c r="A60" s="21"/>
      <c r="B60" s="21"/>
      <c r="C60" s="21"/>
      <c r="D60" s="21"/>
      <c r="E60" s="21"/>
      <c r="F60" s="21"/>
      <c r="G60" s="21"/>
      <c r="Q60" s="30"/>
    </row>
    <row r="61" spans="1:16" ht="22.5" customHeight="1">
      <c r="A61" s="25"/>
      <c r="B61" s="25"/>
      <c r="C61" s="118"/>
      <c r="D61" s="118"/>
      <c r="E61" s="118"/>
      <c r="F61" s="146"/>
      <c r="G61" s="146"/>
      <c r="H61" s="146"/>
      <c r="I61" s="146"/>
      <c r="J61" s="118"/>
      <c r="K61" s="118"/>
      <c r="L61" s="118"/>
      <c r="M61" s="146"/>
      <c r="N61" s="146"/>
      <c r="O61" s="146"/>
      <c r="P61" s="146"/>
    </row>
    <row r="62" spans="1:16" ht="12" customHeight="1">
      <c r="A62" s="25"/>
      <c r="B62" s="25"/>
      <c r="C62" s="25"/>
      <c r="D62" s="25"/>
      <c r="E62" s="25"/>
      <c r="F62" s="25"/>
      <c r="G62" s="25"/>
      <c r="H62" s="224"/>
      <c r="I62" s="225"/>
      <c r="J62" s="41"/>
      <c r="K62" s="41"/>
      <c r="L62" s="41"/>
      <c r="M62" s="25"/>
      <c r="N62" s="25"/>
      <c r="O62" s="25"/>
      <c r="P62" s="25"/>
    </row>
    <row r="63" spans="1:16" ht="28.5" customHeight="1">
      <c r="A63" s="25"/>
      <c r="B63" s="25"/>
      <c r="C63" s="25"/>
      <c r="D63" s="25"/>
      <c r="E63" s="25"/>
      <c r="F63" s="25"/>
      <c r="G63" s="25"/>
      <c r="H63" s="25"/>
      <c r="I63" s="25"/>
      <c r="J63" s="225"/>
      <c r="K63" s="25"/>
      <c r="L63" s="25"/>
      <c r="M63" s="25"/>
      <c r="N63" s="25"/>
      <c r="O63" s="25"/>
      <c r="P63" s="25"/>
    </row>
    <row r="64" spans="1:16" ht="84" customHeight="1">
      <c r="A64" s="90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ht="33" customHeight="1">
      <c r="A65" s="90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ht="33" customHeight="1">
      <c r="A66" s="90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33" customHeight="1">
      <c r="A67" s="90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1:16" ht="33" customHeight="1">
      <c r="A68" s="90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1:16" ht="33" customHeight="1">
      <c r="A69" s="90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1:16" ht="33" customHeight="1">
      <c r="A70" s="90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1:16" ht="33" customHeight="1">
      <c r="A71" s="90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33" customHeight="1">
      <c r="A72" s="90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1:16" ht="33" customHeight="1">
      <c r="A73" s="90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1:16" ht="33" customHeight="1">
      <c r="A74" s="90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1:16" ht="33" customHeight="1">
      <c r="A75" s="90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16" ht="33" customHeight="1">
      <c r="A76" s="90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1:16" ht="33" customHeight="1">
      <c r="A77" s="90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1:16" ht="33" customHeight="1">
      <c r="A78" s="90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1:16" ht="33" customHeight="1">
      <c r="A79" s="90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1:16" ht="33" customHeight="1">
      <c r="A80" s="90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16" ht="33" customHeight="1">
      <c r="A81" s="90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1:16" ht="33" customHeight="1">
      <c r="A82" s="90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1:16" ht="33" customHeight="1">
      <c r="A83" s="90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1:16" ht="33" customHeight="1">
      <c r="A84" s="90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1:16" ht="33" customHeight="1">
      <c r="A85" s="90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ht="15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126">
    <mergeCell ref="D45:E45"/>
    <mergeCell ref="G40:H40"/>
    <mergeCell ref="F45:G45"/>
    <mergeCell ref="E52:P52"/>
    <mergeCell ref="N42:O42"/>
    <mergeCell ref="N40:O40"/>
    <mergeCell ref="K47:P47"/>
    <mergeCell ref="H47:I47"/>
    <mergeCell ref="I45:J45"/>
    <mergeCell ref="E53:P53"/>
    <mergeCell ref="E46:H46"/>
    <mergeCell ref="N46:O46"/>
    <mergeCell ref="K43:P43"/>
    <mergeCell ref="D44:G44"/>
    <mergeCell ref="I46:J46"/>
    <mergeCell ref="L46:M46"/>
    <mergeCell ref="H43:I43"/>
    <mergeCell ref="H44:I44"/>
    <mergeCell ref="D47:G47"/>
    <mergeCell ref="D37:P37"/>
    <mergeCell ref="D27:P27"/>
    <mergeCell ref="D43:G43"/>
    <mergeCell ref="D39:G39"/>
    <mergeCell ref="H39:I39"/>
    <mergeCell ref="D42:E42"/>
    <mergeCell ref="G42:H42"/>
    <mergeCell ref="H41:I41"/>
    <mergeCell ref="D28:P28"/>
    <mergeCell ref="D32:P32"/>
    <mergeCell ref="A2:P2"/>
    <mergeCell ref="J8:L8"/>
    <mergeCell ref="D41:G41"/>
    <mergeCell ref="D29:P29"/>
    <mergeCell ref="D40:E40"/>
    <mergeCell ref="D21:P21"/>
    <mergeCell ref="D26:P26"/>
    <mergeCell ref="D31:P31"/>
    <mergeCell ref="K39:P39"/>
    <mergeCell ref="A20:A37"/>
    <mergeCell ref="A56:P56"/>
    <mergeCell ref="C61:E61"/>
    <mergeCell ref="F61:I61"/>
    <mergeCell ref="J61:L61"/>
    <mergeCell ref="M61:P61"/>
    <mergeCell ref="D48:E48"/>
    <mergeCell ref="A38:A49"/>
    <mergeCell ref="B38:C49"/>
    <mergeCell ref="G48:H48"/>
    <mergeCell ref="A50:A54"/>
    <mergeCell ref="D38:P38"/>
    <mergeCell ref="D35:P35"/>
    <mergeCell ref="B20:C37"/>
    <mergeCell ref="K41:P41"/>
    <mergeCell ref="D30:P30"/>
    <mergeCell ref="D22:E22"/>
    <mergeCell ref="F22:P22"/>
    <mergeCell ref="D36:P36"/>
    <mergeCell ref="D23:E23"/>
    <mergeCell ref="F23:P23"/>
    <mergeCell ref="A84:P84"/>
    <mergeCell ref="A85:P85"/>
    <mergeCell ref="A79:P79"/>
    <mergeCell ref="A80:P80"/>
    <mergeCell ref="A81:P81"/>
    <mergeCell ref="A64:P64"/>
    <mergeCell ref="A65:P65"/>
    <mergeCell ref="A66:P66"/>
    <mergeCell ref="A67:P67"/>
    <mergeCell ref="A76:P76"/>
    <mergeCell ref="A74:P74"/>
    <mergeCell ref="A75:P75"/>
    <mergeCell ref="A77:P77"/>
    <mergeCell ref="A78:P78"/>
    <mergeCell ref="A82:P82"/>
    <mergeCell ref="A83:P83"/>
    <mergeCell ref="A73:P73"/>
    <mergeCell ref="A68:P68"/>
    <mergeCell ref="A69:P69"/>
    <mergeCell ref="A70:P70"/>
    <mergeCell ref="A71:P71"/>
    <mergeCell ref="A72:P72"/>
    <mergeCell ref="B50:C54"/>
    <mergeCell ref="E51:P51"/>
    <mergeCell ref="C8:D8"/>
    <mergeCell ref="E8:G8"/>
    <mergeCell ref="H8:I8"/>
    <mergeCell ref="M8:N8"/>
    <mergeCell ref="O8:P8"/>
    <mergeCell ref="C9:D9"/>
    <mergeCell ref="O9:P9"/>
    <mergeCell ref="C15:E15"/>
    <mergeCell ref="J15:K15"/>
    <mergeCell ref="L15:M15"/>
    <mergeCell ref="N15:P15"/>
    <mergeCell ref="E9:K9"/>
    <mergeCell ref="L9:M9"/>
    <mergeCell ref="O14:P14"/>
    <mergeCell ref="C10:D10"/>
    <mergeCell ref="C16:E16"/>
    <mergeCell ref="F16:G16"/>
    <mergeCell ref="H16:I16"/>
    <mergeCell ref="J16:K16"/>
    <mergeCell ref="E10:H10"/>
    <mergeCell ref="I10:J10"/>
    <mergeCell ref="K10:P10"/>
    <mergeCell ref="F15:G15"/>
    <mergeCell ref="H15:I15"/>
    <mergeCell ref="N17:P17"/>
    <mergeCell ref="L16:M16"/>
    <mergeCell ref="A17:B17"/>
    <mergeCell ref="C17:E17"/>
    <mergeCell ref="F17:G17"/>
    <mergeCell ref="H17:I17"/>
    <mergeCell ref="J17:K17"/>
    <mergeCell ref="L17:M17"/>
    <mergeCell ref="A16:B16"/>
    <mergeCell ref="J7:L7"/>
    <mergeCell ref="M7:P7"/>
    <mergeCell ref="D33:P33"/>
    <mergeCell ref="D34:P34"/>
    <mergeCell ref="D24:E24"/>
    <mergeCell ref="F24:P24"/>
    <mergeCell ref="D25:E25"/>
    <mergeCell ref="F25:P25"/>
    <mergeCell ref="N18:P18"/>
    <mergeCell ref="N16:P16"/>
  </mergeCells>
  <printOptions/>
  <pageMargins left="0.95" right="0.7086614173228347" top="0.62" bottom="0.63" header="0.31496062992125984" footer="0.31496062992125984"/>
  <pageSetup fitToHeight="0" fitToWidth="0" horizontalDpi="600" verticalDpi="600" orientation="portrait" paperSize="9" scale="74" r:id="rId1"/>
  <rowBreaks count="2" manualBreakCount="2">
    <brk id="37" max="15" man="1"/>
    <brk id="5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="85" zoomScaleSheetLayoutView="85" zoomScalePageLayoutView="0" workbookViewId="0" topLeftCell="A28">
      <selection activeCell="J7" sqref="J7:L7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60</v>
      </c>
      <c r="J12" s="23"/>
    </row>
    <row r="13" ht="12" customHeight="1">
      <c r="J13" s="23"/>
    </row>
    <row r="14" spans="1:16" ht="21" customHeight="1">
      <c r="A14" s="18" t="s">
        <v>91</v>
      </c>
      <c r="E14" s="66" t="s">
        <v>76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157">
        <v>0.5</v>
      </c>
      <c r="H16" s="158"/>
      <c r="I16" s="95">
        <f>ROUNDDOWN((A16-D16)*G16,-3)</f>
        <v>0</v>
      </c>
      <c r="J16" s="96"/>
      <c r="K16" s="95">
        <v>1000000</v>
      </c>
      <c r="L16" s="96"/>
      <c r="M16" s="95"/>
      <c r="N16" s="95"/>
      <c r="O16" s="95"/>
      <c r="P16" s="95"/>
    </row>
    <row r="17" spans="1:16" ht="18" customHeight="1">
      <c r="A17" s="40"/>
      <c r="B17" s="39"/>
      <c r="C17" s="39"/>
      <c r="D17" s="40"/>
      <c r="E17" s="39"/>
      <c r="F17" s="39"/>
      <c r="G17" s="40"/>
      <c r="H17" s="39"/>
      <c r="I17" s="40"/>
      <c r="J17" s="39"/>
      <c r="K17" s="40"/>
      <c r="L17" s="39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25</v>
      </c>
      <c r="B19" s="131" t="s">
        <v>93</v>
      </c>
      <c r="C19" s="161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59"/>
      <c r="B20" s="118"/>
      <c r="C20" s="162"/>
      <c r="D20" s="93" t="s">
        <v>110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45" customHeight="1">
      <c r="A21" s="159"/>
      <c r="B21" s="118"/>
      <c r="C21" s="162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59"/>
      <c r="B22" s="118"/>
      <c r="C22" s="162"/>
      <c r="D22" s="93" t="s">
        <v>111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86"/>
    </row>
    <row r="23" spans="1:16" ht="63" customHeight="1">
      <c r="A23" s="159"/>
      <c r="B23" s="118"/>
      <c r="C23" s="162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2"/>
    </row>
    <row r="24" spans="1:16" ht="22.5" customHeight="1">
      <c r="A24" s="159"/>
      <c r="B24" s="118"/>
      <c r="C24" s="162"/>
      <c r="D24" s="93" t="s">
        <v>69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86"/>
    </row>
    <row r="25" spans="1:16" ht="36" customHeight="1">
      <c r="A25" s="159"/>
      <c r="B25" s="118"/>
      <c r="C25" s="162"/>
      <c r="D25" s="190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1:16" ht="22.5" customHeight="1">
      <c r="A26" s="159"/>
      <c r="B26" s="118"/>
      <c r="C26" s="162"/>
      <c r="D26" s="93" t="s">
        <v>112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186"/>
    </row>
    <row r="27" spans="1:16" ht="63" customHeight="1">
      <c r="A27" s="159"/>
      <c r="B27" s="118"/>
      <c r="C27" s="162"/>
      <c r="D27" s="190" t="s">
        <v>61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</row>
    <row r="28" spans="1:16" ht="63" customHeight="1">
      <c r="A28" s="160"/>
      <c r="B28" s="163"/>
      <c r="C28" s="164"/>
      <c r="D28" s="190" t="s">
        <v>68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9"/>
    </row>
    <row r="29" spans="1:16" ht="12" customHeight="1">
      <c r="A29" s="106" t="s">
        <v>23</v>
      </c>
      <c r="B29" s="122" t="s">
        <v>39</v>
      </c>
      <c r="C29" s="123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</row>
    <row r="30" spans="1:16" s="21" customFormat="1" ht="19.5" customHeight="1">
      <c r="A30" s="107"/>
      <c r="B30" s="124"/>
      <c r="C30" s="125"/>
      <c r="D30" s="154" t="s">
        <v>70</v>
      </c>
      <c r="E30" s="150"/>
      <c r="F30" s="150"/>
      <c r="G30" s="150"/>
      <c r="H30" s="151">
        <f>SUM(N31:O33)</f>
        <v>0</v>
      </c>
      <c r="I30" s="151"/>
      <c r="J30" s="51" t="s">
        <v>0</v>
      </c>
      <c r="K30" s="204"/>
      <c r="L30" s="204"/>
      <c r="M30" s="204"/>
      <c r="N30" s="204"/>
      <c r="O30" s="204"/>
      <c r="P30" s="205"/>
    </row>
    <row r="31" spans="1:16" s="21" customFormat="1" ht="19.5" customHeight="1">
      <c r="A31" s="107"/>
      <c r="B31" s="124"/>
      <c r="C31" s="125"/>
      <c r="D31" s="117" t="s">
        <v>50</v>
      </c>
      <c r="E31" s="118"/>
      <c r="F31" s="46" t="s">
        <v>48</v>
      </c>
      <c r="G31" s="201"/>
      <c r="H31" s="201"/>
      <c r="I31" s="51" t="s">
        <v>67</v>
      </c>
      <c r="J31" s="51" t="s">
        <v>71</v>
      </c>
      <c r="K31" s="51"/>
      <c r="L31" s="51" t="s">
        <v>72</v>
      </c>
      <c r="M31" s="51" t="s">
        <v>29</v>
      </c>
      <c r="N31" s="151">
        <f>G31*K31</f>
        <v>0</v>
      </c>
      <c r="O31" s="151"/>
      <c r="P31" s="80" t="s">
        <v>0</v>
      </c>
    </row>
    <row r="32" spans="1:16" s="21" customFormat="1" ht="19.5" customHeight="1">
      <c r="A32" s="107"/>
      <c r="B32" s="124"/>
      <c r="C32" s="125"/>
      <c r="D32" s="48"/>
      <c r="E32" s="51"/>
      <c r="F32" s="46" t="s">
        <v>48</v>
      </c>
      <c r="G32" s="201"/>
      <c r="H32" s="201"/>
      <c r="I32" s="51" t="s">
        <v>67</v>
      </c>
      <c r="J32" s="51" t="s">
        <v>71</v>
      </c>
      <c r="K32" s="51"/>
      <c r="L32" s="51" t="s">
        <v>72</v>
      </c>
      <c r="M32" s="51" t="s">
        <v>29</v>
      </c>
      <c r="N32" s="151">
        <f>G32*K32</f>
        <v>0</v>
      </c>
      <c r="O32" s="151"/>
      <c r="P32" s="80" t="s">
        <v>0</v>
      </c>
    </row>
    <row r="33" spans="1:16" s="21" customFormat="1" ht="19.5" customHeight="1">
      <c r="A33" s="107"/>
      <c r="B33" s="124"/>
      <c r="C33" s="125"/>
      <c r="D33" s="26"/>
      <c r="E33" s="25"/>
      <c r="F33" s="46" t="s">
        <v>48</v>
      </c>
      <c r="G33" s="201"/>
      <c r="H33" s="201"/>
      <c r="I33" s="51" t="s">
        <v>67</v>
      </c>
      <c r="J33" s="51" t="s">
        <v>71</v>
      </c>
      <c r="K33" s="51"/>
      <c r="L33" s="51" t="s">
        <v>72</v>
      </c>
      <c r="M33" s="51" t="s">
        <v>29</v>
      </c>
      <c r="N33" s="151">
        <f>G33*K33</f>
        <v>0</v>
      </c>
      <c r="O33" s="151"/>
      <c r="P33" s="80" t="s">
        <v>0</v>
      </c>
    </row>
    <row r="34" spans="1:16" s="21" customFormat="1" ht="19.5" customHeight="1">
      <c r="A34" s="107"/>
      <c r="B34" s="124"/>
      <c r="C34" s="125"/>
      <c r="D34" s="154" t="s">
        <v>114</v>
      </c>
      <c r="E34" s="150"/>
      <c r="F34" s="150"/>
      <c r="G34" s="150"/>
      <c r="H34" s="150"/>
      <c r="I34" s="150"/>
      <c r="J34" s="156"/>
      <c r="K34" s="156"/>
      <c r="L34" s="51" t="s">
        <v>0</v>
      </c>
      <c r="M34" s="151" t="s">
        <v>74</v>
      </c>
      <c r="N34" s="151"/>
      <c r="O34" s="151"/>
      <c r="P34" s="80"/>
    </row>
    <row r="35" spans="1:16" s="21" customFormat="1" ht="19.5" customHeight="1">
      <c r="A35" s="107"/>
      <c r="B35" s="124"/>
      <c r="C35" s="125"/>
      <c r="D35" s="117" t="s">
        <v>73</v>
      </c>
      <c r="E35" s="118"/>
      <c r="F35" s="25"/>
      <c r="G35" s="46"/>
      <c r="H35" s="46"/>
      <c r="I35" s="81"/>
      <c r="J35" s="81"/>
      <c r="K35" s="51"/>
      <c r="L35" s="51"/>
      <c r="M35" s="30"/>
      <c r="N35" s="47"/>
      <c r="O35" s="51"/>
      <c r="P35" s="35"/>
    </row>
    <row r="36" spans="1:16" s="21" customFormat="1" ht="19.5" customHeight="1">
      <c r="A36" s="107"/>
      <c r="B36" s="124"/>
      <c r="C36" s="125"/>
      <c r="D36" s="26"/>
      <c r="E36" s="45"/>
      <c r="F36" s="45"/>
      <c r="G36" s="45"/>
      <c r="H36" s="45"/>
      <c r="I36" s="81"/>
      <c r="J36" s="81"/>
      <c r="K36" s="30"/>
      <c r="N36" s="46"/>
      <c r="O36" s="46"/>
      <c r="P36" s="35"/>
    </row>
    <row r="37" spans="1:16" s="21" customFormat="1" ht="12" customHeight="1">
      <c r="A37" s="108"/>
      <c r="B37" s="126"/>
      <c r="C37" s="127"/>
      <c r="D37" s="3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s="21" customFormat="1" ht="12" customHeight="1">
      <c r="A38" s="106" t="s">
        <v>53</v>
      </c>
      <c r="B38" s="111" t="s">
        <v>42</v>
      </c>
      <c r="C38" s="112"/>
      <c r="D38" s="2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1:16" s="21" customFormat="1" ht="19.5" customHeight="1">
      <c r="A39" s="107"/>
      <c r="B39" s="113"/>
      <c r="C39" s="114"/>
      <c r="D39" s="44" t="s">
        <v>43</v>
      </c>
      <c r="E39" s="90" t="s">
        <v>113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</row>
    <row r="40" spans="1:16" s="21" customFormat="1" ht="19.5" customHeight="1">
      <c r="A40" s="107"/>
      <c r="B40" s="113"/>
      <c r="C40" s="114"/>
      <c r="D40" s="44" t="s">
        <v>44</v>
      </c>
      <c r="E40" s="90" t="s">
        <v>115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1:16" ht="19.5" customHeight="1">
      <c r="A41" s="107"/>
      <c r="B41" s="113"/>
      <c r="C41" s="114"/>
      <c r="D41" s="44" t="s">
        <v>58</v>
      </c>
      <c r="E41" s="90" t="s">
        <v>46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</row>
    <row r="42" spans="1:16" ht="12" customHeight="1">
      <c r="A42" s="108"/>
      <c r="B42" s="115"/>
      <c r="C42" s="116"/>
      <c r="D42" s="29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ht="15" customHeight="1"/>
    <row r="44" ht="1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63">
    <mergeCell ref="J7:L7"/>
    <mergeCell ref="M7:P7"/>
    <mergeCell ref="A38:A42"/>
    <mergeCell ref="B38:C42"/>
    <mergeCell ref="E39:P39"/>
    <mergeCell ref="E40:P40"/>
    <mergeCell ref="E41:P41"/>
    <mergeCell ref="D35:E35"/>
    <mergeCell ref="A29:A37"/>
    <mergeCell ref="B29:C37"/>
    <mergeCell ref="G33:H33"/>
    <mergeCell ref="N33:O33"/>
    <mergeCell ref="G32:H32"/>
    <mergeCell ref="N32:O32"/>
    <mergeCell ref="I10:J10"/>
    <mergeCell ref="K10:P10"/>
    <mergeCell ref="K16:L16"/>
    <mergeCell ref="A19:A28"/>
    <mergeCell ref="B19:C28"/>
    <mergeCell ref="D20:P20"/>
    <mergeCell ref="D21:P21"/>
    <mergeCell ref="D26:P26"/>
    <mergeCell ref="D29:P29"/>
    <mergeCell ref="M34:O34"/>
    <mergeCell ref="D28:P28"/>
    <mergeCell ref="N31:O31"/>
    <mergeCell ref="K30:P30"/>
    <mergeCell ref="D31:E31"/>
    <mergeCell ref="D30:G30"/>
    <mergeCell ref="H30:I30"/>
    <mergeCell ref="D34:I34"/>
    <mergeCell ref="J34:K34"/>
    <mergeCell ref="G31:H31"/>
    <mergeCell ref="C10:D10"/>
    <mergeCell ref="D27:P27"/>
    <mergeCell ref="D24:P24"/>
    <mergeCell ref="D25:P25"/>
    <mergeCell ref="D22:P22"/>
    <mergeCell ref="D23:P23"/>
    <mergeCell ref="A16:C16"/>
    <mergeCell ref="D16:F16"/>
    <mergeCell ref="G16:H16"/>
    <mergeCell ref="I16:J16"/>
    <mergeCell ref="C9:D9"/>
    <mergeCell ref="M16:P16"/>
    <mergeCell ref="L9:M9"/>
    <mergeCell ref="O9:P9"/>
    <mergeCell ref="A15:C15"/>
    <mergeCell ref="D15:F15"/>
    <mergeCell ref="G15:H15"/>
    <mergeCell ref="I15:J15"/>
    <mergeCell ref="K15:L15"/>
    <mergeCell ref="M15:P15"/>
    <mergeCell ref="E9:K9"/>
    <mergeCell ref="E10:H10"/>
    <mergeCell ref="A2:P2"/>
    <mergeCell ref="J8:L8"/>
    <mergeCell ref="O14:P14"/>
    <mergeCell ref="C8:D8"/>
    <mergeCell ref="E8:G8"/>
    <mergeCell ref="H8:I8"/>
    <mergeCell ref="M8:N8"/>
    <mergeCell ref="O8:P8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="85" zoomScaleSheetLayoutView="85" zoomScalePageLayoutView="0" workbookViewId="0" topLeftCell="A22">
      <selection activeCell="J7" sqref="J7:L7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75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97">
        <v>0.5</v>
      </c>
      <c r="H16" s="98"/>
      <c r="I16" s="95">
        <f>ROUNDDOWN((A16-D16)*G16,-3)</f>
        <v>0</v>
      </c>
      <c r="J16" s="96"/>
      <c r="K16" s="95">
        <v>500000</v>
      </c>
      <c r="L16" s="96"/>
      <c r="M16" s="95"/>
      <c r="N16" s="95"/>
      <c r="O16" s="95"/>
      <c r="P16" s="95"/>
    </row>
    <row r="17" spans="1:16" ht="18" customHeight="1">
      <c r="A17" s="40"/>
      <c r="B17" s="39"/>
      <c r="C17" s="39"/>
      <c r="D17" s="40"/>
      <c r="E17" s="39"/>
      <c r="F17" s="39"/>
      <c r="G17" s="40"/>
      <c r="H17" s="39"/>
      <c r="I17" s="40"/>
      <c r="J17" s="39"/>
      <c r="K17" s="40"/>
      <c r="L17" s="39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25</v>
      </c>
      <c r="B19" s="131" t="s">
        <v>37</v>
      </c>
      <c r="C19" s="161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59"/>
      <c r="B20" s="118"/>
      <c r="C20" s="162"/>
      <c r="D20" s="93" t="s">
        <v>77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45" customHeight="1">
      <c r="A21" s="159"/>
      <c r="B21" s="118"/>
      <c r="C21" s="162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59"/>
      <c r="B22" s="118"/>
      <c r="C22" s="162"/>
      <c r="D22" s="93" t="s">
        <v>116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86"/>
    </row>
    <row r="23" spans="1:16" ht="135" customHeight="1">
      <c r="A23" s="159"/>
      <c r="B23" s="118"/>
      <c r="C23" s="162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2"/>
    </row>
    <row r="24" spans="1:16" ht="22.5" customHeight="1">
      <c r="A24" s="159"/>
      <c r="B24" s="118"/>
      <c r="C24" s="162"/>
      <c r="D24" s="93" t="s">
        <v>117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86"/>
    </row>
    <row r="25" spans="1:16" ht="72" customHeight="1">
      <c r="A25" s="159"/>
      <c r="B25" s="118"/>
      <c r="C25" s="162"/>
      <c r="D25" s="190" t="s">
        <v>61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1:16" ht="12" customHeight="1">
      <c r="A26" s="106" t="s">
        <v>23</v>
      </c>
      <c r="B26" s="122" t="s">
        <v>39</v>
      </c>
      <c r="C26" s="123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</row>
    <row r="27" spans="1:16" s="21" customFormat="1" ht="19.5" customHeight="1">
      <c r="A27" s="107"/>
      <c r="B27" s="124"/>
      <c r="C27" s="125"/>
      <c r="D27" s="154" t="s">
        <v>78</v>
      </c>
      <c r="E27" s="150"/>
      <c r="F27" s="156">
        <f>H28*H29*N29+H30*H31*N31+H32*H33*N33</f>
        <v>0</v>
      </c>
      <c r="G27" s="156"/>
      <c r="H27" s="79" t="s">
        <v>0</v>
      </c>
      <c r="I27" s="206" t="s">
        <v>80</v>
      </c>
      <c r="J27" s="206"/>
      <c r="K27" s="206"/>
      <c r="L27" s="206"/>
      <c r="M27" s="206"/>
      <c r="N27" s="206"/>
      <c r="O27" s="79"/>
      <c r="P27" s="80"/>
    </row>
    <row r="28" spans="1:16" s="21" customFormat="1" ht="19.5" customHeight="1">
      <c r="A28" s="107"/>
      <c r="B28" s="124"/>
      <c r="C28" s="125"/>
      <c r="D28" s="26" t="s">
        <v>50</v>
      </c>
      <c r="E28" s="25"/>
      <c r="F28" s="27" t="s">
        <v>43</v>
      </c>
      <c r="G28" s="46" t="s">
        <v>48</v>
      </c>
      <c r="H28" s="207"/>
      <c r="I28" s="207"/>
      <c r="J28" s="206" t="s">
        <v>81</v>
      </c>
      <c r="K28" s="206"/>
      <c r="L28" s="27" t="s">
        <v>82</v>
      </c>
      <c r="M28" s="27"/>
      <c r="N28" s="27"/>
      <c r="O28" s="27"/>
      <c r="P28" s="28" t="s">
        <v>83</v>
      </c>
    </row>
    <row r="29" spans="1:16" s="21" customFormat="1" ht="19.5" customHeight="1">
      <c r="A29" s="107"/>
      <c r="B29" s="124"/>
      <c r="C29" s="125"/>
      <c r="D29" s="48"/>
      <c r="E29" s="79"/>
      <c r="F29" s="27"/>
      <c r="G29" s="79" t="s">
        <v>84</v>
      </c>
      <c r="H29" s="79"/>
      <c r="I29" s="206" t="s">
        <v>85</v>
      </c>
      <c r="J29" s="206"/>
      <c r="K29" s="206"/>
      <c r="L29" s="27" t="s">
        <v>86</v>
      </c>
      <c r="M29" s="27"/>
      <c r="N29" s="27"/>
      <c r="O29" s="27" t="s">
        <v>79</v>
      </c>
      <c r="P29" s="80"/>
    </row>
    <row r="30" spans="1:16" s="21" customFormat="1" ht="19.5" customHeight="1">
      <c r="A30" s="107"/>
      <c r="B30" s="124"/>
      <c r="C30" s="125"/>
      <c r="D30" s="26"/>
      <c r="E30" s="25"/>
      <c r="F30" s="27" t="s">
        <v>44</v>
      </c>
      <c r="G30" s="46" t="s">
        <v>48</v>
      </c>
      <c r="H30" s="207"/>
      <c r="I30" s="207"/>
      <c r="J30" s="206" t="s">
        <v>81</v>
      </c>
      <c r="K30" s="206"/>
      <c r="L30" s="27" t="s">
        <v>82</v>
      </c>
      <c r="M30" s="27"/>
      <c r="N30" s="27"/>
      <c r="O30" s="27"/>
      <c r="P30" s="28" t="s">
        <v>83</v>
      </c>
    </row>
    <row r="31" spans="1:16" s="21" customFormat="1" ht="19.5" customHeight="1">
      <c r="A31" s="107"/>
      <c r="B31" s="124"/>
      <c r="C31" s="125"/>
      <c r="D31" s="48"/>
      <c r="E31" s="47"/>
      <c r="F31" s="27"/>
      <c r="G31" s="79" t="s">
        <v>84</v>
      </c>
      <c r="H31" s="79"/>
      <c r="I31" s="206" t="s">
        <v>85</v>
      </c>
      <c r="J31" s="206"/>
      <c r="K31" s="206"/>
      <c r="L31" s="27" t="s">
        <v>86</v>
      </c>
      <c r="M31" s="27"/>
      <c r="N31" s="27"/>
      <c r="O31" s="27" t="s">
        <v>79</v>
      </c>
      <c r="P31" s="80"/>
    </row>
    <row r="32" spans="1:16" s="21" customFormat="1" ht="19.5" customHeight="1">
      <c r="A32" s="107"/>
      <c r="B32" s="124"/>
      <c r="C32" s="125"/>
      <c r="D32" s="26"/>
      <c r="E32" s="25"/>
      <c r="F32" s="27" t="s">
        <v>45</v>
      </c>
      <c r="G32" s="46" t="s">
        <v>48</v>
      </c>
      <c r="H32" s="207"/>
      <c r="I32" s="207"/>
      <c r="J32" s="206" t="s">
        <v>81</v>
      </c>
      <c r="K32" s="206"/>
      <c r="L32" s="27" t="s">
        <v>82</v>
      </c>
      <c r="M32" s="27"/>
      <c r="N32" s="27"/>
      <c r="O32" s="27"/>
      <c r="P32" s="28" t="s">
        <v>83</v>
      </c>
    </row>
    <row r="33" spans="1:16" s="21" customFormat="1" ht="19.5" customHeight="1">
      <c r="A33" s="107"/>
      <c r="B33" s="124"/>
      <c r="C33" s="125"/>
      <c r="D33" s="26"/>
      <c r="E33" s="45"/>
      <c r="F33" s="27"/>
      <c r="G33" s="79" t="s">
        <v>84</v>
      </c>
      <c r="H33" s="79"/>
      <c r="I33" s="206" t="s">
        <v>85</v>
      </c>
      <c r="J33" s="206"/>
      <c r="K33" s="206"/>
      <c r="L33" s="27" t="s">
        <v>86</v>
      </c>
      <c r="M33" s="27"/>
      <c r="N33" s="27"/>
      <c r="O33" s="27" t="s">
        <v>79</v>
      </c>
      <c r="P33" s="80"/>
    </row>
    <row r="34" spans="1:16" s="21" customFormat="1" ht="12" customHeight="1">
      <c r="A34" s="108"/>
      <c r="B34" s="126"/>
      <c r="C34" s="127"/>
      <c r="D34" s="3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s="21" customFormat="1" ht="12" customHeight="1">
      <c r="A35" s="106" t="s">
        <v>53</v>
      </c>
      <c r="B35" s="111" t="s">
        <v>42</v>
      </c>
      <c r="C35" s="112"/>
      <c r="D35" s="2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s="21" customFormat="1" ht="19.5" customHeight="1">
      <c r="A36" s="107"/>
      <c r="B36" s="113"/>
      <c r="C36" s="114"/>
      <c r="D36" s="44" t="s">
        <v>43</v>
      </c>
      <c r="E36" s="90" t="s">
        <v>118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s="21" customFormat="1" ht="19.5" customHeight="1">
      <c r="A37" s="107"/>
      <c r="B37" s="113"/>
      <c r="C37" s="114"/>
      <c r="D37" s="44" t="s">
        <v>44</v>
      </c>
      <c r="E37" s="90" t="s">
        <v>119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ht="19.5" customHeight="1">
      <c r="A38" s="107"/>
      <c r="B38" s="113"/>
      <c r="C38" s="114"/>
      <c r="D38" s="44" t="s">
        <v>58</v>
      </c>
      <c r="E38" s="90" t="s">
        <v>46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1:16" ht="12" customHeight="1">
      <c r="A39" s="108"/>
      <c r="B39" s="115"/>
      <c r="C39" s="116"/>
      <c r="D39" s="2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ht="15" customHeight="1"/>
    <row r="41" ht="1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58">
    <mergeCell ref="J7:L7"/>
    <mergeCell ref="M7:P7"/>
    <mergeCell ref="E10:H10"/>
    <mergeCell ref="I10:J10"/>
    <mergeCell ref="K10:P10"/>
    <mergeCell ref="O9:P9"/>
    <mergeCell ref="E9:K9"/>
    <mergeCell ref="L9:M9"/>
    <mergeCell ref="D27:E27"/>
    <mergeCell ref="F27:G27"/>
    <mergeCell ref="I27:N27"/>
    <mergeCell ref="J28:K28"/>
    <mergeCell ref="H28:I28"/>
    <mergeCell ref="A35:A39"/>
    <mergeCell ref="B35:C39"/>
    <mergeCell ref="E36:P36"/>
    <mergeCell ref="E37:P37"/>
    <mergeCell ref="E38:P38"/>
    <mergeCell ref="H32:I32"/>
    <mergeCell ref="J32:K32"/>
    <mergeCell ref="I33:K33"/>
    <mergeCell ref="I29:K29"/>
    <mergeCell ref="H30:I30"/>
    <mergeCell ref="J30:K30"/>
    <mergeCell ref="A26:A34"/>
    <mergeCell ref="B26:C34"/>
    <mergeCell ref="D26:P26"/>
    <mergeCell ref="I31:K31"/>
    <mergeCell ref="A19:A25"/>
    <mergeCell ref="B19:C25"/>
    <mergeCell ref="D20:P20"/>
    <mergeCell ref="D21:P21"/>
    <mergeCell ref="D22:P22"/>
    <mergeCell ref="D23:P23"/>
    <mergeCell ref="D24:P24"/>
    <mergeCell ref="D25:P25"/>
    <mergeCell ref="A16:C16"/>
    <mergeCell ref="D16:F16"/>
    <mergeCell ref="G16:H16"/>
    <mergeCell ref="I16:J16"/>
    <mergeCell ref="K16:L16"/>
    <mergeCell ref="M16:P16"/>
    <mergeCell ref="A15:C15"/>
    <mergeCell ref="D15:F15"/>
    <mergeCell ref="G15:H15"/>
    <mergeCell ref="I15:J15"/>
    <mergeCell ref="K15:L15"/>
    <mergeCell ref="M15:P15"/>
    <mergeCell ref="A2:P2"/>
    <mergeCell ref="J8:L8"/>
    <mergeCell ref="O14:P14"/>
    <mergeCell ref="C8:D8"/>
    <mergeCell ref="E8:G8"/>
    <mergeCell ref="H8:I8"/>
    <mergeCell ref="M8:N8"/>
    <mergeCell ref="O8:P8"/>
    <mergeCell ref="C9:D9"/>
    <mergeCell ref="C10:D10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8"/>
  <sheetViews>
    <sheetView view="pageBreakPreview" zoomScaleSheetLayoutView="100" zoomScalePageLayoutView="0" workbookViewId="0" topLeftCell="A37">
      <selection activeCell="Q63" sqref="Q63"/>
    </sheetView>
  </sheetViews>
  <sheetFormatPr defaultColWidth="6.25390625" defaultRowHeight="13.5"/>
  <cols>
    <col min="1" max="16" width="6.75390625" style="18" customWidth="1"/>
    <col min="17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152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157"/>
      <c r="H16" s="158"/>
      <c r="I16" s="95">
        <f>ROUNDDOWN((A16-D16)*G16,-3)</f>
        <v>0</v>
      </c>
      <c r="J16" s="96"/>
      <c r="K16" s="142">
        <v>500000</v>
      </c>
      <c r="L16" s="143"/>
      <c r="M16" s="95"/>
      <c r="N16" s="95"/>
      <c r="O16" s="95"/>
      <c r="P16" s="95"/>
    </row>
    <row r="17" spans="1:16" ht="18" customHeight="1">
      <c r="A17" s="40"/>
      <c r="B17" s="39"/>
      <c r="C17" s="39"/>
      <c r="D17" s="40"/>
      <c r="E17" s="39"/>
      <c r="F17" s="39"/>
      <c r="G17" s="209" t="s">
        <v>169</v>
      </c>
      <c r="H17" s="209"/>
      <c r="I17" s="210"/>
      <c r="J17" s="210"/>
      <c r="K17" s="210"/>
      <c r="L17" s="210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25</v>
      </c>
      <c r="B19" s="131" t="s">
        <v>93</v>
      </c>
      <c r="C19" s="132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00"/>
      <c r="B20" s="133"/>
      <c r="C20" s="134"/>
      <c r="D20" s="93" t="s">
        <v>153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80.25" customHeight="1">
      <c r="A21" s="100"/>
      <c r="B21" s="133"/>
      <c r="C21" s="134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00"/>
      <c r="B22" s="133"/>
      <c r="C22" s="134"/>
      <c r="D22" s="93" t="s">
        <v>125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2"/>
    </row>
    <row r="23" spans="1:16" ht="69" customHeight="1">
      <c r="A23" s="100"/>
      <c r="B23" s="133"/>
      <c r="C23" s="134"/>
      <c r="D23" s="184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85"/>
    </row>
    <row r="24" spans="1:16" ht="22.5" customHeight="1">
      <c r="A24" s="100"/>
      <c r="B24" s="133"/>
      <c r="C24" s="134"/>
      <c r="D24" s="93" t="s">
        <v>214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2"/>
    </row>
    <row r="25" spans="1:16" ht="68.25" customHeight="1">
      <c r="A25" s="100"/>
      <c r="B25" s="133"/>
      <c r="C25" s="134"/>
      <c r="D25" s="187" t="s">
        <v>215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1:16" s="21" customFormat="1" ht="19.5" customHeight="1">
      <c r="A26" s="100"/>
      <c r="B26" s="133"/>
      <c r="C26" s="134"/>
      <c r="D26" s="184" t="s">
        <v>171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85"/>
    </row>
    <row r="27" spans="1:16" s="21" customFormat="1" ht="19.5" customHeight="1">
      <c r="A27" s="100"/>
      <c r="B27" s="133"/>
      <c r="C27" s="134"/>
      <c r="D27" s="184" t="s">
        <v>216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85"/>
    </row>
    <row r="28" spans="1:16" ht="36.75" customHeight="1">
      <c r="A28" s="100"/>
      <c r="B28" s="133"/>
      <c r="C28" s="134"/>
      <c r="D28" s="184" t="s">
        <v>217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85"/>
    </row>
    <row r="29" spans="1:16" ht="45.75" customHeight="1">
      <c r="A29" s="100"/>
      <c r="B29" s="133"/>
      <c r="C29" s="134"/>
      <c r="D29" s="184" t="s">
        <v>219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85"/>
    </row>
    <row r="30" spans="1:16" ht="19.5" customHeight="1">
      <c r="A30" s="100"/>
      <c r="B30" s="133"/>
      <c r="C30" s="134"/>
      <c r="D30" s="184" t="s">
        <v>172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85"/>
    </row>
    <row r="31" spans="1:16" ht="33" customHeight="1">
      <c r="A31" s="100"/>
      <c r="B31" s="133"/>
      <c r="C31" s="134"/>
      <c r="D31" s="184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85"/>
    </row>
    <row r="32" spans="1:16" ht="27.75" customHeight="1">
      <c r="A32" s="100"/>
      <c r="B32" s="133"/>
      <c r="C32" s="134"/>
      <c r="D32" s="184" t="s">
        <v>218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85"/>
    </row>
    <row r="33" spans="1:16" ht="27.75" customHeight="1">
      <c r="A33" s="100"/>
      <c r="B33" s="133"/>
      <c r="C33" s="134"/>
      <c r="D33" s="165" t="s">
        <v>202</v>
      </c>
      <c r="E33" s="166"/>
      <c r="F33" s="166"/>
      <c r="G33" s="166"/>
      <c r="H33" s="166"/>
      <c r="I33" s="166"/>
      <c r="J33" s="166"/>
      <c r="K33" s="38" t="s">
        <v>185</v>
      </c>
      <c r="L33" s="83"/>
      <c r="M33" s="166" t="s">
        <v>186</v>
      </c>
      <c r="N33" s="166"/>
      <c r="O33" s="30"/>
      <c r="P33" s="35"/>
    </row>
    <row r="34" spans="1:16" ht="27.75" customHeight="1">
      <c r="A34" s="100"/>
      <c r="B34" s="133"/>
      <c r="C34" s="134"/>
      <c r="D34" s="184" t="s">
        <v>203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85"/>
    </row>
    <row r="35" spans="1:16" ht="27.75" customHeight="1">
      <c r="A35" s="100"/>
      <c r="B35" s="133"/>
      <c r="C35" s="134"/>
      <c r="D35" s="64"/>
      <c r="E35" s="84"/>
      <c r="F35" s="208" t="s">
        <v>187</v>
      </c>
      <c r="G35" s="208"/>
      <c r="H35" s="208"/>
      <c r="I35" s="208"/>
      <c r="J35" s="208"/>
      <c r="K35" s="208"/>
      <c r="L35" s="208"/>
      <c r="M35" s="208"/>
      <c r="N35" s="208"/>
      <c r="O35" s="208"/>
      <c r="P35" s="85"/>
    </row>
    <row r="36" spans="1:16" ht="27.75" customHeight="1">
      <c r="A36" s="100"/>
      <c r="B36" s="133"/>
      <c r="C36" s="134"/>
      <c r="D36" s="64"/>
      <c r="E36" s="84"/>
      <c r="F36" s="208" t="s">
        <v>188</v>
      </c>
      <c r="G36" s="208"/>
      <c r="H36" s="208"/>
      <c r="I36" s="208"/>
      <c r="J36" s="208"/>
      <c r="K36" s="208"/>
      <c r="L36" s="208"/>
      <c r="M36" s="208"/>
      <c r="N36" s="208"/>
      <c r="O36" s="208"/>
      <c r="P36" s="85"/>
    </row>
    <row r="37" spans="1:16" ht="27.75" customHeight="1">
      <c r="A37" s="100"/>
      <c r="B37" s="133"/>
      <c r="C37" s="134"/>
      <c r="D37" s="64"/>
      <c r="E37" s="84"/>
      <c r="F37" s="208" t="s">
        <v>189</v>
      </c>
      <c r="G37" s="208"/>
      <c r="H37" s="208"/>
      <c r="I37" s="208"/>
      <c r="J37" s="208"/>
      <c r="K37" s="208"/>
      <c r="L37" s="208"/>
      <c r="M37" s="208"/>
      <c r="N37" s="208"/>
      <c r="O37" s="208"/>
      <c r="P37" s="85"/>
    </row>
    <row r="38" spans="1:16" ht="27.75" customHeight="1">
      <c r="A38" s="100"/>
      <c r="B38" s="133"/>
      <c r="C38" s="134"/>
      <c r="D38" s="64"/>
      <c r="E38" s="84"/>
      <c r="F38" s="208" t="s">
        <v>190</v>
      </c>
      <c r="G38" s="208"/>
      <c r="H38" s="208"/>
      <c r="I38" s="208"/>
      <c r="J38" s="208"/>
      <c r="K38" s="208"/>
      <c r="L38" s="208"/>
      <c r="M38" s="208"/>
      <c r="N38" s="208"/>
      <c r="O38" s="208"/>
      <c r="P38" s="85"/>
    </row>
    <row r="39" spans="1:16" ht="27.75" customHeight="1">
      <c r="A39" s="100"/>
      <c r="B39" s="133"/>
      <c r="C39" s="134"/>
      <c r="D39" s="64"/>
      <c r="E39" s="84"/>
      <c r="F39" s="208" t="s">
        <v>191</v>
      </c>
      <c r="G39" s="208"/>
      <c r="H39" s="208"/>
      <c r="I39" s="208"/>
      <c r="J39" s="208"/>
      <c r="K39" s="208"/>
      <c r="L39" s="208"/>
      <c r="M39" s="208"/>
      <c r="N39" s="208"/>
      <c r="O39" s="208"/>
      <c r="P39" s="85"/>
    </row>
    <row r="40" spans="1:16" ht="12" customHeight="1">
      <c r="A40" s="101"/>
      <c r="B40" s="135"/>
      <c r="C40" s="136"/>
      <c r="D40" s="14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ht="12" customHeight="1">
      <c r="A41" s="106" t="s">
        <v>23</v>
      </c>
      <c r="B41" s="122" t="s">
        <v>39</v>
      </c>
      <c r="C41" s="123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s="21" customFormat="1" ht="19.5" customHeight="1">
      <c r="A42" s="107"/>
      <c r="B42" s="124"/>
      <c r="C42" s="125"/>
      <c r="D42" s="211" t="s">
        <v>126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/>
    </row>
    <row r="43" spans="1:16" s="21" customFormat="1" ht="19.5" customHeight="1">
      <c r="A43" s="107"/>
      <c r="B43" s="124"/>
      <c r="C43" s="125"/>
      <c r="P43" s="28"/>
    </row>
    <row r="44" spans="1:16" s="21" customFormat="1" ht="19.5" customHeight="1">
      <c r="A44" s="107"/>
      <c r="B44" s="124"/>
      <c r="C44" s="125"/>
      <c r="P44" s="28"/>
    </row>
    <row r="45" spans="1:16" s="21" customFormat="1" ht="19.5" customHeight="1">
      <c r="A45" s="107"/>
      <c r="B45" s="124"/>
      <c r="C45" s="125"/>
      <c r="D45" s="211" t="s">
        <v>154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3"/>
    </row>
    <row r="46" spans="1:16" s="21" customFormat="1" ht="19.5" customHeight="1">
      <c r="A46" s="107"/>
      <c r="B46" s="124"/>
      <c r="C46" s="125"/>
      <c r="D46" s="211" t="s">
        <v>127</v>
      </c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3"/>
    </row>
    <row r="47" spans="1:16" s="21" customFormat="1" ht="19.5" customHeight="1">
      <c r="A47" s="107"/>
      <c r="B47" s="124"/>
      <c r="C47" s="125"/>
      <c r="P47" s="28"/>
    </row>
    <row r="48" spans="1:16" s="21" customFormat="1" ht="19.5" customHeight="1">
      <c r="A48" s="107"/>
      <c r="B48" s="124"/>
      <c r="C48" s="125"/>
      <c r="P48" s="28"/>
    </row>
    <row r="49" spans="1:16" s="21" customFormat="1" ht="19.5" customHeight="1">
      <c r="A49" s="107"/>
      <c r="B49" s="124"/>
      <c r="C49" s="125"/>
      <c r="D49" s="215" t="s">
        <v>128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216"/>
    </row>
    <row r="50" spans="1:16" s="21" customFormat="1" ht="19.5" customHeight="1">
      <c r="A50" s="107"/>
      <c r="B50" s="124"/>
      <c r="C50" s="125"/>
      <c r="D50" s="26"/>
      <c r="E50" s="25"/>
      <c r="F50" s="156"/>
      <c r="G50" s="151"/>
      <c r="H50" s="151"/>
      <c r="I50" s="43"/>
      <c r="J50" s="150"/>
      <c r="K50" s="151"/>
      <c r="L50" s="151"/>
      <c r="M50" s="38"/>
      <c r="N50" s="150"/>
      <c r="O50" s="151"/>
      <c r="P50" s="35"/>
    </row>
    <row r="51" spans="1:16" s="21" customFormat="1" ht="12" customHeight="1">
      <c r="A51" s="108"/>
      <c r="B51" s="126"/>
      <c r="C51" s="127"/>
      <c r="D51" s="3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1:16" s="21" customFormat="1" ht="12" customHeight="1">
      <c r="A52" s="106" t="s">
        <v>53</v>
      </c>
      <c r="B52" s="111" t="s">
        <v>42</v>
      </c>
      <c r="C52" s="112"/>
      <c r="D52" s="2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1:16" s="21" customFormat="1" ht="19.5" customHeight="1">
      <c r="A53" s="107"/>
      <c r="B53" s="113"/>
      <c r="C53" s="114"/>
      <c r="D53" s="165" t="s">
        <v>155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7"/>
    </row>
    <row r="54" spans="1:16" s="21" customFormat="1" ht="19.5" customHeight="1">
      <c r="A54" s="107"/>
      <c r="B54" s="113"/>
      <c r="C54" s="114"/>
      <c r="D54" s="214" t="s">
        <v>129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4"/>
    </row>
    <row r="55" spans="1:16" s="21" customFormat="1" ht="19.5" customHeight="1">
      <c r="A55" s="107"/>
      <c r="B55" s="113"/>
      <c r="C55" s="114"/>
      <c r="D55" s="90" t="s">
        <v>193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4"/>
      <c r="P55" s="52"/>
    </row>
    <row r="56" spans="1:16" ht="19.5" customHeight="1">
      <c r="A56" s="107"/>
      <c r="B56" s="113"/>
      <c r="C56" s="114"/>
      <c r="D56" s="165" t="s">
        <v>204</v>
      </c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</row>
    <row r="57" spans="1:16" ht="19.5" customHeight="1">
      <c r="A57" s="107"/>
      <c r="B57" s="113"/>
      <c r="C57" s="114"/>
      <c r="D57" s="165" t="s">
        <v>192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7"/>
    </row>
    <row r="58" spans="1:16" ht="12" customHeight="1">
      <c r="A58" s="108"/>
      <c r="B58" s="115"/>
      <c r="C58" s="116"/>
      <c r="D58" s="2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ht="15" customHeight="1"/>
    <row r="60" ht="15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72">
    <mergeCell ref="J7:L7"/>
    <mergeCell ref="M7:P7"/>
    <mergeCell ref="D24:P24"/>
    <mergeCell ref="D25:P25"/>
    <mergeCell ref="E10:H10"/>
    <mergeCell ref="I10:J10"/>
    <mergeCell ref="K10:P10"/>
    <mergeCell ref="M16:P16"/>
    <mergeCell ref="C9:D9"/>
    <mergeCell ref="O9:P9"/>
    <mergeCell ref="A41:A51"/>
    <mergeCell ref="D22:P22"/>
    <mergeCell ref="D45:P45"/>
    <mergeCell ref="D46:P46"/>
    <mergeCell ref="D49:P49"/>
    <mergeCell ref="F50:H50"/>
    <mergeCell ref="D40:P40"/>
    <mergeCell ref="A19:A40"/>
    <mergeCell ref="D27:P27"/>
    <mergeCell ref="D20:P20"/>
    <mergeCell ref="D57:P57"/>
    <mergeCell ref="D30:P30"/>
    <mergeCell ref="D28:P28"/>
    <mergeCell ref="D56:P56"/>
    <mergeCell ref="D55:O55"/>
    <mergeCell ref="D54:P54"/>
    <mergeCell ref="F38:O38"/>
    <mergeCell ref="D53:P53"/>
    <mergeCell ref="D33:J33"/>
    <mergeCell ref="M33:N33"/>
    <mergeCell ref="A52:A58"/>
    <mergeCell ref="B52:C58"/>
    <mergeCell ref="N50:O50"/>
    <mergeCell ref="B19:C40"/>
    <mergeCell ref="D41:P41"/>
    <mergeCell ref="D29:P29"/>
    <mergeCell ref="B41:C51"/>
    <mergeCell ref="D26:P26"/>
    <mergeCell ref="J50:L50"/>
    <mergeCell ref="D42:P42"/>
    <mergeCell ref="A2:P2"/>
    <mergeCell ref="J8:L8"/>
    <mergeCell ref="O14:P14"/>
    <mergeCell ref="I15:J15"/>
    <mergeCell ref="D15:F15"/>
    <mergeCell ref="A16:C16"/>
    <mergeCell ref="D16:F16"/>
    <mergeCell ref="G16:H16"/>
    <mergeCell ref="E9:K9"/>
    <mergeCell ref="A15:C15"/>
    <mergeCell ref="F36:O36"/>
    <mergeCell ref="D23:P23"/>
    <mergeCell ref="F39:O39"/>
    <mergeCell ref="F37:O37"/>
    <mergeCell ref="I16:J16"/>
    <mergeCell ref="C8:D8"/>
    <mergeCell ref="E8:G8"/>
    <mergeCell ref="H8:I8"/>
    <mergeCell ref="M8:N8"/>
    <mergeCell ref="O8:P8"/>
    <mergeCell ref="F35:O35"/>
    <mergeCell ref="G15:H15"/>
    <mergeCell ref="M15:P15"/>
    <mergeCell ref="D21:P21"/>
    <mergeCell ref="D31:P31"/>
    <mergeCell ref="G17:L17"/>
    <mergeCell ref="K15:L15"/>
    <mergeCell ref="K16:L16"/>
    <mergeCell ref="L9:M9"/>
    <mergeCell ref="C10:D10"/>
    <mergeCell ref="D32:P32"/>
    <mergeCell ref="D34:P34"/>
  </mergeCells>
  <printOptions/>
  <pageMargins left="0.95" right="0.7086614173228347" top="0.7480314960629921" bottom="0.7480314960629921" header="0.31496062992125984" footer="0.31496062992125984"/>
  <pageSetup fitToHeight="2" horizontalDpi="600" verticalDpi="600" orientation="portrait" paperSize="9" scale="76" r:id="rId2"/>
  <rowBreaks count="1" manualBreakCount="1">
    <brk id="40" max="1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22">
      <selection activeCell="J7" sqref="J7:L7"/>
    </sheetView>
  </sheetViews>
  <sheetFormatPr defaultColWidth="6.25390625" defaultRowHeight="13.5"/>
  <cols>
    <col min="1" max="16384" width="6.25390625" style="18" customWidth="1"/>
  </cols>
  <sheetData>
    <row r="1" spans="1:4" ht="21.75" customHeight="1">
      <c r="A1" s="67" t="s">
        <v>124</v>
      </c>
      <c r="B1" s="68"/>
      <c r="C1" s="68"/>
      <c r="D1" s="68"/>
    </row>
    <row r="2" spans="1:29" s="20" customFormat="1" ht="18.75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7" s="20" customFormat="1" ht="12" customHeight="1">
      <c r="A3" s="70"/>
      <c r="B3" s="70"/>
      <c r="C3" s="70"/>
      <c r="D3" s="70"/>
      <c r="E3" s="70"/>
      <c r="F3" s="70"/>
      <c r="G3" s="70"/>
    </row>
    <row r="4" spans="1:7" s="20" customFormat="1" ht="17.25">
      <c r="A4" s="71" t="s">
        <v>24</v>
      </c>
      <c r="B4" s="72"/>
      <c r="C4" s="72"/>
      <c r="D4" s="72"/>
      <c r="E4" s="72"/>
      <c r="F4" s="72"/>
      <c r="G4" s="73"/>
    </row>
    <row r="5" spans="1:7" ht="21.75" customHeight="1">
      <c r="A5" s="74" t="s">
        <v>26</v>
      </c>
      <c r="B5" s="75"/>
      <c r="C5" s="75"/>
      <c r="D5" s="75"/>
      <c r="E5" s="21"/>
      <c r="F5" s="21"/>
      <c r="G5" s="21"/>
    </row>
    <row r="6" spans="1:7" ht="12" customHeight="1">
      <c r="A6" s="21"/>
      <c r="B6" s="21"/>
      <c r="C6" s="21"/>
      <c r="D6" s="21"/>
      <c r="E6" s="21"/>
      <c r="F6" s="21"/>
      <c r="G6" s="21"/>
    </row>
    <row r="7" spans="1:16" ht="22.5" customHeight="1">
      <c r="A7" s="21"/>
      <c r="B7" s="21"/>
      <c r="C7" s="21"/>
      <c r="D7" s="21"/>
      <c r="E7" s="21"/>
      <c r="F7" s="21"/>
      <c r="G7" s="21"/>
      <c r="J7" s="89" t="s">
        <v>208</v>
      </c>
      <c r="K7" s="89"/>
      <c r="L7" s="89"/>
      <c r="M7" s="137"/>
      <c r="N7" s="138"/>
      <c r="O7" s="138"/>
      <c r="P7" s="139"/>
    </row>
    <row r="8" spans="3:16" ht="22.5" customHeight="1">
      <c r="C8" s="109" t="s">
        <v>27</v>
      </c>
      <c r="D8" s="109"/>
      <c r="E8" s="87"/>
      <c r="F8" s="87"/>
      <c r="G8" s="87"/>
      <c r="H8" s="87" t="s">
        <v>109</v>
      </c>
      <c r="I8" s="87"/>
      <c r="J8" s="87"/>
      <c r="K8" s="87"/>
      <c r="L8" s="87"/>
      <c r="M8" s="87" t="s">
        <v>173</v>
      </c>
      <c r="N8" s="87"/>
      <c r="O8" s="87"/>
      <c r="P8" s="87"/>
    </row>
    <row r="9" spans="3:16" ht="22.5" customHeight="1">
      <c r="C9" s="129" t="s">
        <v>174</v>
      </c>
      <c r="D9" s="129"/>
      <c r="E9" s="140"/>
      <c r="F9" s="141"/>
      <c r="G9" s="141"/>
      <c r="H9" s="141"/>
      <c r="I9" s="141"/>
      <c r="J9" s="141"/>
      <c r="K9" s="141"/>
      <c r="L9" s="140" t="s">
        <v>175</v>
      </c>
      <c r="M9" s="130"/>
      <c r="N9" s="82"/>
      <c r="O9" s="130"/>
      <c r="P9" s="87"/>
    </row>
    <row r="10" spans="3:16" ht="22.5" customHeight="1">
      <c r="C10" s="129" t="s">
        <v>194</v>
      </c>
      <c r="D10" s="129"/>
      <c r="E10" s="87"/>
      <c r="F10" s="87"/>
      <c r="G10" s="87"/>
      <c r="H10" s="87"/>
      <c r="I10" s="87" t="s">
        <v>195</v>
      </c>
      <c r="J10" s="87"/>
      <c r="K10" s="87"/>
      <c r="L10" s="87"/>
      <c r="M10" s="87"/>
      <c r="N10" s="87"/>
      <c r="O10" s="87"/>
      <c r="P10" s="87"/>
    </row>
    <row r="11" spans="8:16" ht="12" customHeight="1">
      <c r="H11" s="22"/>
      <c r="I11" s="23"/>
      <c r="J11" s="41"/>
      <c r="K11" s="41"/>
      <c r="L11" s="41"/>
      <c r="M11" s="25"/>
      <c r="N11" s="25"/>
      <c r="O11" s="25"/>
      <c r="P11" s="25"/>
    </row>
    <row r="12" spans="1:10" ht="16.5" customHeight="1">
      <c r="A12" s="18" t="s">
        <v>87</v>
      </c>
      <c r="J12" s="23"/>
    </row>
    <row r="13" ht="12" customHeight="1">
      <c r="J13" s="23"/>
    </row>
    <row r="14" spans="1:16" ht="21" customHeight="1">
      <c r="A14" s="18" t="s">
        <v>91</v>
      </c>
      <c r="J14" s="23"/>
      <c r="O14" s="128" t="s">
        <v>36</v>
      </c>
      <c r="P14" s="128"/>
    </row>
    <row r="15" spans="1:16" ht="28.5" customHeight="1">
      <c r="A15" s="88" t="s">
        <v>30</v>
      </c>
      <c r="B15" s="89"/>
      <c r="C15" s="89"/>
      <c r="D15" s="88" t="s">
        <v>31</v>
      </c>
      <c r="E15" s="89"/>
      <c r="F15" s="89"/>
      <c r="G15" s="88" t="s">
        <v>32</v>
      </c>
      <c r="H15" s="89"/>
      <c r="I15" s="88" t="s">
        <v>33</v>
      </c>
      <c r="J15" s="89"/>
      <c r="K15" s="88" t="s">
        <v>34</v>
      </c>
      <c r="L15" s="89"/>
      <c r="M15" s="88" t="s">
        <v>35</v>
      </c>
      <c r="N15" s="88"/>
      <c r="O15" s="88"/>
      <c r="P15" s="88"/>
    </row>
    <row r="16" spans="1:16" ht="28.5" customHeight="1">
      <c r="A16" s="95"/>
      <c r="B16" s="96"/>
      <c r="C16" s="96"/>
      <c r="D16" s="95"/>
      <c r="E16" s="96"/>
      <c r="F16" s="96"/>
      <c r="G16" s="97">
        <v>0.5</v>
      </c>
      <c r="H16" s="98"/>
      <c r="I16" s="95">
        <f>ROUNDDOWN((A16-D16)*G16,-3)</f>
        <v>0</v>
      </c>
      <c r="J16" s="96"/>
      <c r="K16" s="95">
        <v>1000000</v>
      </c>
      <c r="L16" s="96"/>
      <c r="M16" s="95"/>
      <c r="N16" s="95"/>
      <c r="O16" s="95"/>
      <c r="P16" s="95"/>
    </row>
    <row r="17" spans="1:16" ht="18" customHeight="1">
      <c r="A17" s="40"/>
      <c r="B17" s="39"/>
      <c r="C17" s="39"/>
      <c r="D17" s="40"/>
      <c r="E17" s="39"/>
      <c r="F17" s="39"/>
      <c r="G17" s="40"/>
      <c r="H17" s="39"/>
      <c r="I17" s="40"/>
      <c r="J17" s="39"/>
      <c r="K17" s="40"/>
      <c r="L17" s="39"/>
      <c r="M17" s="40"/>
      <c r="N17" s="40"/>
      <c r="O17" s="40"/>
      <c r="P17" s="40"/>
    </row>
    <row r="18" spans="1:10" s="21" customFormat="1" ht="21" customHeight="1">
      <c r="A18" s="18" t="s">
        <v>92</v>
      </c>
      <c r="B18" s="18"/>
      <c r="C18" s="18"/>
      <c r="D18" s="18"/>
      <c r="E18" s="18"/>
      <c r="F18" s="18"/>
      <c r="H18" s="18"/>
      <c r="I18" s="18"/>
      <c r="J18" s="23"/>
    </row>
    <row r="19" spans="1:16" s="21" customFormat="1" ht="12" customHeight="1">
      <c r="A19" s="99" t="s">
        <v>25</v>
      </c>
      <c r="B19" s="131" t="s">
        <v>37</v>
      </c>
      <c r="C19" s="161"/>
      <c r="D19" s="4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ht="22.5" customHeight="1">
      <c r="A20" s="159"/>
      <c r="B20" s="118"/>
      <c r="C20" s="162"/>
      <c r="D20" s="93" t="s">
        <v>88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2"/>
    </row>
    <row r="21" spans="1:16" ht="99" customHeight="1">
      <c r="A21" s="159"/>
      <c r="B21" s="118"/>
      <c r="C21" s="162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2"/>
    </row>
    <row r="22" spans="1:16" ht="22.5" customHeight="1">
      <c r="A22" s="159"/>
      <c r="B22" s="118"/>
      <c r="C22" s="162"/>
      <c r="D22" s="93" t="s">
        <v>120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86"/>
    </row>
    <row r="23" spans="1:16" ht="78" customHeight="1">
      <c r="A23" s="159"/>
      <c r="B23" s="118"/>
      <c r="C23" s="162"/>
      <c r="D23" s="190" t="s">
        <v>61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8"/>
    </row>
    <row r="24" spans="1:16" ht="22.5" customHeight="1">
      <c r="A24" s="159"/>
      <c r="B24" s="118"/>
      <c r="C24" s="162"/>
      <c r="D24" s="219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8"/>
    </row>
    <row r="25" spans="1:16" ht="78" customHeight="1">
      <c r="A25" s="159"/>
      <c r="B25" s="118"/>
      <c r="C25" s="162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</row>
    <row r="26" spans="1:16" ht="12" customHeight="1">
      <c r="A26" s="106" t="s">
        <v>23</v>
      </c>
      <c r="B26" s="122" t="s">
        <v>39</v>
      </c>
      <c r="C26" s="123"/>
      <c r="D26" s="3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1:16" s="21" customFormat="1" ht="19.5" customHeight="1">
      <c r="A27" s="107"/>
      <c r="B27" s="124"/>
      <c r="C27" s="125"/>
      <c r="D27" s="154" t="s">
        <v>121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223"/>
    </row>
    <row r="28" spans="1:16" s="21" customFormat="1" ht="19.5" customHeight="1">
      <c r="A28" s="107"/>
      <c r="B28" s="124"/>
      <c r="C28" s="125"/>
      <c r="D28" s="154" t="s">
        <v>89</v>
      </c>
      <c r="E28" s="150"/>
      <c r="F28" s="25"/>
      <c r="G28" s="46"/>
      <c r="H28" s="78"/>
      <c r="I28" s="78"/>
      <c r="J28" s="79"/>
      <c r="K28" s="79"/>
      <c r="L28" s="27"/>
      <c r="M28" s="27"/>
      <c r="N28" s="27"/>
      <c r="O28" s="27"/>
      <c r="P28" s="28"/>
    </row>
    <row r="29" spans="1:16" s="21" customFormat="1" ht="19.5" customHeight="1">
      <c r="A29" s="107"/>
      <c r="B29" s="124"/>
      <c r="C29" s="125"/>
      <c r="D29" s="48"/>
      <c r="E29" s="79"/>
      <c r="F29" s="27"/>
      <c r="G29" s="79"/>
      <c r="H29" s="79"/>
      <c r="I29" s="79"/>
      <c r="J29" s="79"/>
      <c r="K29" s="79"/>
      <c r="L29" s="27"/>
      <c r="M29" s="27"/>
      <c r="N29" s="27"/>
      <c r="O29" s="27"/>
      <c r="P29" s="80"/>
    </row>
    <row r="30" spans="1:16" s="21" customFormat="1" ht="19.5" customHeight="1">
      <c r="A30" s="107"/>
      <c r="B30" s="124"/>
      <c r="C30" s="125"/>
      <c r="D30" s="26"/>
      <c r="E30" s="25"/>
      <c r="F30" s="27"/>
      <c r="G30" s="46"/>
      <c r="H30" s="78"/>
      <c r="I30" s="78"/>
      <c r="J30" s="79"/>
      <c r="K30" s="79"/>
      <c r="L30" s="27"/>
      <c r="M30" s="27"/>
      <c r="N30" s="27"/>
      <c r="O30" s="27"/>
      <c r="P30" s="28"/>
    </row>
    <row r="31" spans="1:16" s="21" customFormat="1" ht="19.5" customHeight="1">
      <c r="A31" s="107"/>
      <c r="B31" s="124"/>
      <c r="C31" s="125"/>
      <c r="D31" s="48"/>
      <c r="E31" s="47"/>
      <c r="F31" s="27"/>
      <c r="G31" s="79"/>
      <c r="H31" s="79"/>
      <c r="I31" s="79"/>
      <c r="J31" s="79"/>
      <c r="K31" s="79"/>
      <c r="L31" s="27"/>
      <c r="M31" s="27"/>
      <c r="N31" s="27"/>
      <c r="O31" s="27"/>
      <c r="P31" s="80"/>
    </row>
    <row r="32" spans="1:16" s="21" customFormat="1" ht="19.5" customHeight="1">
      <c r="A32" s="107"/>
      <c r="B32" s="124"/>
      <c r="C32" s="125"/>
      <c r="D32" s="26"/>
      <c r="E32" s="25"/>
      <c r="F32" s="27"/>
      <c r="G32" s="46"/>
      <c r="H32" s="78"/>
      <c r="I32" s="78"/>
      <c r="J32" s="79"/>
      <c r="K32" s="79"/>
      <c r="L32" s="27"/>
      <c r="M32" s="27"/>
      <c r="N32" s="27"/>
      <c r="O32" s="27"/>
      <c r="P32" s="28"/>
    </row>
    <row r="33" spans="1:16" s="21" customFormat="1" ht="19.5" customHeight="1">
      <c r="A33" s="107"/>
      <c r="B33" s="124"/>
      <c r="C33" s="125"/>
      <c r="D33" s="26"/>
      <c r="E33" s="45"/>
      <c r="F33" s="27"/>
      <c r="G33" s="79"/>
      <c r="H33" s="79"/>
      <c r="I33" s="79"/>
      <c r="J33" s="79"/>
      <c r="K33" s="79"/>
      <c r="L33" s="27"/>
      <c r="M33" s="27"/>
      <c r="N33" s="27"/>
      <c r="O33" s="27"/>
      <c r="P33" s="80"/>
    </row>
    <row r="34" spans="1:16" s="21" customFormat="1" ht="12" customHeight="1">
      <c r="A34" s="108"/>
      <c r="B34" s="126"/>
      <c r="C34" s="127"/>
      <c r="D34" s="3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s="21" customFormat="1" ht="12" customHeight="1">
      <c r="A35" s="106" t="s">
        <v>53</v>
      </c>
      <c r="B35" s="111" t="s">
        <v>42</v>
      </c>
      <c r="C35" s="112"/>
      <c r="D35" s="2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s="21" customFormat="1" ht="19.5" customHeight="1">
      <c r="A36" s="107"/>
      <c r="B36" s="113"/>
      <c r="C36" s="114"/>
      <c r="D36" s="44" t="s">
        <v>43</v>
      </c>
      <c r="E36" s="90" t="s">
        <v>123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s="21" customFormat="1" ht="19.5" customHeight="1">
      <c r="A37" s="107"/>
      <c r="B37" s="113"/>
      <c r="C37" s="114"/>
      <c r="D37" s="44" t="s">
        <v>44</v>
      </c>
      <c r="E37" s="90" t="s">
        <v>122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ht="19.5" customHeight="1">
      <c r="A38" s="107"/>
      <c r="B38" s="113"/>
      <c r="C38" s="114"/>
      <c r="D38" s="44" t="s">
        <v>58</v>
      </c>
      <c r="E38" s="90" t="s">
        <v>46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1:16" ht="12" customHeight="1">
      <c r="A39" s="108"/>
      <c r="B39" s="115"/>
      <c r="C39" s="116"/>
      <c r="D39" s="2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ht="15" customHeight="1"/>
    <row r="41" ht="1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45">
    <mergeCell ref="C8:D8"/>
    <mergeCell ref="E8:G8"/>
    <mergeCell ref="H8:I8"/>
    <mergeCell ref="M8:N8"/>
    <mergeCell ref="O8:P8"/>
    <mergeCell ref="J7:L7"/>
    <mergeCell ref="M7:P7"/>
    <mergeCell ref="A35:A39"/>
    <mergeCell ref="B35:C39"/>
    <mergeCell ref="E36:P36"/>
    <mergeCell ref="E37:P37"/>
    <mergeCell ref="E38:P38"/>
    <mergeCell ref="A26:A34"/>
    <mergeCell ref="B26:C34"/>
    <mergeCell ref="D28:E28"/>
    <mergeCell ref="C9:D9"/>
    <mergeCell ref="E9:K9"/>
    <mergeCell ref="L9:M9"/>
    <mergeCell ref="C10:D10"/>
    <mergeCell ref="E10:H10"/>
    <mergeCell ref="I10:J10"/>
    <mergeCell ref="K10:P10"/>
    <mergeCell ref="O9:P9"/>
    <mergeCell ref="M15:P15"/>
    <mergeCell ref="A16:C16"/>
    <mergeCell ref="D16:F16"/>
    <mergeCell ref="I16:J16"/>
    <mergeCell ref="K16:L16"/>
    <mergeCell ref="M16:P16"/>
    <mergeCell ref="A2:P2"/>
    <mergeCell ref="J8:L8"/>
    <mergeCell ref="O14:P14"/>
    <mergeCell ref="A15:C15"/>
    <mergeCell ref="D15:F15"/>
    <mergeCell ref="B19:C25"/>
    <mergeCell ref="D20:P20"/>
    <mergeCell ref="G15:H15"/>
    <mergeCell ref="I15:J15"/>
    <mergeCell ref="K15:L15"/>
    <mergeCell ref="D21:P21"/>
    <mergeCell ref="D22:P22"/>
    <mergeCell ref="G16:H16"/>
    <mergeCell ref="D23:P25"/>
    <mergeCell ref="D27:P27"/>
    <mergeCell ref="A19:A25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洋之(ishii-hiroyuki)</dc:creator>
  <cp:keywords/>
  <dc:description/>
  <cp:lastModifiedBy>木村　光里</cp:lastModifiedBy>
  <cp:lastPrinted>2023-08-23T10:52:28Z</cp:lastPrinted>
  <dcterms:created xsi:type="dcterms:W3CDTF">1997-01-08T22:48:59Z</dcterms:created>
  <dcterms:modified xsi:type="dcterms:W3CDTF">2023-08-23T10:52:40Z</dcterms:modified>
  <cp:category/>
  <cp:version/>
  <cp:contentType/>
  <cp:contentStatus/>
</cp:coreProperties>
</file>