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144\Downloads\【0919〆】令和４年度財政状況資料集の作成について（2回目・地方公会計関係）\提出\"/>
    </mc:Choice>
  </mc:AlternateContent>
  <xr:revisionPtr revIDLastSave="0" documentId="13_ncr:1_{4D813081-25FE-4B94-9A2F-50333B780D4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U37" i="10" s="1"/>
  <c r="AM34" i="10" l="1"/>
  <c r="AM35"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<sst xmlns="http://schemas.openxmlformats.org/spreadsheetml/2006/main" count="1161" uniqueCount="629">
  <si>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</si>
  <si>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</si>
  <si>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</si>
  <si>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</si>
  <si>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</si>
  <si>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</si>
  <si>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</si>
  <si>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</si>
  <si>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</si>
  <si>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</si>
  <si>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</si>
  <si>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</si>
  <si>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</si>
  <si>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</si>
  <si>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</si>
  <si>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</si>
  <si>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</si>
  <si>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</si>
  <si>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</si>
  <si>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</si>
  <si>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</si>
  <si>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</si>
  <si>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</si>
  <si>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</si>
  <si>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</si>
  <si>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</si>
  <si>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</si>
  <si>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</si>
  <si>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</si>
  <si>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</si>
  <si>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</si>
  <si>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</si>
  <si>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</si>
  <si>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</si>
  <si>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</si>
  <si>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</si>
  <si>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</si>
  <si>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</si>
  <si>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</si>
  <si>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</si>
  <si>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</si>
  <si>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</si>
  <si>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</si>
  <si>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</si>
  <si>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</si>
  <si>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</si>
  <si>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</si>
  <si>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</si>
  <si>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</si>
  <si>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</si>
  <si>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</si>
  <si>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</si>
  <si>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</si>
  <si>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</si>
  <si>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</si>
  <si>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</si>
  <si>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</si>
  <si>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</si>
  <si>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</si>
  <si>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</si>
  <si>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</si>
  <si>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</si>
  <si>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</si>
  <si>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</si>
  <si>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</si>
  <si>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</si>
  <si>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</si>
  <si>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</si>
  <si>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</si>
  <si>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</si>
  <si>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</si>
  <si>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</si>
  <si>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</si>
  <si>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</si>
  <si>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</si>
  <si>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</si>
  <si>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</si>
  <si>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</si>
  <si>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</si>
  <si>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</si>
  <si>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</si>
  <si>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</si>
  <si>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</si>
  <si>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</si>
  <si>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</si>
  <si>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</si>
  <si>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</si>
  <si>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</si>
  <si>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</si>
  <si>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</si>
  <si>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</si>
  <si>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</si>
  <si>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</si>
  <si>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</si>
  <si>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</si>
  <si>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</si>
  <si>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</si>
  <si>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</si>
  <si>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</si>
  <si>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</si>
  <si>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</si>
  <si>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</si>
  <si>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</si>
  <si>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</si>
  <si>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</si>
  <si>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</si>
  <si>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</si>
  <si>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</si>
  <si>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</si>
  <si>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</si>
  <si>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</si>
  <si>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</si>
  <si>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</si>
  <si>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</si>
  <si>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</si>
  <si>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</si>
  <si>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</si>
  <si>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</si>
  <si>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</si>
  <si>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</si>
  <si>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</si>
  <si>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</si>
  <si>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</si>
  <si>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</si>
  <si>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</si>
  <si>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</si>
  <si>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</si>
  <si>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</si>
  <si>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</si>
  <si>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</si>
  <si>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</si>
  <si>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</si>
  <si>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</si>
  <si>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</si>
  <si>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</si>
  <si>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</si>
  <si>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</si>
  <si>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</si>
  <si>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</si>
  <si>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</si>
  <si>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</si>
  <si>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</si>
  <si>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</si>
  <si>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</si>
  <si>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</si>
  <si>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</si>
  <si>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</si>
  <si>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</si>
  <si>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</si>
  <si>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</si>
  <si>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</si>
  <si>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</si>
  <si>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</si>
  <si>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</si>
  <si>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</si>
  <si>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</si>
  <si>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</si>
  <si>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</si>
  <si>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</si>
  <si>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</si>
  <si>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</si>
  <si>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</si>
  <si>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</si>
  <si>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</si>
  <si>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</si>
  <si>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</si>
  <si>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</si>
  <si>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</si>
  <si>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</si>
  <si>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</si>
  <si>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</si>
  <si>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</si>
  <si>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</si>
  <si>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</si>
  <si>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</si>
  <si>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</si>
  <si>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</si>
  <si>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</si>
  <si>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</si>
  <si>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</si>
  <si>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</si>
  <si>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</si>
  <si>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</si>
  <si>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</si>
  <si>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</si>
  <si>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</si>
  <si>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</si>
  <si>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</si>
  <si>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</si>
  <si>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</si>
  <si>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</si>
  <si>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</si>
  <si>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</si>
  <si>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</si>
  <si>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</si>
  <si>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</si>
  <si>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</si>
  <si>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</si>
  <si>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</si>
  <si>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</si>
  <si>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</si>
  <si>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</si>
  <si>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</si>
  <si>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</si>
  <si>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</si>
  <si>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</si>
  <si>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</si>
  <si>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</si>
  <si>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</si>
  <si>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</si>
  <si>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</si>
  <si>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</si>
  <si>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</si>
  <si>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</si>
  <si>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岡山県里庄町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</si>
  <si>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</si>
  <si>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</si>
  <si>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</si>
  <si>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</si>
  <si>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</si>
  <si>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</si>
  <si>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</si>
  <si>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</si>
  <si>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</si>
  <si>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</si>
  <si>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</si>
  <si>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</si>
  <si>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</si>
  <si>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</si>
  <si>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</si>
  <si>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</si>
  <si>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</si>
  <si>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</si>
  <si>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</si>
  <si>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</si>
  <si>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</si>
  <si>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</si>
  <si>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</si>
  <si>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</si>
  <si>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</si>
  <si>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</si>
  <si>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</si>
  <si>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</si>
  <si>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</si>
  <si>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</si>
  <si>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</si>
  <si>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</si>
  <si>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</si>
  <si>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</si>
  <si>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</si>
  <si>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</si>
  <si>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</si>
  <si>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</si>
  <si>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</si>
  <si>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</si>
  <si>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</si>
  <si>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</si>
  <si>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</si>
  <si>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</si>
  <si>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</si>
  <si>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</si>
  <si>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</si>
  <si>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</si>
  <si>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</si>
  <si>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</si>
  <si>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</si>
  <si>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</si>
  <si>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</si>
  <si>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</si>
  <si>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</si>
  <si>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</si>
  <si>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</si>
  <si>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</si>
  <si>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</si>
  <si>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</si>
  <si>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</si>
  <si>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</si>
  <si>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</si>
  <si>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</si>
  <si>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</si>
  <si>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</si>
  <si>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</si>
  <si>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</si>
  <si>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</si>
  <si>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</si>
  <si>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</si>
  <si>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</si>
  <si>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</si>
  <si>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</si>
  <si>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</si>
  <si>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</si>
  <si>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</si>
  <si>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</si>
  <si>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</si>
  <si>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</si>
  <si>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</si>
  <si>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</si>
  <si>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</si>
  <si>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</si>
  <si>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</si>
  <si>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</si>
  <si>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</si>
  <si>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</si>
  <si>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</si>
  <si>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</si>
  <si>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</si>
  <si>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</si>
  <si>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</si>
  <si>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</si>
  <si>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</si>
  <si>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</si>
  <si>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</si>
  <si>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</si>
  <si>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</si>
  <si>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</si>
  <si>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</si>
  <si>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</si>
  <si>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</si>
  <si>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</si>
  <si>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</si>
  <si>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</si>
  <si>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</si>
  <si>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</si>
  <si>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</si>
  <si>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</si>
  <si>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</si>
  <si>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</si>
  <si>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</si>
  <si>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</si>
  <si>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</si>
  <si>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</si>
  <si>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</si>
  <si>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</si>
  <si>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</si>
  <si>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</si>
  <si>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</si>
  <si>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</si>
  <si>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</si>
  <si>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</si>
  <si>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</si>
  <si>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</si>
  <si>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</si>
  <si>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</si>
  <si>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</si>
  <si>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</si>
  <si>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</si>
  <si>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</si>
  <si>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</si>
  <si>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</si>
  <si>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</si>
  <si>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</si>
  <si>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</si>
  <si>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</si>
  <si>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</si>
  <si>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</si>
  <si>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</si>
  <si>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</si>
  <si>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</si>
  <si>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</si>
  <si>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</si>
  <si>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</si>
  <si>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</si>
  <si>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</si>
  <si>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</si>
  <si>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</si>
  <si>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</si>
  <si>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</si>
  <si>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</si>
  <si>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岡山県里庄町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</si>
  <si>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</si>
  <si>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</si>
  <si>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</si>
  <si>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</si>
  <si>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</si>
  <si>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</si>
  <si>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</si>
  <si>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</si>
  <si>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</si>
  <si>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</si>
  <si>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</si>
  <si>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</si>
  <si>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</si>
  <si>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</si>
  <si>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</si>
  <si>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</si>
  <si>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</si>
  <si>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</si>
  <si>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</si>
  <si>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</si>
  <si>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</si>
  <si>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</si>
  <si>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</si>
  <si>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</si>
  <si>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</si>
  <si>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</si>
  <si>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</si>
  <si>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</si>
  <si>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</si>
  <si>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</si>
  <si>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</si>
  <si>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</si>
  <si>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</si>
  <si>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</si>
  <si>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</si>
  <si>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</si>
  <si>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</si>
  <si>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</si>
  <si>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</si>
  <si>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</si>
  <si>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</si>
  <si>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</si>
  <si>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</si>
  <si>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</si>
  <si>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</si>
  <si>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</si>
  <si>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</si>
  <si>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</si>
  <si>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</si>
  <si>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</si>
  <si>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</si>
  <si>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</si>
  <si>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</si>
  <si>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</si>
  <si>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</si>
  <si>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</si>
  <si>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</si>
  <si>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</si>
  <si>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</si>
  <si>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</si>
  <si>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</si>
  <si>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</si>
  <si>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</si>
  <si>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</si>
  <si>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</si>
  <si>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</si>
  <si>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</si>
  <si>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</si>
  <si>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</si>
  <si>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</si>
  <si>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</si>
  <si>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</si>
  <si>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</si>
  <si>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</si>
  <si>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</si>
  <si>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</si>
  <si>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</si>
  <si>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</si>
  <si>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</si>
  <si>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</si>
  <si>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</si>
  <si>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</si>
  <si>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</si>
  <si>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</si>
  <si>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</si>
  <si>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</si>
  <si>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</si>
  <si>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</si>
  <si>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</si>
  <si>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</si>
  <si>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</si>
  <si>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</si>
  <si>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</si>
  <si>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</si>
  <si>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</si>
  <si>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</si>
  <si>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</si>
  <si>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</si>
  <si>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</si>
  <si>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</si>
  <si>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</si>
  <si>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</si>
  <si>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</si>
  <si>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</si>
  <si>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</si>
  <si>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</si>
  <si>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</si>
  <si>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</si>
  <si>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</si>
  <si>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</si>
  <si>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里庄町公共下水道事業会計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</si>
  <si>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</si>
  <si>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</si>
  <si>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里庄町水道事業会計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</si>
  <si>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</si>
  <si>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里庄町介護保険特別会計</t>
    <phoneticPr fontId="5"/>
  </si>
  <si>
    <t>(Ｆ)</t>
    <phoneticPr fontId="5"/>
  </si>
  <si>
    <t>里庄町介護老人保健施設特別会計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</si>
  <si>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</si>
  <si>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</si>
  <si>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</si>
  <si>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</si>
  <si>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</si>
  <si>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</si>
  <si>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</si>
  <si>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</si>
  <si>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</si>
  <si>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</si>
  <si>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</si>
  <si>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</si>
  <si>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</si>
  <si>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</si>
  <si>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</si>
  <si>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</si>
  <si>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</si>
  <si>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</si>
  <si>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</si>
  <si>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</si>
  <si>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</si>
  <si>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</si>
  <si>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</si>
  <si>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</si>
  <si>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</si>
  <si>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</si>
  <si>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</si>
  <si>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</si>
  <si>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</si>
  <si>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</si>
  <si>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</si>
  <si>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</si>
  <si>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</si>
  <si>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</si>
  <si>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</si>
  <si>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</si>
  <si>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</si>
  <si>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</si>
  <si>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</si>
  <si>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</si>
  <si>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</si>
  <si>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</si>
  <si>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</si>
  <si>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</si>
  <si>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</si>
  <si>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</si>
  <si>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</si>
  <si>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</si>
  <si>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</si>
  <si>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</si>
  <si>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</si>
  <si>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</si>
  <si>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</si>
  <si>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</si>
  <si>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</si>
  <si>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</si>
  <si>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</si>
  <si>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</si>
  <si>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</si>
  <si>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</si>
  <si>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</si>
  <si>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</si>
  <si>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</si>
  <si>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</si>
  <si>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</si>
  <si>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</si>
  <si>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</si>
  <si>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</si>
  <si>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</si>
  <si>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</si>
  <si>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</si>
  <si>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</si>
  <si>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</si>
  <si>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</si>
  <si>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</si>
  <si>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</si>
  <si>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</si>
  <si>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</si>
  <si>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</si>
  <si>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</si>
  <si>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</si>
  <si>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</si>
  <si>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</si>
  <si>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</si>
  <si>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</si>
  <si>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</si>
  <si>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里庄町公共下水道事業会計</t>
  </si>
  <si>
    <t>里庄町水道事業会計</t>
  </si>
  <si>
    <t>里庄町介護保険特別会計</t>
  </si>
  <si>
    <t>里庄町介護老人保健施設特別会計</t>
  </si>
  <si>
    <t>里庄町国民健康保険特別会計</t>
  </si>
  <si>
    <t>里庄町営墓地特別会計</t>
  </si>
  <si>
    <t>里庄町後期高齢者医療特別会計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</si>
  <si>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</si>
  <si>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</si>
  <si>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</si>
  <si>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</si>
  <si>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</si>
  <si>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</si>
  <si>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</si>
  <si>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</si>
  <si>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</si>
  <si>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</si>
  <si>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</si>
  <si>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</si>
  <si>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</si>
  <si>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</si>
  <si>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</si>
  <si>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</si>
  <si>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</si>
  <si>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</si>
  <si>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</si>
  <si>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</si>
  <si>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</si>
  <si>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</si>
  <si>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</si>
  <si>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t>
    <phoneticPr fontId="2"/>
  </si>
  <si>
    <t>拠出金事業特別会計</t>
  </si>
  <si>
    <t>一般会計</t>
    <rPh sb="0" eb="2">
      <t>イッパン</t>
    </rPh>
    <rPh sb="2" eb="4">
      <t>カイケイ</t>
    </rPh>
    <phoneticPr fontId="2"/>
  </si>
  <si>
    <t>貸付金特別会計</t>
    <rPh sb="0" eb="3">
      <t>カシツケキン</t>
    </rPh>
    <rPh sb="3" eb="5">
      <t>トクベツ</t>
    </rPh>
    <rPh sb="5" eb="7">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</si>
  <si>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</si>
  <si>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</si>
  <si>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</si>
  <si>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</si>
  <si>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</si>
  <si>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文化振興基金</t>
    <rPh sb="0" eb="2">
      <t>ブンカ</t>
    </rPh>
    <rPh sb="2" eb="4">
      <t>シンコウ</t>
    </rPh>
    <rPh sb="4" eb="6">
      <t>キキン</t>
    </rPh>
    <phoneticPr fontId="5"/>
  </si>
  <si>
    <t>開発基金</t>
    <rPh sb="0" eb="2">
      <t>カイハツ</t>
    </rPh>
    <rPh sb="2" eb="4">
      <t>キキン</t>
    </rPh>
    <phoneticPr fontId="5"/>
  </si>
  <si>
    <t>教育施設整備改修基金</t>
    <rPh sb="0" eb="2">
      <t>キョウイク</t>
    </rPh>
    <rPh sb="2" eb="4">
      <t>シセツ</t>
    </rPh>
    <rPh sb="4" eb="6">
      <t>セイビ</t>
    </rPh>
    <rPh sb="6" eb="8">
      <t>カイシュウ</t>
    </rPh>
    <rPh sb="8" eb="10">
      <t>キキン</t>
    </rPh>
    <phoneticPr fontId="5"/>
  </si>
  <si>
    <t>スポーツ振興基金</t>
    <rPh sb="4" eb="6">
      <t>シンコウ</t>
    </rPh>
    <rPh sb="6" eb="8">
      <t>キキン</t>
    </rPh>
    <phoneticPr fontId="5"/>
  </si>
  <si>
    <t>いきいき里庄基金</t>
    <rPh sb="4" eb="6">
      <t>サトショウ</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</si>
  <si>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</si>
  <si>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</si>
  <si>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</si>
  <si>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</si>
  <si>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</si>
  <si>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</si>
  <si>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</si>
  <si>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</si>
  <si>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</si>
  <si>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</si>
  <si>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充当可能財源である基金があるため将来負担比率が低くなっている。
施設の老朽化により、有形固定資産減価償却率が高くなっている。</t>
    <rPh sb="0" eb="2">
      <t>ジュウトウ</t>
    </rPh>
    <rPh sb="2" eb="4">
      <t>カノウ</t>
    </rPh>
    <rPh sb="4" eb="6">
      <t>ザイゲン</t>
    </rPh>
    <rPh sb="9" eb="11">
      <t>キキン</t>
    </rPh>
    <rPh sb="16" eb="18">
      <t>ショウライ</t>
    </rPh>
    <rPh sb="18" eb="20">
      <t>フタン</t>
    </rPh>
    <rPh sb="20" eb="22">
      <t>ヒリツ</t>
    </rPh>
    <rPh sb="23" eb="24">
      <t>ヒク</t>
    </rPh>
    <rPh sb="32" eb="34">
      <t>シセツ</t>
    </rPh>
    <rPh sb="35" eb="38">
      <t>ロウキュウカ</t>
    </rPh>
    <rPh sb="42" eb="44">
      <t>ユウケイ</t>
    </rPh>
    <rPh sb="44" eb="46">
      <t>コテイ</t>
    </rPh>
    <rPh sb="46" eb="48">
      <t>シサン</t>
    </rPh>
    <rPh sb="48" eb="50">
      <t>ゲンカ</t>
    </rPh>
    <rPh sb="50" eb="52">
      <t>ショウキャク</t>
    </rPh>
    <rPh sb="52" eb="53">
      <t>リツ</t>
    </rPh>
    <rPh sb="54" eb="55">
      <t>タカ</t>
    </rPh>
    <phoneticPr fontId="5"/>
  </si>
  <si>
    <t>将来負担比率、実質公債費比率ともに類似団体に比べて低く、健全な状態が保てている。
起債についても、原則として交付税算入のあるもののみとしているため、実質公債費比率が低く抑えられている。</t>
    <rPh sb="0" eb="2">
      <t>ショウライ</t>
    </rPh>
    <rPh sb="2" eb="4">
      <t>フタン</t>
    </rPh>
    <rPh sb="4" eb="6">
      <t>ヒリツ</t>
    </rPh>
    <rPh sb="7" eb="9">
      <t>ジッシツ</t>
    </rPh>
    <rPh sb="9" eb="12">
      <t>コウサイヒ</t>
    </rPh>
    <rPh sb="12" eb="14">
      <t>ヒリツ</t>
    </rPh>
    <rPh sb="17" eb="19">
      <t>ルイジ</t>
    </rPh>
    <rPh sb="19" eb="21">
      <t>ダンタイ</t>
    </rPh>
    <rPh sb="22" eb="23">
      <t>クラ</t>
    </rPh>
    <rPh sb="25" eb="26">
      <t>ヒク</t>
    </rPh>
    <rPh sb="28" eb="30">
      <t>ケンゼン</t>
    </rPh>
    <rPh sb="31" eb="33">
      <t>ジョウタイ</t>
    </rPh>
    <rPh sb="34" eb="35">
      <t>タモ</t>
    </rPh>
    <rPh sb="41" eb="43">
      <t>キサイ</t>
    </rPh>
    <rPh sb="49" eb="51">
      <t>ゲンソク</t>
    </rPh>
    <rPh sb="54" eb="57">
      <t>コウフゼイ</t>
    </rPh>
    <rPh sb="57" eb="59">
      <t>サンニュウ</t>
    </rPh>
    <rPh sb="74" eb="76">
      <t>ジッシツ</t>
    </rPh>
    <rPh sb="76" eb="79">
      <t>コウサイヒ</t>
    </rPh>
    <rPh sb="79" eb="81">
      <t>ヒリツ</t>
    </rPh>
    <rPh sb="82" eb="83">
      <t>ヒク</t>
    </rPh>
    <rPh sb="84" eb="85">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</si>
</sst>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B1FFF2-286F-436F-9EE7-9EA0C5F933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9202-4F47-ACF6-508A56E720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30444</c:v>
                </c:pt>
                <c:pt idx="1">
                  <c:v>22991</c:v>
                </c:pt>
                <c:pt idx="2">
                  <c:v>50925</c:v>
                </c:pt>
                <c:pt idx="3">
                  <c:v>33937</c:v>
                </c:pt>
                <c:pt idx="4">
                  <c:v>44248</c:v>
                </c:pt>
              </c:numCache>
            </c:numRef>
          </c:val>
          <c:smooth val="0"/>
          <c:extLst>
            <c:ext xmlns:c16="http://schemas.microsoft.com/office/drawing/2014/chart" uri="{C3380CC4-5D6E-409C-BE32-E72D297353CC}">
              <c16:uniqueId val="{00000001-9202-4F47-ACF6-508A56E720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9.1300000000000008</c:v>
                </c:pt>
                <c:pt idx="1">
                  <c:v>8.74</c:v>
                </c:pt>
                <c:pt idx="2">
                  <c:v>7.9</c:v>
                </c:pt>
                <c:pt idx="3">
                  <c:v>11.8</c:v>
                </c:pt>
                <c:pt idx="4">
                  <c:v>14.58</c:v>
                </c:pt>
              </c:numCache>
            </c:numRef>
          </c:val>
          <c:extLst>
            <c:ext xmlns:c16="http://schemas.microsoft.com/office/drawing/2014/chart" uri="{C3380CC4-5D6E-409C-BE32-E72D297353CC}">
              <c16:uniqueId val="{00000000-C894-40D6-97CB-9301AF9297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c:v>
                </c:pt>
                <c:pt idx="1">
                  <c:v>32.28</c:v>
                </c:pt>
                <c:pt idx="2">
                  <c:v>32.409999999999997</c:v>
                </c:pt>
                <c:pt idx="3">
                  <c:v>33.630000000000003</c:v>
                </c:pt>
                <c:pt idx="4">
                  <c:v>38.979999999999997</c:v>
                </c:pt>
              </c:numCache>
            </c:numRef>
          </c:val>
          <c:extLst>
            <c:ext xmlns:c16="http://schemas.microsoft.com/office/drawing/2014/chart" uri="{C3380CC4-5D6E-409C-BE32-E72D297353CC}">
              <c16:uniqueId val="{00000001-C894-40D6-97CB-9301AF9297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4.84</c:v>
                </c:pt>
                <c:pt idx="1">
                  <c:v>4.26</c:v>
                </c:pt>
                <c:pt idx="2">
                  <c:v>0.76</c:v>
                </c:pt>
                <c:pt idx="3">
                  <c:v>7.78</c:v>
                </c:pt>
                <c:pt idx="4">
                  <c:v>7.48</c:v>
                </c:pt>
              </c:numCache>
            </c:numRef>
          </c:val>
          <c:smooth val="0"/>
          <c:extLst>
            <c:ext xmlns:c16="http://schemas.microsoft.com/office/drawing/2014/chart" uri="{C3380CC4-5D6E-409C-BE32-E72D297353CC}">
              <c16:uniqueId val="{00000002-C894-40D6-97CB-9301AF9297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EF-43E1-A3AE-5E2F5D474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EF-43E1-A3AE-5E2F5D4746CC}"/>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0.02</c:v>
                </c:pt>
                <c:pt idx="8">
                  <c:v>#N/A</c:v>
                </c:pt>
                <c:pt idx="9">
                  <c:v>0</c:v>
                </c:pt>
              </c:numCache>
            </c:numRef>
          </c:val>
          <c:extLst>
            <c:ext xmlns:c16="http://schemas.microsoft.com/office/drawing/2014/chart" uri="{C3380CC4-5D6E-409C-BE32-E72D297353CC}">
              <c16:uniqueId val="{00000002-07EF-43E1-A3AE-5E2F5D4746CC}"/>
            </c:ext>
          </c:extLst>
        </c:ser>
        <c:ser>
          <c:idx val="3"/>
          <c:order val="3"/>
          <c:tx>
            <c:strRef>
              <c:f>データシート!$A$30</c:f>
              <c:strCache>
                <c:ptCount val="1"/>
                <c:pt idx="0">
                  <c:v>里庄町営墓地特別会計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3-07EF-43E1-A3AE-5E2F5D4746CC}"/>
            </c:ext>
          </c:extLst>
        </c:ser>
        <c:ser>
          <c:idx val="4"/>
          <c:order val="4"/>
          <c:tx>
            <c:strRef>
              <c:f>データシート!$A$31</c:f>
              <c:strCache>
                <c:ptCount val="1"/>
                <c:pt idx="0">
                  <c:v>里庄町国民健康保険特別会計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1.1499999999999999</c:v>
                </c:pt>
                <c:pt idx="2">
                  <c:v>#N/A</c:v>
                </c:pt>
                <c:pt idx="3">
                  <c:v>1.06</c:v>
                </c:pt>
                <c:pt idx="4">
                  <c:v>#N/A</c:v>
                </c:pt>
                <c:pt idx="5">
                  <c:v>1.23</c:v>
                </c:pt>
                <c:pt idx="6">
                  <c:v>#N/A</c:v>
                </c:pt>
                <c:pt idx="7">
                  <c:v>0.84</c:v>
                </c:pt>
                <c:pt idx="8">
                  <c:v>#N/A</c:v>
                </c:pt>
                <c:pt idx="9">
                  <c:v>0.05</c:v>
                </c:pt>
              </c:numCache>
            </c:numRef>
          </c:val>
          <c:extLst>
            <c:ext xmlns:c16="http://schemas.microsoft.com/office/drawing/2014/chart" uri="{C3380CC4-5D6E-409C-BE32-E72D297353CC}">
              <c16:uniqueId val="{00000004-07EF-43E1-A3AE-5E2F5D4746CC}"/>
            </c:ext>
          </c:extLst>
        </c:ser>
        <c:ser>
          <c:idx val="5"/>
          <c:order val="5"/>
          <c:tx>
            <c:strRef>
              <c:f>データシート!$A$32</c:f>
              <c:strCache>
                <c:ptCount val="1"/>
                <c:pt idx="0">
                  <c:v>里庄町介護老人保健施設特別会計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0.28000000000000003</c:v>
                </c:pt>
                <c:pt idx="4">
                  <c:v>#N/A</c:v>
                </c:pt>
                <c:pt idx="5">
                  <c:v>0.09</c:v>
                </c:pt>
                <c:pt idx="6">
                  <c:v>#N/A</c:v>
                </c:pt>
                <c:pt idx="7">
                  <c:v>0.05</c:v>
                </c:pt>
                <c:pt idx="8">
                  <c:v>#N/A</c:v>
                </c:pt>
                <c:pt idx="9">
                  <c:v>0.08</c:v>
                </c:pt>
              </c:numCache>
            </c:numRef>
          </c:val>
          <c:extLst>
            <c:ext xmlns:c16="http://schemas.microsoft.com/office/drawing/2014/chart" uri="{C3380CC4-5D6E-409C-BE32-E72D297353CC}">
              <c16:uniqueId val="{00000005-07EF-43E1-A3AE-5E2F5D4746CC}"/>
            </c:ext>
          </c:extLst>
        </c:ser>
        <c:ser>
          <c:idx val="6"/>
          <c:order val="6"/>
          <c:tx>
            <c:strRef>
              <c:f>データシート!$A$33</c:f>
              <c:strCache>
                <c:ptCount val="1"/>
                <c:pt idx="0">
                  <c:v>里庄町介護保険特別会計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0.5</c:v>
                </c:pt>
                <c:pt idx="4">
                  <c:v>#N/A</c:v>
                </c:pt>
                <c:pt idx="5">
                  <c:v>0.4</c:v>
                </c:pt>
                <c:pt idx="6">
                  <c:v>#N/A</c:v>
                </c:pt>
                <c:pt idx="7">
                  <c:v>0.89</c:v>
                </c:pt>
                <c:pt idx="8">
                  <c:v>#N/A</c:v>
                </c:pt>
                <c:pt idx="9">
                  <c:v>1.01</c:v>
                </c:pt>
              </c:numCache>
            </c:numRef>
          </c:val>
          <c:extLst>
            <c:ext xmlns:c16="http://schemas.microsoft.com/office/drawing/2014/chart" uri="{C3380CC4-5D6E-409C-BE32-E72D297353CC}">
              <c16:uniqueId val="{00000006-07EF-43E1-A3AE-5E2F5D4746CC}"/>
            </c:ext>
          </c:extLst>
        </c:ser>
        <c:ser>
          <c:idx val="7"/>
          <c:order val="7"/>
          <c:tx>
            <c:strRef>
              <c:f>データシート!$A$34</c:f>
              <c:strCache>
                <c:ptCount val="1"/>
                <c:pt idx="0">
                  <c:v>里庄町水道事業会計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9.19</c:v>
                </c:pt>
                <c:pt idx="2">
                  <c:v>#N/A</c:v>
                </c:pt>
                <c:pt idx="3">
                  <c:v>9.41</c:v>
                </c:pt>
                <c:pt idx="4">
                  <c:v>#N/A</c:v>
                </c:pt>
                <c:pt idx="5">
                  <c:v>9.85</c:v>
                </c:pt>
                <c:pt idx="6">
                  <c:v>#N/A</c:v>
                </c:pt>
                <c:pt idx="7">
                  <c:v>9.16</c:v>
                </c:pt>
                <c:pt idx="8">
                  <c:v>#N/A</c:v>
                </c:pt>
                <c:pt idx="9">
                  <c:v>9.4</c:v>
                </c:pt>
              </c:numCache>
            </c:numRef>
          </c:val>
          <c:extLst>
            <c:ext xmlns:c16="http://schemas.microsoft.com/office/drawing/2014/chart" uri="{C3380CC4-5D6E-409C-BE32-E72D297353CC}">
              <c16:uniqueId val="{00000007-07EF-43E1-A3AE-5E2F5D4746CC}"/>
            </c:ext>
          </c:extLst>
        </c:ser>
        <c:ser>
          <c:idx val="8"/>
          <c:order val="8"/>
          <c:tx>
            <c:strRef>
              <c:f>データシート!$A$35</c:f>
              <c:strCache>
                <c:ptCount val="1"/>
                <c:pt idx="0">
                  <c:v>里庄町公共下水道事業会計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3.72</c:v>
                </c:pt>
                <c:pt idx="2">
                  <c:v>#N/A</c:v>
                </c:pt>
                <c:pt idx="3">
                  <c:v>5.4</c:v>
                </c:pt>
                <c:pt idx="4">
                  <c:v>#N/A</c:v>
                </c:pt>
                <c:pt idx="5">
                  <c:v>7.99</c:v>
                </c:pt>
                <c:pt idx="6">
                  <c:v>#N/A</c:v>
                </c:pt>
                <c:pt idx="7">
                  <c:v>8.23</c:v>
                </c:pt>
                <c:pt idx="8">
                  <c:v>#N/A</c:v>
                </c:pt>
                <c:pt idx="9">
                  <c:v>9.4700000000000006</c:v>
                </c:pt>
              </c:numCache>
            </c:numRef>
          </c:val>
          <c:extLst>
            <c:ext xmlns:c16="http://schemas.microsoft.com/office/drawing/2014/chart" uri="{C3380CC4-5D6E-409C-BE32-E72D297353CC}">
              <c16:uniqueId val="{00000008-07EF-43E1-A3AE-5E2F5D4746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9.09</c:v>
                </c:pt>
                <c:pt idx="2">
                  <c:v>#N/A</c:v>
                </c:pt>
                <c:pt idx="3">
                  <c:v>8.7100000000000009</c:v>
                </c:pt>
                <c:pt idx="4">
                  <c:v>#N/A</c:v>
                </c:pt>
                <c:pt idx="5">
                  <c:v>7.82</c:v>
                </c:pt>
                <c:pt idx="6">
                  <c:v>#N/A</c:v>
                </c:pt>
                <c:pt idx="7">
                  <c:v>11.74</c:v>
                </c:pt>
                <c:pt idx="8">
                  <c:v>#N/A</c:v>
                </c:pt>
                <c:pt idx="9">
                  <c:v>14.52</c:v>
                </c:pt>
              </c:numCache>
            </c:numRef>
          </c:val>
          <c:extLst>
            <c:ext xmlns:c16="http://schemas.microsoft.com/office/drawing/2014/chart" uri="{C3380CC4-5D6E-409C-BE32-E72D297353CC}">
              <c16:uniqueId val="{00000009-07EF-43E1-A3AE-5E2F5D474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377</c:v>
                </c:pt>
                <c:pt idx="5">
                  <c:v>378</c:v>
                </c:pt>
                <c:pt idx="8">
                  <c:v>379</c:v>
                </c:pt>
                <c:pt idx="11">
                  <c:v>379</c:v>
                </c:pt>
                <c:pt idx="14">
                  <c:v>376</c:v>
                </c:pt>
              </c:numCache>
            </c:numRef>
          </c:val>
          <c:extLst>
            <c:ext xmlns:c16="http://schemas.microsoft.com/office/drawing/2014/chart" uri="{C3380CC4-5D6E-409C-BE32-E72D297353CC}">
              <c16:uniqueId val="{00000000-2609-4425-BDA6-D47EFA75DF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09-4425-BDA6-D47EFA75DF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2-2609-4425-BDA6-D47EFA75DF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40</c:v>
                </c:pt>
                <c:pt idx="6">
                  <c:v>41</c:v>
                </c:pt>
                <c:pt idx="9">
                  <c:v>45</c:v>
                </c:pt>
                <c:pt idx="12">
                  <c:v>45</c:v>
                </c:pt>
              </c:numCache>
            </c:numRef>
          </c:val>
          <c:extLst>
            <c:ext xmlns:c16="http://schemas.microsoft.com/office/drawing/2014/chart" uri="{C3380CC4-5D6E-409C-BE32-E72D297353CC}">
              <c16:uniqueId val="{00000003-2609-4425-BDA6-D47EFA75DF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176</c:v>
                </c:pt>
                <c:pt idx="3">
                  <c:v>179</c:v>
                </c:pt>
                <c:pt idx="6">
                  <c:v>190</c:v>
                </c:pt>
                <c:pt idx="9">
                  <c:v>178</c:v>
                </c:pt>
                <c:pt idx="12">
                  <c:v>182</c:v>
                </c:pt>
              </c:numCache>
            </c:numRef>
          </c:val>
          <c:extLst>
            <c:ext xmlns:c16="http://schemas.microsoft.com/office/drawing/2014/chart" uri="{C3380CC4-5D6E-409C-BE32-E72D297353CC}">
              <c16:uniqueId val="{00000004-2609-4425-BDA6-D47EFA75DF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09-4425-BDA6-D47EFA75DF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09-4425-BDA6-D47EFA75DF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c:v>
                </c:pt>
                <c:pt idx="3">
                  <c:v>347</c:v>
                </c:pt>
                <c:pt idx="6">
                  <c:v>351</c:v>
                </c:pt>
                <c:pt idx="9">
                  <c:v>350</c:v>
                </c:pt>
                <c:pt idx="12">
                  <c:v>374</c:v>
                </c:pt>
              </c:numCache>
            </c:numRef>
          </c:val>
          <c:extLst>
            <c:ext xmlns:c16="http://schemas.microsoft.com/office/drawing/2014/chart" uri="{C3380CC4-5D6E-409C-BE32-E72D297353CC}">
              <c16:uniqueId val="{00000007-2609-4425-BDA6-D47EFA75DF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199</c:v>
                </c:pt>
                <c:pt idx="2">
                  <c:v>#N/A</c:v>
                </c:pt>
                <c:pt idx="3">
                  <c:v>#N/A</c:v>
                </c:pt>
                <c:pt idx="4">
                  <c:v>190</c:v>
                </c:pt>
                <c:pt idx="5">
                  <c:v>#N/A</c:v>
                </c:pt>
                <c:pt idx="6">
                  <c:v>#N/A</c:v>
                </c:pt>
                <c:pt idx="7">
                  <c:v>203</c:v>
                </c:pt>
                <c:pt idx="8">
                  <c:v>#N/A</c:v>
                </c:pt>
                <c:pt idx="9">
                  <c:v>#N/A</c:v>
                </c:pt>
                <c:pt idx="10">
                  <c:v>194</c:v>
                </c:pt>
                <c:pt idx="11">
                  <c:v>#N/A</c:v>
                </c:pt>
                <c:pt idx="12">
                  <c:v>#N/A</c:v>
                </c:pt>
                <c:pt idx="13">
                  <c:v>225</c:v>
                </c:pt>
                <c:pt idx="14">
                  <c:v>#N/A</c:v>
                </c:pt>
              </c:numCache>
            </c:numRef>
          </c:val>
          <c:smooth val="0"/>
          <c:extLst>
            <c:ext xmlns:c16="http://schemas.microsoft.com/office/drawing/2014/chart" uri="{C3380CC4-5D6E-409C-BE32-E72D297353CC}">
              <c16:uniqueId val="{00000008-2609-4425-BDA6-D47EFA75DF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4723</c:v>
                </c:pt>
                <c:pt idx="5">
                  <c:v>4670</c:v>
                </c:pt>
                <c:pt idx="8">
                  <c:v>4831</c:v>
                </c:pt>
                <c:pt idx="11">
                  <c:v>4810</c:v>
                </c:pt>
                <c:pt idx="14">
                  <c:v>4682</c:v>
                </c:pt>
              </c:numCache>
            </c:numRef>
          </c:val>
          <c:extLst>
            <c:ext xmlns:c16="http://schemas.microsoft.com/office/drawing/2014/chart" uri="{C3380CC4-5D6E-409C-BE32-E72D297353CC}">
              <c16:uniqueId val="{00000000-8D67-43EB-A21C-5822A21EC4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c:v>
                </c:pt>
                <c:pt idx="5">
                  <c:v>31</c:v>
                </c:pt>
                <c:pt idx="8">
                  <c:v>25</c:v>
                </c:pt>
                <c:pt idx="11">
                  <c:v>20</c:v>
                </c:pt>
                <c:pt idx="14">
                  <c:v>15</c:v>
                </c:pt>
              </c:numCache>
            </c:numRef>
          </c:val>
          <c:extLst>
            <c:ext xmlns:c16="http://schemas.microsoft.com/office/drawing/2014/chart" uri="{C3380CC4-5D6E-409C-BE32-E72D297353CC}">
              <c16:uniqueId val="{00000001-8D67-43EB-A21C-5822A21EC4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3263</c:v>
                </c:pt>
                <c:pt idx="5">
                  <c:v>3328</c:v>
                </c:pt>
                <c:pt idx="8">
                  <c:v>3429</c:v>
                </c:pt>
                <c:pt idx="11">
                  <c:v>3788</c:v>
                </c:pt>
                <c:pt idx="14">
                  <c:v>3888</c:v>
                </c:pt>
              </c:numCache>
            </c:numRef>
          </c:val>
          <c:extLst>
            <c:ext xmlns:c16="http://schemas.microsoft.com/office/drawing/2014/chart" uri="{C3380CC4-5D6E-409C-BE32-E72D297353CC}">
              <c16:uniqueId val="{00000002-8D67-43EB-A21C-5822A21EC4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7-43EB-A21C-5822A21EC4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67-43EB-A21C-5822A21EC4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7-43EB-A21C-5822A21EC4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145</c:v>
                </c:pt>
                <c:pt idx="3">
                  <c:v>136</c:v>
                </c:pt>
                <c:pt idx="6">
                  <c:v>121</c:v>
                </c:pt>
                <c:pt idx="9">
                  <c:v>114</c:v>
                </c:pt>
                <c:pt idx="12">
                  <c:v>132</c:v>
                </c:pt>
              </c:numCache>
            </c:numRef>
          </c:val>
          <c:extLst>
            <c:ext xmlns:c16="http://schemas.microsoft.com/office/drawing/2014/chart" uri="{C3380CC4-5D6E-409C-BE32-E72D297353CC}">
              <c16:uniqueId val="{00000006-8D67-43EB-A21C-5822A21EC4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199</c:v>
                </c:pt>
                <c:pt idx="3">
                  <c:v>173</c:v>
                </c:pt>
                <c:pt idx="6">
                  <c:v>159</c:v>
                </c:pt>
                <c:pt idx="9">
                  <c:v>134</c:v>
                </c:pt>
                <c:pt idx="12">
                  <c:v>109</c:v>
                </c:pt>
              </c:numCache>
            </c:numRef>
          </c:val>
          <c:extLst>
            <c:ext xmlns:c16="http://schemas.microsoft.com/office/drawing/2014/chart" uri="{C3380CC4-5D6E-409C-BE32-E72D297353CC}">
              <c16:uniqueId val="{00000007-8D67-43EB-A21C-5822A21EC4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2856</c:v>
                </c:pt>
                <c:pt idx="3">
                  <c:v>2884</c:v>
                </c:pt>
                <c:pt idx="6">
                  <c:v>2941</c:v>
                </c:pt>
                <c:pt idx="9">
                  <c:v>2845</c:v>
                </c:pt>
                <c:pt idx="12">
                  <c:v>2771</c:v>
                </c:pt>
              </c:numCache>
            </c:numRef>
          </c:val>
          <c:extLst>
            <c:ext xmlns:c16="http://schemas.microsoft.com/office/drawing/2014/chart" uri="{C3380CC4-5D6E-409C-BE32-E72D297353CC}">
              <c16:uniqueId val="{00000008-8D67-43EB-A21C-5822A21EC4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109</c:v>
                </c:pt>
                <c:pt idx="3">
                  <c:v>86</c:v>
                </c:pt>
                <c:pt idx="6">
                  <c:v>80</c:v>
                </c:pt>
                <c:pt idx="9">
                  <c:v>80</c:v>
                </c:pt>
                <c:pt idx="12">
                  <c:v>18</c:v>
                </c:pt>
              </c:numCache>
            </c:numRef>
          </c:val>
          <c:extLst>
            <c:ext xmlns:c16="http://schemas.microsoft.com/office/drawing/2014/chart" uri="{C3380CC4-5D6E-409C-BE32-E72D297353CC}">
              <c16:uniqueId val="{00000009-8D67-43EB-A21C-5822A21EC4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3365</c:v>
                </c:pt>
                <c:pt idx="3">
                  <c:v>3312</c:v>
                </c:pt>
                <c:pt idx="6">
                  <c:v>3598</c:v>
                </c:pt>
                <c:pt idx="9">
                  <c:v>3756</c:v>
                </c:pt>
                <c:pt idx="12">
                  <c:v>3614</c:v>
                </c:pt>
              </c:numCache>
            </c:numRef>
          </c:val>
          <c:extLst>
            <c:ext xmlns:c16="http://schemas.microsoft.com/office/drawing/2014/chart" uri="{C3380CC4-5D6E-409C-BE32-E72D297353CC}">
              <c16:uniqueId val="{0000000A-8D67-43EB-A21C-5822A21EC4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67-43EB-A21C-5822A21EC4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982</c:v>
                </c:pt>
                <c:pt idx="1">
                  <c:v>1091</c:v>
                </c:pt>
                <c:pt idx="2">
                  <c:v>1247</c:v>
                </c:pt>
              </c:numCache>
            </c:numRef>
          </c:val>
          <c:extLst>
            <c:ext xmlns:c16="http://schemas.microsoft.com/office/drawing/2014/chart" uri="{C3380CC4-5D6E-409C-BE32-E72D297353CC}">
              <c16:uniqueId val="{00000000-6D34-42F3-B5FD-B464559D22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72</c:v>
                </c:pt>
                <c:pt idx="1">
                  <c:v>207</c:v>
                </c:pt>
                <c:pt idx="2">
                  <c:v>187</c:v>
                </c:pt>
              </c:numCache>
            </c:numRef>
          </c:val>
          <c:extLst>
            <c:ext xmlns:c16="http://schemas.microsoft.com/office/drawing/2014/chart" uri="{C3380CC4-5D6E-409C-BE32-E72D297353CC}">
              <c16:uniqueId val="{00000001-6D34-42F3-B5FD-B464559D22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1165</c:v>
                </c:pt>
                <c:pt idx="1">
                  <c:v>1250</c:v>
                </c:pt>
                <c:pt idx="2">
                  <c:v>1266</c:v>
                </c:pt>
              </c:numCache>
            </c:numRef>
          </c:val>
          <c:extLst>
            <c:ext xmlns:c16="http://schemas.microsoft.com/office/drawing/2014/chart" uri="{C3380CC4-5D6E-409C-BE32-E72D297353CC}">
              <c16:uniqueId val="{00000002-6D34-42F3-B5FD-B464559D22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{3B255830-8B36-45ED-B083-1356BB07534C}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3F6-4146-8CCD-6BA123AF75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{03BF487A-22CF-4A81-ABA6-3ADE1045F971}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F6-4146-8CCD-6BA123AF75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{924B7906-FCF9-4EF7-942B-4B74311CE269}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F6-4146-8CCD-6BA123AF75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{7C98177E-352D-423C-A32F-D6395D5DBB6A}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F6-4146-8CCD-6BA123AF75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{B3AD25D1-D455-47EF-867D-192E150E5D23}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F6-4146-8CCD-6BA123AF75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{48067E82-653C-46D2-9BB8-D478607C757E}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3F6-4146-8CCD-6BA123AF75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{3FFF7452-58DA-4C46-802A-962582406755}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3F6-4146-8CCD-6BA123AF75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{E3384946-8985-42FF-80B3-0EE43A163A05}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3F6-4146-8CCD-6BA123AF75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{531FE4B5-777D-4984-9D51-CDC4C2778A13}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3F6-4146-8CCD-6BA123AF75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67.8</c:v>
                </c:pt>
                <c:pt idx="16">
                  <c:v>67.3</c:v>
                </c:pt>
                <c:pt idx="24">
                  <c:v>67.3</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F6-4146-8CCD-6BA123AF75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{8E4283DF-4492-4E20-9FB8-3A873FB89116}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3F6-4146-8CCD-6BA123AF75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{0E48BD5F-6B2C-4D43-B68E-DB036DB7DD97}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F6-4146-8CCD-6BA123AF75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{4060D353-6B9D-4D1C-A5AD-FA8A0EA1566D}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F6-4146-8CCD-6BA123AF75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{FC7DFB73-AAE4-423A-A66E-1BABF6303B06}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F6-4146-8CCD-6BA123AF75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{4BF567D5-688B-4706-B6AA-E15868A84A3F}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F6-4146-8CCD-6BA123AF75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{1A2EC6A3-E761-4DC4-A774-0043A185EC2D}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3F6-4146-8CCD-6BA123AF75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{AC7ADB64-5A94-4B8E-BBA9-651ACDD896D2}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3F6-4146-8CCD-6BA123AF75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{FF861FD9-7463-43B2-9E0E-A3A8284C7D4D}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3F6-4146-8CCD-6BA123AF75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{BB978173-591B-4713-8E5E-BA604758C8FC}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3F6-4146-8CCD-6BA123AF75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E3F6-4146-8CCD-6BA123AF75C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{02701691-CBEE-453D-A7A4-373780B57FA3}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E7-4A3E-90D5-98672A3F3A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{0BABBC05-FBCE-4947-9FBB-53E76942227E}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E7-4A3E-90D5-98672A3F3A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{EFF9773E-1206-40EE-AAF8-E5232EEFF608}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E7-4A3E-90D5-98672A3F3A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{E5A93830-BD70-4B42-B8FD-3FF1E3A240BB}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E7-4A3E-90D5-98672A3F3A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{828899BF-FA0D-4018-B78F-0948ACB51D0E}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E7-4A3E-90D5-98672A3F3AC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{57AE2DA3-CF8E-4AA2-8EDD-7744F5E56D8F}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E7-4A3E-90D5-98672A3F3AC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{E1D392D5-73D0-40BA-B265-E3FEA76C6146}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E7-4A3E-90D5-98672A3F3AC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{5D15FDCC-317B-4C21-B7D9-A618D702560C}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E7-4A3E-90D5-98672A3F3AC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{47FDF78E-1055-4AE2-9D74-E4890EA6E94C}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E7-4A3E-90D5-98672A3F3A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7.6</c:v>
                </c:pt>
                <c:pt idx="24">
                  <c:v>7.3</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E7-4A3E-90D5-98672A3F3A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{00B9EC3F-DD0A-4076-B93A-A9C85A859A04}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E7-4A3E-90D5-98672A3F3A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{7602DF35-F3C7-443A-B649-70BDE9BF046B}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E7-4A3E-90D5-98672A3F3A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{772B8C4B-0D35-47A6-8225-FA8D8A7BCFBE}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E7-4A3E-90D5-98672A3F3A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{0A304405-39D4-441C-93B4-9D0675FB095C}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E7-4A3E-90D5-98672A3F3A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{679D0B0A-2A9E-4556-9C61-1D65037DB3E0}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E7-4A3E-90D5-98672A3F3AC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{BF56ACA3-A8F8-41AD-ADC9-0BBC1E815933}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E7-4A3E-90D5-98672A3F3AC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{66138A0E-FD94-4F0C-9B11-91C0191039EC}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E7-4A3E-90D5-98672A3F3AC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{2B9C9357-E60D-4ADD-AB87-F55F29063BCB}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E7-4A3E-90D5-98672A3F3AC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{483AB181-87FB-4D9E-B87F-9BA06C1C1A42}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E7-4A3E-90D5-98672A3F3A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5E7-4A3E-90D5-98672A3F3ACA}"/>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42</xdr:row>
      <xdr:rowOff>2419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150888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歳入では地方税や普通交付税が大幅に増えたものの、臨時財政対策債の発行額が大きく減少した。一方の歳出では、新発債の償還開始に伴う公債費の増などにより経常収支比率は前年度比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当面は新規採用や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114300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30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64</xdr:row>
      <xdr:rowOff>31327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30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0412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5640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144585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34161</xdr:rowOff>
    </xdr:from>
    <xdr:to>
      <xdr:col>23</xdr:col>
      <xdr:colOff>133350</xdr:colOff>
      <xdr:row>81</xdr:row>
      <xdr:rowOff>85361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21611"/>
          <a:ext cx="8382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155203</xdr:rowOff>
    </xdr:from>
    <xdr:to>
      <xdr:col>19</xdr:col>
      <xdr:colOff>133350</xdr:colOff>
      <xdr:row>81</xdr:row>
      <xdr:rowOff>34161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1203"/>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105279</xdr:rowOff>
    </xdr:from>
    <xdr:to>
      <xdr:col>15</xdr:col>
      <xdr:colOff>82550</xdr:colOff>
      <xdr:row>80</xdr:row>
      <xdr:rowOff>155203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127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94748</xdr:rowOff>
    </xdr:from>
    <xdr:to>
      <xdr:col>11</xdr:col>
      <xdr:colOff>31750</xdr:colOff>
      <xdr:row>80</xdr:row>
      <xdr:rowOff>105279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0748"/>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34561</xdr:rowOff>
    </xdr:from>
    <xdr:to>
      <xdr:col>23</xdr:col>
      <xdr:colOff>184150</xdr:colOff>
      <xdr:row>81</xdr:row>
      <xdr:rowOff>136161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51088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154811</xdr:rowOff>
    </xdr:from>
    <xdr:to>
      <xdr:col>19</xdr:col>
      <xdr:colOff>184150</xdr:colOff>
      <xdr:row>81</xdr:row>
      <xdr:rowOff>84961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95138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104403</xdr:rowOff>
    </xdr:from>
    <xdr:to>
      <xdr:col>15</xdr:col>
      <xdr:colOff>133350</xdr:colOff>
      <xdr:row>81</xdr:row>
      <xdr:rowOff>34553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44730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54479</xdr:rowOff>
    </xdr:from>
    <xdr:to>
      <xdr:col>11</xdr:col>
      <xdr:colOff>82550</xdr:colOff>
      <xdr:row>80</xdr:row>
      <xdr:rowOff>156079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43948</xdr:rowOff>
    </xdr:from>
    <xdr:to>
      <xdr:col>7</xdr:col>
      <xdr:colOff>31750</xdr:colOff>
      <xdr:row>80</xdr:row>
      <xdr:rowOff>145548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155725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ものが、定期昇給等に伴い上昇した年度もあるが、退職者の補充により年齢構成に変更があったためここ数年は類似団体を下回っている。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0391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122766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771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一つの要因となっているが、事務事業が大幅に増加している中で、職員数抑制（新規採用を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しかし令和元年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人に増加し、退職者補充を超える人数を採用しているため、今後は数値が上昇する見込みである。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119990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94442"/>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117577</xdr:rowOff>
    </xdr:from>
    <xdr:to>
      <xdr:col>77</xdr:col>
      <xdr:colOff>44450</xdr:colOff>
      <xdr:row>60</xdr:row>
      <xdr:rowOff>119990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45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106959</xdr:rowOff>
    </xdr:from>
    <xdr:to>
      <xdr:col>72</xdr:col>
      <xdr:colOff>203200</xdr:colOff>
      <xdr:row>60</xdr:row>
      <xdr:rowOff>117577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9395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94412</xdr:rowOff>
    </xdr:from>
    <xdr:to>
      <xdr:col>68</xdr:col>
      <xdr:colOff>152400</xdr:colOff>
      <xdr:row>60</xdr:row>
      <xdr:rowOff>106959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141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149369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6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69190</xdr:rowOff>
    </xdr:from>
    <xdr:to>
      <xdr:col>77</xdr:col>
      <xdr:colOff>95250</xdr:colOff>
      <xdr:row>60</xdr:row>
      <xdr:rowOff>170790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2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66777</xdr:rowOff>
    </xdr:from>
    <xdr:to>
      <xdr:col>73</xdr:col>
      <xdr:colOff>44450</xdr:colOff>
      <xdr:row>60</xdr:row>
      <xdr:rowOff>168377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56159</xdr:rowOff>
    </xdr:from>
    <xdr:to>
      <xdr:col>68</xdr:col>
      <xdr:colOff>203200</xdr:colOff>
      <xdr:row>60</xdr:row>
      <xdr:rowOff>157759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43612</xdr:rowOff>
    </xdr:from>
    <xdr:to>
      <xdr:col>64</xdr:col>
      <xdr:colOff>152400</xdr:colOff>
      <xdr:row>60</xdr:row>
      <xdr:rowOff>145212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により増加傾向にあるものの、それに伴って基準財政需要額算入額も増加しており、また、起債額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164677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加えて、老朽化している公共施設の建替え等の大型事業により基金残高が減少していく見込みのため、将来負担比率ゼロを維持することを目標として、一層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数の増加や職員の年齢構成が高齢化するにつれて人件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27940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8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43180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3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148590</xdr:rowOff>
    </xdr:from>
    <xdr:to>
      <xdr:col>24</xdr:col>
      <xdr:colOff>76200</xdr:colOff>
      <xdr:row>35</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163830</xdr:rowOff>
    </xdr:from>
    <xdr:to>
      <xdr:col>6</xdr:col>
      <xdr:colOff>171450</xdr:colOff>
      <xdr:row>35</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令和４年度は類似団体平均を下回ったものの、類似団体平均よりも高水準となる傾向であり、それは施設管理、電算関係の業務を民間業者に委託しているためで、人件費抑制の反動増の側面がある。また、学習活動や体験活動を支援するため幼・小・中学校に学校生活支援員を手厚く配置していることも要因の一つと考えている。引き続き人件費を抑制する方針であるため、今後も委託料増加の傾向が続くもの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30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1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083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41275</xdr:rowOff>
    </xdr:from>
    <xdr:to>
      <xdr:col>69</xdr:col>
      <xdr:colOff>92075</xdr:colOff>
      <xdr:row>18</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85725</xdr:rowOff>
    </xdr:from>
    <xdr:to>
      <xdr:col>82</xdr:col>
      <xdr:colOff>158750</xdr:colOff>
      <xdr:row>17</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また、ここ数年は、障がい者（児）にかかる費用が増加しており、扶助費が増える大きな要因となっている。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105228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105228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10005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健（検）診の実施による医療費の抑制、介護予防等の効果も考えられ、高齢化が進行する将来に向けても同様の水準を維持できるよう、より効果的な抑制策に取り組んでいく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11067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575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63319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575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63319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22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11067</xdr:rowOff>
    </xdr:from>
    <xdr:to>
      <xdr:col>69</xdr:col>
      <xdr:colOff>92075</xdr:colOff>
      <xdr:row>57</xdr:row>
      <xdr:rowOff>50256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3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148244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45918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7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124296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5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111233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72044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300">
              <a:latin typeface="ＭＳ Ｐゴシック" panose="020B0600070205080204" pitchFamily="50" charset="-128"/>
              <a:ea typeface="ＭＳ Ｐゴシック" panose="020B0600070205080204" pitchFamily="50" charset="-128"/>
            </a:rPr>
            <a:t>　公共下水道事業は町主要施策の一つのため今後も継続する見込みであり、また、ごみ処理施設等の老朽化に伴う建て替えや維持管理コストの増加による負担金の増額が見込まれるため、今後も増加傾向が続く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81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66040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149860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3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611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85852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90424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122428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638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79</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277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115588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88150</xdr:rowOff>
    </xdr:from>
    <xdr:to>
      <xdr:col>29</xdr:col>
      <xdr:colOff>127000</xdr:colOff>
      <xdr:row>17</xdr:row>
      <xdr:rowOff>94057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0425"/>
          <a:ext cx="647700" cy="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94057</xdr:rowOff>
    </xdr:from>
    <xdr:to>
      <xdr:col>26</xdr:col>
      <xdr:colOff>50800</xdr:colOff>
      <xdr:row>17</xdr:row>
      <xdr:rowOff>118243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6332"/>
          <a:ext cx="698500" cy="2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118243</xdr:rowOff>
    </xdr:from>
    <xdr:to>
      <xdr:col>22</xdr:col>
      <xdr:colOff>114300</xdr:colOff>
      <xdr:row>17</xdr:row>
      <xdr:rowOff>144180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0518"/>
          <a:ext cx="6985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144180</xdr:rowOff>
    </xdr:from>
    <xdr:to>
      <xdr:col>18</xdr:col>
      <xdr:colOff>177800</xdr:colOff>
      <xdr:row>17</xdr:row>
      <xdr:rowOff>153644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06455"/>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37350</xdr:rowOff>
    </xdr:from>
    <xdr:to>
      <xdr:col>29</xdr:col>
      <xdr:colOff>177800</xdr:colOff>
      <xdr:row>17</xdr:row>
      <xdr:rowOff>138950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117377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43257</xdr:rowOff>
    </xdr:from>
    <xdr:to>
      <xdr:col>26</xdr:col>
      <xdr:colOff>101600</xdr:colOff>
      <xdr:row>17</xdr:row>
      <xdr:rowOff>144857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129634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91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67443</xdr:rowOff>
    </xdr:from>
    <xdr:to>
      <xdr:col>22</xdr:col>
      <xdr:colOff>165100</xdr:colOff>
      <xdr:row>17</xdr:row>
      <xdr:rowOff>169043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2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153820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93380</xdr:rowOff>
    </xdr:from>
    <xdr:to>
      <xdr:col>19</xdr:col>
      <xdr:colOff>38100</xdr:colOff>
      <xdr:row>18</xdr:row>
      <xdr:rowOff>23530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5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102844</xdr:rowOff>
    </xdr:from>
    <xdr:to>
      <xdr:col>15</xdr:col>
      <xdr:colOff>101600</xdr:colOff>
      <xdr:row>18</xdr:row>
      <xdr:rowOff>32994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6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17771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176149</xdr:rowOff>
    </xdr:from>
    <xdr:to>
      <xdr:col>29</xdr:col>
      <xdr:colOff>127000</xdr:colOff>
      <xdr:row>35</xdr:row>
      <xdr:rowOff>230860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86499"/>
          <a:ext cx="647700" cy="5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217012</xdr:rowOff>
    </xdr:from>
    <xdr:to>
      <xdr:col>26</xdr:col>
      <xdr:colOff>50800</xdr:colOff>
      <xdr:row>35</xdr:row>
      <xdr:rowOff>230860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7362"/>
          <a:ext cx="698500" cy="1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217012</xdr:rowOff>
    </xdr:from>
    <xdr:to>
      <xdr:col>22</xdr:col>
      <xdr:colOff>114300</xdr:colOff>
      <xdr:row>35</xdr:row>
      <xdr:rowOff>240767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7362"/>
          <a:ext cx="6985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228689</xdr:rowOff>
    </xdr:from>
    <xdr:to>
      <xdr:col>18</xdr:col>
      <xdr:colOff>177800</xdr:colOff>
      <xdr:row>35</xdr:row>
      <xdr:rowOff>240767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39039"/>
          <a:ext cx="6985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125349</xdr:rowOff>
    </xdr:from>
    <xdr:to>
      <xdr:col>29</xdr:col>
      <xdr:colOff>177800</xdr:colOff>
      <xdr:row>35</xdr:row>
      <xdr:rowOff>226949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5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97426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180060</xdr:rowOff>
    </xdr:from>
    <xdr:to>
      <xdr:col>26</xdr:col>
      <xdr:colOff>101600</xdr:colOff>
      <xdr:row>35</xdr:row>
      <xdr:rowOff>281660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266437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166212</xdr:rowOff>
    </xdr:from>
    <xdr:to>
      <xdr:col>22</xdr:col>
      <xdr:colOff>165100</xdr:colOff>
      <xdr:row>35</xdr:row>
      <xdr:rowOff>267812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252589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189967</xdr:rowOff>
    </xdr:from>
    <xdr:to>
      <xdr:col>19</xdr:col>
      <xdr:colOff>38100</xdr:colOff>
      <xdr:row>35</xdr:row>
      <xdr:rowOff>291567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276344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177889</xdr:rowOff>
    </xdr:from>
    <xdr:to>
      <xdr:col>15</xdr:col>
      <xdr:colOff>101600</xdr:colOff>
      <xdr:row>35</xdr:row>
      <xdr:rowOff>279489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264266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150023</xdr:rowOff>
    </xdr:from>
    <xdr:to>
      <xdr:col>24</xdr:col>
      <xdr:colOff>63500</xdr:colOff>
      <xdr:row>36</xdr:row>
      <xdr:rowOff>152474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2223"/>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152474</xdr:rowOff>
    </xdr:from>
    <xdr:to>
      <xdr:col>19</xdr:col>
      <xdr:colOff>177800</xdr:colOff>
      <xdr:row>36</xdr:row>
      <xdr:rowOff>167644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4674"/>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167644</xdr:rowOff>
    </xdr:from>
    <xdr:to>
      <xdr:col>15</xdr:col>
      <xdr:colOff>50800</xdr:colOff>
      <xdr:row>37</xdr:row>
      <xdr:rowOff>49984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9844"/>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49984</xdr:rowOff>
    </xdr:from>
    <xdr:to>
      <xdr:col>10</xdr:col>
      <xdr:colOff>114300</xdr:colOff>
      <xdr:row>37</xdr:row>
      <xdr:rowOff>59448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9363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99223</xdr:rowOff>
    </xdr:from>
    <xdr:to>
      <xdr:col>24</xdr:col>
      <xdr:colOff>114300</xdr:colOff>
      <xdr:row>37</xdr:row>
      <xdr:rowOff>29373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14150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101674</xdr:rowOff>
    </xdr:from>
    <xdr:to>
      <xdr:col>20</xdr:col>
      <xdr:colOff>38100</xdr:colOff>
      <xdr:row>37</xdr:row>
      <xdr:rowOff>31824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22951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116844</xdr:rowOff>
    </xdr:from>
    <xdr:to>
      <xdr:col>15</xdr:col>
      <xdr:colOff>101600</xdr:colOff>
      <xdr:row>37</xdr:row>
      <xdr:rowOff>46994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38121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170634</xdr:rowOff>
    </xdr:from>
    <xdr:to>
      <xdr:col>10</xdr:col>
      <xdr:colOff>165100</xdr:colOff>
      <xdr:row>37</xdr:row>
      <xdr:rowOff>100784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91911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8648</xdr:rowOff>
    </xdr:from>
    <xdr:to>
      <xdr:col>6</xdr:col>
      <xdr:colOff>38100</xdr:colOff>
      <xdr:row>37</xdr:row>
      <xdr:rowOff>110248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101375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51598</xdr:rowOff>
    </xdr:from>
    <xdr:to>
      <xdr:col>24</xdr:col>
      <xdr:colOff>63500</xdr:colOff>
      <xdr:row>56</xdr:row>
      <xdr:rowOff>116113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52798"/>
          <a:ext cx="8382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116113</xdr:rowOff>
    </xdr:from>
    <xdr:to>
      <xdr:col>19</xdr:col>
      <xdr:colOff>177800</xdr:colOff>
      <xdr:row>56</xdr:row>
      <xdr:rowOff>168604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17313"/>
          <a:ext cx="889000" cy="5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168604</xdr:rowOff>
    </xdr:from>
    <xdr:to>
      <xdr:col>15</xdr:col>
      <xdr:colOff>50800</xdr:colOff>
      <xdr:row>57</xdr:row>
      <xdr:rowOff>9823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69804"/>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9823</xdr:rowOff>
    </xdr:from>
    <xdr:to>
      <xdr:col>10</xdr:col>
      <xdr:colOff>114300</xdr:colOff>
      <xdr:row>57</xdr:row>
      <xdr:rowOff>14198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8247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xdr:rowOff>
    </xdr:from>
    <xdr:to>
      <xdr:col>24</xdr:col>
      <xdr:colOff>114300</xdr:colOff>
      <xdr:row>56</xdr:row>
      <xdr:rowOff>102398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150675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65313</xdr:rowOff>
    </xdr:from>
    <xdr:to>
      <xdr:col>20</xdr:col>
      <xdr:colOff>38100</xdr:colOff>
      <xdr:row>56</xdr:row>
      <xdr:rowOff>166913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158040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117804</xdr:rowOff>
    </xdr:from>
    <xdr:to>
      <xdr:col>15</xdr:col>
      <xdr:colOff>101600</xdr:colOff>
      <xdr:row>57</xdr:row>
      <xdr:rowOff>47954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39081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130473</xdr:rowOff>
    </xdr:from>
    <xdr:to>
      <xdr:col>10</xdr:col>
      <xdr:colOff>165100</xdr:colOff>
      <xdr:row>57</xdr:row>
      <xdr:rowOff>60623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51750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134848</xdr:rowOff>
    </xdr:from>
    <xdr:to>
      <xdr:col>6</xdr:col>
      <xdr:colOff>38100</xdr:colOff>
      <xdr:row>57</xdr:row>
      <xdr:rowOff>64998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56125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72073</xdr:rowOff>
    </xdr:from>
    <xdr:to>
      <xdr:col>24</xdr:col>
      <xdr:colOff>63500</xdr:colOff>
      <xdr:row>78</xdr:row>
      <xdr:rowOff>74473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5173"/>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74473</xdr:rowOff>
    </xdr:from>
    <xdr:to>
      <xdr:col>19</xdr:col>
      <xdr:colOff>177800</xdr:colOff>
      <xdr:row>78</xdr:row>
      <xdr:rowOff>84302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7573"/>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83731</xdr:rowOff>
    </xdr:from>
    <xdr:to>
      <xdr:col>15</xdr:col>
      <xdr:colOff>50800</xdr:colOff>
      <xdr:row>78</xdr:row>
      <xdr:rowOff>84302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568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83731</xdr:rowOff>
    </xdr:from>
    <xdr:to>
      <xdr:col>10</xdr:col>
      <xdr:colOff>114300</xdr:colOff>
      <xdr:row>78</xdr:row>
      <xdr:rowOff>92342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683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21273</xdr:rowOff>
    </xdr:from>
    <xdr:to>
      <xdr:col>24</xdr:col>
      <xdr:colOff>114300</xdr:colOff>
      <xdr:row>78</xdr:row>
      <xdr:rowOff>122873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107650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23673</xdr:rowOff>
    </xdr:from>
    <xdr:to>
      <xdr:col>20</xdr:col>
      <xdr:colOff>38100</xdr:colOff>
      <xdr:row>78</xdr:row>
      <xdr:rowOff>125273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116400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33502</xdr:rowOff>
    </xdr:from>
    <xdr:to>
      <xdr:col>15</xdr:col>
      <xdr:colOff>101600</xdr:colOff>
      <xdr:row>78</xdr:row>
      <xdr:rowOff>135102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126229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32931</xdr:rowOff>
    </xdr:from>
    <xdr:to>
      <xdr:col>10</xdr:col>
      <xdr:colOff>165100</xdr:colOff>
      <xdr:row>78</xdr:row>
      <xdr:rowOff>134531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125658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41542</xdr:rowOff>
    </xdr:from>
    <xdr:to>
      <xdr:col>6</xdr:col>
      <xdr:colOff>38100</xdr:colOff>
      <xdr:row>78</xdr:row>
      <xdr:rowOff>143142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134269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83976</xdr:rowOff>
    </xdr:from>
    <xdr:to>
      <xdr:col>24</xdr:col>
      <xdr:colOff>63500</xdr:colOff>
      <xdr:row>95</xdr:row>
      <xdr:rowOff>66537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00276"/>
          <a:ext cx="8382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83976</xdr:rowOff>
    </xdr:from>
    <xdr:to>
      <xdr:col>19</xdr:col>
      <xdr:colOff>177800</xdr:colOff>
      <xdr:row>96</xdr:row>
      <xdr:rowOff>21286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00276"/>
          <a:ext cx="889000" cy="28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21286</xdr:rowOff>
    </xdr:from>
    <xdr:to>
      <xdr:col>15</xdr:col>
      <xdr:colOff>50800</xdr:colOff>
      <xdr:row>96</xdr:row>
      <xdr:rowOff>33347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048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33347</xdr:rowOff>
    </xdr:from>
    <xdr:to>
      <xdr:col>10</xdr:col>
      <xdr:colOff>114300</xdr:colOff>
      <xdr:row>96</xdr:row>
      <xdr:rowOff>57742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92547"/>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15737</xdr:rowOff>
    </xdr:from>
    <xdr:to>
      <xdr:col>24</xdr:col>
      <xdr:colOff>114300</xdr:colOff>
      <xdr:row>95</xdr:row>
      <xdr:rowOff>117337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38614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33176</xdr:rowOff>
    </xdr:from>
    <xdr:to>
      <xdr:col>20</xdr:col>
      <xdr:colOff>38100</xdr:colOff>
      <xdr:row>94</xdr:row>
      <xdr:rowOff>134776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141936</xdr:rowOff>
    </xdr:from>
    <xdr:to>
      <xdr:col>15</xdr:col>
      <xdr:colOff>101600</xdr:colOff>
      <xdr:row>96</xdr:row>
      <xdr:rowOff>72086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88613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153997</xdr:rowOff>
    </xdr:from>
    <xdr:to>
      <xdr:col>10</xdr:col>
      <xdr:colOff>165100</xdr:colOff>
      <xdr:row>96</xdr:row>
      <xdr:rowOff>84147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6942</xdr:rowOff>
    </xdr:from>
    <xdr:to>
      <xdr:col>6</xdr:col>
      <xdr:colOff>38100</xdr:colOff>
      <xdr:row>96</xdr:row>
      <xdr:rowOff>108542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125069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66982</xdr:rowOff>
    </xdr:from>
    <xdr:to>
      <xdr:col>55</xdr:col>
      <xdr:colOff>0</xdr:colOff>
      <xdr:row>36</xdr:row>
      <xdr:rowOff>87337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239182"/>
          <a:ext cx="8382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135027</xdr:rowOff>
    </xdr:from>
    <xdr:to>
      <xdr:col>50</xdr:col>
      <xdr:colOff>114300</xdr:colOff>
      <xdr:row>36</xdr:row>
      <xdr:rowOff>66982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92877"/>
          <a:ext cx="889000" cy="4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135027</xdr:rowOff>
    </xdr:from>
    <xdr:to>
      <xdr:col>45</xdr:col>
      <xdr:colOff>177800</xdr:colOff>
      <xdr:row>36</xdr:row>
      <xdr:rowOff>149959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92877"/>
          <a:ext cx="889000" cy="5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149959</xdr:rowOff>
    </xdr:from>
    <xdr:to>
      <xdr:col>41</xdr:col>
      <xdr:colOff>50800</xdr:colOff>
      <xdr:row>36</xdr:row>
      <xdr:rowOff>168527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2159"/>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36537</xdr:rowOff>
    </xdr:from>
    <xdr:to>
      <xdr:col>55</xdr:col>
      <xdr:colOff>50800</xdr:colOff>
      <xdr:row>36</xdr:row>
      <xdr:rowOff>138137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14964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16182</xdr:rowOff>
    </xdr:from>
    <xdr:to>
      <xdr:col>50</xdr:col>
      <xdr:colOff>165100</xdr:colOff>
      <xdr:row>36</xdr:row>
      <xdr:rowOff>117782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84227</xdr:rowOff>
    </xdr:from>
    <xdr:to>
      <xdr:col>46</xdr:col>
      <xdr:colOff>38100</xdr:colOff>
      <xdr:row>34</xdr:row>
      <xdr:rowOff>14377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5504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99159</xdr:rowOff>
    </xdr:from>
    <xdr:to>
      <xdr:col>41</xdr:col>
      <xdr:colOff>101600</xdr:colOff>
      <xdr:row>37</xdr:row>
      <xdr:rowOff>29309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20436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117727</xdr:rowOff>
    </xdr:from>
    <xdr:to>
      <xdr:col>36</xdr:col>
      <xdr:colOff>165100</xdr:colOff>
      <xdr:row>37</xdr:row>
      <xdr:rowOff>47877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39004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108848</xdr:rowOff>
    </xdr:from>
    <xdr:to>
      <xdr:col>55</xdr:col>
      <xdr:colOff>0</xdr:colOff>
      <xdr:row>57</xdr:row>
      <xdr:rowOff>155990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881498"/>
          <a:ext cx="838200" cy="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78321</xdr:rowOff>
    </xdr:from>
    <xdr:to>
      <xdr:col>50</xdr:col>
      <xdr:colOff>114300</xdr:colOff>
      <xdr:row>57</xdr:row>
      <xdr:rowOff>155990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50971"/>
          <a:ext cx="889000" cy="7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78321</xdr:rowOff>
    </xdr:from>
    <xdr:to>
      <xdr:col>45</xdr:col>
      <xdr:colOff>177800</xdr:colOff>
      <xdr:row>58</xdr:row>
      <xdr:rowOff>34585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50971"/>
          <a:ext cx="889000" cy="1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510</xdr:rowOff>
    </xdr:from>
    <xdr:to>
      <xdr:col>41</xdr:col>
      <xdr:colOff>50800</xdr:colOff>
      <xdr:row>58</xdr:row>
      <xdr:rowOff>34585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944610"/>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58048</xdr:rowOff>
    </xdr:from>
    <xdr:to>
      <xdr:col>55</xdr:col>
      <xdr:colOff>50800</xdr:colOff>
      <xdr:row>57</xdr:row>
      <xdr:rowOff>159648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36475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105190</xdr:rowOff>
    </xdr:from>
    <xdr:to>
      <xdr:col>50</xdr:col>
      <xdr:colOff>165100</xdr:colOff>
      <xdr:row>58</xdr:row>
      <xdr:rowOff>35340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26467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27521</xdr:rowOff>
    </xdr:from>
    <xdr:to>
      <xdr:col>46</xdr:col>
      <xdr:colOff>38100</xdr:colOff>
      <xdr:row>57</xdr:row>
      <xdr:rowOff>129121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120248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155235</xdr:rowOff>
    </xdr:from>
    <xdr:to>
      <xdr:col>41</xdr:col>
      <xdr:colOff>101600</xdr:colOff>
      <xdr:row>58</xdr:row>
      <xdr:rowOff>85385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9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76512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121160</xdr:rowOff>
    </xdr:from>
    <xdr:to>
      <xdr:col>36</xdr:col>
      <xdr:colOff>165100</xdr:colOff>
      <xdr:row>58</xdr:row>
      <xdr:rowOff>51310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138595</xdr:rowOff>
    </xdr:from>
    <xdr:to>
      <xdr:col>55</xdr:col>
      <xdr:colOff>0</xdr:colOff>
      <xdr:row>79</xdr:row>
      <xdr:rowOff>10365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11695"/>
          <a:ext cx="838200" cy="4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56848</xdr:rowOff>
    </xdr:from>
    <xdr:to>
      <xdr:col>50</xdr:col>
      <xdr:colOff>114300</xdr:colOff>
      <xdr:row>78</xdr:row>
      <xdr:rowOff>138595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58498"/>
          <a:ext cx="889000" cy="25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56848</xdr:rowOff>
    </xdr:from>
    <xdr:to>
      <xdr:col>45</xdr:col>
      <xdr:colOff>177800</xdr:colOff>
      <xdr:row>79</xdr:row>
      <xdr:rowOff>20593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58498"/>
          <a:ext cx="889000" cy="30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95596</xdr:rowOff>
    </xdr:from>
    <xdr:to>
      <xdr:col>41</xdr:col>
      <xdr:colOff>50800</xdr:colOff>
      <xdr:row>79</xdr:row>
      <xdr:rowOff>20593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68696"/>
          <a:ext cx="889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131015</xdr:rowOff>
    </xdr:from>
    <xdr:to>
      <xdr:col>55</xdr:col>
      <xdr:colOff>50800</xdr:colOff>
      <xdr:row>79</xdr:row>
      <xdr:rowOff>61165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45942</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1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87795</xdr:rowOff>
    </xdr:from>
    <xdr:to>
      <xdr:col>50</xdr:col>
      <xdr:colOff>165100</xdr:colOff>
      <xdr:row>79</xdr:row>
      <xdr:rowOff>17945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6048</xdr:rowOff>
    </xdr:from>
    <xdr:to>
      <xdr:col>46</xdr:col>
      <xdr:colOff>38100</xdr:colOff>
      <xdr:row>77</xdr:row>
      <xdr:rowOff>107648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98775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141243</xdr:rowOff>
    </xdr:from>
    <xdr:to>
      <xdr:col>41</xdr:col>
      <xdr:colOff>101600</xdr:colOff>
      <xdr:row>79</xdr:row>
      <xdr:rowOff>71393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62520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44796</xdr:rowOff>
    </xdr:from>
    <xdr:to>
      <xdr:col>36</xdr:col>
      <xdr:colOff>165100</xdr:colOff>
      <xdr:row>78</xdr:row>
      <xdr:rowOff>146396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137523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13951</xdr:rowOff>
    </xdr:from>
    <xdr:to>
      <xdr:col>55</xdr:col>
      <xdr:colOff>0</xdr:colOff>
      <xdr:row>98</xdr:row>
      <xdr:rowOff>51163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16051"/>
          <a:ext cx="8382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51163</xdr:rowOff>
    </xdr:from>
    <xdr:to>
      <xdr:col>50</xdr:col>
      <xdr:colOff>114300</xdr:colOff>
      <xdr:row>98</xdr:row>
      <xdr:rowOff>132659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5326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81311</xdr:rowOff>
    </xdr:from>
    <xdr:to>
      <xdr:col>45</xdr:col>
      <xdr:colOff>177800</xdr:colOff>
      <xdr:row>98</xdr:row>
      <xdr:rowOff>132659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83411"/>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81311</xdr:rowOff>
    </xdr:from>
    <xdr:to>
      <xdr:col>41</xdr:col>
      <xdr:colOff>50800</xdr:colOff>
      <xdr:row>98</xdr:row>
      <xdr:rowOff>95782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83411"/>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134601</xdr:rowOff>
    </xdr:from>
    <xdr:to>
      <xdr:col>55</xdr:col>
      <xdr:colOff>50800</xdr:colOff>
      <xdr:row>98</xdr:row>
      <xdr:rowOff>64751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49528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363</xdr:rowOff>
    </xdr:from>
    <xdr:to>
      <xdr:col>50</xdr:col>
      <xdr:colOff>165100</xdr:colOff>
      <xdr:row>98</xdr:row>
      <xdr:rowOff>101963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93090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81859</xdr:rowOff>
    </xdr:from>
    <xdr:to>
      <xdr:col>46</xdr:col>
      <xdr:colOff>38100</xdr:colOff>
      <xdr:row>99</xdr:row>
      <xdr:rowOff>12009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3136</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30511</xdr:rowOff>
    </xdr:from>
    <xdr:to>
      <xdr:col>41</xdr:col>
      <xdr:colOff>101600</xdr:colOff>
      <xdr:row>98</xdr:row>
      <xdr:rowOff>132111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123238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44982</xdr:rowOff>
    </xdr:from>
    <xdr:to>
      <xdr:col>36</xdr:col>
      <xdr:colOff>165100</xdr:colOff>
      <xdr:row>98</xdr:row>
      <xdr:rowOff>146582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137709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1512</xdr:rowOff>
    </xdr:from>
    <xdr:to>
      <xdr:col>85</xdr:col>
      <xdr:colOff>127000</xdr:colOff>
      <xdr:row>39</xdr:row>
      <xdr:rowOff>38945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16612"/>
          <a:ext cx="838200" cy="2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1512</xdr:rowOff>
    </xdr:from>
    <xdr:to>
      <xdr:col>81</xdr:col>
      <xdr:colOff>50800</xdr:colOff>
      <xdr:row>38</xdr:row>
      <xdr:rowOff>113316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16612"/>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113316</xdr:rowOff>
    </xdr:from>
    <xdr:to>
      <xdr:col>76</xdr:col>
      <xdr:colOff>114300</xdr:colOff>
      <xdr:row>38</xdr:row>
      <xdr:rowOff>127336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28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122936</xdr:rowOff>
    </xdr:from>
    <xdr:to>
      <xdr:col>71</xdr:col>
      <xdr:colOff>177800</xdr:colOff>
      <xdr:row>38</xdr:row>
      <xdr:rowOff>127336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3803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159595</xdr:rowOff>
    </xdr:from>
    <xdr:to>
      <xdr:col>85</xdr:col>
      <xdr:colOff>177800</xdr:colOff>
      <xdr:row>39</xdr:row>
      <xdr:rowOff>89745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74522</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122161</xdr:rowOff>
    </xdr:from>
    <xdr:to>
      <xdr:col>81</xdr:col>
      <xdr:colOff>101600</xdr:colOff>
      <xdr:row>38</xdr:row>
      <xdr:rowOff>52312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68838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2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62516</xdr:rowOff>
    </xdr:from>
    <xdr:to>
      <xdr:col>76</xdr:col>
      <xdr:colOff>165100</xdr:colOff>
      <xdr:row>38</xdr:row>
      <xdr:rowOff>164116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9193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76536</xdr:rowOff>
    </xdr:from>
    <xdr:to>
      <xdr:col>72</xdr:col>
      <xdr:colOff>38100</xdr:colOff>
      <xdr:row>39</xdr:row>
      <xdr:rowOff>6686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169263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72136</xdr:rowOff>
    </xdr:from>
    <xdr:to>
      <xdr:col>67</xdr:col>
      <xdr:colOff>101600</xdr:colOff>
      <xdr:row>39</xdr:row>
      <xdr:rowOff>2286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18813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129367</xdr:rowOff>
    </xdr:from>
    <xdr:to>
      <xdr:col>85</xdr:col>
      <xdr:colOff>127000</xdr:colOff>
      <xdr:row>77</xdr:row>
      <xdr:rowOff>146047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31017"/>
          <a:ext cx="8382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146047</xdr:rowOff>
    </xdr:from>
    <xdr:to>
      <xdr:col>81</xdr:col>
      <xdr:colOff>50800</xdr:colOff>
      <xdr:row>77</xdr:row>
      <xdr:rowOff>147602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476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147602</xdr:rowOff>
    </xdr:from>
    <xdr:to>
      <xdr:col>76</xdr:col>
      <xdr:colOff>114300</xdr:colOff>
      <xdr:row>77</xdr:row>
      <xdr:rowOff>151572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49252"/>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139883</xdr:rowOff>
    </xdr:from>
    <xdr:to>
      <xdr:col>71</xdr:col>
      <xdr:colOff>177800</xdr:colOff>
      <xdr:row>77</xdr:row>
      <xdr:rowOff>151572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34153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78567</xdr:rowOff>
    </xdr:from>
    <xdr:to>
      <xdr:col>85</xdr:col>
      <xdr:colOff>177800</xdr:colOff>
      <xdr:row>78</xdr:row>
      <xdr:rowOff>8717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56994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95247</xdr:rowOff>
    </xdr:from>
    <xdr:to>
      <xdr:col>81</xdr:col>
      <xdr:colOff>101600</xdr:colOff>
      <xdr:row>78</xdr:row>
      <xdr:rowOff>25397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96802</xdr:rowOff>
    </xdr:from>
    <xdr:to>
      <xdr:col>76</xdr:col>
      <xdr:colOff>165100</xdr:colOff>
      <xdr:row>78</xdr:row>
      <xdr:rowOff>26952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18079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100772</xdr:rowOff>
    </xdr:from>
    <xdr:to>
      <xdr:col>72</xdr:col>
      <xdr:colOff>38100</xdr:colOff>
      <xdr:row>78</xdr:row>
      <xdr:rowOff>30922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22049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9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89083</xdr:rowOff>
    </xdr:from>
    <xdr:to>
      <xdr:col>67</xdr:col>
      <xdr:colOff>101600</xdr:colOff>
      <xdr:row>78</xdr:row>
      <xdr:rowOff>19233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10360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78609</xdr:rowOff>
    </xdr:from>
    <xdr:to>
      <xdr:col>85</xdr:col>
      <xdr:colOff>127000</xdr:colOff>
      <xdr:row>97</xdr:row>
      <xdr:rowOff>149357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09259"/>
          <a:ext cx="838200" cy="7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78609</xdr:rowOff>
    </xdr:from>
    <xdr:to>
      <xdr:col>81</xdr:col>
      <xdr:colOff>50800</xdr:colOff>
      <xdr:row>98</xdr:row>
      <xdr:rowOff>17915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09259"/>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17915</xdr:rowOff>
    </xdr:from>
    <xdr:to>
      <xdr:col>76</xdr:col>
      <xdr:colOff>114300</xdr:colOff>
      <xdr:row>98</xdr:row>
      <xdr:rowOff>68931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20015"/>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68931</xdr:rowOff>
    </xdr:from>
    <xdr:to>
      <xdr:col>71</xdr:col>
      <xdr:colOff>177800</xdr:colOff>
      <xdr:row>98</xdr:row>
      <xdr:rowOff>71279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1031"/>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98557</xdr:rowOff>
    </xdr:from>
    <xdr:to>
      <xdr:col>85</xdr:col>
      <xdr:colOff>177800</xdr:colOff>
      <xdr:row>98</xdr:row>
      <xdr:rowOff>28707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76984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27809</xdr:rowOff>
    </xdr:from>
    <xdr:to>
      <xdr:col>81</xdr:col>
      <xdr:colOff>101600</xdr:colOff>
      <xdr:row>97</xdr:row>
      <xdr:rowOff>129409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145936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138565</xdr:rowOff>
    </xdr:from>
    <xdr:to>
      <xdr:col>76</xdr:col>
      <xdr:colOff>165100</xdr:colOff>
      <xdr:row>98</xdr:row>
      <xdr:rowOff>68715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59842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18131</xdr:rowOff>
    </xdr:from>
    <xdr:to>
      <xdr:col>72</xdr:col>
      <xdr:colOff>38100</xdr:colOff>
      <xdr:row>98</xdr:row>
      <xdr:rowOff>119731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110858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20479</xdr:rowOff>
    </xdr:from>
    <xdr:to>
      <xdr:col>67</xdr:col>
      <xdr:colOff>101600</xdr:colOff>
      <xdr:row>98</xdr:row>
      <xdr:rowOff>122079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113206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97409</xdr:rowOff>
    </xdr:from>
    <xdr:to>
      <xdr:col>116</xdr:col>
      <xdr:colOff>63500</xdr:colOff>
      <xdr:row>38</xdr:row>
      <xdr:rowOff>14580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441059"/>
          <a:ext cx="8382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97409</xdr:rowOff>
    </xdr:from>
    <xdr:to>
      <xdr:col>111</xdr:col>
      <xdr:colOff>177800</xdr:colOff>
      <xdr:row>38</xdr:row>
      <xdr:rowOff>63119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44105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49250</xdr:rowOff>
    </xdr:from>
    <xdr:to>
      <xdr:col>107</xdr:col>
      <xdr:colOff>50800</xdr:colOff>
      <xdr:row>38</xdr:row>
      <xdr:rowOff>63119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5643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15494</xdr:rowOff>
    </xdr:from>
    <xdr:to>
      <xdr:col>102</xdr:col>
      <xdr:colOff>114300</xdr:colOff>
      <xdr:row>38</xdr:row>
      <xdr:rowOff>49250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359144"/>
          <a:ext cx="889000" cy="2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135230</xdr:rowOff>
    </xdr:from>
    <xdr:to>
      <xdr:col>116</xdr:col>
      <xdr:colOff>114300</xdr:colOff>
      <xdr:row>38</xdr:row>
      <xdr:rowOff>65380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4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158107</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46609</xdr:rowOff>
    </xdr:from>
    <xdr:to>
      <xdr:col>112</xdr:col>
      <xdr:colOff>38100</xdr:colOff>
      <xdr:row>37</xdr:row>
      <xdr:rowOff>148209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164736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12319</xdr:rowOff>
    </xdr:from>
    <xdr:to>
      <xdr:col>107</xdr:col>
      <xdr:colOff>101600</xdr:colOff>
      <xdr:row>38</xdr:row>
      <xdr:rowOff>113919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105046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169900</xdr:rowOff>
    </xdr:from>
    <xdr:to>
      <xdr:col>102</xdr:col>
      <xdr:colOff>165100</xdr:colOff>
      <xdr:row>38</xdr:row>
      <xdr:rowOff>100050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91177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136144</xdr:rowOff>
    </xdr:from>
    <xdr:to>
      <xdr:col>98</xdr:col>
      <xdr:colOff>38100</xdr:colOff>
      <xdr:row>37</xdr:row>
      <xdr:rowOff>66294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82821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25411</xdr:rowOff>
    </xdr:from>
    <xdr:to>
      <xdr:col>116</xdr:col>
      <xdr:colOff>63500</xdr:colOff>
      <xdr:row>77</xdr:row>
      <xdr:rowOff>39236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7061"/>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34544</xdr:rowOff>
    </xdr:from>
    <xdr:to>
      <xdr:col>111</xdr:col>
      <xdr:colOff>177800</xdr:colOff>
      <xdr:row>77</xdr:row>
      <xdr:rowOff>39236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236194"/>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34544</xdr:rowOff>
    </xdr:from>
    <xdr:to>
      <xdr:col>107</xdr:col>
      <xdr:colOff>50800</xdr:colOff>
      <xdr:row>77</xdr:row>
      <xdr:rowOff>64153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236194"/>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64153</xdr:rowOff>
    </xdr:from>
    <xdr:to>
      <xdr:col>102</xdr:col>
      <xdr:colOff>114300</xdr:colOff>
      <xdr:row>77</xdr:row>
      <xdr:rowOff>77760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6580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146061</xdr:rowOff>
    </xdr:from>
    <xdr:to>
      <xdr:col>116</xdr:col>
      <xdr:colOff>114300</xdr:colOff>
      <xdr:row>77</xdr:row>
      <xdr:rowOff>76211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124488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159886</xdr:rowOff>
    </xdr:from>
    <xdr:to>
      <xdr:col>112</xdr:col>
      <xdr:colOff>38100</xdr:colOff>
      <xdr:row>77</xdr:row>
      <xdr:rowOff>90036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81163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155194</xdr:rowOff>
    </xdr:from>
    <xdr:to>
      <xdr:col>107</xdr:col>
      <xdr:colOff>101600</xdr:colOff>
      <xdr:row>77</xdr:row>
      <xdr:rowOff>85344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76471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13353</xdr:rowOff>
    </xdr:from>
    <xdr:to>
      <xdr:col>102</xdr:col>
      <xdr:colOff>165100</xdr:colOff>
      <xdr:row>77</xdr:row>
      <xdr:rowOff>114953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106080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26960</xdr:rowOff>
    </xdr:from>
    <xdr:to>
      <xdr:col>98</xdr:col>
      <xdr:colOff>38100</xdr:colOff>
      <xdr:row>77</xdr:row>
      <xdr:rowOff>128560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119687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今後は、職員数の増加や職員の年齢構成が高齢化するにつれて人件費が増加していくことが見込まれる。</a:t>
          </a:r>
        </a:p>
        <a:p>
          <a:r>
            <a:rPr kumimoji="1" lang="ja-JP" altLang="en-US" sz="10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補助費：住民一人当たりの金額は類似団体よりも低い水準であるが、全国平均・県平均を上回っており、その要因としては公共下水道事業会計への負担金及び一部事務組合への負担金によるものである。</a:t>
          </a:r>
        </a:p>
        <a:p>
          <a:r>
            <a:rPr kumimoji="1" lang="ja-JP" altLang="en-US" sz="10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投資及び出資金：出資金は公共下水道事業会計への出資であるが、下水道事業の事業スピードを抑制しているため減少傾向にある。</a:t>
          </a:r>
        </a:p>
        <a:p>
          <a:r>
            <a:rPr kumimoji="1" lang="ja-JP" altLang="en-US" sz="1000">
              <a:latin typeface="ＭＳ Ｐゴシック" panose="020B0600070205080204" pitchFamily="50" charset="-128"/>
              <a:ea typeface="ＭＳ Ｐゴシック" panose="020B0600070205080204" pitchFamily="50" charset="-128"/>
            </a:rPr>
            <a:t>物件費：類似団体よりも低い水準だが、全国平均・県平均を上回っており、その要因は人件費を抑制するため、委託による業務の実施や保有する施設が比較的多いためであると考えられる。また、令和４年度の増加の主な理由は、ふるさと納税の増加に伴うふるさと納税返礼事務委託料の大幅な増加によるもの。</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1000">
              <a:latin typeface="ＭＳ Ｐゴシック" panose="020B0600070205080204" pitchFamily="50" charset="-128"/>
              <a:ea typeface="ＭＳ Ｐゴシック" panose="020B0600070205080204" pitchFamily="50" charset="-128"/>
            </a:rPr>
            <a:t>扶助費：類似団体平均より高水準にある要因として、公立の保育園がなく、私立保育園に扶助費として保育所給付費を支出していることや、小児医療費についても、無料化の対象を高校３年生まで拡大している。これらによって多額の一般財源を要している。</a:t>
          </a:r>
        </a:p>
        <a:p>
          <a:r>
            <a:rPr kumimoji="1" lang="ja-JP" altLang="en-US" sz="10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10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健（検）診の実施等により医療費の抑制や介護予防等の効果も考えられ、高齢化が進行する将来に向けても同様の水準を維持できるよう、より効果的な抑制策に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129603</xdr:rowOff>
    </xdr:from>
    <xdr:to>
      <xdr:col>24</xdr:col>
      <xdr:colOff>63500</xdr:colOff>
      <xdr:row>36</xdr:row>
      <xdr:rowOff>136080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180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119507</xdr:rowOff>
    </xdr:from>
    <xdr:to>
      <xdr:col>19</xdr:col>
      <xdr:colOff>177800</xdr:colOff>
      <xdr:row>36</xdr:row>
      <xdr:rowOff>129603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17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106934</xdr:rowOff>
    </xdr:from>
    <xdr:to>
      <xdr:col>15</xdr:col>
      <xdr:colOff>50800</xdr:colOff>
      <xdr:row>36</xdr:row>
      <xdr:rowOff>119507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91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104267</xdr:rowOff>
    </xdr:from>
    <xdr:to>
      <xdr:col>10</xdr:col>
      <xdr:colOff>114300</xdr:colOff>
      <xdr:row>36</xdr:row>
      <xdr:rowOff>106934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646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85280</xdr:rowOff>
    </xdr:from>
    <xdr:to>
      <xdr:col>24</xdr:col>
      <xdr:colOff>114300</xdr:colOff>
      <xdr:row>37</xdr:row>
      <xdr:rowOff>15430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63707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78803</xdr:rowOff>
    </xdr:from>
    <xdr:to>
      <xdr:col>20</xdr:col>
      <xdr:colOff>38100</xdr:colOff>
      <xdr:row>37</xdr:row>
      <xdr:rowOff>8953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68707</xdr:rowOff>
    </xdr:from>
    <xdr:to>
      <xdr:col>15</xdr:col>
      <xdr:colOff>101600</xdr:colOff>
      <xdr:row>36</xdr:row>
      <xdr:rowOff>170307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161434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56134</xdr:rowOff>
    </xdr:from>
    <xdr:to>
      <xdr:col>10</xdr:col>
      <xdr:colOff>165100</xdr:colOff>
      <xdr:row>36</xdr:row>
      <xdr:rowOff>157734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53467</xdr:rowOff>
    </xdr:from>
    <xdr:to>
      <xdr:col>6</xdr:col>
      <xdr:colOff>38100</xdr:colOff>
      <xdr:row>36</xdr:row>
      <xdr:rowOff>155067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146194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47385</xdr:rowOff>
    </xdr:from>
    <xdr:to>
      <xdr:col>24</xdr:col>
      <xdr:colOff>63500</xdr:colOff>
      <xdr:row>57</xdr:row>
      <xdr:rowOff>59138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0035"/>
          <a:ext cx="8382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9734</xdr:rowOff>
    </xdr:from>
    <xdr:to>
      <xdr:col>19</xdr:col>
      <xdr:colOff>177800</xdr:colOff>
      <xdr:row>57</xdr:row>
      <xdr:rowOff>59138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10934"/>
          <a:ext cx="889000" cy="2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9734</xdr:rowOff>
    </xdr:from>
    <xdr:to>
      <xdr:col>15</xdr:col>
      <xdr:colOff>50800</xdr:colOff>
      <xdr:row>58</xdr:row>
      <xdr:rowOff>44397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0934"/>
          <a:ext cx="889000" cy="3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44397</xdr:rowOff>
    </xdr:from>
    <xdr:to>
      <xdr:col>10</xdr:col>
      <xdr:colOff>114300</xdr:colOff>
      <xdr:row>58</xdr:row>
      <xdr:rowOff>56163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8497"/>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168035</xdr:rowOff>
    </xdr:from>
    <xdr:to>
      <xdr:col>24</xdr:col>
      <xdr:colOff>114300</xdr:colOff>
      <xdr:row>57</xdr:row>
      <xdr:rowOff>98185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146462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8338</xdr:rowOff>
    </xdr:from>
    <xdr:to>
      <xdr:col>20</xdr:col>
      <xdr:colOff>38100</xdr:colOff>
      <xdr:row>57</xdr:row>
      <xdr:rowOff>109938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101065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130384</xdr:rowOff>
    </xdr:from>
    <xdr:to>
      <xdr:col>15</xdr:col>
      <xdr:colOff>101600</xdr:colOff>
      <xdr:row>56</xdr:row>
      <xdr:rowOff>60534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51661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165047</xdr:rowOff>
    </xdr:from>
    <xdr:to>
      <xdr:col>10</xdr:col>
      <xdr:colOff>165100</xdr:colOff>
      <xdr:row>58</xdr:row>
      <xdr:rowOff>95197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86324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5363</xdr:rowOff>
    </xdr:from>
    <xdr:to>
      <xdr:col>6</xdr:col>
      <xdr:colOff>38100</xdr:colOff>
      <xdr:row>58</xdr:row>
      <xdr:rowOff>106963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98090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70670</xdr:rowOff>
    </xdr:from>
    <xdr:to>
      <xdr:col>24</xdr:col>
      <xdr:colOff>63500</xdr:colOff>
      <xdr:row>77</xdr:row>
      <xdr:rowOff>8606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0870"/>
          <a:ext cx="838200" cy="1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70670</xdr:rowOff>
    </xdr:from>
    <xdr:to>
      <xdr:col>19</xdr:col>
      <xdr:colOff>177800</xdr:colOff>
      <xdr:row>77</xdr:row>
      <xdr:rowOff>82741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0870"/>
          <a:ext cx="889000" cy="1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82741</xdr:rowOff>
    </xdr:from>
    <xdr:to>
      <xdr:col>15</xdr:col>
      <xdr:colOff>50800</xdr:colOff>
      <xdr:row>77</xdr:row>
      <xdr:rowOff>139836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4391"/>
          <a:ext cx="889000" cy="5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139836</xdr:rowOff>
    </xdr:from>
    <xdr:to>
      <xdr:col>10</xdr:col>
      <xdr:colOff>114300</xdr:colOff>
      <xdr:row>78</xdr:row>
      <xdr:rowOff>23533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1486"/>
          <a:ext cx="8890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129256</xdr:rowOff>
    </xdr:from>
    <xdr:to>
      <xdr:col>24</xdr:col>
      <xdr:colOff>114300</xdr:colOff>
      <xdr:row>77</xdr:row>
      <xdr:rowOff>59406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19870</xdr:rowOff>
    </xdr:from>
    <xdr:to>
      <xdr:col>20</xdr:col>
      <xdr:colOff>38100</xdr:colOff>
      <xdr:row>76</xdr:row>
      <xdr:rowOff>121470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31941</xdr:rowOff>
    </xdr:from>
    <xdr:to>
      <xdr:col>15</xdr:col>
      <xdr:colOff>101600</xdr:colOff>
      <xdr:row>77</xdr:row>
      <xdr:rowOff>133541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89036</xdr:rowOff>
    </xdr:from>
    <xdr:to>
      <xdr:col>10</xdr:col>
      <xdr:colOff>165100</xdr:colOff>
      <xdr:row>78</xdr:row>
      <xdr:rowOff>19186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144183</xdr:rowOff>
    </xdr:from>
    <xdr:to>
      <xdr:col>6</xdr:col>
      <xdr:colOff>38100</xdr:colOff>
      <xdr:row>78</xdr:row>
      <xdr:rowOff>74333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65460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29200</xdr:rowOff>
    </xdr:from>
    <xdr:to>
      <xdr:col>24</xdr:col>
      <xdr:colOff>63500</xdr:colOff>
      <xdr:row>97</xdr:row>
      <xdr:rowOff>89770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59850"/>
          <a:ext cx="838200" cy="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29200</xdr:rowOff>
    </xdr:from>
    <xdr:to>
      <xdr:col>19</xdr:col>
      <xdr:colOff>177800</xdr:colOff>
      <xdr:row>97</xdr:row>
      <xdr:rowOff>130108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9850"/>
          <a:ext cx="889000" cy="1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130108</xdr:rowOff>
    </xdr:from>
    <xdr:to>
      <xdr:col>15</xdr:col>
      <xdr:colOff>50800</xdr:colOff>
      <xdr:row>97</xdr:row>
      <xdr:rowOff>159258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0758"/>
          <a:ext cx="889000" cy="2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147267</xdr:rowOff>
    </xdr:from>
    <xdr:to>
      <xdr:col>10</xdr:col>
      <xdr:colOff>114300</xdr:colOff>
      <xdr:row>97</xdr:row>
      <xdr:rowOff>159258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7917"/>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38970</xdr:rowOff>
    </xdr:from>
    <xdr:to>
      <xdr:col>24</xdr:col>
      <xdr:colOff>114300</xdr:colOff>
      <xdr:row>97</xdr:row>
      <xdr:rowOff>140570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125347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149850</xdr:rowOff>
    </xdr:from>
    <xdr:to>
      <xdr:col>20</xdr:col>
      <xdr:colOff>38100</xdr:colOff>
      <xdr:row>97</xdr:row>
      <xdr:rowOff>80000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71127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79308</xdr:rowOff>
    </xdr:from>
    <xdr:to>
      <xdr:col>15</xdr:col>
      <xdr:colOff>101600</xdr:colOff>
      <xdr:row>98</xdr:row>
      <xdr:rowOff>9458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108458</xdr:rowOff>
    </xdr:from>
    <xdr:to>
      <xdr:col>10</xdr:col>
      <xdr:colOff>165100</xdr:colOff>
      <xdr:row>98</xdr:row>
      <xdr:rowOff>38608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29735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96467</xdr:rowOff>
    </xdr:from>
    <xdr:to>
      <xdr:col>6</xdr:col>
      <xdr:colOff>38100</xdr:colOff>
      <xdr:row>98</xdr:row>
      <xdr:rowOff>26617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127364</xdr:rowOff>
    </xdr:from>
    <xdr:to>
      <xdr:col>55</xdr:col>
      <xdr:colOff>0</xdr:colOff>
      <xdr:row>58</xdr:row>
      <xdr:rowOff>157135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71464"/>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148996</xdr:rowOff>
    </xdr:from>
    <xdr:to>
      <xdr:col>50</xdr:col>
      <xdr:colOff>114300</xdr:colOff>
      <xdr:row>58</xdr:row>
      <xdr:rowOff>157135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930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145415</xdr:rowOff>
    </xdr:from>
    <xdr:to>
      <xdr:col>45</xdr:col>
      <xdr:colOff>177800</xdr:colOff>
      <xdr:row>58</xdr:row>
      <xdr:rowOff>148996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95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144866</xdr:rowOff>
    </xdr:from>
    <xdr:to>
      <xdr:col>41</xdr:col>
      <xdr:colOff>50800</xdr:colOff>
      <xdr:row>58</xdr:row>
      <xdr:rowOff>145415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889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76564</xdr:rowOff>
    </xdr:from>
    <xdr:to>
      <xdr:col>55</xdr:col>
      <xdr:colOff>50800</xdr:colOff>
      <xdr:row>59</xdr:row>
      <xdr:rowOff>6714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162941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106335</xdr:rowOff>
    </xdr:from>
    <xdr:to>
      <xdr:col>50</xdr:col>
      <xdr:colOff>165100</xdr:colOff>
      <xdr:row>59</xdr:row>
      <xdr:rowOff>36485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27612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98196</xdr:rowOff>
    </xdr:from>
    <xdr:to>
      <xdr:col>46</xdr:col>
      <xdr:colOff>38100</xdr:colOff>
      <xdr:row>59</xdr:row>
      <xdr:rowOff>28346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19473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94615</xdr:rowOff>
    </xdr:from>
    <xdr:to>
      <xdr:col>41</xdr:col>
      <xdr:colOff>101600</xdr:colOff>
      <xdr:row>59</xdr:row>
      <xdr:rowOff>24765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15892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94066</xdr:rowOff>
    </xdr:from>
    <xdr:to>
      <xdr:col>36</xdr:col>
      <xdr:colOff>165100</xdr:colOff>
      <xdr:row>59</xdr:row>
      <xdr:rowOff>24216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15343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3315</xdr:rowOff>
    </xdr:from>
    <xdr:to>
      <xdr:col>55</xdr:col>
      <xdr:colOff>0</xdr:colOff>
      <xdr:row>79</xdr:row>
      <xdr:rowOff>25298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47865"/>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94666</xdr:rowOff>
    </xdr:from>
    <xdr:to>
      <xdr:col>50</xdr:col>
      <xdr:colOff>114300</xdr:colOff>
      <xdr:row>79</xdr:row>
      <xdr:rowOff>25298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7766"/>
          <a:ext cx="8890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94666</xdr:rowOff>
    </xdr:from>
    <xdr:to>
      <xdr:col>45</xdr:col>
      <xdr:colOff>177800</xdr:colOff>
      <xdr:row>79</xdr:row>
      <xdr:rowOff>9297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7766"/>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9297</xdr:rowOff>
    </xdr:from>
    <xdr:to>
      <xdr:col>41</xdr:col>
      <xdr:colOff>50800</xdr:colOff>
      <xdr:row>79</xdr:row>
      <xdr:rowOff>33058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3847"/>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123965</xdr:rowOff>
    </xdr:from>
    <xdr:to>
      <xdr:col>55</xdr:col>
      <xdr:colOff>50800</xdr:colOff>
      <xdr:row>79</xdr:row>
      <xdr:rowOff>54115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145948</xdr:rowOff>
    </xdr:from>
    <xdr:to>
      <xdr:col>50</xdr:col>
      <xdr:colOff>165100</xdr:colOff>
      <xdr:row>79</xdr:row>
      <xdr:rowOff>76098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67225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43866</xdr:rowOff>
    </xdr:from>
    <xdr:to>
      <xdr:col>46</xdr:col>
      <xdr:colOff>38100</xdr:colOff>
      <xdr:row>78</xdr:row>
      <xdr:rowOff>145466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129947</xdr:rowOff>
    </xdr:from>
    <xdr:to>
      <xdr:col>41</xdr:col>
      <xdr:colOff>101600</xdr:colOff>
      <xdr:row>79</xdr:row>
      <xdr:rowOff>60097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51224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153708</xdr:rowOff>
    </xdr:from>
    <xdr:to>
      <xdr:col>36</xdr:col>
      <xdr:colOff>165100</xdr:colOff>
      <xdr:row>79</xdr:row>
      <xdr:rowOff>83858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74985</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30069</xdr:rowOff>
    </xdr:from>
    <xdr:to>
      <xdr:col>55</xdr:col>
      <xdr:colOff>0</xdr:colOff>
      <xdr:row>96</xdr:row>
      <xdr:rowOff>105232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89269"/>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105232</xdr:rowOff>
    </xdr:from>
    <xdr:to>
      <xdr:col>50</xdr:col>
      <xdr:colOff>114300</xdr:colOff>
      <xdr:row>96</xdr:row>
      <xdr:rowOff>126642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64432"/>
          <a:ext cx="889000" cy="2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122779</xdr:rowOff>
    </xdr:from>
    <xdr:to>
      <xdr:col>45</xdr:col>
      <xdr:colOff>177800</xdr:colOff>
      <xdr:row>96</xdr:row>
      <xdr:rowOff>126642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8197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122779</xdr:rowOff>
    </xdr:from>
    <xdr:to>
      <xdr:col>41</xdr:col>
      <xdr:colOff>50800</xdr:colOff>
      <xdr:row>96</xdr:row>
      <xdr:rowOff>126538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81979"/>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150719</xdr:rowOff>
    </xdr:from>
    <xdr:to>
      <xdr:col>55</xdr:col>
      <xdr:colOff>50800</xdr:colOff>
      <xdr:row>96</xdr:row>
      <xdr:rowOff>80869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129146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54432</xdr:rowOff>
    </xdr:from>
    <xdr:to>
      <xdr:col>50</xdr:col>
      <xdr:colOff>165100</xdr:colOff>
      <xdr:row>96</xdr:row>
      <xdr:rowOff>156032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147159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75842</xdr:rowOff>
    </xdr:from>
    <xdr:to>
      <xdr:col>46</xdr:col>
      <xdr:colOff>38100</xdr:colOff>
      <xdr:row>97</xdr:row>
      <xdr:rowOff>5992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168569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71979</xdr:rowOff>
    </xdr:from>
    <xdr:to>
      <xdr:col>41</xdr:col>
      <xdr:colOff>101600</xdr:colOff>
      <xdr:row>97</xdr:row>
      <xdr:rowOff>2129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164706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75738</xdr:rowOff>
    </xdr:from>
    <xdr:to>
      <xdr:col>36</xdr:col>
      <xdr:colOff>165100</xdr:colOff>
      <xdr:row>97</xdr:row>
      <xdr:rowOff>5888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168465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156045</xdr:rowOff>
    </xdr:from>
    <xdr:to>
      <xdr:col>85</xdr:col>
      <xdr:colOff>127000</xdr:colOff>
      <xdr:row>37</xdr:row>
      <xdr:rowOff>10966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28245"/>
          <a:ext cx="8382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26298</xdr:rowOff>
    </xdr:from>
    <xdr:to>
      <xdr:col>81</xdr:col>
      <xdr:colOff>50800</xdr:colOff>
      <xdr:row>37</xdr:row>
      <xdr:rowOff>10966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27048"/>
          <a:ext cx="889000" cy="3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26298</xdr:rowOff>
    </xdr:from>
    <xdr:to>
      <xdr:col>76</xdr:col>
      <xdr:colOff>114300</xdr:colOff>
      <xdr:row>37</xdr:row>
      <xdr:rowOff>68034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27048"/>
          <a:ext cx="889000" cy="3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68034</xdr:rowOff>
    </xdr:from>
    <xdr:to>
      <xdr:col>71</xdr:col>
      <xdr:colOff>177800</xdr:colOff>
      <xdr:row>37</xdr:row>
      <xdr:rowOff>117722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11684"/>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105245</xdr:rowOff>
    </xdr:from>
    <xdr:to>
      <xdr:col>85</xdr:col>
      <xdr:colOff>177800</xdr:colOff>
      <xdr:row>37</xdr:row>
      <xdr:rowOff>35395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128122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131616</xdr:rowOff>
    </xdr:from>
    <xdr:to>
      <xdr:col>81</xdr:col>
      <xdr:colOff>101600</xdr:colOff>
      <xdr:row>37</xdr:row>
      <xdr:rowOff>61766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52893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146948</xdr:rowOff>
    </xdr:from>
    <xdr:to>
      <xdr:col>76</xdr:col>
      <xdr:colOff>165100</xdr:colOff>
      <xdr:row>35</xdr:row>
      <xdr:rowOff>77098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93625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17234</xdr:rowOff>
    </xdr:from>
    <xdr:to>
      <xdr:col>72</xdr:col>
      <xdr:colOff>38100</xdr:colOff>
      <xdr:row>37</xdr:row>
      <xdr:rowOff>118834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109961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66922</xdr:rowOff>
    </xdr:from>
    <xdr:to>
      <xdr:col>67</xdr:col>
      <xdr:colOff>101600</xdr:colOff>
      <xdr:row>37</xdr:row>
      <xdr:rowOff>168521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159648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73863</xdr:rowOff>
    </xdr:from>
    <xdr:to>
      <xdr:col>85</xdr:col>
      <xdr:colOff>127000</xdr:colOff>
      <xdr:row>57</xdr:row>
      <xdr:rowOff>98159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46513"/>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68080</xdr:rowOff>
    </xdr:from>
    <xdr:to>
      <xdr:col>81</xdr:col>
      <xdr:colOff>50800</xdr:colOff>
      <xdr:row>57</xdr:row>
      <xdr:rowOff>73863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40730"/>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68080</xdr:rowOff>
    </xdr:from>
    <xdr:to>
      <xdr:col>76</xdr:col>
      <xdr:colOff>114300</xdr:colOff>
      <xdr:row>57</xdr:row>
      <xdr:rowOff>134003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0730"/>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76726</xdr:rowOff>
    </xdr:from>
    <xdr:to>
      <xdr:col>71</xdr:col>
      <xdr:colOff>177800</xdr:colOff>
      <xdr:row>57</xdr:row>
      <xdr:rowOff>134003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49376"/>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47359</xdr:rowOff>
    </xdr:from>
    <xdr:to>
      <xdr:col>85</xdr:col>
      <xdr:colOff>177800</xdr:colOff>
      <xdr:row>57</xdr:row>
      <xdr:rowOff>148959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133736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23063</xdr:rowOff>
    </xdr:from>
    <xdr:to>
      <xdr:col>81</xdr:col>
      <xdr:colOff>101600</xdr:colOff>
      <xdr:row>57</xdr:row>
      <xdr:rowOff>124663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115790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17280</xdr:rowOff>
    </xdr:from>
    <xdr:to>
      <xdr:col>76</xdr:col>
      <xdr:colOff>165100</xdr:colOff>
      <xdr:row>57</xdr:row>
      <xdr:rowOff>118880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110007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83203</xdr:rowOff>
    </xdr:from>
    <xdr:to>
      <xdr:col>72</xdr:col>
      <xdr:colOff>38100</xdr:colOff>
      <xdr:row>58</xdr:row>
      <xdr:rowOff>13353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25926</xdr:rowOff>
    </xdr:from>
    <xdr:to>
      <xdr:col>67</xdr:col>
      <xdr:colOff>101600</xdr:colOff>
      <xdr:row>57</xdr:row>
      <xdr:rowOff>127526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118653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1512</xdr:rowOff>
    </xdr:from>
    <xdr:to>
      <xdr:col>85</xdr:col>
      <xdr:colOff>127000</xdr:colOff>
      <xdr:row>79</xdr:row>
      <xdr:rowOff>38945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374612"/>
          <a:ext cx="838200" cy="2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1512</xdr:rowOff>
    </xdr:from>
    <xdr:to>
      <xdr:col>81</xdr:col>
      <xdr:colOff>50800</xdr:colOff>
      <xdr:row>78</xdr:row>
      <xdr:rowOff>113316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74612"/>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113316</xdr:rowOff>
    </xdr:from>
    <xdr:to>
      <xdr:col>76</xdr:col>
      <xdr:colOff>114300</xdr:colOff>
      <xdr:row>78</xdr:row>
      <xdr:rowOff>127336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6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122937</xdr:rowOff>
    </xdr:from>
    <xdr:to>
      <xdr:col>71</xdr:col>
      <xdr:colOff>177800</xdr:colOff>
      <xdr:row>78</xdr:row>
      <xdr:rowOff>127336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6037"/>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159595</xdr:rowOff>
    </xdr:from>
    <xdr:to>
      <xdr:col>85</xdr:col>
      <xdr:colOff>177800</xdr:colOff>
      <xdr:row>79</xdr:row>
      <xdr:rowOff>89745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74522</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122162</xdr:rowOff>
    </xdr:from>
    <xdr:to>
      <xdr:col>81</xdr:col>
      <xdr:colOff>101600</xdr:colOff>
      <xdr:row>78</xdr:row>
      <xdr:rowOff>52312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68839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0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62516</xdr:rowOff>
    </xdr:from>
    <xdr:to>
      <xdr:col>76</xdr:col>
      <xdr:colOff>165100</xdr:colOff>
      <xdr:row>78</xdr:row>
      <xdr:rowOff>164116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9193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76536</xdr:rowOff>
    </xdr:from>
    <xdr:to>
      <xdr:col>72</xdr:col>
      <xdr:colOff>38100</xdr:colOff>
      <xdr:row>79</xdr:row>
      <xdr:rowOff>6686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169263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72137</xdr:rowOff>
    </xdr:from>
    <xdr:to>
      <xdr:col>67</xdr:col>
      <xdr:colOff>101600</xdr:colOff>
      <xdr:row>79</xdr:row>
      <xdr:rowOff>2287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18814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129367</xdr:rowOff>
    </xdr:from>
    <xdr:to>
      <xdr:col>85</xdr:col>
      <xdr:colOff>127000</xdr:colOff>
      <xdr:row>97</xdr:row>
      <xdr:rowOff>146047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60017"/>
          <a:ext cx="8382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146047</xdr:rowOff>
    </xdr:from>
    <xdr:to>
      <xdr:col>81</xdr:col>
      <xdr:colOff>50800</xdr:colOff>
      <xdr:row>97</xdr:row>
      <xdr:rowOff>147602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766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147602</xdr:rowOff>
    </xdr:from>
    <xdr:to>
      <xdr:col>76</xdr:col>
      <xdr:colOff>114300</xdr:colOff>
      <xdr:row>97</xdr:row>
      <xdr:rowOff>151572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78252"/>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139883</xdr:rowOff>
    </xdr:from>
    <xdr:to>
      <xdr:col>71</xdr:col>
      <xdr:colOff>177800</xdr:colOff>
      <xdr:row>97</xdr:row>
      <xdr:rowOff>151572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7053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78567</xdr:rowOff>
    </xdr:from>
    <xdr:to>
      <xdr:col>85</xdr:col>
      <xdr:colOff>177800</xdr:colOff>
      <xdr:row>98</xdr:row>
      <xdr:rowOff>8717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56994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95247</xdr:rowOff>
    </xdr:from>
    <xdr:to>
      <xdr:col>81</xdr:col>
      <xdr:colOff>101600</xdr:colOff>
      <xdr:row>98</xdr:row>
      <xdr:rowOff>25397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16524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96802</xdr:rowOff>
    </xdr:from>
    <xdr:to>
      <xdr:col>76</xdr:col>
      <xdr:colOff>165100</xdr:colOff>
      <xdr:row>98</xdr:row>
      <xdr:rowOff>26952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18079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100772</xdr:rowOff>
    </xdr:from>
    <xdr:to>
      <xdr:col>72</xdr:col>
      <xdr:colOff>38100</xdr:colOff>
      <xdr:row>98</xdr:row>
      <xdr:rowOff>30922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22049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89083</xdr:rowOff>
    </xdr:from>
    <xdr:to>
      <xdr:col>67</xdr:col>
      <xdr:colOff>101600</xdr:colOff>
      <xdr:row>98</xdr:row>
      <xdr:rowOff>19233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消防費：消防事務を一部事務組合で行っており、類似団体平均より低い水準となる傾向にあるが、令和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年度は消防機庫新設に伴い高い水準となった。また、令和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年度は災害情報伝達システムの導入に伴い数値が高くなっている。</a:t>
          </a:r>
        </a:p>
        <a:p>
          <a:r>
            <a:rPr kumimoji="1" lang="ja-JP" altLang="en-US" sz="105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総務費：電算システムの改修・保守に多額の費用を要しているため、全国平均・県平均に比べて高水準であるものの、類似団体平均と比較すると低い水準となっている。令和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年度は、特別定額給付金事業のため数値が大きくなっている。令和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年度と増加している理由は、ふるさと納税の増加に伴うふるさと納税返礼事務委託料の大幅な増加によるもの。</a:t>
          </a:r>
        </a:p>
        <a:p>
          <a:r>
            <a:rPr kumimoji="1" lang="ja-JP" altLang="en-US" sz="105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農林水産業費：農地の面積自体が少ないため農業振興に係る費用が抑制できているため、県平均・類似団体平均のいずれと比較しても低水準となっている。</a:t>
          </a:r>
        </a:p>
        <a:p>
          <a:r>
            <a:rPr kumimoji="1" lang="ja-JP" altLang="en-US" sz="1050">
              <a:latin typeface="ＭＳ Ｐゴシック" panose="020B0600070205080204" pitchFamily="50" charset="-128"/>
              <a:ea typeface="ＭＳ Ｐゴシック" panose="020B0600070205080204" pitchFamily="50" charset="-128"/>
            </a:rPr>
            <a:t>教育費：全国平均・県平均・類似団体平均のいずれと比較しても低水準となっているが、生活支援員を手厚く配置するなど多額の費用を投じ教育環境の充実に努めている。</a:t>
          </a:r>
        </a:p>
        <a:p>
          <a:r>
            <a:rPr kumimoji="1" lang="ja-JP" altLang="en-US" sz="1050">
              <a:latin typeface="ＭＳ Ｐゴシック" panose="020B0600070205080204" pitchFamily="50" charset="-128"/>
              <a:ea typeface="ＭＳ Ｐゴシック" panose="020B0600070205080204" pitchFamily="50" charset="-128"/>
            </a:rPr>
            <a:t>民生費：全国平均・県平均・類似団体平均のいずれと比較しても低水準となっているが、放課後デイサービス等の扶助費が増え続けているため増加傾向にある。令和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年度の増加の主な理由は、子育て世帯への臨時特別給付金・住民税非課税世帯等に対する臨時特別給付金の増加によるもの。</a:t>
          </a:r>
        </a:p>
        <a:p>
          <a:r>
            <a:rPr kumimoji="1" lang="ja-JP" altLang="en-US" sz="1050">
              <a:latin typeface="ＭＳ Ｐゴシック" panose="020B0600070205080204" pitchFamily="50" charset="-128"/>
              <a:ea typeface="ＭＳ Ｐゴシック" panose="020B0600070205080204" pitchFamily="50" charset="-128"/>
            </a:rPr>
            <a:t>衛生費：全国平均・県平均・類似団体平均のいずれと比較しても低水準となっているが、ごみ処理・し尿処理を一部事務組合で行っているため、人件費が抑制されていることで低水準となっていると考えている。令和３年度から増加傾向にあるのは西部衛生施設組合処分場・焼却場・熱利用施設の建設事業費負担金の増によるもの。</a:t>
          </a:r>
        </a:p>
        <a:p>
          <a:r>
            <a:rPr kumimoji="1" lang="ja-JP" altLang="en-US" sz="1050">
              <a:latin typeface="ＭＳ Ｐゴシック" panose="020B0600070205080204" pitchFamily="50" charset="-128"/>
              <a:ea typeface="ＭＳ Ｐゴシック" panose="020B0600070205080204" pitchFamily="50" charset="-128"/>
            </a:rPr>
            <a:t>土木費：県平均・類似団体平均のいずれと比較しても低水準となっており、今後も無理な事業は行わず健全な運営に努める必要がある。</a:t>
          </a:r>
        </a:p>
        <a:p>
          <a:r>
            <a:rPr kumimoji="1" lang="ja-JP" altLang="en-US" sz="1050">
              <a:latin typeface="ＭＳ Ｐゴシック" panose="020B0600070205080204" pitchFamily="50" charset="-128"/>
              <a:ea typeface="ＭＳ Ｐゴシック" panose="020B0600070205080204" pitchFamily="50" charset="-128"/>
            </a:rPr>
            <a:t>公債費：全国平均・県平均・類似団体平均のいずれと比較しても低水準となっており、今後も町債の発行については原則として交付税措置があるものに限ることで適正な水準を維持していきたいと考え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400">
              <a:latin typeface="ＭＳ ゴシック" pitchFamily="49" charset="-128"/>
              <a:ea typeface="ＭＳ ゴシック" pitchFamily="49" charset="-128"/>
            </a:rPr>
            <a:t>　実質収支額は、ここ数年は年度末の法人町民税の税収に左右されるため増減を繰り返している。</a:t>
          </a:r>
        </a:p>
        <a:p>
          <a:r>
            <a:rPr kumimoji="1" lang="ja-JP" altLang="en-US" sz="1400">
              <a:latin typeface="ＭＳ ゴシック" pitchFamily="49" charset="-128"/>
              <a:ea typeface="ＭＳ ゴシック" pitchFamily="49" charset="-128"/>
            </a:rPr>
            <a:t>　実質単年度収支は、災害の影響で平成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年度でマイナスに転じたものの、平成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年度以降は普通建設事業費、投資及び出資金の減少や歳出抑制の取り組み、普通交付税やふるさと納税の増加等によりプラスとなっている。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一般会計は、町税収入やふるさと納税の増加により実質収支額が増加し、実質収支比率も大きくなっているが、予算規模が少額なため数値の変動はあるものの、平均すると同程度の水準で安定している。</a:t>
          </a: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年度から国保財政の運営主体が都道府県に移行して以降、同程度の水準を維持している。</a:t>
          </a:r>
        </a:p>
        <a:p>
          <a:r>
            <a:rPr kumimoji="1" lang="ja-JP" altLang="en-US" sz="1400">
              <a:latin typeface="ＭＳ ゴシック" pitchFamily="49" charset="-128"/>
              <a:ea typeface="ＭＳ ゴシック" pitchFamily="49" charset="-128"/>
            </a:rPr>
            <a:t>　水道、下水道の両事業会計は、同水準で安定している。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元利償還金と、公営企業債の元利償還金に対する繰入金は年度によりばらつきがあるが、元利償還金の</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％程度が臨時財政対策債に係るものである。臨時財政対策債の発行額が減少傾向にあることもあり、それに伴い令和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年度の算入公債費等が減少したことで、実質公債費比率が上昇した。</a:t>
          </a:r>
        </a:p>
        <a:p>
          <a:r>
            <a:rPr kumimoji="1" lang="ja-JP" altLang="en-US" sz="1400">
              <a:latin typeface="ＭＳ ゴシック" pitchFamily="49" charset="-128"/>
              <a:ea typeface="ＭＳ ゴシック" pitchFamily="49" charset="-128"/>
            </a:rPr>
            <a:t>　組合等が起こした地方債の元利償還金に対する負担金等については増加傾向にあり、今後も一部事務組合の施設更新等によって大幅に増加することが予想され、元利償還金等（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の総額が極端に増加しないよう注意する必要がある。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年度は学校施設の空調設備新設更新事業等により増加に転じ、令和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年度は災害情報伝達システム整備事業により、令和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年度は西部衛生施設組合処分場建設事業費負担金の増加により大幅に増加した。</a:t>
          </a:r>
        </a:p>
        <a:p>
          <a:r>
            <a:rPr kumimoji="1" lang="ja-JP" altLang="en-US" sz="1200">
              <a:latin typeface="ＭＳ ゴシック" pitchFamily="49" charset="-128"/>
              <a:ea typeface="ＭＳ ゴシック" pitchFamily="49" charset="-128"/>
            </a:rPr>
            <a:t>　また、公営企業債等繰入見込額については、起債残高の増加に伴い令和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年度も減少しているものの、近年は増加傾向にある。債務負担行為に基づく支出予定額については令和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年度に大幅に減少したこともあり、将来負担額全体で令和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年度に比べて令和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年度は減少に転じている。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年度以降は増加傾向にあるため、全体も増加傾向にある。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た。一方で、下水道事業への財源の補填として開発基金を取り崩しているため、基金残高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年以上減少し続けていたが、令和元年度以降は、財政健全化の取り組みや普通交付税・ふるさと納税の増加もあり、増加傾向となっている。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年度の建設以来老朽化が進んでおり、改修費用等に充当するため、恒常的に取り崩している。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教育施設整備改修基金：老朽化した教育施設の整備改修事業に充当するため、恒常的に積み増し及び取り崩している。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文化振興基金：老朽化した文化ホールの改修に充当しているため減少している。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開発基金を公共下水道事業会計への負担金・出資金に充当するため、恒常的に積み増し及び取り崩している。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年度でも積み増している。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しない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財源不足を補うため財政調整基金を取り崩しており、基金残高は減少傾向にあったが、歳出抑制や普通交付税・ふるさと納税の増加によりここ数年は増加傾向にある。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年度の増加は、普通交付税に追加で算入された臨時財政対策債償還基金費分を積み立てたことによる。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3113B0-4FB9-4928-A09D-4FF36BD50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93AEEC-DDE0-47BE-87B4-C6D737A89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88FC8D1-CD4C-479B-B421-E5ECBF488F3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49669EC-9B7A-43B2-8B18-C84D4D5266C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52E8149-2BFE-4EDB-A727-9ADEE79C5D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B4A7914-68D7-4327-904D-B9D224980FD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F3FD9D4-19A0-4381-88AC-4451351D285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65D8EB1-B079-4F33-8D33-A65C3D9D77D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3BD3335-E2A8-47B5-A9F2-5A2768446ED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779BAC0-2565-4A61-8BE5-08A5AD0FBC4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346041B-18F4-41AB-BD87-5CF72525E65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921FFB6-DA35-4BBC-819A-538F57232D4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743DC77-C652-4B39-A811-ADD05CA5F1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B34D0D5-5B24-4CD7-9AAA-3BE1C42FB5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F7445BD-6B3D-4A36-A6BC-2F031303BAA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615C5C5-5603-4FE3-A971-529352B3876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3B6012-D535-459C-B884-B5B6A52B36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390D882-D0FD-4D42-923F-2A39D12F766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769E9E1-AE05-4709-A765-82BBA1F86CC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FDF7FE6-E813-464A-BD6E-38A88F62CB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9D1B07C-167E-4811-AD9F-DDBDC91AC8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85425E6-3B6E-4C24-ADC1-3FC729DD7C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1FC242C-3602-47C4-B799-A75BC26EAE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81F4EF1-6D49-42AF-85EC-3D8772C0718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8E2A824-D10B-45A1-98E7-7110902A064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6E6E1CD-3666-4EB0-BC6F-3E404130B73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DD720E8-3680-4313-8DC7-1774D4B48B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C6B3D2A-1307-411F-9E83-5A40C79F065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1E7C222-DF5F-48DC-914E-FC39F942D2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8952523-8879-4C98-BE07-67E64835E3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8C4D44F-136C-41D9-B296-5D58A99867E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7841D19-81BD-4DB8-A85C-2B9BFE714B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4C93CEC-8AEE-43A8-B3C0-2A60CD6152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13650EE-5964-4312-B5AC-703439C564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59D9C6B-114E-4378-A4A4-97E283B539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76350D9-49DA-4FD4-B0F3-4BDB7859AA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9751B23-4C3B-4797-935A-7AF5E5DAFE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B45C162-2D9A-4152-89FD-422DE36D9D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F2CC43B-DA86-456A-B54F-F2F5B47655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58A66E2-395F-450A-9532-523B0737C73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56151FC-E001-47FC-B67A-7235F7043D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915E422-4293-4C25-9102-E288D24AE1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A61C90A-4BBB-4894-9666-F74CC73DDD3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299620A-B2BB-4B00-8B86-722DD2DF234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149860-0486-4862-9E16-BD5DCF601EB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145C586-9E5E-4974-89BA-EE91A613E36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A3EC117-9531-4BDF-A4AA-9EB48F796F4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85708E-A712-47C7-8820-9404D35960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960B276-F296-475F-B5D5-A0A346EEA07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8C865A9-10A7-4870-96DA-17E29D5432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90CC1FD-8B43-4EB9-A565-8E1123CCE5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9724C93-7567-486F-AB6C-B927D6324E6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0E77C5C-B6F5-4A8C-A151-B1DD01ED528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C9082AD-BA7A-4BA8-ADEF-982E445C213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B6D979B-A1AA-4EDC-BE83-DA86D6C146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D8028DA-F0CA-454D-8894-071999FEE1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C8DE7B4-B2C7-41C9-AEDF-22E4EDF965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施設の老朽化により、有形固定資産減価償却率が高くなって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県平均と比べた場合、わずか</a:t>
          </a:r>
          <a:r>
            <a:rPr kumimoji="1" lang="ja-JP" altLang="en-US" sz="1100">
              <a:solidFill>
                <a:schemeClr val="dk1"/>
              </a:solidFill>
              <a:effectLst/>
              <a:latin typeface="+mn-lt"/>
              <a:ea typeface="+mn-ea"/>
              <a:cs typeface="+mn-cs"/>
            </a:rPr>
            <a:t>に高い</a:t>
          </a:r>
          <a:r>
            <a:rPr kumimoji="1" lang="ja-JP" altLang="ja-JP" sz="1100">
              <a:solidFill>
                <a:schemeClr val="dk1"/>
              </a:solidFill>
              <a:effectLst/>
              <a:latin typeface="+mn-lt"/>
              <a:ea typeface="+mn-ea"/>
              <a:cs typeface="+mn-cs"/>
            </a:rPr>
            <a:t>数値となっている。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EFDDEC0-1075-40D4-A5A2-7BF828CEBF9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3784B2E-E5D2-4A61-8CF2-883A4EF761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AC6E677-0D4E-4EA1-B145-E7060DACCD9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08EDA37-2B48-4BB6-B979-B125A599939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D7A3767E-2C43-4FEE-9233-27AA8378DB7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57CF6ED-74E6-4809-A32F-78BDB267970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AF6CB71-44C2-4FDB-8938-F5885CB90E0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2C4E16E-D5BB-4C20-B22E-2D2DD861F91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458A23B-7E10-49E4-8D68-51EC775D529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370E3DC-4CB6-47A1-9B69-625F9171F3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A6F25F76-A67F-4F7C-9C9A-983AF73B37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1DD98DF-D730-499D-8F32-976D34CFE7E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095DAC7-3A8E-4E7F-BFBF-4E81F2234E6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B899DCF-3A1B-4A6D-AE4D-238AD682F2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8E396DEF-3924-42A2-A595-067523664C8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5EAC879-5985-47D0-9A8E-19D64905DE1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9336BEE3-53C5-4097-80EC-12AAACDF3747}"/>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3A41CAEF-D737-4B33-A86D-2BF53E8BB164}"/>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CB92CCA8-87BE-40FF-A377-D62769BB1215}"/>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9AA87ED1-6939-4E12-8D36-10B949CC3E99}"/>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32C9238A-1F70-4A98-A7B0-87A92C0C024D}"/>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a:extLst>
            <a:ext uri="{FF2B5EF4-FFF2-40B4-BE49-F238E27FC236}">
              <a16:creationId xmlns:a16="http://schemas.microsoft.com/office/drawing/2014/main" id="{F1975690-802F-40DC-8DE4-693CCA9AB065}"/>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E8574F2D-495F-418A-8484-70F633B735DF}"/>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F2A7D6F9-FB56-48CF-974D-509506499F95}"/>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82E5A8D0-679F-4463-8D64-E37B3874CD37}"/>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7FFAEBE4-961A-45A2-AA75-C0C7B49A9B1A}"/>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138BE5CA-6092-4196-B7D0-5100C693099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AE4BF9F-85B8-4DFE-AA85-1FE304E3C11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A67E5FD-5667-4A00-A114-FC65251368D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C899FCA-2625-4F08-8C7D-CEFDABEBEB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0431B3E-46A6-461B-9E8A-5E3DDD41208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748DD5F-BCB8-4425-A3D9-2FE511143A1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37359</xdr:rowOff>
    </xdr:from>
    <xdr:to>
      <xdr:col>23</xdr:col>
      <xdr:colOff>136525</xdr:colOff>
      <xdr:row>31</xdr:row>
      <xdr:rowOff>138959</xdr:rowOff>
    </xdr:to>
    <xdr:sp macro="" textlink="">
      <xdr:nvSpPr>
        <xdr:cNvPr id="91" name="楕円 90">
          <a:extLst>
            <a:ext uri="{FF2B5EF4-FFF2-40B4-BE49-F238E27FC236}">
              <a16:creationId xmlns:a16="http://schemas.microsoft.com/office/drawing/2014/main" id="{A4AA1287-FBE6-4495-B6B8-805C62423513}"/>
            </a:ext>
          </a:extLst>
        </xdr:cNvPr>
        <xdr:cNvSpPr/>
      </xdr:nvSpPr>
      <xdr:spPr>
        <a:xfrm>
          <a:off x="47117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15786</xdr:rowOff>
    </xdr:from>
    <xdr:ext cx="405111" cy="259045"/>
    <xdr:sp macro="" textlink="">
      <xdr:nvSpPr>
        <xdr:cNvPr id="92" name="有形固定資産減価償却率該当値テキスト">
          <a:extLst>
            <a:ext uri="{FF2B5EF4-FFF2-40B4-BE49-F238E27FC236}">
              <a16:creationId xmlns:a16="http://schemas.microsoft.com/office/drawing/2014/main" id="{DAF9085C-BBA2-4F2D-98CF-E07598C1EFC3}"/>
            </a:ext>
          </a:extLst>
        </xdr:cNvPr>
        <xdr:cNvSpPr txBox="1"/>
      </xdr:nvSpPr>
      <xdr:spPr>
        <a:xfrm>
          <a:off x="4813300" y="6102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26564</xdr:rowOff>
    </xdr:from>
    <xdr:to>
      <xdr:col>19</xdr:col>
      <xdr:colOff>187325</xdr:colOff>
      <xdr:row>31</xdr:row>
      <xdr:rowOff>128164</xdr:rowOff>
    </xdr:to>
    <xdr:sp macro="" textlink="">
      <xdr:nvSpPr>
        <xdr:cNvPr id="93" name="楕円 92">
          <a:extLst>
            <a:ext uri="{FF2B5EF4-FFF2-40B4-BE49-F238E27FC236}">
              <a16:creationId xmlns:a16="http://schemas.microsoft.com/office/drawing/2014/main" id="{BAFD9436-1BB1-4FD0-823B-D82432DC98E1}"/>
            </a:ext>
          </a:extLst>
        </xdr:cNvPr>
        <xdr:cNvSpPr/>
      </xdr:nvSpPr>
      <xdr:spPr>
        <a:xfrm>
          <a:off x="4000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77364</xdr:rowOff>
    </xdr:from>
    <xdr:to>
      <xdr:col>23</xdr:col>
      <xdr:colOff>85725</xdr:colOff>
      <xdr:row>31</xdr:row>
      <xdr:rowOff>88159</xdr:rowOff>
    </xdr:to>
    <xdr:cxnSp macro="">
      <xdr:nvCxnSpPr>
        <xdr:cNvPr id="94" name="直線コネクタ 93">
          <a:extLst>
            <a:ext uri="{FF2B5EF4-FFF2-40B4-BE49-F238E27FC236}">
              <a16:creationId xmlns:a16="http://schemas.microsoft.com/office/drawing/2014/main" id="{03B2F40F-D7BC-4E9E-8726-BF7969B26D37}"/>
            </a:ext>
          </a:extLst>
        </xdr:cNvPr>
        <xdr:cNvCxnSpPr/>
      </xdr:nvCxnSpPr>
      <xdr:spPr>
        <a:xfrm>
          <a:off x="4051300" y="6163839"/>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26564</xdr:rowOff>
    </xdr:from>
    <xdr:to>
      <xdr:col>15</xdr:col>
      <xdr:colOff>187325</xdr:colOff>
      <xdr:row>31</xdr:row>
      <xdr:rowOff>128164</xdr:rowOff>
    </xdr:to>
    <xdr:sp macro="" textlink="">
      <xdr:nvSpPr>
        <xdr:cNvPr id="95" name="楕円 94">
          <a:extLst>
            <a:ext uri="{FF2B5EF4-FFF2-40B4-BE49-F238E27FC236}">
              <a16:creationId xmlns:a16="http://schemas.microsoft.com/office/drawing/2014/main" id="{6A25112A-35B2-498D-BC52-070C74A6A38B}"/>
            </a:ext>
          </a:extLst>
        </xdr:cNvPr>
        <xdr:cNvSpPr/>
      </xdr:nvSpPr>
      <xdr:spPr>
        <a:xfrm>
          <a:off x="3238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31</xdr:row>
      <xdr:rowOff>77364</xdr:rowOff>
    </xdr:to>
    <xdr:cxnSp macro="">
      <xdr:nvCxnSpPr>
        <xdr:cNvPr id="96" name="直線コネクタ 95">
          <a:extLst>
            <a:ext uri="{FF2B5EF4-FFF2-40B4-BE49-F238E27FC236}">
              <a16:creationId xmlns:a16="http://schemas.microsoft.com/office/drawing/2014/main" id="{7666CC71-F14C-4AF1-BBAE-43BD5A0EECF3}"/>
            </a:ext>
          </a:extLst>
        </xdr:cNvPr>
        <xdr:cNvCxnSpPr/>
      </xdr:nvCxnSpPr>
      <xdr:spPr>
        <a:xfrm>
          <a:off x="3289300" y="61638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7" name="楕円 96">
          <a:extLst>
            <a:ext uri="{FF2B5EF4-FFF2-40B4-BE49-F238E27FC236}">
              <a16:creationId xmlns:a16="http://schemas.microsoft.com/office/drawing/2014/main" id="{BA789C46-1D3D-4F82-9F27-39C50DFE78AC}"/>
            </a:ext>
          </a:extLst>
        </xdr:cNvPr>
        <xdr:cNvSpPr/>
      </xdr:nvSpPr>
      <xdr:spPr>
        <a:xfrm>
          <a:off x="247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77364</xdr:rowOff>
    </xdr:from>
    <xdr:to>
      <xdr:col>15</xdr:col>
      <xdr:colOff>136525</xdr:colOff>
      <xdr:row>31</xdr:row>
      <xdr:rowOff>86360</xdr:rowOff>
    </xdr:to>
    <xdr:cxnSp macro="">
      <xdr:nvCxnSpPr>
        <xdr:cNvPr id="98" name="直線コネクタ 97">
          <a:extLst>
            <a:ext uri="{FF2B5EF4-FFF2-40B4-BE49-F238E27FC236}">
              <a16:creationId xmlns:a16="http://schemas.microsoft.com/office/drawing/2014/main" id="{85105084-BEE9-4D24-8420-16D20CE6B212}"/>
            </a:ext>
          </a:extLst>
        </xdr:cNvPr>
        <xdr:cNvCxnSpPr/>
      </xdr:nvCxnSpPr>
      <xdr:spPr>
        <a:xfrm flipV="1">
          <a:off x="2527300" y="6163839"/>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21167</xdr:rowOff>
    </xdr:from>
    <xdr:to>
      <xdr:col>7</xdr:col>
      <xdr:colOff>187325</xdr:colOff>
      <xdr:row>31</xdr:row>
      <xdr:rowOff>122767</xdr:rowOff>
    </xdr:to>
    <xdr:sp macro="" textlink="">
      <xdr:nvSpPr>
        <xdr:cNvPr id="99" name="楕円 98">
          <a:extLst>
            <a:ext uri="{FF2B5EF4-FFF2-40B4-BE49-F238E27FC236}">
              <a16:creationId xmlns:a16="http://schemas.microsoft.com/office/drawing/2014/main" id="{46E92698-3FA2-49E2-8CBE-E981BBB8FFCE}"/>
            </a:ext>
          </a:extLst>
        </xdr:cNvPr>
        <xdr:cNvSpPr/>
      </xdr:nvSpPr>
      <xdr:spPr>
        <a:xfrm>
          <a:off x="1714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71967</xdr:rowOff>
    </xdr:from>
    <xdr:to>
      <xdr:col>11</xdr:col>
      <xdr:colOff>136525</xdr:colOff>
      <xdr:row>31</xdr:row>
      <xdr:rowOff>86360</xdr:rowOff>
    </xdr:to>
    <xdr:cxnSp macro="">
      <xdr:nvCxnSpPr>
        <xdr:cNvPr id="100" name="直線コネクタ 99">
          <a:extLst>
            <a:ext uri="{FF2B5EF4-FFF2-40B4-BE49-F238E27FC236}">
              <a16:creationId xmlns:a16="http://schemas.microsoft.com/office/drawing/2014/main" id="{3C05FE07-AE00-4ED6-BDDD-78E76856B4BE}"/>
            </a:ext>
          </a:extLst>
        </xdr:cNvPr>
        <xdr:cNvCxnSpPr/>
      </xdr:nvCxnSpPr>
      <xdr:spPr>
        <a:xfrm>
          <a:off x="1765300" y="615844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F7D61EEE-4748-4816-9EA5-3951B008603F}"/>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AF7E7F45-5655-40EC-9350-7B4D1631850A}"/>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72B4BB1-B34B-40E7-A064-95F4179927CB}"/>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67DE320B-410D-49A7-A937-31A7888AEAF3}"/>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119291</xdr:rowOff>
    </xdr:from>
    <xdr:ext cx="405111" cy="259045"/>
    <xdr:sp macro="" textlink="">
      <xdr:nvSpPr>
        <xdr:cNvPr id="105" name="n_1mainValue有形固定資産減価償却率">
          <a:extLst>
            <a:ext uri="{FF2B5EF4-FFF2-40B4-BE49-F238E27FC236}">
              <a16:creationId xmlns:a16="http://schemas.microsoft.com/office/drawing/2014/main" id="{3DDEC9CE-386C-41B3-AAEE-23C399493411}"/>
            </a:ext>
          </a:extLst>
        </xdr:cNvPr>
        <xdr:cNvSpPr txBox="1"/>
      </xdr:nvSpPr>
      <xdr:spPr>
        <a:xfrm>
          <a:off x="38360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119291</xdr:rowOff>
    </xdr:from>
    <xdr:ext cx="405111" cy="259045"/>
    <xdr:sp macro="" textlink="">
      <xdr:nvSpPr>
        <xdr:cNvPr id="106" name="n_2mainValue有形固定資産減価償却率">
          <a:extLst>
            <a:ext uri="{FF2B5EF4-FFF2-40B4-BE49-F238E27FC236}">
              <a16:creationId xmlns:a16="http://schemas.microsoft.com/office/drawing/2014/main" id="{CB2A60FA-4A2B-41EB-A012-2FC66BE34391}"/>
            </a:ext>
          </a:extLst>
        </xdr:cNvPr>
        <xdr:cNvSpPr txBox="1"/>
      </xdr:nvSpPr>
      <xdr:spPr>
        <a:xfrm>
          <a:off x="30867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107" name="n_3mainValue有形固定資産減価償却率">
          <a:extLst>
            <a:ext uri="{FF2B5EF4-FFF2-40B4-BE49-F238E27FC236}">
              <a16:creationId xmlns:a16="http://schemas.microsoft.com/office/drawing/2014/main" id="{8510722F-56A7-4C44-8C0B-B2520D240591}"/>
            </a:ext>
          </a:extLst>
        </xdr:cNvPr>
        <xdr:cNvSpPr txBox="1"/>
      </xdr:nvSpPr>
      <xdr:spPr>
        <a:xfrm>
          <a:off x="2324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108" name="n_4mainValue有形固定資産減価償却率">
          <a:extLst>
            <a:ext uri="{FF2B5EF4-FFF2-40B4-BE49-F238E27FC236}">
              <a16:creationId xmlns:a16="http://schemas.microsoft.com/office/drawing/2014/main" id="{3C43698C-2059-4688-80A6-1E24C9466717}"/>
            </a:ext>
          </a:extLst>
        </xdr:cNvPr>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8F54269-90AC-486E-B608-A158B74228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F5FE0BE-D789-4E14-8FA5-B199D5ED4CB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440582A-4E90-4C7D-A018-97F9BB8E11C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0F9D04D-91CB-4084-979A-2C1A9812A5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CD819D0-293D-4A22-A416-22C15F914B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4327CE9-97C5-4CB6-AEF0-BB5A31B516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6DC5D47-C22D-4DDA-BA64-DC48512A50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9D17431-F108-44B5-9CC9-97D232D729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EE622F8-B9DE-42C0-9590-0948FC6EA0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77B6B15A-84A6-429D-A0EF-61611BB7D67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E6687C1-BFBD-457F-A218-498DFB3582D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4CAACE1-C064-4D78-A56C-0C86EB3FA74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230DB5E-5B97-444E-8EB1-D7FC869EE2C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類似団体を下回っており、県平均も大きく下回っている。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16E9E3F-19F5-4E80-90D8-10BE109CCF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4544317-B3F9-4273-A93A-C890E11DF3B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FFFE3D7-7591-4915-AE8C-734F9DD56C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D9669525-5146-46DD-BF8B-E9255F88F57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616D1439-936F-4EF0-9F53-3DEE0288E5A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B2879F5D-874A-4817-A1D6-6186BBE9C4E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AA8ADB3-45D3-49C3-BE9A-DA77245866F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FC8E5A6-DA05-4835-BF44-FCACC38A2C0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5F18140-1DFF-4970-8E9E-084BB6EB9B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647131C-643E-4423-836F-0254FC7C08A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E982AB2-4CBF-4BA7-9D8D-8147666743C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E6D83E84-DABD-4757-BD89-6C565F97788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300D4217-D06A-4466-99CB-255DFF939FE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038BA72-7E29-47F9-B1A1-8739260E60A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9F076F1C-B252-451E-B35E-01CF7F5FB51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DDBEAF4-66BC-4679-AD11-5204DCD62E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DFECFA3-0EFD-4F63-B403-2E4C2336AD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D9807E0D-D0E4-4465-8C3D-5BD4D1C5874B}"/>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00439E9F-F0C5-4B86-8432-CDB625920AB7}"/>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123F68A7-E4A3-430E-AEE0-5A04D95D0385}"/>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4981F62-E3E6-408F-B307-C9AEADD8075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498BCEA5-672C-46E8-BAAC-E1A8548FBD2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3C60315C-A57D-4C26-92FA-9669764D5F54}"/>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C9F57552-72D5-4610-AF98-03094A6BAB84}"/>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47470814-1B58-489E-A880-85C88FAF6499}"/>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4E0CD89E-94AE-4C42-B8DA-586BD6DFAEDB}"/>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89CEEF62-2516-4585-BC9F-72D8DD900547}"/>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23CB8282-5EFC-495B-9A84-B045AE429DBB}"/>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FB9527D-3B61-48D0-BFA9-1F6A216C4E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830C74D-1B6B-4442-A83C-D997B867DE5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D2E10DF-79CC-4612-85DE-20848A182C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E81D62B-9F5E-4CFB-AEE0-2A72C4583E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574D4DB-48C1-40EF-88AF-2D9FDC8048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4145</xdr:rowOff>
    </xdr:from>
    <xdr:to>
      <xdr:col>76</xdr:col>
      <xdr:colOff>73025</xdr:colOff>
      <xdr:row>28</xdr:row>
      <xdr:rowOff>105745</xdr:rowOff>
    </xdr:to>
    <xdr:sp macro="" textlink="">
      <xdr:nvSpPr>
        <xdr:cNvPr id="155" name="楕円 154">
          <a:extLst>
            <a:ext uri="{FF2B5EF4-FFF2-40B4-BE49-F238E27FC236}">
              <a16:creationId xmlns:a16="http://schemas.microsoft.com/office/drawing/2014/main" id="{DC633738-DEF8-4393-B8F0-C54483854952}"/>
            </a:ext>
          </a:extLst>
        </xdr:cNvPr>
        <xdr:cNvSpPr/>
      </xdr:nvSpPr>
      <xdr:spPr>
        <a:xfrm>
          <a:off x="14744700" y="55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27022</xdr:rowOff>
    </xdr:from>
    <xdr:ext cx="469744" cy="259045"/>
    <xdr:sp macro="" textlink="">
      <xdr:nvSpPr>
        <xdr:cNvPr id="156" name="債務償還比率該当値テキスト">
          <a:extLst>
            <a:ext uri="{FF2B5EF4-FFF2-40B4-BE49-F238E27FC236}">
              <a16:creationId xmlns:a16="http://schemas.microsoft.com/office/drawing/2014/main" id="{61A4047E-39DB-4AA1-A1E2-43AC658EA61B}"/>
            </a:ext>
          </a:extLst>
        </xdr:cNvPr>
        <xdr:cNvSpPr txBox="1"/>
      </xdr:nvSpPr>
      <xdr:spPr>
        <a:xfrm>
          <a:off x="14846300" y="54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30979</xdr:rowOff>
    </xdr:from>
    <xdr:to>
      <xdr:col>72</xdr:col>
      <xdr:colOff>123825</xdr:colOff>
      <xdr:row>28</xdr:row>
      <xdr:rowOff>132579</xdr:rowOff>
    </xdr:to>
    <xdr:sp macro="" textlink="">
      <xdr:nvSpPr>
        <xdr:cNvPr id="157" name="楕円 156">
          <a:extLst>
            <a:ext uri="{FF2B5EF4-FFF2-40B4-BE49-F238E27FC236}">
              <a16:creationId xmlns:a16="http://schemas.microsoft.com/office/drawing/2014/main" id="{DBA55D63-9EE7-4EFC-B393-62BCC073EC88}"/>
            </a:ext>
          </a:extLst>
        </xdr:cNvPr>
        <xdr:cNvSpPr/>
      </xdr:nvSpPr>
      <xdr:spPr>
        <a:xfrm>
          <a:off x="14033500" y="56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54945</xdr:rowOff>
    </xdr:from>
    <xdr:to>
      <xdr:col>76</xdr:col>
      <xdr:colOff>22225</xdr:colOff>
      <xdr:row>28</xdr:row>
      <xdr:rowOff>81779</xdr:rowOff>
    </xdr:to>
    <xdr:cxnSp macro="">
      <xdr:nvCxnSpPr>
        <xdr:cNvPr id="158" name="直線コネクタ 157">
          <a:extLst>
            <a:ext uri="{FF2B5EF4-FFF2-40B4-BE49-F238E27FC236}">
              <a16:creationId xmlns:a16="http://schemas.microsoft.com/office/drawing/2014/main" id="{6FDF1E27-F1CD-4A61-9B49-E23517717FAF}"/>
            </a:ext>
          </a:extLst>
        </xdr:cNvPr>
        <xdr:cNvCxnSpPr/>
      </xdr:nvCxnSpPr>
      <xdr:spPr>
        <a:xfrm flipV="1">
          <a:off x="14084300" y="5627070"/>
          <a:ext cx="711200" cy="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164683</xdr:rowOff>
    </xdr:from>
    <xdr:to>
      <xdr:col>68</xdr:col>
      <xdr:colOff>123825</xdr:colOff>
      <xdr:row>29</xdr:row>
      <xdr:rowOff>94833</xdr:rowOff>
    </xdr:to>
    <xdr:sp macro="" textlink="">
      <xdr:nvSpPr>
        <xdr:cNvPr id="159" name="楕円 158">
          <a:extLst>
            <a:ext uri="{FF2B5EF4-FFF2-40B4-BE49-F238E27FC236}">
              <a16:creationId xmlns:a16="http://schemas.microsoft.com/office/drawing/2014/main" id="{4F93CDE4-A9AD-44D4-ADF8-828654227BB2}"/>
            </a:ext>
          </a:extLst>
        </xdr:cNvPr>
        <xdr:cNvSpPr/>
      </xdr:nvSpPr>
      <xdr:spPr>
        <a:xfrm>
          <a:off x="13271500" y="57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81779</xdr:rowOff>
    </xdr:from>
    <xdr:to>
      <xdr:col>72</xdr:col>
      <xdr:colOff>73025</xdr:colOff>
      <xdr:row>29</xdr:row>
      <xdr:rowOff>44033</xdr:rowOff>
    </xdr:to>
    <xdr:cxnSp macro="">
      <xdr:nvCxnSpPr>
        <xdr:cNvPr id="160" name="直線コネクタ 159">
          <a:extLst>
            <a:ext uri="{FF2B5EF4-FFF2-40B4-BE49-F238E27FC236}">
              <a16:creationId xmlns:a16="http://schemas.microsoft.com/office/drawing/2014/main" id="{F1C7DE72-CD24-40D8-97A1-E831EE2F80F7}"/>
            </a:ext>
          </a:extLst>
        </xdr:cNvPr>
        <xdr:cNvCxnSpPr/>
      </xdr:nvCxnSpPr>
      <xdr:spPr>
        <a:xfrm flipV="1">
          <a:off x="13322300" y="5653904"/>
          <a:ext cx="762000" cy="1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38726</xdr:rowOff>
    </xdr:from>
    <xdr:to>
      <xdr:col>64</xdr:col>
      <xdr:colOff>123825</xdr:colOff>
      <xdr:row>29</xdr:row>
      <xdr:rowOff>140326</xdr:rowOff>
    </xdr:to>
    <xdr:sp macro="" textlink="">
      <xdr:nvSpPr>
        <xdr:cNvPr id="161" name="楕円 160">
          <a:extLst>
            <a:ext uri="{FF2B5EF4-FFF2-40B4-BE49-F238E27FC236}">
              <a16:creationId xmlns:a16="http://schemas.microsoft.com/office/drawing/2014/main" id="{EC04ADE8-E6B9-406B-9181-709ADEC471C3}"/>
            </a:ext>
          </a:extLst>
        </xdr:cNvPr>
        <xdr:cNvSpPr/>
      </xdr:nvSpPr>
      <xdr:spPr>
        <a:xfrm>
          <a:off x="12509500" y="5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44033</xdr:rowOff>
    </xdr:from>
    <xdr:to>
      <xdr:col>68</xdr:col>
      <xdr:colOff>73025</xdr:colOff>
      <xdr:row>29</xdr:row>
      <xdr:rowOff>89526</xdr:rowOff>
    </xdr:to>
    <xdr:cxnSp macro="">
      <xdr:nvCxnSpPr>
        <xdr:cNvPr id="162" name="直線コネクタ 161">
          <a:extLst>
            <a:ext uri="{FF2B5EF4-FFF2-40B4-BE49-F238E27FC236}">
              <a16:creationId xmlns:a16="http://schemas.microsoft.com/office/drawing/2014/main" id="{7DE93A09-CB53-4F99-9FA6-C4A9A7D44DC9}"/>
            </a:ext>
          </a:extLst>
        </xdr:cNvPr>
        <xdr:cNvCxnSpPr/>
      </xdr:nvCxnSpPr>
      <xdr:spPr>
        <a:xfrm flipV="1">
          <a:off x="12560300" y="5787608"/>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20991</xdr:rowOff>
    </xdr:from>
    <xdr:to>
      <xdr:col>60</xdr:col>
      <xdr:colOff>123825</xdr:colOff>
      <xdr:row>29</xdr:row>
      <xdr:rowOff>122591</xdr:rowOff>
    </xdr:to>
    <xdr:sp macro="" textlink="">
      <xdr:nvSpPr>
        <xdr:cNvPr id="163" name="楕円 162">
          <a:extLst>
            <a:ext uri="{FF2B5EF4-FFF2-40B4-BE49-F238E27FC236}">
              <a16:creationId xmlns:a16="http://schemas.microsoft.com/office/drawing/2014/main" id="{3CDB979C-4E2A-4013-B3DB-E7E49EE3D94C}"/>
            </a:ext>
          </a:extLst>
        </xdr:cNvPr>
        <xdr:cNvSpPr/>
      </xdr:nvSpPr>
      <xdr:spPr>
        <a:xfrm>
          <a:off x="11747500" y="5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71791</xdr:rowOff>
    </xdr:from>
    <xdr:to>
      <xdr:col>64</xdr:col>
      <xdr:colOff>73025</xdr:colOff>
      <xdr:row>29</xdr:row>
      <xdr:rowOff>89526</xdr:rowOff>
    </xdr:to>
    <xdr:cxnSp macro="">
      <xdr:nvCxnSpPr>
        <xdr:cNvPr id="164" name="直線コネクタ 163">
          <a:extLst>
            <a:ext uri="{FF2B5EF4-FFF2-40B4-BE49-F238E27FC236}">
              <a16:creationId xmlns:a16="http://schemas.microsoft.com/office/drawing/2014/main" id="{098D1B06-DE0A-47A6-B0FC-4FF0CBC85954}"/>
            </a:ext>
          </a:extLst>
        </xdr:cNvPr>
        <xdr:cNvCxnSpPr/>
      </xdr:nvCxnSpPr>
      <xdr:spPr>
        <a:xfrm>
          <a:off x="11798300" y="5815366"/>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1A56DE2D-5D1F-44DC-ABFB-BA89E5FB9B6C}"/>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195E3763-340A-4668-8C27-F0271D6ABBE4}"/>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a:extLst>
            <a:ext uri="{FF2B5EF4-FFF2-40B4-BE49-F238E27FC236}">
              <a16:creationId xmlns:a16="http://schemas.microsoft.com/office/drawing/2014/main" id="{893EB6C1-11C2-4DA6-93F0-8E5C43B7B27B}"/>
            </a:ext>
          </a:extLst>
        </xdr:cNvPr>
        <xdr:cNvSpPr txBox="1"/>
      </xdr:nvSpPr>
      <xdr:spPr>
        <a:xfrm>
          <a:off x="12325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7467032A-7183-4ADD-B522-6B27B5C4E9E1}"/>
            </a:ext>
          </a:extLst>
        </xdr:cNvPr>
        <xdr:cNvSpPr txBox="1"/>
      </xdr:nvSpPr>
      <xdr:spPr>
        <a:xfrm>
          <a:off x="11563427" y="6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149106</xdr:rowOff>
    </xdr:from>
    <xdr:ext cx="469744" cy="259045"/>
    <xdr:sp macro="" textlink="">
      <xdr:nvSpPr>
        <xdr:cNvPr id="169" name="n_1mainValue債務償還比率">
          <a:extLst>
            <a:ext uri="{FF2B5EF4-FFF2-40B4-BE49-F238E27FC236}">
              <a16:creationId xmlns:a16="http://schemas.microsoft.com/office/drawing/2014/main" id="{FFE4C467-D4AC-45E1-8C1C-BC0550FA9F5E}"/>
            </a:ext>
          </a:extLst>
        </xdr:cNvPr>
        <xdr:cNvSpPr txBox="1"/>
      </xdr:nvSpPr>
      <xdr:spPr>
        <a:xfrm>
          <a:off x="13836727" y="53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111360</xdr:rowOff>
    </xdr:from>
    <xdr:ext cx="469744" cy="259045"/>
    <xdr:sp macro="" textlink="">
      <xdr:nvSpPr>
        <xdr:cNvPr id="170" name="n_2mainValue債務償還比率">
          <a:extLst>
            <a:ext uri="{FF2B5EF4-FFF2-40B4-BE49-F238E27FC236}">
              <a16:creationId xmlns:a16="http://schemas.microsoft.com/office/drawing/2014/main" id="{384B198F-7E0F-4E3B-9AA9-8AD90A9BC8B3}"/>
            </a:ext>
          </a:extLst>
        </xdr:cNvPr>
        <xdr:cNvSpPr txBox="1"/>
      </xdr:nvSpPr>
      <xdr:spPr>
        <a:xfrm>
          <a:off x="13087427" y="55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156853</xdr:rowOff>
    </xdr:from>
    <xdr:ext cx="469744" cy="259045"/>
    <xdr:sp macro="" textlink="">
      <xdr:nvSpPr>
        <xdr:cNvPr id="171" name="n_3mainValue債務償還比率">
          <a:extLst>
            <a:ext uri="{FF2B5EF4-FFF2-40B4-BE49-F238E27FC236}">
              <a16:creationId xmlns:a16="http://schemas.microsoft.com/office/drawing/2014/main" id="{590E2BE9-5B56-4A42-8D5F-71A0E0B19A4B}"/>
            </a:ext>
          </a:extLst>
        </xdr:cNvPr>
        <xdr:cNvSpPr txBox="1"/>
      </xdr:nvSpPr>
      <xdr:spPr>
        <a:xfrm>
          <a:off x="12325427" y="55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139118</xdr:rowOff>
    </xdr:from>
    <xdr:ext cx="469744" cy="259045"/>
    <xdr:sp macro="" textlink="">
      <xdr:nvSpPr>
        <xdr:cNvPr id="172" name="n_4mainValue債務償還比率">
          <a:extLst>
            <a:ext uri="{FF2B5EF4-FFF2-40B4-BE49-F238E27FC236}">
              <a16:creationId xmlns:a16="http://schemas.microsoft.com/office/drawing/2014/main" id="{7CC54E55-7B90-4F6F-A7AD-6DF9F2DAC830}"/>
            </a:ext>
          </a:extLst>
        </xdr:cNvPr>
        <xdr:cNvSpPr txBox="1"/>
      </xdr:nvSpPr>
      <xdr:spPr>
        <a:xfrm>
          <a:off x="11563427" y="55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BC02A76-4F64-48B6-9B90-2A05736B03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C5FDEB1-86C1-4E09-9FB3-0E6B123FCCB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2BBBBBB-7387-4491-8986-45A3C8E489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4E87593-28A5-4641-9C9A-69BFBE9684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3C5E56E-B670-4947-9F0A-36C48D0B71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6A1367B-4E57-438E-918A-04DB1F0D89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B55B09-CACE-40DD-B306-D237541EC1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F2D0FD-22C8-4817-900D-D86DC68ADB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E433C0-500C-40EF-804C-2346777D50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438B7F-BAEB-4C12-B092-D225104E3D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4620CF-790E-4184-835F-3E4A2303C8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3AA2AE-3176-4575-8BAA-530C3B4B84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90E742-A644-498E-96D7-E90BE24A43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8CF728-7119-4DCC-B1BD-6CCA49769E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64F729-B0EB-4A70-89AF-C18B47CC32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D71320-D848-46C1-9B9A-28A6D205C3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FA36AA-EBF2-4A93-B45F-96CDD348F9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A36F6C-222A-4C54-B043-BEA74CE671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C72AC5-CB9C-4608-9460-482CA360C1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F4351B-3BE4-4DF5-9ADB-7AF08185BF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52E210-F5EE-4958-8C9A-40583EC011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1337E4-2FE9-4B3F-9A74-1B93B0609A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E32441-0A78-4C0C-B836-49768873C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BCD2AF-10E4-434A-A851-45CF7A07D5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61ED73-B100-45E7-9D77-DC35FD3BF4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DCD71E-15EA-413A-A86B-817C6F91A7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913C7F-E01D-43F6-8484-F60B300355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B3DE33-7C44-4C47-A94A-5FD2D976D3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CB6837-65BB-488A-9EF5-B30497CE03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774F37-49E7-4F94-822F-9766484C69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24A333-B0BD-4C8C-B8B0-FE7EBA06CA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3524D3-C47F-4467-9126-CF0875EDD9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569B83-0D15-435B-B5C3-5B5E7E9AF6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9B651C-945B-4D62-A99D-D26E6B9C54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226B33-8FD7-4590-AD81-6981F7F1BD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99CF29-5EF2-4F62-996A-464A55FA25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B655C5-8C7B-4D10-ABC7-3E94512086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8CF4F1-13E4-45B0-B8E3-661F58A3D6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654449-3150-4623-8CFE-C56D31ABA1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B701BB-8227-47E0-9CB2-AF9CC32925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3AB389-6A11-47CA-8C3B-B2A5C86BD7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00B038-E786-486B-84A2-F805993CC3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C7576D-02BE-4C27-8C8D-CE82443A5C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33C40E-280D-4C97-B7C1-67771D016F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2FD596-11BE-4B22-905C-30CAF42A4E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3B435B-0BEF-4113-80C9-1C391B7AC6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C2BD5F-235A-4C3C-90A6-F3AB5E7510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964119-3ED1-4D63-8204-20664ABE50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DB6A872-4F22-46D7-8156-D28E8A4E1CA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45F5237-F631-4E7C-A7F2-7802E9C9B6A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B2680A1-3CD7-4A32-B379-FCEB794A6FB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8F48A10-63D7-4886-B69C-55948D95F41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AA62D0-BC07-4BC3-A402-F03EF851E1B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33471B7-FAC8-4529-B055-995311B2886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9859AA3-4BA0-49DE-857D-262C0A703B4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410D88C-8B67-4E5C-A5C9-90721A75F5B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D0FDD2A-6F8D-458B-B1BD-16115EDC90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F7721CD-7855-4E35-BC7A-C860DD7A6B4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2B5C8C2-A020-4BE3-9E75-4D0928E89C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91CA5AA-57CE-4938-BD66-6675F24157B6}"/>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71FD369E-4812-4EAD-B8F5-4B3BB9BB9744}"/>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63B49E7-02AB-4C18-B682-CBC3474D1A47}"/>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587DFE0C-A760-46DC-AFB8-89CAAFE239C8}"/>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6E02D07-7AB8-443A-8FDD-773B8D911F0A}"/>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7AE1C0E7-90C0-48C3-BC8B-1554D7F0F0A9}"/>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D0886504-5168-4D1E-8FF0-5D128126D4A6}"/>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B9CF47EA-B9B3-4E6B-8340-445A080850C3}"/>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EDE7D38A-55D6-4D7D-A3D1-96485C7AB45B}"/>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8F7D62F3-1EFA-4E1F-9D79-CA7D6FFB96BE}"/>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DEE3535B-1137-4219-A076-994003858AA2}"/>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BAFFF1-34AF-4874-8B87-F8BCA2DAEE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2099270-C712-4A9E-B101-D93B77A786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B6FA13-84C1-4B9B-8439-D87FD1E452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A66E7E-D782-4E9D-A11A-1CE604D5BF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92C873-4C0E-4C8F-AC14-463363ED99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27686</xdr:rowOff>
    </xdr:from>
    <xdr:to>
      <xdr:col>24</xdr:col>
      <xdr:colOff>114300</xdr:colOff>
      <xdr:row>35</xdr:row>
      <xdr:rowOff>129286</xdr:rowOff>
    </xdr:to>
    <xdr:sp macro="" textlink="">
      <xdr:nvSpPr>
        <xdr:cNvPr id="71" name="楕円 70">
          <a:extLst>
            <a:ext uri="{FF2B5EF4-FFF2-40B4-BE49-F238E27FC236}">
              <a16:creationId xmlns:a16="http://schemas.microsoft.com/office/drawing/2014/main" id="{8D4FDD12-EE03-4BC9-A96B-A8057BDB8CA6}"/>
            </a:ext>
          </a:extLst>
        </xdr:cNvPr>
        <xdr:cNvSpPr/>
      </xdr:nvSpPr>
      <xdr:spPr>
        <a:xfrm>
          <a:off x="45847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50563</xdr:rowOff>
    </xdr:from>
    <xdr:ext cx="405111" cy="259045"/>
    <xdr:sp macro="" textlink="">
      <xdr:nvSpPr>
        <xdr:cNvPr id="72" name="【道路】&#10;有形固定資産減価償却率該当値テキスト">
          <a:extLst>
            <a:ext uri="{FF2B5EF4-FFF2-40B4-BE49-F238E27FC236}">
              <a16:creationId xmlns:a16="http://schemas.microsoft.com/office/drawing/2014/main" id="{6CD18C8E-0496-4789-83B8-47D036B5F857}"/>
            </a:ext>
          </a:extLst>
        </xdr:cNvPr>
        <xdr:cNvSpPr txBox="1"/>
      </xdr:nvSpPr>
      <xdr:spPr>
        <a:xfrm>
          <a:off x="4673600" y="58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3" name="楕円 72">
          <a:extLst>
            <a:ext uri="{FF2B5EF4-FFF2-40B4-BE49-F238E27FC236}">
              <a16:creationId xmlns:a16="http://schemas.microsoft.com/office/drawing/2014/main" id="{04E34471-4319-467C-849E-8249983A2F92}"/>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78486</xdr:rowOff>
    </xdr:from>
    <xdr:to>
      <xdr:col>24</xdr:col>
      <xdr:colOff>63500</xdr:colOff>
      <xdr:row>35</xdr:row>
      <xdr:rowOff>87630</xdr:rowOff>
    </xdr:to>
    <xdr:cxnSp macro="">
      <xdr:nvCxnSpPr>
        <xdr:cNvPr id="74" name="直線コネクタ 73">
          <a:extLst>
            <a:ext uri="{FF2B5EF4-FFF2-40B4-BE49-F238E27FC236}">
              <a16:creationId xmlns:a16="http://schemas.microsoft.com/office/drawing/2014/main" id="{FA06E373-D1EB-47E9-82EB-2E419CA094C2}"/>
            </a:ext>
          </a:extLst>
        </xdr:cNvPr>
        <xdr:cNvCxnSpPr/>
      </xdr:nvCxnSpPr>
      <xdr:spPr>
        <a:xfrm flipV="1">
          <a:off x="3797300" y="6079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29972</xdr:rowOff>
    </xdr:from>
    <xdr:to>
      <xdr:col>15</xdr:col>
      <xdr:colOff>101600</xdr:colOff>
      <xdr:row>35</xdr:row>
      <xdr:rowOff>131572</xdr:rowOff>
    </xdr:to>
    <xdr:sp macro="" textlink="">
      <xdr:nvSpPr>
        <xdr:cNvPr id="75" name="楕円 74">
          <a:extLst>
            <a:ext uri="{FF2B5EF4-FFF2-40B4-BE49-F238E27FC236}">
              <a16:creationId xmlns:a16="http://schemas.microsoft.com/office/drawing/2014/main" id="{745B2946-FC5E-4132-B770-F7F11B4DE016}"/>
            </a:ext>
          </a:extLst>
        </xdr:cNvPr>
        <xdr:cNvSpPr/>
      </xdr:nvSpPr>
      <xdr:spPr>
        <a:xfrm>
          <a:off x="2857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80772</xdr:rowOff>
    </xdr:from>
    <xdr:to>
      <xdr:col>19</xdr:col>
      <xdr:colOff>177800</xdr:colOff>
      <xdr:row>35</xdr:row>
      <xdr:rowOff>87630</xdr:rowOff>
    </xdr:to>
    <xdr:cxnSp macro="">
      <xdr:nvCxnSpPr>
        <xdr:cNvPr id="76" name="直線コネクタ 75">
          <a:extLst>
            <a:ext uri="{FF2B5EF4-FFF2-40B4-BE49-F238E27FC236}">
              <a16:creationId xmlns:a16="http://schemas.microsoft.com/office/drawing/2014/main" id="{98F3BF35-CE0E-4540-952A-0F4F5A879D9B}"/>
            </a:ext>
          </a:extLst>
        </xdr:cNvPr>
        <xdr:cNvCxnSpPr/>
      </xdr:nvCxnSpPr>
      <xdr:spPr>
        <a:xfrm>
          <a:off x="2908300" y="60815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xdr:rowOff>
    </xdr:from>
    <xdr:to>
      <xdr:col>10</xdr:col>
      <xdr:colOff>165100</xdr:colOff>
      <xdr:row>35</xdr:row>
      <xdr:rowOff>113284</xdr:rowOff>
    </xdr:to>
    <xdr:sp macro="" textlink="">
      <xdr:nvSpPr>
        <xdr:cNvPr id="77" name="楕円 76">
          <a:extLst>
            <a:ext uri="{FF2B5EF4-FFF2-40B4-BE49-F238E27FC236}">
              <a16:creationId xmlns:a16="http://schemas.microsoft.com/office/drawing/2014/main" id="{F7B92B72-9C19-473B-8F32-FEFE8EEB4D8E}"/>
            </a:ext>
          </a:extLst>
        </xdr:cNvPr>
        <xdr:cNvSpPr/>
      </xdr:nvSpPr>
      <xdr:spPr>
        <a:xfrm>
          <a:off x="1968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62484</xdr:rowOff>
    </xdr:from>
    <xdr:to>
      <xdr:col>15</xdr:col>
      <xdr:colOff>50800</xdr:colOff>
      <xdr:row>35</xdr:row>
      <xdr:rowOff>80772</xdr:rowOff>
    </xdr:to>
    <xdr:cxnSp macro="">
      <xdr:nvCxnSpPr>
        <xdr:cNvPr id="78" name="直線コネクタ 77">
          <a:extLst>
            <a:ext uri="{FF2B5EF4-FFF2-40B4-BE49-F238E27FC236}">
              <a16:creationId xmlns:a16="http://schemas.microsoft.com/office/drawing/2014/main" id="{FCEAB571-7DF8-42EE-9503-4DCF2529AA03}"/>
            </a:ext>
          </a:extLst>
        </xdr:cNvPr>
        <xdr:cNvCxnSpPr/>
      </xdr:nvCxnSpPr>
      <xdr:spPr>
        <a:xfrm>
          <a:off x="2019300" y="60632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xdr:rowOff>
    </xdr:from>
    <xdr:to>
      <xdr:col>6</xdr:col>
      <xdr:colOff>38100</xdr:colOff>
      <xdr:row>35</xdr:row>
      <xdr:rowOff>101854</xdr:rowOff>
    </xdr:to>
    <xdr:sp macro="" textlink="">
      <xdr:nvSpPr>
        <xdr:cNvPr id="79" name="楕円 78">
          <a:extLst>
            <a:ext uri="{FF2B5EF4-FFF2-40B4-BE49-F238E27FC236}">
              <a16:creationId xmlns:a16="http://schemas.microsoft.com/office/drawing/2014/main" id="{E3F86F65-13AF-4CC7-93DA-6C14F9A72B43}"/>
            </a:ext>
          </a:extLst>
        </xdr:cNvPr>
        <xdr:cNvSpPr/>
      </xdr:nvSpPr>
      <xdr:spPr>
        <a:xfrm>
          <a:off x="1079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51054</xdr:rowOff>
    </xdr:from>
    <xdr:to>
      <xdr:col>10</xdr:col>
      <xdr:colOff>114300</xdr:colOff>
      <xdr:row>35</xdr:row>
      <xdr:rowOff>62484</xdr:rowOff>
    </xdr:to>
    <xdr:cxnSp macro="">
      <xdr:nvCxnSpPr>
        <xdr:cNvPr id="80" name="直線コネクタ 79">
          <a:extLst>
            <a:ext uri="{FF2B5EF4-FFF2-40B4-BE49-F238E27FC236}">
              <a16:creationId xmlns:a16="http://schemas.microsoft.com/office/drawing/2014/main" id="{62849ACD-CF75-4468-90F0-34979A0F774D}"/>
            </a:ext>
          </a:extLst>
        </xdr:cNvPr>
        <xdr:cNvCxnSpPr/>
      </xdr:nvCxnSpPr>
      <xdr:spPr>
        <a:xfrm>
          <a:off x="1130300" y="60518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2EECA40-35E9-4E88-9FC6-C95519BA94A4}"/>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14A772E9-0079-4D07-A127-AB052AF5C5EE}"/>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E9A1A6DF-89D0-4B91-8E56-075F51A6938B}"/>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FEE4E830-7437-499D-802C-E232D95C427A}"/>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5" name="n_1mainValue【道路】&#10;有形固定資産減価償却率">
          <a:extLst>
            <a:ext uri="{FF2B5EF4-FFF2-40B4-BE49-F238E27FC236}">
              <a16:creationId xmlns:a16="http://schemas.microsoft.com/office/drawing/2014/main" id="{A7BB7257-82B5-4FA3-81C8-B045C6AB05EC}"/>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148099</xdr:rowOff>
    </xdr:from>
    <xdr:ext cx="405111" cy="259045"/>
    <xdr:sp macro="" textlink="">
      <xdr:nvSpPr>
        <xdr:cNvPr id="86" name="n_2mainValue【道路】&#10;有形固定資産減価償却率">
          <a:extLst>
            <a:ext uri="{FF2B5EF4-FFF2-40B4-BE49-F238E27FC236}">
              <a16:creationId xmlns:a16="http://schemas.microsoft.com/office/drawing/2014/main" id="{9951E980-2608-47B4-A774-BC51CA9C8B15}"/>
            </a:ext>
          </a:extLst>
        </xdr:cNvPr>
        <xdr:cNvSpPr txBox="1"/>
      </xdr:nvSpPr>
      <xdr:spPr>
        <a:xfrm>
          <a:off x="2705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1DCBA290-7FB0-4703-8052-6D9358AEFB5B}"/>
            </a:ext>
          </a:extLst>
        </xdr:cNvPr>
        <xdr:cNvSpPr txBox="1"/>
      </xdr:nvSpPr>
      <xdr:spPr>
        <a:xfrm>
          <a:off x="1816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118381</xdr:rowOff>
    </xdr:from>
    <xdr:ext cx="405111" cy="259045"/>
    <xdr:sp macro="" textlink="">
      <xdr:nvSpPr>
        <xdr:cNvPr id="88" name="n_4mainValue【道路】&#10;有形固定資産減価償却率">
          <a:extLst>
            <a:ext uri="{FF2B5EF4-FFF2-40B4-BE49-F238E27FC236}">
              <a16:creationId xmlns:a16="http://schemas.microsoft.com/office/drawing/2014/main" id="{E4A3FE9A-AA14-470D-817A-D81716D02970}"/>
            </a:ext>
          </a:extLst>
        </xdr:cNvPr>
        <xdr:cNvSpPr txBox="1"/>
      </xdr:nvSpPr>
      <xdr:spPr>
        <a:xfrm>
          <a:off x="927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04FCA21-1092-451B-A827-766FDB4064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8507468-0E3E-4E1E-8C16-5823165B3C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ACDE6AF-87B5-49E1-A63C-A8BE4D3A59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6A99559-7099-4D02-B352-27E0D3B9AE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00CDBA4-B578-40AD-84DD-36489AF6A9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746C12A-E999-467A-AFC1-50C700B5FE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C9BAE59-0D3E-49DB-BDA6-73FD70FC52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F2857AF-A351-4199-8113-5966F4AC16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3D352F6-56D2-4C9F-B702-A06A997A00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13031A-DC2E-4CB2-950A-DAEB6A9580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64547D6-AD58-4A72-9863-F4F45C299EE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8038AC0-2EFC-4E71-9105-ED6C4886B9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7B78E3D-3CCD-47B0-871A-2B9E8E35E3C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0E1A2E9-A28F-493A-82F4-60FB47A9039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4D5CB80-7C8A-47C4-B1E0-219C4F34CA4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9494294-87E4-4EFF-8FA9-DF84BDD1A62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2F2D620-EB0B-46F1-B818-87D718F411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2CB5209-9519-4410-BD9B-3C66CA933AB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D485A59-5F97-4FF8-8080-8C3EAB0C15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CB3A242-1560-4842-96B5-6369D24E9F9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DDE796-DC67-4244-AF93-8477A5F2AF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416DFC7-F4EF-4A5E-9170-3C7BBF7111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F34C146-5FA5-4665-B8A4-826BDA85A0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DC74F7C5-8FC2-4272-B2B3-43F5ECAC624E}"/>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B928E035-D382-459F-A93C-C969A26CFD03}"/>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F3D47308-E7E1-4478-9C3E-61138DA3F4E8}"/>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7610FC0D-2466-4798-A3E6-DCBBEF228AF2}"/>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C9DBC95F-E7DD-4B61-BAD2-15DA5396C09C}"/>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494A543B-73E5-467F-9954-B9C2DC54A14F}"/>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FF0A89B3-D42F-4B3D-BAF0-9B57981B53BC}"/>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75798EB6-83C1-42CF-86DE-697939A21BAA}"/>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815833A6-4318-4310-8018-4212204FB002}"/>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9623F64A-7E88-422B-8A0B-B0AA6F60A8CD}"/>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116DC3C7-2356-4FD3-A52F-895F22C8E811}"/>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0EF6908-2A7E-4C9B-A806-84D154D072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9B09C20-8DC1-4AB8-80C2-B6A94D0CAB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61A12D-2F1F-433A-82D4-62AC8D638E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6994D0-039A-450E-A88B-F590EFF6F6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457C79-C24B-41F1-89E1-603060ED6D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164541</xdr:rowOff>
    </xdr:from>
    <xdr:to>
      <xdr:col>55</xdr:col>
      <xdr:colOff>50800</xdr:colOff>
      <xdr:row>41</xdr:row>
      <xdr:rowOff>94691</xdr:rowOff>
    </xdr:to>
    <xdr:sp macro="" textlink="">
      <xdr:nvSpPr>
        <xdr:cNvPr id="128" name="楕円 127">
          <a:extLst>
            <a:ext uri="{FF2B5EF4-FFF2-40B4-BE49-F238E27FC236}">
              <a16:creationId xmlns:a16="http://schemas.microsoft.com/office/drawing/2014/main" id="{2D26203A-0EFD-481A-A2F1-97AD0920A010}"/>
            </a:ext>
          </a:extLst>
        </xdr:cNvPr>
        <xdr:cNvSpPr/>
      </xdr:nvSpPr>
      <xdr:spPr>
        <a:xfrm>
          <a:off x="104267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79468</xdr:rowOff>
    </xdr:from>
    <xdr:ext cx="469744" cy="259045"/>
    <xdr:sp macro="" textlink="">
      <xdr:nvSpPr>
        <xdr:cNvPr id="129" name="【道路】&#10;一人当たり延長該当値テキスト">
          <a:extLst>
            <a:ext uri="{FF2B5EF4-FFF2-40B4-BE49-F238E27FC236}">
              <a16:creationId xmlns:a16="http://schemas.microsoft.com/office/drawing/2014/main" id="{38D3BD16-F50F-457E-B4BF-01FCF909094B}"/>
            </a:ext>
          </a:extLst>
        </xdr:cNvPr>
        <xdr:cNvSpPr txBox="1"/>
      </xdr:nvSpPr>
      <xdr:spPr>
        <a:xfrm>
          <a:off x="10515600" y="69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165132</xdr:rowOff>
    </xdr:from>
    <xdr:to>
      <xdr:col>50</xdr:col>
      <xdr:colOff>165100</xdr:colOff>
      <xdr:row>41</xdr:row>
      <xdr:rowOff>95282</xdr:rowOff>
    </xdr:to>
    <xdr:sp macro="" textlink="">
      <xdr:nvSpPr>
        <xdr:cNvPr id="130" name="楕円 129">
          <a:extLst>
            <a:ext uri="{FF2B5EF4-FFF2-40B4-BE49-F238E27FC236}">
              <a16:creationId xmlns:a16="http://schemas.microsoft.com/office/drawing/2014/main" id="{3CDDFFF7-96AB-410E-952E-EB1D80375CEF}"/>
            </a:ext>
          </a:extLst>
        </xdr:cNvPr>
        <xdr:cNvSpPr/>
      </xdr:nvSpPr>
      <xdr:spPr>
        <a:xfrm>
          <a:off x="9588500" y="70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43891</xdr:rowOff>
    </xdr:from>
    <xdr:to>
      <xdr:col>55</xdr:col>
      <xdr:colOff>0</xdr:colOff>
      <xdr:row>41</xdr:row>
      <xdr:rowOff>44482</xdr:rowOff>
    </xdr:to>
    <xdr:cxnSp macro="">
      <xdr:nvCxnSpPr>
        <xdr:cNvPr id="131" name="直線コネクタ 130">
          <a:extLst>
            <a:ext uri="{FF2B5EF4-FFF2-40B4-BE49-F238E27FC236}">
              <a16:creationId xmlns:a16="http://schemas.microsoft.com/office/drawing/2014/main" id="{9C56BB0F-109C-4473-B718-69E084A9AA0A}"/>
            </a:ext>
          </a:extLst>
        </xdr:cNvPr>
        <xdr:cNvCxnSpPr/>
      </xdr:nvCxnSpPr>
      <xdr:spPr>
        <a:xfrm flipV="1">
          <a:off x="9639300" y="7073341"/>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166865</xdr:rowOff>
    </xdr:from>
    <xdr:to>
      <xdr:col>46</xdr:col>
      <xdr:colOff>38100</xdr:colOff>
      <xdr:row>41</xdr:row>
      <xdr:rowOff>97015</xdr:rowOff>
    </xdr:to>
    <xdr:sp macro="" textlink="">
      <xdr:nvSpPr>
        <xdr:cNvPr id="132" name="楕円 131">
          <a:extLst>
            <a:ext uri="{FF2B5EF4-FFF2-40B4-BE49-F238E27FC236}">
              <a16:creationId xmlns:a16="http://schemas.microsoft.com/office/drawing/2014/main" id="{F9E01BEF-30F0-400E-9CFD-DDC9C4C6BD04}"/>
            </a:ext>
          </a:extLst>
        </xdr:cNvPr>
        <xdr:cNvSpPr/>
      </xdr:nvSpPr>
      <xdr:spPr>
        <a:xfrm>
          <a:off x="8699500" y="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44482</xdr:rowOff>
    </xdr:from>
    <xdr:to>
      <xdr:col>50</xdr:col>
      <xdr:colOff>114300</xdr:colOff>
      <xdr:row>41</xdr:row>
      <xdr:rowOff>46215</xdr:rowOff>
    </xdr:to>
    <xdr:cxnSp macro="">
      <xdr:nvCxnSpPr>
        <xdr:cNvPr id="133" name="直線コネクタ 132">
          <a:extLst>
            <a:ext uri="{FF2B5EF4-FFF2-40B4-BE49-F238E27FC236}">
              <a16:creationId xmlns:a16="http://schemas.microsoft.com/office/drawing/2014/main" id="{808A5F49-51F2-4458-B30E-7853B4E40966}"/>
            </a:ext>
          </a:extLst>
        </xdr:cNvPr>
        <xdr:cNvCxnSpPr/>
      </xdr:nvCxnSpPr>
      <xdr:spPr>
        <a:xfrm flipV="1">
          <a:off x="8750300" y="7073932"/>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168008</xdr:rowOff>
    </xdr:from>
    <xdr:to>
      <xdr:col>41</xdr:col>
      <xdr:colOff>101600</xdr:colOff>
      <xdr:row>41</xdr:row>
      <xdr:rowOff>98158</xdr:rowOff>
    </xdr:to>
    <xdr:sp macro="" textlink="">
      <xdr:nvSpPr>
        <xdr:cNvPr id="134" name="楕円 133">
          <a:extLst>
            <a:ext uri="{FF2B5EF4-FFF2-40B4-BE49-F238E27FC236}">
              <a16:creationId xmlns:a16="http://schemas.microsoft.com/office/drawing/2014/main" id="{29B8CE26-1420-42FA-B125-68A0700C4A97}"/>
            </a:ext>
          </a:extLst>
        </xdr:cNvPr>
        <xdr:cNvSpPr/>
      </xdr:nvSpPr>
      <xdr:spPr>
        <a:xfrm>
          <a:off x="78105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46215</xdr:rowOff>
    </xdr:from>
    <xdr:to>
      <xdr:col>45</xdr:col>
      <xdr:colOff>177800</xdr:colOff>
      <xdr:row>41</xdr:row>
      <xdr:rowOff>47358</xdr:rowOff>
    </xdr:to>
    <xdr:cxnSp macro="">
      <xdr:nvCxnSpPr>
        <xdr:cNvPr id="135" name="直線コネクタ 134">
          <a:extLst>
            <a:ext uri="{FF2B5EF4-FFF2-40B4-BE49-F238E27FC236}">
              <a16:creationId xmlns:a16="http://schemas.microsoft.com/office/drawing/2014/main" id="{1F7091D2-29F4-4595-8B7D-10CC1C4EA7E0}"/>
            </a:ext>
          </a:extLst>
        </xdr:cNvPr>
        <xdr:cNvCxnSpPr/>
      </xdr:nvCxnSpPr>
      <xdr:spPr>
        <a:xfrm flipV="1">
          <a:off x="7861300" y="70756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168751</xdr:rowOff>
    </xdr:from>
    <xdr:to>
      <xdr:col>36</xdr:col>
      <xdr:colOff>165100</xdr:colOff>
      <xdr:row>41</xdr:row>
      <xdr:rowOff>98901</xdr:rowOff>
    </xdr:to>
    <xdr:sp macro="" textlink="">
      <xdr:nvSpPr>
        <xdr:cNvPr id="136" name="楕円 135">
          <a:extLst>
            <a:ext uri="{FF2B5EF4-FFF2-40B4-BE49-F238E27FC236}">
              <a16:creationId xmlns:a16="http://schemas.microsoft.com/office/drawing/2014/main" id="{FDC6CC23-BD4E-46C8-8EB9-8948B0D5D158}"/>
            </a:ext>
          </a:extLst>
        </xdr:cNvPr>
        <xdr:cNvSpPr/>
      </xdr:nvSpPr>
      <xdr:spPr>
        <a:xfrm>
          <a:off x="6921500" y="70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47358</xdr:rowOff>
    </xdr:from>
    <xdr:to>
      <xdr:col>41</xdr:col>
      <xdr:colOff>50800</xdr:colOff>
      <xdr:row>41</xdr:row>
      <xdr:rowOff>48101</xdr:rowOff>
    </xdr:to>
    <xdr:cxnSp macro="">
      <xdr:nvCxnSpPr>
        <xdr:cNvPr id="137" name="直線コネクタ 136">
          <a:extLst>
            <a:ext uri="{FF2B5EF4-FFF2-40B4-BE49-F238E27FC236}">
              <a16:creationId xmlns:a16="http://schemas.microsoft.com/office/drawing/2014/main" id="{62DD6058-D823-4ED6-8D2D-63A88090269F}"/>
            </a:ext>
          </a:extLst>
        </xdr:cNvPr>
        <xdr:cNvCxnSpPr/>
      </xdr:nvCxnSpPr>
      <xdr:spPr>
        <a:xfrm flipV="1">
          <a:off x="6972300" y="707680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E22D48C6-799F-4022-92FD-946A08E830EB}"/>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E28EB53A-B560-4FB5-BF7A-F5922AB38AA2}"/>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A5F39451-3C31-4B4E-B09E-9E54893BA27B}"/>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0BA02541-A7D2-4287-A7FD-00015239A7B9}"/>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86409</xdr:rowOff>
    </xdr:from>
    <xdr:ext cx="469744" cy="259045"/>
    <xdr:sp macro="" textlink="">
      <xdr:nvSpPr>
        <xdr:cNvPr id="142" name="n_1mainValue【道路】&#10;一人当たり延長">
          <a:extLst>
            <a:ext uri="{FF2B5EF4-FFF2-40B4-BE49-F238E27FC236}">
              <a16:creationId xmlns:a16="http://schemas.microsoft.com/office/drawing/2014/main" id="{62D7F206-716C-4D40-B6AF-B3ED672213DD}"/>
            </a:ext>
          </a:extLst>
        </xdr:cNvPr>
        <xdr:cNvSpPr txBox="1"/>
      </xdr:nvSpPr>
      <xdr:spPr>
        <a:xfrm>
          <a:off x="9391727" y="71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88142</xdr:rowOff>
    </xdr:from>
    <xdr:ext cx="469744" cy="259045"/>
    <xdr:sp macro="" textlink="">
      <xdr:nvSpPr>
        <xdr:cNvPr id="143" name="n_2mainValue【道路】&#10;一人当たり延長">
          <a:extLst>
            <a:ext uri="{FF2B5EF4-FFF2-40B4-BE49-F238E27FC236}">
              <a16:creationId xmlns:a16="http://schemas.microsoft.com/office/drawing/2014/main" id="{D8DF6B05-6006-4B41-A117-D14BD55DF945}"/>
            </a:ext>
          </a:extLst>
        </xdr:cNvPr>
        <xdr:cNvSpPr txBox="1"/>
      </xdr:nvSpPr>
      <xdr:spPr>
        <a:xfrm>
          <a:off x="8515427" y="71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89285</xdr:rowOff>
    </xdr:from>
    <xdr:ext cx="469744" cy="259045"/>
    <xdr:sp macro="" textlink="">
      <xdr:nvSpPr>
        <xdr:cNvPr id="144" name="n_3mainValue【道路】&#10;一人当たり延長">
          <a:extLst>
            <a:ext uri="{FF2B5EF4-FFF2-40B4-BE49-F238E27FC236}">
              <a16:creationId xmlns:a16="http://schemas.microsoft.com/office/drawing/2014/main" id="{B7CCE66C-44C3-40E1-89DF-D03008880D48}"/>
            </a:ext>
          </a:extLst>
        </xdr:cNvPr>
        <xdr:cNvSpPr txBox="1"/>
      </xdr:nvSpPr>
      <xdr:spPr>
        <a:xfrm>
          <a:off x="7626427" y="71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90028</xdr:rowOff>
    </xdr:from>
    <xdr:ext cx="469744" cy="259045"/>
    <xdr:sp macro="" textlink="">
      <xdr:nvSpPr>
        <xdr:cNvPr id="145" name="n_4mainValue【道路】&#10;一人当たり延長">
          <a:extLst>
            <a:ext uri="{FF2B5EF4-FFF2-40B4-BE49-F238E27FC236}">
              <a16:creationId xmlns:a16="http://schemas.microsoft.com/office/drawing/2014/main" id="{0F4E37F6-F114-41B4-A345-B5111A992700}"/>
            </a:ext>
          </a:extLst>
        </xdr:cNvPr>
        <xdr:cNvSpPr txBox="1"/>
      </xdr:nvSpPr>
      <xdr:spPr>
        <a:xfrm>
          <a:off x="6737427" y="71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2743423-1CB6-4359-85B9-F59272C8C6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CE9B648-4BB5-4751-8E1B-305465AF8B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CFC081F-8FD9-428B-B28A-FFC4A0C30C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A8508DD-5F96-4CFC-B5FB-789575AFE4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20ED01C-69C4-44A5-B382-6B111217B9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E1909AF-D64A-4D6E-88A4-46603DC417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76821D3-493E-40E2-8D4D-5CFFE4B18B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5CA6BD8-FF12-43C8-AF00-E229B174B7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5EF8ABA-5578-4E60-899E-CC816E968A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5A18944-24CF-403F-9AEF-2FE63A4F6B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7329CE6-4063-4D3A-98F0-923ECBDD5D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85DF555-4C5A-444C-AD2E-4BCF1A6E78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212E11A-E770-40E6-8F88-73FF6DE09DF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39ADBF8-CBCC-405D-90C3-C6569372175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9960FF5-537E-4433-92A2-902498A797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4FCC8B0-DFA5-4C40-B4DC-8141DE53FE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4ECBBA5-3277-4F52-A356-2C7ED53C773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6664981-1EBF-487C-8023-197CD13F037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BD8328C-975C-424F-AC50-9907AC9F42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4E4AB22-6C6E-4446-9303-DC71F7AE35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847D39B-3CB1-4ABF-A80D-E61BD0A0C8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6F1713F-89B2-45BD-833E-5CC946CC1E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CFB38D8-E970-400B-9633-A0665FF228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6B1152A-2C96-4E5F-98A8-096C7B8873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709AB15-5CF8-41DB-B016-8720205FC2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CF9425ED-03DA-4C3D-A995-5E93A16420FE}"/>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8FD60244-E49C-4A37-BC63-7FDDE46EF82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8F6C750-DF6C-40E5-8F0F-82105DDB1DF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4E08E12-DDB8-47A1-8DE2-0FDE00DCBD2F}"/>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AE8C5603-24B6-4EC0-BDBB-0C0C30EB98BF}"/>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6BA5A8-6FC5-4F6E-9D9D-97549E6E6751}"/>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C3E6407F-1D89-4F52-8033-B60DFCFF75E7}"/>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215489F3-03F8-4FEC-9F28-72A92DF5E825}"/>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B4F6BAA3-D170-4F41-B9C3-A0BBA1ECACC3}"/>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78387080-8FAC-495C-A31B-640BA24F2C12}"/>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61D3BE94-84BB-4962-B1F9-3AF9F7BB5F21}"/>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3B0B952-3D0B-4525-95D4-4B15C51E47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FBAEA5-6163-4A11-AEAE-7E562A7E49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CE154F-B58C-4494-A7A5-397C468CBD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59C809-F13A-4D3E-8FAE-3C4969EA6C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6AE6B2-B01D-41BA-A2FE-441B205306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7" name="楕円 186">
          <a:extLst>
            <a:ext uri="{FF2B5EF4-FFF2-40B4-BE49-F238E27FC236}">
              <a16:creationId xmlns:a16="http://schemas.microsoft.com/office/drawing/2014/main" id="{F5FCE126-F6D8-4B13-8C6A-E3B064DFF1BF}"/>
            </a:ext>
          </a:extLst>
        </xdr:cNvPr>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0E33F8F-3587-411D-9E6D-41A7FBCAE000}"/>
            </a:ext>
          </a:extLst>
        </xdr:cNvPr>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89" name="楕円 188">
          <a:extLst>
            <a:ext uri="{FF2B5EF4-FFF2-40B4-BE49-F238E27FC236}">
              <a16:creationId xmlns:a16="http://schemas.microsoft.com/office/drawing/2014/main" id="{CE658599-20F1-4D9D-924B-1D6623DE75CB}"/>
            </a:ext>
          </a:extLst>
        </xdr:cNvPr>
        <xdr:cNvSpPr/>
      </xdr:nvSpPr>
      <xdr:spPr>
        <a:xfrm>
          <a:off x="3746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61</xdr:row>
      <xdr:rowOff>3266</xdr:rowOff>
    </xdr:to>
    <xdr:cxnSp macro="">
      <xdr:nvCxnSpPr>
        <xdr:cNvPr id="190" name="直線コネクタ 189">
          <a:extLst>
            <a:ext uri="{FF2B5EF4-FFF2-40B4-BE49-F238E27FC236}">
              <a16:creationId xmlns:a16="http://schemas.microsoft.com/office/drawing/2014/main" id="{3D3E8680-357C-45B9-AF2F-371EB98A59BC}"/>
            </a:ext>
          </a:extLst>
        </xdr:cNvPr>
        <xdr:cNvCxnSpPr/>
      </xdr:nvCxnSpPr>
      <xdr:spPr>
        <a:xfrm>
          <a:off x="3797300" y="104323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1" name="楕円 190">
          <a:extLst>
            <a:ext uri="{FF2B5EF4-FFF2-40B4-BE49-F238E27FC236}">
              <a16:creationId xmlns:a16="http://schemas.microsoft.com/office/drawing/2014/main" id="{B10D17A8-07D9-4042-8ED3-1926CFE7B25A}"/>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145324</xdr:rowOff>
    </xdr:to>
    <xdr:cxnSp macro="">
      <xdr:nvCxnSpPr>
        <xdr:cNvPr id="192" name="直線コネクタ 191">
          <a:extLst>
            <a:ext uri="{FF2B5EF4-FFF2-40B4-BE49-F238E27FC236}">
              <a16:creationId xmlns:a16="http://schemas.microsoft.com/office/drawing/2014/main" id="{409A8D16-986B-45EC-B876-C3D4DC9B352C}"/>
            </a:ext>
          </a:extLst>
        </xdr:cNvPr>
        <xdr:cNvCxnSpPr/>
      </xdr:nvCxnSpPr>
      <xdr:spPr>
        <a:xfrm>
          <a:off x="2908300" y="103996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3" name="楕円 192">
          <a:extLst>
            <a:ext uri="{FF2B5EF4-FFF2-40B4-BE49-F238E27FC236}">
              <a16:creationId xmlns:a16="http://schemas.microsoft.com/office/drawing/2014/main" id="{03DF2D78-13C3-4501-859C-94332F96FBAE}"/>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id="{616417AC-A7BA-4991-8348-46C983DE3440}"/>
            </a:ext>
          </a:extLst>
        </xdr:cNvPr>
        <xdr:cNvCxnSpPr/>
      </xdr:nvCxnSpPr>
      <xdr:spPr>
        <a:xfrm flipV="1">
          <a:off x="2019300" y="103996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a:extLst>
            <a:ext uri="{FF2B5EF4-FFF2-40B4-BE49-F238E27FC236}">
              <a16:creationId xmlns:a16="http://schemas.microsoft.com/office/drawing/2014/main" id="{FDBCAC61-FBAE-445A-9492-B57A753FC266}"/>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146957</xdr:rowOff>
    </xdr:to>
    <xdr:cxnSp macro="">
      <xdr:nvCxnSpPr>
        <xdr:cNvPr id="196" name="直線コネクタ 195">
          <a:extLst>
            <a:ext uri="{FF2B5EF4-FFF2-40B4-BE49-F238E27FC236}">
              <a16:creationId xmlns:a16="http://schemas.microsoft.com/office/drawing/2014/main" id="{52C928C5-E94C-46FE-9B1E-59EBBCFE6ED2}"/>
            </a:ext>
          </a:extLst>
        </xdr:cNvPr>
        <xdr:cNvCxnSpPr/>
      </xdr:nvCxnSpPr>
      <xdr:spPr>
        <a:xfrm flipV="1">
          <a:off x="1130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9A69036-7C90-4380-903A-D8063816B7DD}"/>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A8E762B-22F9-4B06-9253-2F1D7FE931B4}"/>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5D0FE9E-B524-4908-B0E5-4AC663FE524B}"/>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FCAEBCC-5A97-4258-A348-882C079DABBE}"/>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4A6741A-A34B-4DB0-BA61-E0343E27D1FB}"/>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D50CC42-5D57-4B05-A397-3268DECAE40E}"/>
            </a:ext>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B2A6AA1-52EB-4F23-B416-EC8B53711EB5}"/>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0D2BF43-D0C6-463E-91CA-04425C4A13A4}"/>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C1D2332-99F1-4589-847C-4428E7CC51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3EA101-11E3-40D7-B37B-6CE1B413B4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1665C94-B255-4CBA-AC6E-7C4A4EB2CB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D7B7BA2-490F-4B22-A5BC-0586F4344D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F63035F-D0F2-479C-BE89-C02970C059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B4775A5-A176-4C0E-BFE8-7C53BCD5DA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D5FB154-621A-4214-BF9C-BC8B22F372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432AC6-BEEC-423F-9494-42520F8D42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A0AB6B0-FC83-4046-9AE1-2BF27597D6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E44D0C6-9B6D-4E59-AACA-D9787962AA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0A38BE6-BB75-473E-A994-6627591F62D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3F6B189E-8DEF-4161-A495-EE0A81280AF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ADF2EFDD-D047-4E83-8889-7B347434605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81E9622-FDC9-4C10-BAC2-09F4F941336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36F1BFA-605B-47C3-A8A3-E246D2EDA24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3EBE9505-F864-4436-828A-D40BFD37279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2534AD4-A685-4934-9E2C-AB07E971D76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FA84EB7D-B9BA-4BB8-9FAE-DCEA3E2155A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3512AC52-1A64-420A-97F9-917D81FCF7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79EB3F60-6A65-479C-8BEA-38DCCCB465F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DADE9FD-E470-4264-A478-2224D8E09E3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E5F792B7-C3C8-4EAC-90E1-BD2161978CC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FA507D8-4410-4F87-93E2-AA8AC33C84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BD456CE-21CD-4304-BCF1-8BB0CE79B0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27174BD-4265-400F-81B4-449F696D5B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BA38D448-594A-4B01-A9E3-3D225E500D81}"/>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A7A052D-DEA4-4018-BEFF-92D227AD7C9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C5E625E0-5BC6-47E5-ADDB-E1DB08C597FC}"/>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C04E4AE-036D-4C8B-BC82-47B11B8C72D9}"/>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10065417-56ED-4774-8E7B-1F6B221BBB73}"/>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7A07E7E-65F4-4DF7-B30C-1817FE3FF96A}"/>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E9A53CCF-A5BC-4326-98F1-92EE06D28157}"/>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DCF0114A-4374-4751-A4C1-D6851AE20FBB}"/>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F3F1CA69-9F2A-402F-B6E4-095CE55042E5}"/>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17A1A7AC-55ED-4036-93FC-075971784877}"/>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6F12F41A-4777-414C-8D2B-2DA35B63FF95}"/>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D3498E-D1BE-4E5E-9BE2-436D8D0CDC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E885E9-B89A-4CD8-8932-BB658C72C2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266EBD-62FF-42DF-A0D5-DBF4C4CD36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36360E-3EFF-4064-8197-4300C72DC0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91F137-4E64-4238-BC4F-1E4273C391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13073</xdr:rowOff>
    </xdr:from>
    <xdr:to>
      <xdr:col>55</xdr:col>
      <xdr:colOff>50800</xdr:colOff>
      <xdr:row>64</xdr:row>
      <xdr:rowOff>114673</xdr:rowOff>
    </xdr:to>
    <xdr:sp macro="" textlink="">
      <xdr:nvSpPr>
        <xdr:cNvPr id="246" name="楕円 245">
          <a:extLst>
            <a:ext uri="{FF2B5EF4-FFF2-40B4-BE49-F238E27FC236}">
              <a16:creationId xmlns:a16="http://schemas.microsoft.com/office/drawing/2014/main" id="{EAA7FFC8-0DF1-49DD-A254-5E055BE76B79}"/>
            </a:ext>
          </a:extLst>
        </xdr:cNvPr>
        <xdr:cNvSpPr/>
      </xdr:nvSpPr>
      <xdr:spPr>
        <a:xfrm>
          <a:off x="10426700" y="109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99450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56CA21-13D8-46D4-9F42-75DCE77A9852}"/>
            </a:ext>
          </a:extLst>
        </xdr:cNvPr>
        <xdr:cNvSpPr txBox="1"/>
      </xdr:nvSpPr>
      <xdr:spPr>
        <a:xfrm>
          <a:off x="10515600" y="109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13206</xdr:rowOff>
    </xdr:from>
    <xdr:to>
      <xdr:col>50</xdr:col>
      <xdr:colOff>165100</xdr:colOff>
      <xdr:row>64</xdr:row>
      <xdr:rowOff>114806</xdr:rowOff>
    </xdr:to>
    <xdr:sp macro="" textlink="">
      <xdr:nvSpPr>
        <xdr:cNvPr id="248" name="楕円 247">
          <a:extLst>
            <a:ext uri="{FF2B5EF4-FFF2-40B4-BE49-F238E27FC236}">
              <a16:creationId xmlns:a16="http://schemas.microsoft.com/office/drawing/2014/main" id="{E8CF5F4F-CBF3-4631-8B08-F69DF377A3B7}"/>
            </a:ext>
          </a:extLst>
        </xdr:cNvPr>
        <xdr:cNvSpPr/>
      </xdr:nvSpPr>
      <xdr:spPr>
        <a:xfrm>
          <a:off x="9588500" y="109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63873</xdr:rowOff>
    </xdr:from>
    <xdr:to>
      <xdr:col>55</xdr:col>
      <xdr:colOff>0</xdr:colOff>
      <xdr:row>64</xdr:row>
      <xdr:rowOff>64006</xdr:rowOff>
    </xdr:to>
    <xdr:cxnSp macro="">
      <xdr:nvCxnSpPr>
        <xdr:cNvPr id="249" name="直線コネクタ 248">
          <a:extLst>
            <a:ext uri="{FF2B5EF4-FFF2-40B4-BE49-F238E27FC236}">
              <a16:creationId xmlns:a16="http://schemas.microsoft.com/office/drawing/2014/main" id="{488A61E5-162B-4F57-8101-48F39F0DEDB2}"/>
            </a:ext>
          </a:extLst>
        </xdr:cNvPr>
        <xdr:cNvCxnSpPr/>
      </xdr:nvCxnSpPr>
      <xdr:spPr>
        <a:xfrm flipV="1">
          <a:off x="9639300" y="11036673"/>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13725</xdr:rowOff>
    </xdr:from>
    <xdr:to>
      <xdr:col>46</xdr:col>
      <xdr:colOff>38100</xdr:colOff>
      <xdr:row>64</xdr:row>
      <xdr:rowOff>115325</xdr:rowOff>
    </xdr:to>
    <xdr:sp macro="" textlink="">
      <xdr:nvSpPr>
        <xdr:cNvPr id="250" name="楕円 249">
          <a:extLst>
            <a:ext uri="{FF2B5EF4-FFF2-40B4-BE49-F238E27FC236}">
              <a16:creationId xmlns:a16="http://schemas.microsoft.com/office/drawing/2014/main" id="{0143D26D-7201-4EFA-A726-0B0C736D511D}"/>
            </a:ext>
          </a:extLst>
        </xdr:cNvPr>
        <xdr:cNvSpPr/>
      </xdr:nvSpPr>
      <xdr:spPr>
        <a:xfrm>
          <a:off x="8699500" y="109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64006</xdr:rowOff>
    </xdr:from>
    <xdr:to>
      <xdr:col>50</xdr:col>
      <xdr:colOff>114300</xdr:colOff>
      <xdr:row>64</xdr:row>
      <xdr:rowOff>64525</xdr:rowOff>
    </xdr:to>
    <xdr:cxnSp macro="">
      <xdr:nvCxnSpPr>
        <xdr:cNvPr id="251" name="直線コネクタ 250">
          <a:extLst>
            <a:ext uri="{FF2B5EF4-FFF2-40B4-BE49-F238E27FC236}">
              <a16:creationId xmlns:a16="http://schemas.microsoft.com/office/drawing/2014/main" id="{6A63A4A7-073C-4C80-B45B-A808C6CAE814}"/>
            </a:ext>
          </a:extLst>
        </xdr:cNvPr>
        <xdr:cNvCxnSpPr/>
      </xdr:nvCxnSpPr>
      <xdr:spPr>
        <a:xfrm flipV="1">
          <a:off x="8750300" y="11036806"/>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17635</xdr:rowOff>
    </xdr:from>
    <xdr:to>
      <xdr:col>41</xdr:col>
      <xdr:colOff>101600</xdr:colOff>
      <xdr:row>64</xdr:row>
      <xdr:rowOff>119235</xdr:rowOff>
    </xdr:to>
    <xdr:sp macro="" textlink="">
      <xdr:nvSpPr>
        <xdr:cNvPr id="252" name="楕円 251">
          <a:extLst>
            <a:ext uri="{FF2B5EF4-FFF2-40B4-BE49-F238E27FC236}">
              <a16:creationId xmlns:a16="http://schemas.microsoft.com/office/drawing/2014/main" id="{FE9335D1-8930-4ADA-B00E-34ED3854A5FA}"/>
            </a:ext>
          </a:extLst>
        </xdr:cNvPr>
        <xdr:cNvSpPr/>
      </xdr:nvSpPr>
      <xdr:spPr>
        <a:xfrm>
          <a:off x="7810500" y="109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64525</xdr:rowOff>
    </xdr:from>
    <xdr:to>
      <xdr:col>45</xdr:col>
      <xdr:colOff>177800</xdr:colOff>
      <xdr:row>64</xdr:row>
      <xdr:rowOff>68435</xdr:rowOff>
    </xdr:to>
    <xdr:cxnSp macro="">
      <xdr:nvCxnSpPr>
        <xdr:cNvPr id="253" name="直線コネクタ 252">
          <a:extLst>
            <a:ext uri="{FF2B5EF4-FFF2-40B4-BE49-F238E27FC236}">
              <a16:creationId xmlns:a16="http://schemas.microsoft.com/office/drawing/2014/main" id="{5C36CFD4-DA1D-4E81-A091-ED81751A07D5}"/>
            </a:ext>
          </a:extLst>
        </xdr:cNvPr>
        <xdr:cNvCxnSpPr/>
      </xdr:nvCxnSpPr>
      <xdr:spPr>
        <a:xfrm flipV="1">
          <a:off x="7861300" y="11037325"/>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20296</xdr:rowOff>
    </xdr:from>
    <xdr:to>
      <xdr:col>36</xdr:col>
      <xdr:colOff>165100</xdr:colOff>
      <xdr:row>64</xdr:row>
      <xdr:rowOff>121896</xdr:rowOff>
    </xdr:to>
    <xdr:sp macro="" textlink="">
      <xdr:nvSpPr>
        <xdr:cNvPr id="254" name="楕円 253">
          <a:extLst>
            <a:ext uri="{FF2B5EF4-FFF2-40B4-BE49-F238E27FC236}">
              <a16:creationId xmlns:a16="http://schemas.microsoft.com/office/drawing/2014/main" id="{D2143EFE-7C91-44C4-8AEF-97CAEF6CDA0D}"/>
            </a:ext>
          </a:extLst>
        </xdr:cNvPr>
        <xdr:cNvSpPr/>
      </xdr:nvSpPr>
      <xdr:spPr>
        <a:xfrm>
          <a:off x="6921500" y="109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68435</xdr:rowOff>
    </xdr:from>
    <xdr:to>
      <xdr:col>41</xdr:col>
      <xdr:colOff>50800</xdr:colOff>
      <xdr:row>64</xdr:row>
      <xdr:rowOff>71096</xdr:rowOff>
    </xdr:to>
    <xdr:cxnSp macro="">
      <xdr:nvCxnSpPr>
        <xdr:cNvPr id="255" name="直線コネクタ 254">
          <a:extLst>
            <a:ext uri="{FF2B5EF4-FFF2-40B4-BE49-F238E27FC236}">
              <a16:creationId xmlns:a16="http://schemas.microsoft.com/office/drawing/2014/main" id="{1BB2A8AE-D2F7-4004-896D-2C8C6ADD1B32}"/>
            </a:ext>
          </a:extLst>
        </xdr:cNvPr>
        <xdr:cNvCxnSpPr/>
      </xdr:nvCxnSpPr>
      <xdr:spPr>
        <a:xfrm flipV="1">
          <a:off x="6972300" y="11041235"/>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18282DC-4CCE-4A3A-9FDE-901B234821EC}"/>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DDC00A7-D186-46FB-9F8F-4D72BC377035}"/>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6875324-A00B-41C8-A47F-E329892ED07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4AEFA68-5CDF-41C1-B76D-4719D36843B1}"/>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105933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98D29070-AF6A-4299-9B6F-EBBEEA615B01}"/>
            </a:ext>
          </a:extLst>
        </xdr:cNvPr>
        <xdr:cNvSpPr txBox="1"/>
      </xdr:nvSpPr>
      <xdr:spPr>
        <a:xfrm>
          <a:off x="9359411" y="110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106452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79FC0E1-EC0D-426A-BA22-32E14CC6CB47}"/>
            </a:ext>
          </a:extLst>
        </xdr:cNvPr>
        <xdr:cNvSpPr txBox="1"/>
      </xdr:nvSpPr>
      <xdr:spPr>
        <a:xfrm>
          <a:off x="8483111" y="110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110362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01BDDBB-48A7-4B40-A7EA-9BC1E49EA7C0}"/>
            </a:ext>
          </a:extLst>
        </xdr:cNvPr>
        <xdr:cNvSpPr txBox="1"/>
      </xdr:nvSpPr>
      <xdr:spPr>
        <a:xfrm>
          <a:off x="7594111" y="110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113023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4420C59A-5897-494A-BD53-DD72D98EB556}"/>
            </a:ext>
          </a:extLst>
        </xdr:cNvPr>
        <xdr:cNvSpPr txBox="1"/>
      </xdr:nvSpPr>
      <xdr:spPr>
        <a:xfrm>
          <a:off x="6705111" y="110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B5A6347-FF3B-4330-9B9A-B3E0C2E368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286F183-5491-4797-9197-10F827C05B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651047C-70AD-4D47-96F5-E94E849AF7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41E83AD-2E38-44F5-ABCA-12D6A718FA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47A445C-931E-43EE-9915-B36E28EF0F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373D524-55CE-42DE-8990-3B406386D9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B114B3A-A990-49E1-9E7A-73D7BADC2F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D20D066-38A5-43AF-ABE0-440FB3CCEA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42CDB8E-A658-4B82-A2EA-3ED637ED56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34661C1-A4E5-4D01-9EE5-97F353110E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A53CAB9-A4F9-42E3-9CBC-733CED64F0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FFAD0D1-0CC3-439B-9BE5-501B6271163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E640354-8408-4C7C-B37D-9DB257A5B8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1D37ADE-52E8-4E83-A5A3-C4B266B06B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680712F-8D53-453E-B6CB-2031542DEA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BF15A95-799F-410F-B9F9-F0286D3925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D8C9AE0-1A78-4855-8B0D-087F4F588B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51FFE69-C8E1-404F-A431-ACFEFDB56B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A12E336-2897-4565-85D1-CE13909EF8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C9DF38A-B3A7-4EAF-B7A0-D350CE351D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FB5C983-1BFC-4672-99E7-A7EEEF48CD7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6211719-351B-42AD-A515-B066E362B5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DD7C61B-6AC1-42F5-B045-DBABDAEB3A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55868E4-7AFC-4EFC-B454-B1C4121811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A4787DB-021B-4A18-890B-678CABCF8C77}"/>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5294C44-4195-4E23-B864-ECBD2AD148A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081DA29-1F27-4191-89B2-4E697B2D8BA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1A5507C-890F-438A-BE84-8D690DBF85AE}"/>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E3842D4F-4DAF-4A0D-8096-F9254D27C616}"/>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58CF8B5-BBEF-4B64-952D-79C423B5266A}"/>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F4C5C86C-FA09-42D5-BFEF-FEDA2BB3A11E}"/>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B2B10705-4FA1-4D15-B250-51689E1C7F0E}"/>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8B2E1194-8AE9-451F-9413-21CB63F18264}"/>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BD8EFA50-0252-4936-A6A1-17434384A0DA}"/>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EDC23C69-DC91-4F44-8564-0F459954EAF2}"/>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A8B91BD-E28A-4BDB-9B82-852C069E9C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B29F38-0645-4853-8496-91C64F5082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8982C6-B64E-48BF-9F12-76AE5AC1C6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02C29E-AEF7-43B8-87F2-301C30F499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0CBE3A9-1C44-4746-8A7C-1728FF3C2C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23495</xdr:rowOff>
    </xdr:from>
    <xdr:to>
      <xdr:col>24</xdr:col>
      <xdr:colOff>114300</xdr:colOff>
      <xdr:row>86</xdr:row>
      <xdr:rowOff>125095</xdr:rowOff>
    </xdr:to>
    <xdr:sp macro="" textlink="">
      <xdr:nvSpPr>
        <xdr:cNvPr id="304" name="楕円 303">
          <a:extLst>
            <a:ext uri="{FF2B5EF4-FFF2-40B4-BE49-F238E27FC236}">
              <a16:creationId xmlns:a16="http://schemas.microsoft.com/office/drawing/2014/main" id="{0B14B09F-EDF6-4740-96F5-BAAD1A37F8F6}"/>
            </a:ext>
          </a:extLst>
        </xdr:cNvPr>
        <xdr:cNvSpPr/>
      </xdr:nvSpPr>
      <xdr:spPr>
        <a:xfrm>
          <a:off x="45847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109872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E0151DD-4F97-49BC-A7C0-199FB7184203}"/>
            </a:ext>
          </a:extLst>
        </xdr:cNvPr>
        <xdr:cNvSpPr txBox="1"/>
      </xdr:nvSpPr>
      <xdr:spPr>
        <a:xfrm>
          <a:off x="4673600" y="1468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13970</xdr:rowOff>
    </xdr:from>
    <xdr:to>
      <xdr:col>20</xdr:col>
      <xdr:colOff>38100</xdr:colOff>
      <xdr:row>86</xdr:row>
      <xdr:rowOff>115570</xdr:rowOff>
    </xdr:to>
    <xdr:sp macro="" textlink="">
      <xdr:nvSpPr>
        <xdr:cNvPr id="306" name="楕円 305">
          <a:extLst>
            <a:ext uri="{FF2B5EF4-FFF2-40B4-BE49-F238E27FC236}">
              <a16:creationId xmlns:a16="http://schemas.microsoft.com/office/drawing/2014/main" id="{D4970D29-0F23-43FB-87A8-2A1BD5054848}"/>
            </a:ext>
          </a:extLst>
        </xdr:cNvPr>
        <xdr:cNvSpPr/>
      </xdr:nvSpPr>
      <xdr:spPr>
        <a:xfrm>
          <a:off x="3746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64770</xdr:rowOff>
    </xdr:from>
    <xdr:to>
      <xdr:col>24</xdr:col>
      <xdr:colOff>63500</xdr:colOff>
      <xdr:row>86</xdr:row>
      <xdr:rowOff>74295</xdr:rowOff>
    </xdr:to>
    <xdr:cxnSp macro="">
      <xdr:nvCxnSpPr>
        <xdr:cNvPr id="307" name="直線コネクタ 306">
          <a:extLst>
            <a:ext uri="{FF2B5EF4-FFF2-40B4-BE49-F238E27FC236}">
              <a16:creationId xmlns:a16="http://schemas.microsoft.com/office/drawing/2014/main" id="{7B071E50-69C4-490C-B835-5534EEE1FA31}"/>
            </a:ext>
          </a:extLst>
        </xdr:cNvPr>
        <xdr:cNvCxnSpPr/>
      </xdr:nvCxnSpPr>
      <xdr:spPr>
        <a:xfrm>
          <a:off x="3797300" y="148094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xdr:rowOff>
    </xdr:from>
    <xdr:to>
      <xdr:col>15</xdr:col>
      <xdr:colOff>101600</xdr:colOff>
      <xdr:row>86</xdr:row>
      <xdr:rowOff>107950</xdr:rowOff>
    </xdr:to>
    <xdr:sp macro="" textlink="">
      <xdr:nvSpPr>
        <xdr:cNvPr id="308" name="楕円 307">
          <a:extLst>
            <a:ext uri="{FF2B5EF4-FFF2-40B4-BE49-F238E27FC236}">
              <a16:creationId xmlns:a16="http://schemas.microsoft.com/office/drawing/2014/main" id="{E94F4759-5C52-4016-A688-A59841C3A1A3}"/>
            </a:ext>
          </a:extLst>
        </xdr:cNvPr>
        <xdr:cNvSpPr/>
      </xdr:nvSpPr>
      <xdr:spPr>
        <a:xfrm>
          <a:off x="2857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57150</xdr:rowOff>
    </xdr:from>
    <xdr:to>
      <xdr:col>19</xdr:col>
      <xdr:colOff>177800</xdr:colOff>
      <xdr:row>86</xdr:row>
      <xdr:rowOff>64770</xdr:rowOff>
    </xdr:to>
    <xdr:cxnSp macro="">
      <xdr:nvCxnSpPr>
        <xdr:cNvPr id="309" name="直線コネクタ 308">
          <a:extLst>
            <a:ext uri="{FF2B5EF4-FFF2-40B4-BE49-F238E27FC236}">
              <a16:creationId xmlns:a16="http://schemas.microsoft.com/office/drawing/2014/main" id="{35F91481-F708-40A3-9FBA-81EA7E57B3C8}"/>
            </a:ext>
          </a:extLst>
        </xdr:cNvPr>
        <xdr:cNvCxnSpPr/>
      </xdr:nvCxnSpPr>
      <xdr:spPr>
        <a:xfrm>
          <a:off x="2908300" y="14801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154939</xdr:rowOff>
    </xdr:from>
    <xdr:to>
      <xdr:col>10</xdr:col>
      <xdr:colOff>165100</xdr:colOff>
      <xdr:row>86</xdr:row>
      <xdr:rowOff>85089</xdr:rowOff>
    </xdr:to>
    <xdr:sp macro="" textlink="">
      <xdr:nvSpPr>
        <xdr:cNvPr id="310" name="楕円 309">
          <a:extLst>
            <a:ext uri="{FF2B5EF4-FFF2-40B4-BE49-F238E27FC236}">
              <a16:creationId xmlns:a16="http://schemas.microsoft.com/office/drawing/2014/main" id="{DA747BBD-F654-4DD4-8390-4A996A027572}"/>
            </a:ext>
          </a:extLst>
        </xdr:cNvPr>
        <xdr:cNvSpPr/>
      </xdr:nvSpPr>
      <xdr:spPr>
        <a:xfrm>
          <a:off x="196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34289</xdr:rowOff>
    </xdr:from>
    <xdr:to>
      <xdr:col>15</xdr:col>
      <xdr:colOff>50800</xdr:colOff>
      <xdr:row>86</xdr:row>
      <xdr:rowOff>57150</xdr:rowOff>
    </xdr:to>
    <xdr:cxnSp macro="">
      <xdr:nvCxnSpPr>
        <xdr:cNvPr id="311" name="直線コネクタ 310">
          <a:extLst>
            <a:ext uri="{FF2B5EF4-FFF2-40B4-BE49-F238E27FC236}">
              <a16:creationId xmlns:a16="http://schemas.microsoft.com/office/drawing/2014/main" id="{35055973-E91B-4130-9F6A-4A760901A664}"/>
            </a:ext>
          </a:extLst>
        </xdr:cNvPr>
        <xdr:cNvCxnSpPr/>
      </xdr:nvCxnSpPr>
      <xdr:spPr>
        <a:xfrm>
          <a:off x="2019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120650</xdr:rowOff>
    </xdr:from>
    <xdr:to>
      <xdr:col>6</xdr:col>
      <xdr:colOff>38100</xdr:colOff>
      <xdr:row>86</xdr:row>
      <xdr:rowOff>50800</xdr:rowOff>
    </xdr:to>
    <xdr:sp macro="" textlink="">
      <xdr:nvSpPr>
        <xdr:cNvPr id="312" name="楕円 311">
          <a:extLst>
            <a:ext uri="{FF2B5EF4-FFF2-40B4-BE49-F238E27FC236}">
              <a16:creationId xmlns:a16="http://schemas.microsoft.com/office/drawing/2014/main" id="{33C6761F-EB61-4236-9E32-6296B07253D7}"/>
            </a:ext>
          </a:extLst>
        </xdr:cNvPr>
        <xdr:cNvSpPr/>
      </xdr:nvSpPr>
      <xdr:spPr>
        <a:xfrm>
          <a:off x="107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0</xdr:rowOff>
    </xdr:from>
    <xdr:to>
      <xdr:col>10</xdr:col>
      <xdr:colOff>114300</xdr:colOff>
      <xdr:row>86</xdr:row>
      <xdr:rowOff>34289</xdr:rowOff>
    </xdr:to>
    <xdr:cxnSp macro="">
      <xdr:nvCxnSpPr>
        <xdr:cNvPr id="313" name="直線コネクタ 312">
          <a:extLst>
            <a:ext uri="{FF2B5EF4-FFF2-40B4-BE49-F238E27FC236}">
              <a16:creationId xmlns:a16="http://schemas.microsoft.com/office/drawing/2014/main" id="{47C70CCD-3F9E-44E5-8B16-4E39B1332EE1}"/>
            </a:ext>
          </a:extLst>
        </xdr:cNvPr>
        <xdr:cNvCxnSpPr/>
      </xdr:nvCxnSpPr>
      <xdr:spPr>
        <a:xfrm>
          <a:off x="1130300" y="14744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4EC66E79-897E-4E88-A0EE-F2BDAEDCBBA5}"/>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A544BD3B-76A4-45FB-97F6-85BAB5232E6D}"/>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1A06374D-5462-406B-B269-B671A8EB28D6}"/>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B23369F8-C8E2-489E-87C3-7E7E5B58F927}"/>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106697</xdr:rowOff>
    </xdr:from>
    <xdr:ext cx="405111" cy="259045"/>
    <xdr:sp macro="" textlink="">
      <xdr:nvSpPr>
        <xdr:cNvPr id="318" name="n_1mainValue【公営住宅】&#10;有形固定資産減価償却率">
          <a:extLst>
            <a:ext uri="{FF2B5EF4-FFF2-40B4-BE49-F238E27FC236}">
              <a16:creationId xmlns:a16="http://schemas.microsoft.com/office/drawing/2014/main" id="{22B5AA9F-E023-47D5-B0A7-058AF9B4559B}"/>
            </a:ext>
          </a:extLst>
        </xdr:cNvPr>
        <xdr:cNvSpPr txBox="1"/>
      </xdr:nvSpPr>
      <xdr:spPr>
        <a:xfrm>
          <a:off x="35820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99077</xdr:rowOff>
    </xdr:from>
    <xdr:ext cx="405111" cy="259045"/>
    <xdr:sp macro="" textlink="">
      <xdr:nvSpPr>
        <xdr:cNvPr id="319" name="n_2mainValue【公営住宅】&#10;有形固定資産減価償却率">
          <a:extLst>
            <a:ext uri="{FF2B5EF4-FFF2-40B4-BE49-F238E27FC236}">
              <a16:creationId xmlns:a16="http://schemas.microsoft.com/office/drawing/2014/main" id="{8A2C8FD8-1B75-4624-9072-8240E25E1964}"/>
            </a:ext>
          </a:extLst>
        </xdr:cNvPr>
        <xdr:cNvSpPr txBox="1"/>
      </xdr:nvSpPr>
      <xdr:spPr>
        <a:xfrm>
          <a:off x="2705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76216</xdr:rowOff>
    </xdr:from>
    <xdr:ext cx="405111" cy="259045"/>
    <xdr:sp macro="" textlink="">
      <xdr:nvSpPr>
        <xdr:cNvPr id="320" name="n_3mainValue【公営住宅】&#10;有形固定資産減価償却率">
          <a:extLst>
            <a:ext uri="{FF2B5EF4-FFF2-40B4-BE49-F238E27FC236}">
              <a16:creationId xmlns:a16="http://schemas.microsoft.com/office/drawing/2014/main" id="{31DCB72D-6429-4931-8A60-1FC19505437C}"/>
            </a:ext>
          </a:extLst>
        </xdr:cNvPr>
        <xdr:cNvSpPr txBox="1"/>
      </xdr:nvSpPr>
      <xdr:spPr>
        <a:xfrm>
          <a:off x="1816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41927</xdr:rowOff>
    </xdr:from>
    <xdr:ext cx="405111" cy="259045"/>
    <xdr:sp macro="" textlink="">
      <xdr:nvSpPr>
        <xdr:cNvPr id="321" name="n_4mainValue【公営住宅】&#10;有形固定資産減価償却率">
          <a:extLst>
            <a:ext uri="{FF2B5EF4-FFF2-40B4-BE49-F238E27FC236}">
              <a16:creationId xmlns:a16="http://schemas.microsoft.com/office/drawing/2014/main" id="{248AAC5E-E90A-48D1-AEEF-09FE189006BF}"/>
            </a:ext>
          </a:extLst>
        </xdr:cNvPr>
        <xdr:cNvSpPr txBox="1"/>
      </xdr:nvSpPr>
      <xdr:spPr>
        <a:xfrm>
          <a:off x="927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1CC5925-474C-467E-A6F5-BB781B5B20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493F2F1-5B11-4FF9-807A-0FFBAABA0A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15DB490-635D-46AF-A21B-F95C3E5EF5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F600B08-0964-4688-9450-3BE0339A72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B5CE852-0B3A-4F54-A71A-238D8D7519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D6A4C4B-CCED-417B-8FC8-184CE14F46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85719AB-1BF7-4DAA-B625-DCCCF4A976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1722501-D680-4E66-9F56-465DA38987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CA77C6-9A7D-4A73-98BF-192BC7FC81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5F0C38B-7535-40CB-BCBC-DE1CC49472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8AC2C77-30EE-43E9-A39E-8A1E536837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749E715-91DB-4F34-84B2-90A70A91D9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238BE03-D0A1-4EC5-B749-E4B8F9EFA0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FF35589-EA27-4DE5-B9D9-2A94A1B443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8F4F5CE-63E0-4250-9586-CEB6573629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D404EDE-04F3-4A14-A66C-ACC53735A4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E2031C1-3B01-4B7C-84D5-DFCFA082EE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55884C5-1DDE-449F-9404-3A13776C83A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7DAFBCC-3450-49F9-9619-4F7FA7A73F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2868413-E05D-4E0C-84C0-582130C356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AC45F77-48B9-4A4E-B9B8-E27D0ACF87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437BEC5-C48F-43C9-AC71-56D272024ED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579C1D3-87BE-4E3E-A91F-5DC57B354A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60D84A57-35FD-4FD0-948F-6524EC546176}"/>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7FBA4D3F-772D-4190-A335-AC816AD597A1}"/>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DA70FBE8-497F-4469-B0A9-3323EE252B9E}"/>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8A5D1833-C9D8-4CAD-A949-04C20434385B}"/>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1CC87AD4-7876-43BB-ADDF-89557EAA40C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C77BFE9B-C94B-4FF8-ABBA-780DF3F11793}"/>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4FD948E-D97B-429D-8102-717C79F653AC}"/>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A0244553-2008-42F3-B3D2-FB78244A1F5B}"/>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E3D6FB14-459D-454C-807D-B27E99FA794F}"/>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2B5EC714-4E32-4659-B285-A747707376A3}"/>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48B332F9-57B2-4035-9100-471541FF4F56}"/>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B1775C7-7C65-4C1E-9DB5-C61CC76548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6E4D819-68ED-4FC1-A9CF-9D69115DD3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96696E-04D7-4530-A09A-947628B30E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4E75B57-6D54-4D2A-B466-0EED8FCF21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8B8A82-5975-40D2-AAAD-DD61A81B90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45593</xdr:rowOff>
    </xdr:from>
    <xdr:to>
      <xdr:col>55</xdr:col>
      <xdr:colOff>50800</xdr:colOff>
      <xdr:row>86</xdr:row>
      <xdr:rowOff>147193</xdr:rowOff>
    </xdr:to>
    <xdr:sp macro="" textlink="">
      <xdr:nvSpPr>
        <xdr:cNvPr id="361" name="楕円 360">
          <a:extLst>
            <a:ext uri="{FF2B5EF4-FFF2-40B4-BE49-F238E27FC236}">
              <a16:creationId xmlns:a16="http://schemas.microsoft.com/office/drawing/2014/main" id="{8CA5C1B8-DDA0-4243-9C80-79024E7645F7}"/>
            </a:ext>
          </a:extLst>
        </xdr:cNvPr>
        <xdr:cNvSpPr/>
      </xdr:nvSpPr>
      <xdr:spPr>
        <a:xfrm>
          <a:off x="104267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131970</xdr:rowOff>
    </xdr:from>
    <xdr:ext cx="469744" cy="259045"/>
    <xdr:sp macro="" textlink="">
      <xdr:nvSpPr>
        <xdr:cNvPr id="362" name="【公営住宅】&#10;一人当たり面積該当値テキスト">
          <a:extLst>
            <a:ext uri="{FF2B5EF4-FFF2-40B4-BE49-F238E27FC236}">
              <a16:creationId xmlns:a16="http://schemas.microsoft.com/office/drawing/2014/main" id="{FD59A10F-E81A-48A1-A304-D08D4F34ACE1}"/>
            </a:ext>
          </a:extLst>
        </xdr:cNvPr>
        <xdr:cNvSpPr txBox="1"/>
      </xdr:nvSpPr>
      <xdr:spPr>
        <a:xfrm>
          <a:off x="10515600" y="1470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45593</xdr:rowOff>
    </xdr:from>
    <xdr:to>
      <xdr:col>50</xdr:col>
      <xdr:colOff>165100</xdr:colOff>
      <xdr:row>86</xdr:row>
      <xdr:rowOff>147193</xdr:rowOff>
    </xdr:to>
    <xdr:sp macro="" textlink="">
      <xdr:nvSpPr>
        <xdr:cNvPr id="363" name="楕円 362">
          <a:extLst>
            <a:ext uri="{FF2B5EF4-FFF2-40B4-BE49-F238E27FC236}">
              <a16:creationId xmlns:a16="http://schemas.microsoft.com/office/drawing/2014/main" id="{41435690-B7BC-4D0A-BD0C-F2FB786F267A}"/>
            </a:ext>
          </a:extLst>
        </xdr:cNvPr>
        <xdr:cNvSpPr/>
      </xdr:nvSpPr>
      <xdr:spPr>
        <a:xfrm>
          <a:off x="95885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96393</xdr:rowOff>
    </xdr:from>
    <xdr:to>
      <xdr:col>55</xdr:col>
      <xdr:colOff>0</xdr:colOff>
      <xdr:row>86</xdr:row>
      <xdr:rowOff>96393</xdr:rowOff>
    </xdr:to>
    <xdr:cxnSp macro="">
      <xdr:nvCxnSpPr>
        <xdr:cNvPr id="364" name="直線コネクタ 363">
          <a:extLst>
            <a:ext uri="{FF2B5EF4-FFF2-40B4-BE49-F238E27FC236}">
              <a16:creationId xmlns:a16="http://schemas.microsoft.com/office/drawing/2014/main" id="{846ABA6F-2EB2-43DC-B9B9-B1CBB6F74689}"/>
            </a:ext>
          </a:extLst>
        </xdr:cNvPr>
        <xdr:cNvCxnSpPr/>
      </xdr:nvCxnSpPr>
      <xdr:spPr>
        <a:xfrm>
          <a:off x="9639300" y="148410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45783</xdr:rowOff>
    </xdr:from>
    <xdr:to>
      <xdr:col>46</xdr:col>
      <xdr:colOff>38100</xdr:colOff>
      <xdr:row>86</xdr:row>
      <xdr:rowOff>147383</xdr:rowOff>
    </xdr:to>
    <xdr:sp macro="" textlink="">
      <xdr:nvSpPr>
        <xdr:cNvPr id="365" name="楕円 364">
          <a:extLst>
            <a:ext uri="{FF2B5EF4-FFF2-40B4-BE49-F238E27FC236}">
              <a16:creationId xmlns:a16="http://schemas.microsoft.com/office/drawing/2014/main" id="{AF87567B-FE5C-4756-B638-F922C57D88F7}"/>
            </a:ext>
          </a:extLst>
        </xdr:cNvPr>
        <xdr:cNvSpPr/>
      </xdr:nvSpPr>
      <xdr:spPr>
        <a:xfrm>
          <a:off x="8699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96393</xdr:rowOff>
    </xdr:from>
    <xdr:to>
      <xdr:col>50</xdr:col>
      <xdr:colOff>114300</xdr:colOff>
      <xdr:row>86</xdr:row>
      <xdr:rowOff>96583</xdr:rowOff>
    </xdr:to>
    <xdr:cxnSp macro="">
      <xdr:nvCxnSpPr>
        <xdr:cNvPr id="366" name="直線コネクタ 365">
          <a:extLst>
            <a:ext uri="{FF2B5EF4-FFF2-40B4-BE49-F238E27FC236}">
              <a16:creationId xmlns:a16="http://schemas.microsoft.com/office/drawing/2014/main" id="{E9576724-E322-4880-8A7B-6D46928A35EA}"/>
            </a:ext>
          </a:extLst>
        </xdr:cNvPr>
        <xdr:cNvCxnSpPr/>
      </xdr:nvCxnSpPr>
      <xdr:spPr>
        <a:xfrm flipV="1">
          <a:off x="8750300" y="148410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45783</xdr:rowOff>
    </xdr:from>
    <xdr:to>
      <xdr:col>41</xdr:col>
      <xdr:colOff>101600</xdr:colOff>
      <xdr:row>86</xdr:row>
      <xdr:rowOff>147383</xdr:rowOff>
    </xdr:to>
    <xdr:sp macro="" textlink="">
      <xdr:nvSpPr>
        <xdr:cNvPr id="367" name="楕円 366">
          <a:extLst>
            <a:ext uri="{FF2B5EF4-FFF2-40B4-BE49-F238E27FC236}">
              <a16:creationId xmlns:a16="http://schemas.microsoft.com/office/drawing/2014/main" id="{705B3594-E2A0-4943-B675-E92D4C3E5BEB}"/>
            </a:ext>
          </a:extLst>
        </xdr:cNvPr>
        <xdr:cNvSpPr/>
      </xdr:nvSpPr>
      <xdr:spPr>
        <a:xfrm>
          <a:off x="7810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96583</xdr:rowOff>
    </xdr:from>
    <xdr:to>
      <xdr:col>45</xdr:col>
      <xdr:colOff>177800</xdr:colOff>
      <xdr:row>86</xdr:row>
      <xdr:rowOff>96583</xdr:rowOff>
    </xdr:to>
    <xdr:cxnSp macro="">
      <xdr:nvCxnSpPr>
        <xdr:cNvPr id="368" name="直線コネクタ 367">
          <a:extLst>
            <a:ext uri="{FF2B5EF4-FFF2-40B4-BE49-F238E27FC236}">
              <a16:creationId xmlns:a16="http://schemas.microsoft.com/office/drawing/2014/main" id="{592AB3E7-DAE7-4534-9C36-39A950D3C30B}"/>
            </a:ext>
          </a:extLst>
        </xdr:cNvPr>
        <xdr:cNvCxnSpPr/>
      </xdr:nvCxnSpPr>
      <xdr:spPr>
        <a:xfrm>
          <a:off x="7861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45783</xdr:rowOff>
    </xdr:from>
    <xdr:to>
      <xdr:col>36</xdr:col>
      <xdr:colOff>165100</xdr:colOff>
      <xdr:row>86</xdr:row>
      <xdr:rowOff>147383</xdr:rowOff>
    </xdr:to>
    <xdr:sp macro="" textlink="">
      <xdr:nvSpPr>
        <xdr:cNvPr id="369" name="楕円 368">
          <a:extLst>
            <a:ext uri="{FF2B5EF4-FFF2-40B4-BE49-F238E27FC236}">
              <a16:creationId xmlns:a16="http://schemas.microsoft.com/office/drawing/2014/main" id="{7AE72A62-5D84-41AE-B837-074B2568A445}"/>
            </a:ext>
          </a:extLst>
        </xdr:cNvPr>
        <xdr:cNvSpPr/>
      </xdr:nvSpPr>
      <xdr:spPr>
        <a:xfrm>
          <a:off x="6921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96583</xdr:rowOff>
    </xdr:from>
    <xdr:to>
      <xdr:col>41</xdr:col>
      <xdr:colOff>50800</xdr:colOff>
      <xdr:row>86</xdr:row>
      <xdr:rowOff>96583</xdr:rowOff>
    </xdr:to>
    <xdr:cxnSp macro="">
      <xdr:nvCxnSpPr>
        <xdr:cNvPr id="370" name="直線コネクタ 369">
          <a:extLst>
            <a:ext uri="{FF2B5EF4-FFF2-40B4-BE49-F238E27FC236}">
              <a16:creationId xmlns:a16="http://schemas.microsoft.com/office/drawing/2014/main" id="{EDB42E03-5000-40B2-BD0F-0F6FFCCAFD94}"/>
            </a:ext>
          </a:extLst>
        </xdr:cNvPr>
        <xdr:cNvCxnSpPr/>
      </xdr:nvCxnSpPr>
      <xdr:spPr>
        <a:xfrm>
          <a:off x="6972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1DDFA8B8-7372-4208-BD55-35FEB03871A8}"/>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2D78F620-3063-4E97-AD24-967AF4E7352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9051A503-647F-4CD8-81DF-395BB2AD2158}"/>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200B4CD1-05CA-4ECC-9436-6758218A94FB}"/>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138320</xdr:rowOff>
    </xdr:from>
    <xdr:ext cx="469744" cy="259045"/>
    <xdr:sp macro="" textlink="">
      <xdr:nvSpPr>
        <xdr:cNvPr id="375" name="n_1mainValue【公営住宅】&#10;一人当たり面積">
          <a:extLst>
            <a:ext uri="{FF2B5EF4-FFF2-40B4-BE49-F238E27FC236}">
              <a16:creationId xmlns:a16="http://schemas.microsoft.com/office/drawing/2014/main" id="{80285F4E-ED81-43E7-91B3-A4856B5F7668}"/>
            </a:ext>
          </a:extLst>
        </xdr:cNvPr>
        <xdr:cNvSpPr txBox="1"/>
      </xdr:nvSpPr>
      <xdr:spPr>
        <a:xfrm>
          <a:off x="9391727" y="14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138510</xdr:rowOff>
    </xdr:from>
    <xdr:ext cx="469744" cy="259045"/>
    <xdr:sp macro="" textlink="">
      <xdr:nvSpPr>
        <xdr:cNvPr id="376" name="n_2mainValue【公営住宅】&#10;一人当たり面積">
          <a:extLst>
            <a:ext uri="{FF2B5EF4-FFF2-40B4-BE49-F238E27FC236}">
              <a16:creationId xmlns:a16="http://schemas.microsoft.com/office/drawing/2014/main" id="{7097C7E6-8C97-4AD6-A88B-064066F8D748}"/>
            </a:ext>
          </a:extLst>
        </xdr:cNvPr>
        <xdr:cNvSpPr txBox="1"/>
      </xdr:nvSpPr>
      <xdr:spPr>
        <a:xfrm>
          <a:off x="8515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138510</xdr:rowOff>
    </xdr:from>
    <xdr:ext cx="469744" cy="259045"/>
    <xdr:sp macro="" textlink="">
      <xdr:nvSpPr>
        <xdr:cNvPr id="377" name="n_3mainValue【公営住宅】&#10;一人当たり面積">
          <a:extLst>
            <a:ext uri="{FF2B5EF4-FFF2-40B4-BE49-F238E27FC236}">
              <a16:creationId xmlns:a16="http://schemas.microsoft.com/office/drawing/2014/main" id="{06206429-8F4D-4668-B9A9-85743151E6F8}"/>
            </a:ext>
          </a:extLst>
        </xdr:cNvPr>
        <xdr:cNvSpPr txBox="1"/>
      </xdr:nvSpPr>
      <xdr:spPr>
        <a:xfrm>
          <a:off x="7626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138510</xdr:rowOff>
    </xdr:from>
    <xdr:ext cx="469744" cy="259045"/>
    <xdr:sp macro="" textlink="">
      <xdr:nvSpPr>
        <xdr:cNvPr id="378" name="n_4mainValue【公営住宅】&#10;一人当たり面積">
          <a:extLst>
            <a:ext uri="{FF2B5EF4-FFF2-40B4-BE49-F238E27FC236}">
              <a16:creationId xmlns:a16="http://schemas.microsoft.com/office/drawing/2014/main" id="{7408699B-F8F1-4E7F-8086-7EC357E4FDD3}"/>
            </a:ext>
          </a:extLst>
        </xdr:cNvPr>
        <xdr:cNvSpPr txBox="1"/>
      </xdr:nvSpPr>
      <xdr:spPr>
        <a:xfrm>
          <a:off x="6737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7C911D3-E593-4D43-BEAE-E307BDE849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1B1C640-6BA8-45A1-B55C-57EFB3E611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9D81A0D-9BD0-4B09-BB09-81D87499E9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F43918D-1AD1-4A1F-BA75-12729234DD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2323C32-92C2-46F4-BC5A-FC6BA79761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9856D07-35A6-4D90-B716-AA82DB7D37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54B16A-1F06-4376-A819-F925886E53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FAF3FCF-82B0-438C-8116-12188F4CEA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025FE5A-054F-4358-8094-09FFC73DA2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3E916C0-151B-465A-AAE1-59ECE438D5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CE52052-EB6F-4E13-9428-D48A9F168F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A895121-8A59-49EF-A52A-2FE34D6241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86D6C42-CF39-4F69-8C43-17AC46FEBA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18A399F-442A-49A2-B189-6424BC5272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3BFA6F7-62C6-41F8-830F-C9709A019A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66F00EE-2CBD-411F-BE9F-7B432F3E26C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D647C52-0044-4395-85E4-FB9100D069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9898ADA-732E-4171-B7C4-E5F4990BC9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D40C369-9D62-4187-A0ED-BAA35F2541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8FAF48D-D2EB-4EBB-9353-AD0A0135C4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2555C38-E087-4143-9913-E6686CC578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CD82966-F1A0-4AF6-ABC2-2724465A47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298A352-FD9F-4078-A8A1-BBD7A95474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9237F3E-86E4-4C71-9E79-85BFE631D6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BF62E67-F3BB-447A-814C-B3D8810A7F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858FCD5-8951-4B70-9176-70130F63A6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B5C5E38-B7D3-451B-BA13-BB0A47B9DE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533AEC59-8AEA-423D-BB0D-CFBD5B48D1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B104D42-9D2A-4875-AFE8-0A72ADFC9F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B63831D-F4FE-4753-97C7-4EE8B894C4A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8EBDD1A-D947-4170-915E-E41A6ECA528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3ECD4E0-0346-4251-9C35-E6DFCDA7B5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ABAEC3D-A840-4279-B7BB-316A3081868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67A0127-EDDE-43A7-AACD-4C19C7FFA67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8C51967-A62E-4CEF-873E-CFA586CE59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3AD6294C-2062-42A6-8D21-9C5579D20B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921DE754-3C4C-4D13-8AE3-954CB57B9D4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5306FDF-A6E9-4B5E-9F49-2DB982144D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4C2DEB7-CE53-436F-AE6B-5C0E04D1375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A6C0FE4-49FD-4502-A8CE-0D50A398E0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AAAC309-44B9-4B55-AA5C-C3D0614B6A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16BB2C8A-545E-4D34-830B-2DA88322D93D}"/>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D3F4755B-E62C-407D-AE13-AF869DE46A2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8266803-8674-425D-B907-E68F2DC26D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8932450-94D8-40F7-B5BD-AC8A005A458F}"/>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B2BEA1DC-AE60-4920-9240-88DC76C6194F}"/>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B651014-B6D6-487B-9A03-524FC40D459C}"/>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AD24B460-631C-44D8-B953-61F9180BDDF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23B968AB-1297-4434-99AC-3701EEFCD60D}"/>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AE0FEE62-BFED-4D2B-A123-F2CFAAE1BD35}"/>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A189D106-51B2-4AF8-BDB0-D961900D419F}"/>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75C6DEC4-4F1B-41B9-A139-C4E41C703101}"/>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1A6F339-0EFD-49B8-8A96-CB7300BE70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302E4CF-C55E-4E0A-A6EB-A709051DF9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715B81-C348-47DB-BC1B-BD941143A1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938268F-DBFF-47AD-AB6A-0ACBAA2CAA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3C8D468-5723-4C2C-9CC6-B74039C5B0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36" name="楕円 435">
          <a:extLst>
            <a:ext uri="{FF2B5EF4-FFF2-40B4-BE49-F238E27FC236}">
              <a16:creationId xmlns:a16="http://schemas.microsoft.com/office/drawing/2014/main" id="{55097136-5648-4D12-870F-3D7A15D4A8AF}"/>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10363D8-B15D-4EDA-A8C8-385F444A410E}"/>
            </a:ext>
          </a:extLst>
        </xdr:cNvPr>
        <xdr:cNvSpPr txBox="1"/>
      </xdr:nvSpPr>
      <xdr:spPr>
        <a:xfrm>
          <a:off x="16357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38" name="楕円 437">
          <a:extLst>
            <a:ext uri="{FF2B5EF4-FFF2-40B4-BE49-F238E27FC236}">
              <a16:creationId xmlns:a16="http://schemas.microsoft.com/office/drawing/2014/main" id="{915A50C8-DCC2-4A36-83E3-847993B111FF}"/>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23949</xdr:rowOff>
    </xdr:to>
    <xdr:cxnSp macro="">
      <xdr:nvCxnSpPr>
        <xdr:cNvPr id="439" name="直線コネクタ 438">
          <a:extLst>
            <a:ext uri="{FF2B5EF4-FFF2-40B4-BE49-F238E27FC236}">
              <a16:creationId xmlns:a16="http://schemas.microsoft.com/office/drawing/2014/main" id="{EB776F04-D669-4154-97CB-5ABA3EDB4883}"/>
            </a:ext>
          </a:extLst>
        </xdr:cNvPr>
        <xdr:cNvCxnSpPr/>
      </xdr:nvCxnSpPr>
      <xdr:spPr>
        <a:xfrm flipV="1">
          <a:off x="15481300" y="66827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40" name="楕円 439">
          <a:extLst>
            <a:ext uri="{FF2B5EF4-FFF2-40B4-BE49-F238E27FC236}">
              <a16:creationId xmlns:a16="http://schemas.microsoft.com/office/drawing/2014/main" id="{30C190BF-DE6B-4086-BEB2-CEF5AAE20A5B}"/>
            </a:ext>
          </a:extLst>
        </xdr:cNvPr>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152944</xdr:rowOff>
    </xdr:from>
    <xdr:to>
      <xdr:col>81</xdr:col>
      <xdr:colOff>50800</xdr:colOff>
      <xdr:row>39</xdr:row>
      <xdr:rowOff>23949</xdr:rowOff>
    </xdr:to>
    <xdr:cxnSp macro="">
      <xdr:nvCxnSpPr>
        <xdr:cNvPr id="441" name="直線コネクタ 440">
          <a:extLst>
            <a:ext uri="{FF2B5EF4-FFF2-40B4-BE49-F238E27FC236}">
              <a16:creationId xmlns:a16="http://schemas.microsoft.com/office/drawing/2014/main" id="{97C45CBB-C4D5-4C60-B611-48EC85B2E768}"/>
            </a:ext>
          </a:extLst>
        </xdr:cNvPr>
        <xdr:cNvCxnSpPr/>
      </xdr:nvCxnSpPr>
      <xdr:spPr>
        <a:xfrm>
          <a:off x="14592300" y="66680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42" name="楕円 441">
          <a:extLst>
            <a:ext uri="{FF2B5EF4-FFF2-40B4-BE49-F238E27FC236}">
              <a16:creationId xmlns:a16="http://schemas.microsoft.com/office/drawing/2014/main" id="{6619A225-AC56-42FD-9EC4-37E9CF351A58}"/>
            </a:ext>
          </a:extLst>
        </xdr:cNvPr>
        <xdr:cNvSpPr/>
      </xdr:nvSpPr>
      <xdr:spPr>
        <a:xfrm>
          <a:off x="13652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152944</xdr:rowOff>
    </xdr:to>
    <xdr:cxnSp macro="">
      <xdr:nvCxnSpPr>
        <xdr:cNvPr id="443" name="直線コネクタ 442">
          <a:extLst>
            <a:ext uri="{FF2B5EF4-FFF2-40B4-BE49-F238E27FC236}">
              <a16:creationId xmlns:a16="http://schemas.microsoft.com/office/drawing/2014/main" id="{C167E33F-22AB-49F6-A16B-E04DE221E144}"/>
            </a:ext>
          </a:extLst>
        </xdr:cNvPr>
        <xdr:cNvCxnSpPr/>
      </xdr:nvCxnSpPr>
      <xdr:spPr>
        <a:xfrm>
          <a:off x="13703300" y="66272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62956</xdr:rowOff>
    </xdr:from>
    <xdr:to>
      <xdr:col>67</xdr:col>
      <xdr:colOff>101600</xdr:colOff>
      <xdr:row>38</xdr:row>
      <xdr:rowOff>164556</xdr:rowOff>
    </xdr:to>
    <xdr:sp macro="" textlink="">
      <xdr:nvSpPr>
        <xdr:cNvPr id="444" name="楕円 443">
          <a:extLst>
            <a:ext uri="{FF2B5EF4-FFF2-40B4-BE49-F238E27FC236}">
              <a16:creationId xmlns:a16="http://schemas.microsoft.com/office/drawing/2014/main" id="{1737B0DD-DE6A-4132-91C1-83413CBE1767}"/>
            </a:ext>
          </a:extLst>
        </xdr:cNvPr>
        <xdr:cNvSpPr/>
      </xdr:nvSpPr>
      <xdr:spPr>
        <a:xfrm>
          <a:off x="12763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113756</xdr:rowOff>
    </xdr:to>
    <xdr:cxnSp macro="">
      <xdr:nvCxnSpPr>
        <xdr:cNvPr id="445" name="直線コネクタ 444">
          <a:extLst>
            <a:ext uri="{FF2B5EF4-FFF2-40B4-BE49-F238E27FC236}">
              <a16:creationId xmlns:a16="http://schemas.microsoft.com/office/drawing/2014/main" id="{134CD5E7-0144-49F2-A3A8-4B4CFF0E4D99}"/>
            </a:ext>
          </a:extLst>
        </xdr:cNvPr>
        <xdr:cNvCxnSpPr/>
      </xdr:nvCxnSpPr>
      <xdr:spPr>
        <a:xfrm flipV="1">
          <a:off x="12814300" y="662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B91762A0-CE80-4BD3-95F2-F392406F2E3F}"/>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C8AB831-BD56-4889-BE08-F1739A15BEB9}"/>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949EC72-2447-43B7-ADEA-55B44FE2DB98}"/>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D895A42-F2CD-4C26-A22E-89B33E25C229}"/>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22EE67F-5CF2-4791-AB74-F2143E9B7E1F}"/>
            </a:ext>
          </a:extLst>
        </xdr:cNvPr>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234E3DF-AC05-402D-AB9F-ED1641ADEAC5}"/>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DDED5F7-AFDB-410B-80C3-3491BAD8BE86}"/>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817797C-3C16-4E00-A13A-9140DD7CB7FE}"/>
            </a:ext>
          </a:extLst>
        </xdr:cNvPr>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2CDA9EA-B23D-46CD-81A0-E94F6BA751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017944C-E62D-4F73-B0F1-9FFA0F0810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E0E23E17-1834-4611-8838-986D2C52CF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F056279-14C2-4366-BDA7-413AB842F9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7899FC5-8786-402A-935A-8445CB94B9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FEA584E9-553D-40B2-A897-6F33FD6540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10643ED-7D82-4E1A-9264-2570BA913D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339B362-D91C-42CF-88C5-A27082C9B8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728F889-C0BB-4E07-B1F8-561146D3CC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457AE393-7AC7-4FA5-9574-D8DDF4F09F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F95EBB7-118D-4CF7-87F8-8FB9A7A9D92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2956411A-794C-40B1-B5FE-2B53615B61A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48962DF-E74E-4D14-A425-9CBA841FBA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70DF0909-3AAF-430C-A76D-DE89DE65448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7182724B-77E7-4403-A118-0AEF7B8F669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AC0253A-D93D-4EB9-8E7F-8E40A1D8963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68595A4B-699B-443C-80ED-2604C831826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81807F6-9F32-432E-9290-01F6F944D5F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97BB63DF-FB7E-41EC-BAF3-C518640888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1C0CA9A4-8822-4455-B07A-84952609BFF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99B70D7-0F6D-489F-9560-CE583E673F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366CE6D-015C-4C13-A632-C9E0509E71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DEF8275-D5FC-494B-B817-E9F18B062B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75386CC9-2501-4D9F-8FCE-F4DCA1CB3DF6}"/>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328553A-40C6-461B-8D0A-C1669FD8DAE3}"/>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766980F2-D071-4AF3-87B2-24372EDE7703}"/>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0F213A2-3DF8-42B4-AE9A-673783600B09}"/>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971A8569-D136-4579-B36B-D0315AB6C3B6}"/>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24D0610-1F8C-4AE9-B30F-432910FEC685}"/>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AEF9F6B9-AF20-4264-94AC-FA0FDED0EF18}"/>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9604C595-1CD9-4058-90CC-9E875A0D6AD1}"/>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8219978E-DFA3-4027-820F-5492557BD174}"/>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B347E3D4-2EA5-4B26-8443-D172D5B51454}"/>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489F87B8-6F4D-4BD3-BD67-C353A28CE825}"/>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EC7C90A-3143-4AFC-A141-5F3BF467BD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9947634-E1AD-4EA5-BA10-ECB4622BF1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89D6428-E09B-4623-98A2-0A6D813E46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DED18D2-40BC-4CBC-9D5E-1EBC9F55B0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5BEA1D6-8B85-4D4B-B07B-BA226EA42E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35560</xdr:rowOff>
    </xdr:from>
    <xdr:to>
      <xdr:col>116</xdr:col>
      <xdr:colOff>114300</xdr:colOff>
      <xdr:row>41</xdr:row>
      <xdr:rowOff>137160</xdr:rowOff>
    </xdr:to>
    <xdr:sp macro="" textlink="">
      <xdr:nvSpPr>
        <xdr:cNvPr id="493" name="楕円 492">
          <a:extLst>
            <a:ext uri="{FF2B5EF4-FFF2-40B4-BE49-F238E27FC236}">
              <a16:creationId xmlns:a16="http://schemas.microsoft.com/office/drawing/2014/main" id="{56E14702-9A1C-4EDC-AF68-103FE3C9CEDB}"/>
            </a:ext>
          </a:extLst>
        </xdr:cNvPr>
        <xdr:cNvSpPr/>
      </xdr:nvSpPr>
      <xdr:spPr>
        <a:xfrm>
          <a:off x="22110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C263B218-C948-4C08-B9D5-3980A00EB71D}"/>
            </a:ext>
          </a:extLst>
        </xdr:cNvPr>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35560</xdr:rowOff>
    </xdr:from>
    <xdr:to>
      <xdr:col>112</xdr:col>
      <xdr:colOff>38100</xdr:colOff>
      <xdr:row>41</xdr:row>
      <xdr:rowOff>137160</xdr:rowOff>
    </xdr:to>
    <xdr:sp macro="" textlink="">
      <xdr:nvSpPr>
        <xdr:cNvPr id="495" name="楕円 494">
          <a:extLst>
            <a:ext uri="{FF2B5EF4-FFF2-40B4-BE49-F238E27FC236}">
              <a16:creationId xmlns:a16="http://schemas.microsoft.com/office/drawing/2014/main" id="{A3AFAC62-94E5-40E1-9A86-0FFCDBA6B088}"/>
            </a:ext>
          </a:extLst>
        </xdr:cNvPr>
        <xdr:cNvSpPr/>
      </xdr:nvSpPr>
      <xdr:spPr>
        <a:xfrm>
          <a:off x="212725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86360</xdr:rowOff>
    </xdr:from>
    <xdr:to>
      <xdr:col>116</xdr:col>
      <xdr:colOff>63500</xdr:colOff>
      <xdr:row>41</xdr:row>
      <xdr:rowOff>86360</xdr:rowOff>
    </xdr:to>
    <xdr:cxnSp macro="">
      <xdr:nvCxnSpPr>
        <xdr:cNvPr id="496" name="直線コネクタ 495">
          <a:extLst>
            <a:ext uri="{FF2B5EF4-FFF2-40B4-BE49-F238E27FC236}">
              <a16:creationId xmlns:a16="http://schemas.microsoft.com/office/drawing/2014/main" id="{102797E6-205F-48DC-94A8-1351A0753AC9}"/>
            </a:ext>
          </a:extLst>
        </xdr:cNvPr>
        <xdr:cNvCxnSpPr/>
      </xdr:nvCxnSpPr>
      <xdr:spPr>
        <a:xfrm>
          <a:off x="21323300" y="7115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7" name="楕円 496">
          <a:extLst>
            <a:ext uri="{FF2B5EF4-FFF2-40B4-BE49-F238E27FC236}">
              <a16:creationId xmlns:a16="http://schemas.microsoft.com/office/drawing/2014/main" id="{0DEDEB31-6154-484B-ACCF-6F16C2E6DE8F}"/>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86360</xdr:rowOff>
    </xdr:from>
    <xdr:to>
      <xdr:col>111</xdr:col>
      <xdr:colOff>177800</xdr:colOff>
      <xdr:row>41</xdr:row>
      <xdr:rowOff>87630</xdr:rowOff>
    </xdr:to>
    <xdr:cxnSp macro="">
      <xdr:nvCxnSpPr>
        <xdr:cNvPr id="498" name="直線コネクタ 497">
          <a:extLst>
            <a:ext uri="{FF2B5EF4-FFF2-40B4-BE49-F238E27FC236}">
              <a16:creationId xmlns:a16="http://schemas.microsoft.com/office/drawing/2014/main" id="{FC667C8D-18AE-454D-BE15-EC1441D7D7F7}"/>
            </a:ext>
          </a:extLst>
        </xdr:cNvPr>
        <xdr:cNvCxnSpPr/>
      </xdr:nvCxnSpPr>
      <xdr:spPr>
        <a:xfrm flipV="1">
          <a:off x="20434300" y="71158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9" name="楕円 498">
          <a:extLst>
            <a:ext uri="{FF2B5EF4-FFF2-40B4-BE49-F238E27FC236}">
              <a16:creationId xmlns:a16="http://schemas.microsoft.com/office/drawing/2014/main" id="{CF378B44-2CA5-4582-B875-ED65E6D6D05E}"/>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500" name="直線コネクタ 499">
          <a:extLst>
            <a:ext uri="{FF2B5EF4-FFF2-40B4-BE49-F238E27FC236}">
              <a16:creationId xmlns:a16="http://schemas.microsoft.com/office/drawing/2014/main" id="{E2F74693-1CF1-43F2-8E4A-CDED3F0964CE}"/>
            </a:ext>
          </a:extLst>
        </xdr:cNvPr>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501" name="楕円 500">
          <a:extLst>
            <a:ext uri="{FF2B5EF4-FFF2-40B4-BE49-F238E27FC236}">
              <a16:creationId xmlns:a16="http://schemas.microsoft.com/office/drawing/2014/main" id="{B05A93D5-A489-40A2-8F67-21C4BF2C5EF0}"/>
            </a:ext>
          </a:extLst>
        </xdr:cNvPr>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87630</xdr:rowOff>
    </xdr:to>
    <xdr:cxnSp macro="">
      <xdr:nvCxnSpPr>
        <xdr:cNvPr id="502" name="直線コネクタ 501">
          <a:extLst>
            <a:ext uri="{FF2B5EF4-FFF2-40B4-BE49-F238E27FC236}">
              <a16:creationId xmlns:a16="http://schemas.microsoft.com/office/drawing/2014/main" id="{A707B0C2-9D1C-4A0C-A9C5-EFB56A49A78C}"/>
            </a:ext>
          </a:extLst>
        </xdr:cNvPr>
        <xdr:cNvCxnSpPr/>
      </xdr:nvCxnSpPr>
      <xdr:spPr>
        <a:xfrm>
          <a:off x="18656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FBE78519-056C-4935-9036-06810DBF372E}"/>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66EED1B2-A812-453D-A85C-6C4BA66C23D7}"/>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1050BEE-1C6F-4B5C-AA22-F52E785CD846}"/>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5A3E153E-6AB8-4617-9139-B0C8039F3687}"/>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128287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0E656CC-DC75-4568-B98A-FCAA2189C2CB}"/>
            </a:ext>
          </a:extLst>
        </xdr:cNvPr>
        <xdr:cNvSpPr txBox="1"/>
      </xdr:nvSpPr>
      <xdr:spPr>
        <a:xfrm>
          <a:off x="21075727" y="71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312D209-9774-470D-AA55-CE72D9AB955F}"/>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14E8CEF-3524-492E-9FCB-E7CF196469DA}"/>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7EFB5550-51E5-4BFC-A37A-4C230A632643}"/>
            </a:ext>
          </a:extLst>
        </xdr:cNvPr>
        <xdr:cNvSpPr txBox="1"/>
      </xdr:nvSpPr>
      <xdr:spPr>
        <a:xfrm>
          <a:off x="18421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DBCB3CB-5A40-4B50-9A7E-E37C77329B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AE83CA7-1688-4594-B73B-148DEE39F1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615CB2F-C1A9-4C84-89AD-4A28C95EA2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51B75E3-70EC-4B91-998B-E1AABC4B2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E6A6244-8CB2-435C-B664-4CC81E0F73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872E1738-2116-4835-B2FF-61FF86646A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ABA3532-5A7D-45E4-B965-D8B03E3C74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990F8A8-A8C2-4603-9342-C3C3AAEAE5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FDA461D-8A69-4FE9-B3D7-FF9664EA8F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94114E7-81AE-4F3E-8EE3-B10E54070D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DD68E73-D047-4F82-A5AD-A64812B8E6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67C8BF7-333E-4888-AAB6-E033F6D89F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3AFC209-2302-4811-9E61-E6EC80818B3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A991AA8-BE31-4C2E-AB86-B3E565FA6D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CCE3693-CF4D-4CAD-8121-6ADA7599C2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2FFA38F-C313-4CCA-83C2-824C1889AFF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5D67006-E4B0-4FC1-B892-BAA4F77C69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FED302E-AC03-458D-9330-0295B3EE17B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A8E4901-5CC7-4E2E-BB4D-9F520FAA84F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9BF57EC9-EAA6-4606-AFA6-AC98C3B9D2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4E88EE4-6A1F-43AF-98D8-4114376CA57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7270576-7D91-4033-8797-67DE907272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68B9178D-838D-48E4-B7B5-0C0741C5EB6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6D7B9A9-AAB0-44B2-BEC3-BD3AAD2A9C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E316C93D-6249-4403-9A06-F8B38CEC0828}"/>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8EA5AB2-4586-43A3-B54C-F011D498E67D}"/>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8024D4CB-083D-43D9-9498-A65CDA56C9D5}"/>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31A9FC8-6F1F-4792-B89F-DF7AE798EAAD}"/>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81AE5336-B444-423D-A213-33A28629367A}"/>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D99903A-30EA-467B-9EB9-A44086599DFF}"/>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E28F9230-459F-4807-A2A1-59C1AAE149E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A1127B30-4D08-4800-8887-3E2A5F01D92E}"/>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15393782-8909-4017-B738-D140A93FDC46}"/>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56ED4F78-1467-466C-8320-850F8EC78E8E}"/>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82FD4A1D-67FC-46D4-B90B-6FCF5B033937}"/>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9D53B9A-AB15-4B95-8041-A80FC6D1F5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C198087-BA34-423D-B5AA-1965B9EF78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7236EA1-B7EE-4D23-B3C2-4DF6C97033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E1548C5-ECDF-458E-9201-8E45198798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59DAAFA-301B-48E1-83BE-ABB26C384C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51" name="楕円 550">
          <a:extLst>
            <a:ext uri="{FF2B5EF4-FFF2-40B4-BE49-F238E27FC236}">
              <a16:creationId xmlns:a16="http://schemas.microsoft.com/office/drawing/2014/main" id="{AEB487B7-CC6B-4C3B-9E5D-266E56350683}"/>
            </a:ext>
          </a:extLst>
        </xdr:cNvPr>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884B644-FB0F-4D1B-BB57-4A7E204BA38C}"/>
            </a:ext>
          </a:extLst>
        </xdr:cNvPr>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53" name="楕円 552">
          <a:extLst>
            <a:ext uri="{FF2B5EF4-FFF2-40B4-BE49-F238E27FC236}">
              <a16:creationId xmlns:a16="http://schemas.microsoft.com/office/drawing/2014/main" id="{05C1D6C5-494D-447F-B2FD-F8DC37F71D17}"/>
            </a:ext>
          </a:extLst>
        </xdr:cNvPr>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129540</xdr:rowOff>
    </xdr:to>
    <xdr:cxnSp macro="">
      <xdr:nvCxnSpPr>
        <xdr:cNvPr id="554" name="直線コネクタ 553">
          <a:extLst>
            <a:ext uri="{FF2B5EF4-FFF2-40B4-BE49-F238E27FC236}">
              <a16:creationId xmlns:a16="http://schemas.microsoft.com/office/drawing/2014/main" id="{12ABB3F8-064A-44DE-BB75-3F27CE1041C7}"/>
            </a:ext>
          </a:extLst>
        </xdr:cNvPr>
        <xdr:cNvCxnSpPr/>
      </xdr:nvCxnSpPr>
      <xdr:spPr>
        <a:xfrm>
          <a:off x="15481300" y="105498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5" name="楕円 554">
          <a:extLst>
            <a:ext uri="{FF2B5EF4-FFF2-40B4-BE49-F238E27FC236}">
              <a16:creationId xmlns:a16="http://schemas.microsoft.com/office/drawing/2014/main" id="{C504F05F-B059-4EE6-ADFB-7324CE0C4395}"/>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91440</xdr:rowOff>
    </xdr:to>
    <xdr:cxnSp macro="">
      <xdr:nvCxnSpPr>
        <xdr:cNvPr id="556" name="直線コネクタ 555">
          <a:extLst>
            <a:ext uri="{FF2B5EF4-FFF2-40B4-BE49-F238E27FC236}">
              <a16:creationId xmlns:a16="http://schemas.microsoft.com/office/drawing/2014/main" id="{2F7F69E8-A667-4FCF-9BF3-C3D5DD9F34FD}"/>
            </a:ext>
          </a:extLst>
        </xdr:cNvPr>
        <xdr:cNvCxnSpPr/>
      </xdr:nvCxnSpPr>
      <xdr:spPr>
        <a:xfrm>
          <a:off x="14592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7" name="楕円 556">
          <a:extLst>
            <a:ext uri="{FF2B5EF4-FFF2-40B4-BE49-F238E27FC236}">
              <a16:creationId xmlns:a16="http://schemas.microsoft.com/office/drawing/2014/main" id="{485BAC21-D2C4-4593-87DE-2F656EBA6A03}"/>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91440</xdr:rowOff>
    </xdr:to>
    <xdr:cxnSp macro="">
      <xdr:nvCxnSpPr>
        <xdr:cNvPr id="558" name="直線コネクタ 557">
          <a:extLst>
            <a:ext uri="{FF2B5EF4-FFF2-40B4-BE49-F238E27FC236}">
              <a16:creationId xmlns:a16="http://schemas.microsoft.com/office/drawing/2014/main" id="{0BFEBB72-4941-40DC-B7DD-3C54D57BF5D2}"/>
            </a:ext>
          </a:extLst>
        </xdr:cNvPr>
        <xdr:cNvCxnSpPr/>
      </xdr:nvCxnSpPr>
      <xdr:spPr>
        <a:xfrm>
          <a:off x="13703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xdr:rowOff>
    </xdr:from>
    <xdr:to>
      <xdr:col>67</xdr:col>
      <xdr:colOff>101600</xdr:colOff>
      <xdr:row>61</xdr:row>
      <xdr:rowOff>104140</xdr:rowOff>
    </xdr:to>
    <xdr:sp macro="" textlink="">
      <xdr:nvSpPr>
        <xdr:cNvPr id="559" name="楕円 558">
          <a:extLst>
            <a:ext uri="{FF2B5EF4-FFF2-40B4-BE49-F238E27FC236}">
              <a16:creationId xmlns:a16="http://schemas.microsoft.com/office/drawing/2014/main" id="{106ABBFE-FC3C-4867-B61D-E5D2DDA34BEE}"/>
            </a:ext>
          </a:extLst>
        </xdr:cNvPr>
        <xdr:cNvSpPr/>
      </xdr:nvSpPr>
      <xdr:spPr>
        <a:xfrm>
          <a:off x="1276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53340</xdr:rowOff>
    </xdr:from>
    <xdr:to>
      <xdr:col>71</xdr:col>
      <xdr:colOff>177800</xdr:colOff>
      <xdr:row>61</xdr:row>
      <xdr:rowOff>91440</xdr:rowOff>
    </xdr:to>
    <xdr:cxnSp macro="">
      <xdr:nvCxnSpPr>
        <xdr:cNvPr id="560" name="直線コネクタ 559">
          <a:extLst>
            <a:ext uri="{FF2B5EF4-FFF2-40B4-BE49-F238E27FC236}">
              <a16:creationId xmlns:a16="http://schemas.microsoft.com/office/drawing/2014/main" id="{B0B6A637-5352-4465-8B41-FAE0C28EDD05}"/>
            </a:ext>
          </a:extLst>
        </xdr:cNvPr>
        <xdr:cNvCxnSpPr/>
      </xdr:nvCxnSpPr>
      <xdr:spPr>
        <a:xfrm>
          <a:off x="12814300" y="10511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944F3932-522B-4373-B554-CB524598006F}"/>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F0990D47-73A8-4B53-AFEB-96FCC3090AC4}"/>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DC8C916F-E14E-4E44-8EA2-D24418A90DC9}"/>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D5D41C09-CB8A-49CD-947B-7C90477C7C2C}"/>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5" name="n_1mainValue【学校施設】&#10;有形固定資産減価償却率">
          <a:extLst>
            <a:ext uri="{FF2B5EF4-FFF2-40B4-BE49-F238E27FC236}">
              <a16:creationId xmlns:a16="http://schemas.microsoft.com/office/drawing/2014/main" id="{D2216ED4-A365-4BBF-8113-CFD4E2220FA0}"/>
            </a:ext>
          </a:extLst>
        </xdr:cNvPr>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6" name="n_2mainValue【学校施設】&#10;有形固定資産減価償却率">
          <a:extLst>
            <a:ext uri="{FF2B5EF4-FFF2-40B4-BE49-F238E27FC236}">
              <a16:creationId xmlns:a16="http://schemas.microsoft.com/office/drawing/2014/main" id="{5B0B0EDD-50F0-4AEE-95B3-9DE93AA67828}"/>
            </a:ext>
          </a:extLst>
        </xdr:cNvPr>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7" name="n_3mainValue【学校施設】&#10;有形固定資産減価償却率">
          <a:extLst>
            <a:ext uri="{FF2B5EF4-FFF2-40B4-BE49-F238E27FC236}">
              <a16:creationId xmlns:a16="http://schemas.microsoft.com/office/drawing/2014/main" id="{DB29FAA3-A0F9-464C-9A03-516AC2A089D6}"/>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95267</xdr:rowOff>
    </xdr:from>
    <xdr:ext cx="405111" cy="259045"/>
    <xdr:sp macro="" textlink="">
      <xdr:nvSpPr>
        <xdr:cNvPr id="568" name="n_4mainValue【学校施設】&#10;有形固定資産減価償却率">
          <a:extLst>
            <a:ext uri="{FF2B5EF4-FFF2-40B4-BE49-F238E27FC236}">
              <a16:creationId xmlns:a16="http://schemas.microsoft.com/office/drawing/2014/main" id="{1023C3CD-D836-4980-943F-7D237B7E5AFB}"/>
            </a:ext>
          </a:extLst>
        </xdr:cNvPr>
        <xdr:cNvSpPr txBox="1"/>
      </xdr:nvSpPr>
      <xdr:spPr>
        <a:xfrm>
          <a:off x="12611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8B8548E-E0F6-4AB8-BA00-2D9B5A4936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EADCBC2-C9E4-4918-B589-8D35D68848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897683E-0903-418F-BCD1-D39D35F8E3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F56DB9D-6744-47FF-AF69-B9D7A1E46B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C681743-27FF-4CE2-AE29-258B6C5401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84D8664-5406-4CE5-A741-23101DC994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FF257F8-FCAC-48B5-8F07-CD24395CAA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10B12AC-E87F-4EC1-834A-C312C22D8A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6A86088-8FC6-4CF6-9F14-1EE23C34FE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A47DA7D-8045-4C82-8837-7353713C48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9E922AE-C37F-4714-8BEC-71D66CA329D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91C9C694-D048-4A51-97C5-064A7066A02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18A48E42-D1BC-4DCE-887F-B88274C718C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DA183F1-551A-4EEF-A877-06E42EE9558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43BF9375-23CD-481C-B685-FD0E45C5522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E267508A-04B2-425A-9411-1AD4B61201A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B6BADB1D-EC33-4698-8338-E4D6BC7490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B48FCC5C-2B16-488C-A124-64B9732BEE2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268E8E87-04DA-4DEB-B4C9-74BF9C0AE14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1BDCCAB-4106-4E5F-990A-72DD71E2BE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28C6C6D8-44C4-480C-B30B-5624998B58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953F254-BC0D-4749-8988-095FB25129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6D696FC7-03BA-4578-8460-ACC2C5078418}"/>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A9B43619-2473-4415-8358-219745BA917C}"/>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9ADE9431-9617-4C43-84FB-02266D60FFAB}"/>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5111851E-8850-46F8-B6C8-C41844C707D9}"/>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F28F8143-CD6F-455A-A4B4-73002FDB23CE}"/>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74F8594D-5EBA-4929-BC17-A9C3D7C3F1B6}"/>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D9C6C996-4B63-4FB0-8C48-33DB3BD064C5}"/>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79C232E7-1398-4854-89E7-553BDF5A96B8}"/>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4C4E63EB-7046-48AB-8F7F-97E8FF582B1F}"/>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5B629371-080C-4C31-BC6B-61F2CC39E327}"/>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1EC5240E-B8E4-41C4-A373-423C9A047424}"/>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FDF336F-800D-4066-8EBD-AA0679D8F9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3FAC98E-B6F4-4D1C-ADE6-C7F3C55824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10FD81D-47DC-4CAD-A203-4E85615620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2583F21-81E0-4929-923A-C703F18AAE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E4CF45A-BB42-484F-B142-E08907F46A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66243</xdr:rowOff>
    </xdr:from>
    <xdr:to>
      <xdr:col>116</xdr:col>
      <xdr:colOff>114300</xdr:colOff>
      <xdr:row>61</xdr:row>
      <xdr:rowOff>167843</xdr:rowOff>
    </xdr:to>
    <xdr:sp macro="" textlink="">
      <xdr:nvSpPr>
        <xdr:cNvPr id="607" name="楕円 606">
          <a:extLst>
            <a:ext uri="{FF2B5EF4-FFF2-40B4-BE49-F238E27FC236}">
              <a16:creationId xmlns:a16="http://schemas.microsoft.com/office/drawing/2014/main" id="{572BA941-C074-411D-A90C-9A100B47B84C}"/>
            </a:ext>
          </a:extLst>
        </xdr:cNvPr>
        <xdr:cNvSpPr/>
      </xdr:nvSpPr>
      <xdr:spPr>
        <a:xfrm>
          <a:off x="22110700" y="105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44670</xdr:rowOff>
    </xdr:from>
    <xdr:ext cx="469744" cy="259045"/>
    <xdr:sp macro="" textlink="">
      <xdr:nvSpPr>
        <xdr:cNvPr id="608" name="【学校施設】&#10;一人当たり面積該当値テキスト">
          <a:extLst>
            <a:ext uri="{FF2B5EF4-FFF2-40B4-BE49-F238E27FC236}">
              <a16:creationId xmlns:a16="http://schemas.microsoft.com/office/drawing/2014/main" id="{680919D9-6349-47D0-B9CB-D98BE0EF75BE}"/>
            </a:ext>
          </a:extLst>
        </xdr:cNvPr>
        <xdr:cNvSpPr txBox="1"/>
      </xdr:nvSpPr>
      <xdr:spPr>
        <a:xfrm>
          <a:off x="22199600" y="1050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68072</xdr:rowOff>
    </xdr:from>
    <xdr:to>
      <xdr:col>112</xdr:col>
      <xdr:colOff>38100</xdr:colOff>
      <xdr:row>61</xdr:row>
      <xdr:rowOff>169672</xdr:rowOff>
    </xdr:to>
    <xdr:sp macro="" textlink="">
      <xdr:nvSpPr>
        <xdr:cNvPr id="609" name="楕円 608">
          <a:extLst>
            <a:ext uri="{FF2B5EF4-FFF2-40B4-BE49-F238E27FC236}">
              <a16:creationId xmlns:a16="http://schemas.microsoft.com/office/drawing/2014/main" id="{80A26823-FD33-4E7B-9E5F-7B8A9FFCD442}"/>
            </a:ext>
          </a:extLst>
        </xdr:cNvPr>
        <xdr:cNvSpPr/>
      </xdr:nvSpPr>
      <xdr:spPr>
        <a:xfrm>
          <a:off x="21272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117043</xdr:rowOff>
    </xdr:from>
    <xdr:to>
      <xdr:col>116</xdr:col>
      <xdr:colOff>63500</xdr:colOff>
      <xdr:row>61</xdr:row>
      <xdr:rowOff>118872</xdr:rowOff>
    </xdr:to>
    <xdr:cxnSp macro="">
      <xdr:nvCxnSpPr>
        <xdr:cNvPr id="610" name="直線コネクタ 609">
          <a:extLst>
            <a:ext uri="{FF2B5EF4-FFF2-40B4-BE49-F238E27FC236}">
              <a16:creationId xmlns:a16="http://schemas.microsoft.com/office/drawing/2014/main" id="{33ED5168-93DD-466E-896A-877DF031ACA2}"/>
            </a:ext>
          </a:extLst>
        </xdr:cNvPr>
        <xdr:cNvCxnSpPr/>
      </xdr:nvCxnSpPr>
      <xdr:spPr>
        <a:xfrm flipV="1">
          <a:off x="21323300" y="1057549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78130</xdr:rowOff>
    </xdr:from>
    <xdr:to>
      <xdr:col>107</xdr:col>
      <xdr:colOff>101600</xdr:colOff>
      <xdr:row>62</xdr:row>
      <xdr:rowOff>8280</xdr:rowOff>
    </xdr:to>
    <xdr:sp macro="" textlink="">
      <xdr:nvSpPr>
        <xdr:cNvPr id="611" name="楕円 610">
          <a:extLst>
            <a:ext uri="{FF2B5EF4-FFF2-40B4-BE49-F238E27FC236}">
              <a16:creationId xmlns:a16="http://schemas.microsoft.com/office/drawing/2014/main" id="{FA604324-16B6-4930-A042-247CDD53AB10}"/>
            </a:ext>
          </a:extLst>
        </xdr:cNvPr>
        <xdr:cNvSpPr/>
      </xdr:nvSpPr>
      <xdr:spPr>
        <a:xfrm>
          <a:off x="20383500" y="10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118872</xdr:rowOff>
    </xdr:from>
    <xdr:to>
      <xdr:col>111</xdr:col>
      <xdr:colOff>177800</xdr:colOff>
      <xdr:row>61</xdr:row>
      <xdr:rowOff>128930</xdr:rowOff>
    </xdr:to>
    <xdr:cxnSp macro="">
      <xdr:nvCxnSpPr>
        <xdr:cNvPr id="612" name="直線コネクタ 611">
          <a:extLst>
            <a:ext uri="{FF2B5EF4-FFF2-40B4-BE49-F238E27FC236}">
              <a16:creationId xmlns:a16="http://schemas.microsoft.com/office/drawing/2014/main" id="{238DF0EF-4766-43C0-958A-20D2AD57C882}"/>
            </a:ext>
          </a:extLst>
        </xdr:cNvPr>
        <xdr:cNvCxnSpPr/>
      </xdr:nvCxnSpPr>
      <xdr:spPr>
        <a:xfrm flipV="1">
          <a:off x="20434300" y="1057732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89103</xdr:rowOff>
    </xdr:from>
    <xdr:to>
      <xdr:col>102</xdr:col>
      <xdr:colOff>165100</xdr:colOff>
      <xdr:row>62</xdr:row>
      <xdr:rowOff>19253</xdr:rowOff>
    </xdr:to>
    <xdr:sp macro="" textlink="">
      <xdr:nvSpPr>
        <xdr:cNvPr id="613" name="楕円 612">
          <a:extLst>
            <a:ext uri="{FF2B5EF4-FFF2-40B4-BE49-F238E27FC236}">
              <a16:creationId xmlns:a16="http://schemas.microsoft.com/office/drawing/2014/main" id="{6273B7AA-5C7A-480A-A17E-42FE7044342A}"/>
            </a:ext>
          </a:extLst>
        </xdr:cNvPr>
        <xdr:cNvSpPr/>
      </xdr:nvSpPr>
      <xdr:spPr>
        <a:xfrm>
          <a:off x="19494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128930</xdr:rowOff>
    </xdr:from>
    <xdr:to>
      <xdr:col>107</xdr:col>
      <xdr:colOff>50800</xdr:colOff>
      <xdr:row>61</xdr:row>
      <xdr:rowOff>139903</xdr:rowOff>
    </xdr:to>
    <xdr:cxnSp macro="">
      <xdr:nvCxnSpPr>
        <xdr:cNvPr id="614" name="直線コネクタ 613">
          <a:extLst>
            <a:ext uri="{FF2B5EF4-FFF2-40B4-BE49-F238E27FC236}">
              <a16:creationId xmlns:a16="http://schemas.microsoft.com/office/drawing/2014/main" id="{A5C05947-F82F-4752-97F8-FE064BF629C3}"/>
            </a:ext>
          </a:extLst>
        </xdr:cNvPr>
        <xdr:cNvCxnSpPr/>
      </xdr:nvCxnSpPr>
      <xdr:spPr>
        <a:xfrm flipV="1">
          <a:off x="19545300" y="1058738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88188</xdr:rowOff>
    </xdr:from>
    <xdr:to>
      <xdr:col>98</xdr:col>
      <xdr:colOff>38100</xdr:colOff>
      <xdr:row>62</xdr:row>
      <xdr:rowOff>18338</xdr:rowOff>
    </xdr:to>
    <xdr:sp macro="" textlink="">
      <xdr:nvSpPr>
        <xdr:cNvPr id="615" name="楕円 614">
          <a:extLst>
            <a:ext uri="{FF2B5EF4-FFF2-40B4-BE49-F238E27FC236}">
              <a16:creationId xmlns:a16="http://schemas.microsoft.com/office/drawing/2014/main" id="{EC1FD43E-7A06-46BB-850A-2D165CF11E13}"/>
            </a:ext>
          </a:extLst>
        </xdr:cNvPr>
        <xdr:cNvSpPr/>
      </xdr:nvSpPr>
      <xdr:spPr>
        <a:xfrm>
          <a:off x="18605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138988</xdr:rowOff>
    </xdr:from>
    <xdr:to>
      <xdr:col>102</xdr:col>
      <xdr:colOff>114300</xdr:colOff>
      <xdr:row>61</xdr:row>
      <xdr:rowOff>139903</xdr:rowOff>
    </xdr:to>
    <xdr:cxnSp macro="">
      <xdr:nvCxnSpPr>
        <xdr:cNvPr id="616" name="直線コネクタ 615">
          <a:extLst>
            <a:ext uri="{FF2B5EF4-FFF2-40B4-BE49-F238E27FC236}">
              <a16:creationId xmlns:a16="http://schemas.microsoft.com/office/drawing/2014/main" id="{80D1E2A4-966B-4EF8-837A-CC48A2CD5263}"/>
            </a:ext>
          </a:extLst>
        </xdr:cNvPr>
        <xdr:cNvCxnSpPr/>
      </xdr:nvCxnSpPr>
      <xdr:spPr>
        <a:xfrm>
          <a:off x="18656300" y="105974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1CCDC3DC-48AF-4AF4-B76B-5E0D377BB4CE}"/>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57BEB3BA-0811-45FE-91B6-65CF20AF25FD}"/>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17F38594-5446-46A6-AD56-CD1DE655F8F6}"/>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DAF1DF25-18AA-4A1E-B26A-2CB29AC4B0FC}"/>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160799</xdr:rowOff>
    </xdr:from>
    <xdr:ext cx="469744" cy="259045"/>
    <xdr:sp macro="" textlink="">
      <xdr:nvSpPr>
        <xdr:cNvPr id="621" name="n_1mainValue【学校施設】&#10;一人当たり面積">
          <a:extLst>
            <a:ext uri="{FF2B5EF4-FFF2-40B4-BE49-F238E27FC236}">
              <a16:creationId xmlns:a16="http://schemas.microsoft.com/office/drawing/2014/main" id="{AC2953CE-D07B-498F-8159-67D7EDCAABCB}"/>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170857</xdr:rowOff>
    </xdr:from>
    <xdr:ext cx="469744" cy="259045"/>
    <xdr:sp macro="" textlink="">
      <xdr:nvSpPr>
        <xdr:cNvPr id="622" name="n_2mainValue【学校施設】&#10;一人当たり面積">
          <a:extLst>
            <a:ext uri="{FF2B5EF4-FFF2-40B4-BE49-F238E27FC236}">
              <a16:creationId xmlns:a16="http://schemas.microsoft.com/office/drawing/2014/main" id="{A3E0F899-36BA-4314-A8FD-342795C13FD6}"/>
            </a:ext>
          </a:extLst>
        </xdr:cNvPr>
        <xdr:cNvSpPr txBox="1"/>
      </xdr:nvSpPr>
      <xdr:spPr>
        <a:xfrm>
          <a:off x="2019942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10380</xdr:rowOff>
    </xdr:from>
    <xdr:ext cx="469744" cy="259045"/>
    <xdr:sp macro="" textlink="">
      <xdr:nvSpPr>
        <xdr:cNvPr id="623" name="n_3mainValue【学校施設】&#10;一人当たり面積">
          <a:extLst>
            <a:ext uri="{FF2B5EF4-FFF2-40B4-BE49-F238E27FC236}">
              <a16:creationId xmlns:a16="http://schemas.microsoft.com/office/drawing/2014/main" id="{7CF6CACF-8422-418D-8488-69F937B599F2}"/>
            </a:ext>
          </a:extLst>
        </xdr:cNvPr>
        <xdr:cNvSpPr txBox="1"/>
      </xdr:nvSpPr>
      <xdr:spPr>
        <a:xfrm>
          <a:off x="19310427" y="106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9465</xdr:rowOff>
    </xdr:from>
    <xdr:ext cx="469744" cy="259045"/>
    <xdr:sp macro="" textlink="">
      <xdr:nvSpPr>
        <xdr:cNvPr id="624" name="n_4mainValue【学校施設】&#10;一人当たり面積">
          <a:extLst>
            <a:ext uri="{FF2B5EF4-FFF2-40B4-BE49-F238E27FC236}">
              <a16:creationId xmlns:a16="http://schemas.microsoft.com/office/drawing/2014/main" id="{11156AFF-45A2-4938-84F9-59D0AB39F760}"/>
            </a:ext>
          </a:extLst>
        </xdr:cNvPr>
        <xdr:cNvSpPr txBox="1"/>
      </xdr:nvSpPr>
      <xdr:spPr>
        <a:xfrm>
          <a:off x="18421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F4F5FD98-BFB4-4A1F-9031-8F231EE511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8704769-C023-44F2-8AA9-6A7FF1EB88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BB0F51F-8F0D-4BC3-8FC6-C7B57A6939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D734042-4A31-4DDB-ADD5-12E016D66A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09E5598-C7DC-4184-A1FC-DCB9498299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12A0935-52BC-4505-B716-49FFE1275D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0F86B14-31CF-4481-BFD7-350A607A5D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57ADE80-0C99-48AE-9908-7B8329637FE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1516C0FF-373E-4525-8D5F-6A275C167F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409AEFB-74C1-4B2A-AB86-FFD5639508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7D14871-8006-481B-A542-C7A594C633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F54FC9F-FDF7-464B-897F-A872C8032C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DEBD2B9C-A005-4BA0-BC73-DA0413E2A1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624F79D0-C9A4-4AE4-BDD2-D455B8C0B8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B83B47D6-2A83-415D-A518-B48AD38352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2211ED51-6365-4591-B882-CE10D1B95B4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E1F7631-A050-44B9-AC18-A85002E765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C037AA5-A3E2-417A-B09B-8B7CD04BB7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5B68F3D-C01F-4AD0-8E6A-C27DB7076A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E6ECDA1D-E47F-439A-BEC2-AE7A171BD8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76AE2154-1AFF-4E81-A799-49C1D5BD6A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32ECCD45-FDAE-4998-AD01-0E1F977254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5ACAF790-F38F-4230-9C54-C5722DF389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68960DD7-E270-4EE4-8A8B-1DD274472F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8C9508F6-620A-4A76-B2DF-ED6954E926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C3024F6-CB62-4FF5-AE90-E978642B3D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6ED08E93-29D2-4494-9E9A-0B7E917E2C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98002288-A0C8-46EA-9E3A-3352451AF09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F2F81DDD-0876-4CC9-BBA2-EECFD4351E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3F628F47-1F69-4BF9-8767-E41EE3E819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4EF519B0-7A6C-4008-B523-B03CD9EAEE4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D4CA52A5-55E1-4E53-BEA6-879A02D0C3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FE4FA214-6400-4AAF-9122-500A2E9619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577AA848-99D9-4303-8C9B-8D0B78708F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E1AD8DFA-266B-4512-836D-80C451B5E8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F5A71828-32CF-4941-A7E2-D2AE86EC5F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39CA554A-450A-4D7E-8EAD-B3C8267F08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FC25C584-23A2-40D4-8513-49E27C8AC1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ED1F166A-9DB6-452F-9226-ED0683C2F9D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715CF4B0-77EB-48EB-AE52-A9316DC1BB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A903A45F-F808-4B70-956A-D02945DBC7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C28F0F5F-63D7-4780-88AB-D217C6A95DBC}"/>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35724C97-AEC8-47F7-A099-B900854ABCC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CCFBA661-16F6-4B7F-984E-763A46D9BB1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6FFE98FB-A32B-436A-AD45-BC58F25FCEE2}"/>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915A40A7-111A-43D9-897C-37467DF11DB1}"/>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a:extLst>
            <a:ext uri="{FF2B5EF4-FFF2-40B4-BE49-F238E27FC236}">
              <a16:creationId xmlns:a16="http://schemas.microsoft.com/office/drawing/2014/main" id="{EF773800-BBA3-41D7-99D2-17C4DF7B7484}"/>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908E4E02-57CB-4374-BF2D-1880D7CACD34}"/>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142F02F9-2AD9-4F17-987F-24F4402C28F3}"/>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a:extLst>
            <a:ext uri="{FF2B5EF4-FFF2-40B4-BE49-F238E27FC236}">
              <a16:creationId xmlns:a16="http://schemas.microsoft.com/office/drawing/2014/main" id="{0ECEA452-8E9B-44F5-B91D-79872D35943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a:extLst>
            <a:ext uri="{FF2B5EF4-FFF2-40B4-BE49-F238E27FC236}">
              <a16:creationId xmlns:a16="http://schemas.microsoft.com/office/drawing/2014/main" id="{5EB894A9-54BC-41FC-9F1C-72555C08812B}"/>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a:extLst>
            <a:ext uri="{FF2B5EF4-FFF2-40B4-BE49-F238E27FC236}">
              <a16:creationId xmlns:a16="http://schemas.microsoft.com/office/drawing/2014/main" id="{14ACF3C7-AF65-4A1C-AC75-1DB38DC80DEF}"/>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2380B33-BA65-4D8D-8124-AC0851371A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D8839A9-919A-4299-BB5D-1AB70419A3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BBCFFE-ABCB-4BF0-8E3D-6519CCB570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7DAC2D7-3260-456D-B1F7-05316D1E30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888486D-4DCE-4C3A-8E21-A4DE6B95A9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682" name="楕円 681">
          <a:extLst>
            <a:ext uri="{FF2B5EF4-FFF2-40B4-BE49-F238E27FC236}">
              <a16:creationId xmlns:a16="http://schemas.microsoft.com/office/drawing/2014/main" id="{5FC27FB3-79BA-4D2B-AE18-C5B7DE6DBD92}"/>
            </a:ext>
          </a:extLst>
        </xdr:cNvPr>
        <xdr:cNvSpPr/>
      </xdr:nvSpPr>
      <xdr:spPr>
        <a:xfrm>
          <a:off x="16268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683" name="【公民館】&#10;有形固定資産減価償却率該当値テキスト">
          <a:extLst>
            <a:ext uri="{FF2B5EF4-FFF2-40B4-BE49-F238E27FC236}">
              <a16:creationId xmlns:a16="http://schemas.microsoft.com/office/drawing/2014/main" id="{53A38AFE-18B4-47E4-9C80-11B562BBC005}"/>
            </a:ext>
          </a:extLst>
        </xdr:cNvPr>
        <xdr:cNvSpPr txBox="1"/>
      </xdr:nvSpPr>
      <xdr:spPr>
        <a:xfrm>
          <a:off x="16357600"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684" name="楕円 683">
          <a:extLst>
            <a:ext uri="{FF2B5EF4-FFF2-40B4-BE49-F238E27FC236}">
              <a16:creationId xmlns:a16="http://schemas.microsoft.com/office/drawing/2014/main" id="{06FC85D7-1049-4C5E-A193-58DF79AEE033}"/>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108</xdr:row>
      <xdr:rowOff>99061</xdr:rowOff>
    </xdr:to>
    <xdr:cxnSp macro="">
      <xdr:nvCxnSpPr>
        <xdr:cNvPr id="685" name="直線コネクタ 684">
          <a:extLst>
            <a:ext uri="{FF2B5EF4-FFF2-40B4-BE49-F238E27FC236}">
              <a16:creationId xmlns:a16="http://schemas.microsoft.com/office/drawing/2014/main" id="{84DFA00B-2351-4AAE-8C69-D8524FDC8B48}"/>
            </a:ext>
          </a:extLst>
        </xdr:cNvPr>
        <xdr:cNvCxnSpPr/>
      </xdr:nvCxnSpPr>
      <xdr:spPr>
        <a:xfrm>
          <a:off x="15481300" y="184785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686" name="楕円 685">
          <a:extLst>
            <a:ext uri="{FF2B5EF4-FFF2-40B4-BE49-F238E27FC236}">
              <a16:creationId xmlns:a16="http://schemas.microsoft.com/office/drawing/2014/main" id="{9C9321B6-907D-4815-B1CC-AF19D4D2E4F7}"/>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107</xdr:row>
      <xdr:rowOff>133350</xdr:rowOff>
    </xdr:to>
    <xdr:cxnSp macro="">
      <xdr:nvCxnSpPr>
        <xdr:cNvPr id="687" name="直線コネクタ 686">
          <a:extLst>
            <a:ext uri="{FF2B5EF4-FFF2-40B4-BE49-F238E27FC236}">
              <a16:creationId xmlns:a16="http://schemas.microsoft.com/office/drawing/2014/main" id="{943946C4-A72D-49C8-8AA9-1B46EEA20172}"/>
            </a:ext>
          </a:extLst>
        </xdr:cNvPr>
        <xdr:cNvCxnSpPr/>
      </xdr:nvCxnSpPr>
      <xdr:spPr>
        <a:xfrm>
          <a:off x="14592300" y="184491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688" name="楕円 687">
          <a:extLst>
            <a:ext uri="{FF2B5EF4-FFF2-40B4-BE49-F238E27FC236}">
              <a16:creationId xmlns:a16="http://schemas.microsoft.com/office/drawing/2014/main" id="{F7DC6D5E-3EB6-472C-86D0-D6218C3B845F}"/>
            </a:ext>
          </a:extLst>
        </xdr:cNvPr>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103958</xdr:rowOff>
    </xdr:to>
    <xdr:cxnSp macro="">
      <xdr:nvCxnSpPr>
        <xdr:cNvPr id="689" name="直線コネクタ 688">
          <a:extLst>
            <a:ext uri="{FF2B5EF4-FFF2-40B4-BE49-F238E27FC236}">
              <a16:creationId xmlns:a16="http://schemas.microsoft.com/office/drawing/2014/main" id="{0D4630A0-C1F0-46A5-A361-EFCAF42F69A9}"/>
            </a:ext>
          </a:extLst>
        </xdr:cNvPr>
        <xdr:cNvCxnSpPr/>
      </xdr:nvCxnSpPr>
      <xdr:spPr>
        <a:xfrm>
          <a:off x="13703300" y="184066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690" name="楕円 689">
          <a:extLst>
            <a:ext uri="{FF2B5EF4-FFF2-40B4-BE49-F238E27FC236}">
              <a16:creationId xmlns:a16="http://schemas.microsoft.com/office/drawing/2014/main" id="{A791951D-9C19-4232-ABC3-66C5AA09886F}"/>
            </a:ext>
          </a:extLst>
        </xdr:cNvPr>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170906</xdr:rowOff>
    </xdr:from>
    <xdr:to>
      <xdr:col>71</xdr:col>
      <xdr:colOff>177800</xdr:colOff>
      <xdr:row>107</xdr:row>
      <xdr:rowOff>61505</xdr:rowOff>
    </xdr:to>
    <xdr:cxnSp macro="">
      <xdr:nvCxnSpPr>
        <xdr:cNvPr id="691" name="直線コネクタ 690">
          <a:extLst>
            <a:ext uri="{FF2B5EF4-FFF2-40B4-BE49-F238E27FC236}">
              <a16:creationId xmlns:a16="http://schemas.microsoft.com/office/drawing/2014/main" id="{8EEFF7B8-D1C5-409E-B749-ED06C5D50236}"/>
            </a:ext>
          </a:extLst>
        </xdr:cNvPr>
        <xdr:cNvCxnSpPr/>
      </xdr:nvCxnSpPr>
      <xdr:spPr>
        <a:xfrm>
          <a:off x="12814300" y="183446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8DBC1C32-CB79-4E44-9AFD-ADAB644067A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3" name="n_2aveValue【公民館】&#10;有形固定資産減価償却率">
          <a:extLst>
            <a:ext uri="{FF2B5EF4-FFF2-40B4-BE49-F238E27FC236}">
              <a16:creationId xmlns:a16="http://schemas.microsoft.com/office/drawing/2014/main" id="{11EAB54A-F6AE-4DE3-8A8D-53FE1C82F2DB}"/>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a:extLst>
            <a:ext uri="{FF2B5EF4-FFF2-40B4-BE49-F238E27FC236}">
              <a16:creationId xmlns:a16="http://schemas.microsoft.com/office/drawing/2014/main" id="{0EC3517A-F417-446A-A114-26866586F02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a:extLst>
            <a:ext uri="{FF2B5EF4-FFF2-40B4-BE49-F238E27FC236}">
              <a16:creationId xmlns:a16="http://schemas.microsoft.com/office/drawing/2014/main" id="{DC3261A9-2EF7-4110-A015-5FB49A3E31BC}"/>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696" name="n_1mainValue【公民館】&#10;有形固定資産減価償却率">
          <a:extLst>
            <a:ext uri="{FF2B5EF4-FFF2-40B4-BE49-F238E27FC236}">
              <a16:creationId xmlns:a16="http://schemas.microsoft.com/office/drawing/2014/main" id="{D511C1C1-06DC-4EDE-9137-1C343040935C}"/>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697" name="n_2mainValue【公民館】&#10;有形固定資産減価償却率">
          <a:extLst>
            <a:ext uri="{FF2B5EF4-FFF2-40B4-BE49-F238E27FC236}">
              <a16:creationId xmlns:a16="http://schemas.microsoft.com/office/drawing/2014/main" id="{40649D30-4F84-46FC-B50D-CB79C68F89B1}"/>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698" name="n_3mainValue【公民館】&#10;有形固定資産減価償却率">
          <a:extLst>
            <a:ext uri="{FF2B5EF4-FFF2-40B4-BE49-F238E27FC236}">
              <a16:creationId xmlns:a16="http://schemas.microsoft.com/office/drawing/2014/main" id="{45E11B38-4274-417F-B2EE-6D1DDAAC64F9}"/>
            </a:ext>
          </a:extLst>
        </xdr:cNvPr>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699" name="n_4mainValue【公民館】&#10;有形固定資産減価償却率">
          <a:extLst>
            <a:ext uri="{FF2B5EF4-FFF2-40B4-BE49-F238E27FC236}">
              <a16:creationId xmlns:a16="http://schemas.microsoft.com/office/drawing/2014/main" id="{071DC6BA-1C1E-41FF-889D-0661F4A56F38}"/>
            </a:ext>
          </a:extLst>
        </xdr:cNvPr>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8D38EAA4-8633-4D05-BDB5-C6DA6F3428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27631AB1-2F59-4498-9CEA-CB9D21D30B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2161112-2FD5-4B20-8BA6-06574B6A07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F79CEC7B-89C2-42E3-9225-951EB0A3B2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822FD836-0412-47D4-8D76-D923AF21E0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2682E1AD-20A8-4102-B484-93B9105B02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2FFDB3B2-4C1E-4287-ADFF-BE94100770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EB70D0FA-F939-481C-9551-1AC4FD52D9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9ED30D0E-B756-4663-8F53-BCCDFBA4D1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1550FC4E-EEA2-4C9E-AB22-FEABAB5C9C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15B72E96-A968-402B-9473-9CE77A674A3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B8A7DAE9-44CC-4BD9-95A3-884B3700BC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CC5082EC-34D0-4947-9DE4-8D6910996A1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1CD68526-A4D5-45DE-80A2-02800FC0F4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42BD78CF-9C74-44CD-9DCB-2D0127CA9E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C173E35-EE02-49BC-94FD-7A156163542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857D0CBE-1343-4018-AB3D-B7BD471E85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C85B71AD-9C1B-4A01-8A87-7252D2C3C7E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ADD4E7CF-85D5-4BAB-9679-617C602B9F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351FD330-3DA2-46E5-A044-33049CE1972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7767386-912C-4231-812A-5458A7693A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9C8B006F-3E3C-4D56-BCE5-3627A88033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E5D2715-E776-4EC7-A510-7E40A82763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6C6D49BC-34E1-4C2F-AFF1-56685E1BC18E}"/>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47729D72-D2BF-42A3-8B6B-F0A55C86F96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6CC323FD-6BBC-470B-9565-23B491CE506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2090E226-B3C2-4B8F-9AE4-40783722F0DD}"/>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879A5DE5-313B-40D5-B01F-0AE194249917}"/>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28" name="【公民館】&#10;一人当たり面積平均値テキスト">
          <a:extLst>
            <a:ext uri="{FF2B5EF4-FFF2-40B4-BE49-F238E27FC236}">
              <a16:creationId xmlns:a16="http://schemas.microsoft.com/office/drawing/2014/main" id="{64462FD0-6327-4592-85CA-B0A1C4C400CE}"/>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C8A4B9F3-8FBE-4A10-A67D-4A403BEF76E4}"/>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1DDFD315-C5DD-4B8F-8B3E-26AB61BB0996}"/>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a:extLst>
            <a:ext uri="{FF2B5EF4-FFF2-40B4-BE49-F238E27FC236}">
              <a16:creationId xmlns:a16="http://schemas.microsoft.com/office/drawing/2014/main" id="{7C3FEAB9-B485-4CAA-A946-9E6DB0A59082}"/>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a:extLst>
            <a:ext uri="{FF2B5EF4-FFF2-40B4-BE49-F238E27FC236}">
              <a16:creationId xmlns:a16="http://schemas.microsoft.com/office/drawing/2014/main" id="{7FDA57AA-16DE-4614-9BEB-B249B4B98648}"/>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a:extLst>
            <a:ext uri="{FF2B5EF4-FFF2-40B4-BE49-F238E27FC236}">
              <a16:creationId xmlns:a16="http://schemas.microsoft.com/office/drawing/2014/main" id="{DFB2F779-9781-41FA-A156-6183B7706EEF}"/>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BE14853-FAC2-4821-9AD4-EA4B664761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707F688-2C72-4916-BBD5-CF53724751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5B22DE7-67DC-4BC7-991E-FAF07DCE7A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152C3AD-F4BE-4C96-89ED-A066F75C72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71FEE4C-B998-49ED-AA4A-D363D93215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739" name="楕円 738">
          <a:extLst>
            <a:ext uri="{FF2B5EF4-FFF2-40B4-BE49-F238E27FC236}">
              <a16:creationId xmlns:a16="http://schemas.microsoft.com/office/drawing/2014/main" id="{57DFB676-9254-414A-B0DF-75CD68D3A101}"/>
            </a:ext>
          </a:extLst>
        </xdr:cNvPr>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87647</xdr:rowOff>
    </xdr:from>
    <xdr:ext cx="469744" cy="259045"/>
    <xdr:sp macro="" textlink="">
      <xdr:nvSpPr>
        <xdr:cNvPr id="740" name="【公民館】&#10;一人当たり面積該当値テキスト">
          <a:extLst>
            <a:ext uri="{FF2B5EF4-FFF2-40B4-BE49-F238E27FC236}">
              <a16:creationId xmlns:a16="http://schemas.microsoft.com/office/drawing/2014/main" id="{B7675E26-FE8B-4468-9AD7-337F29894262}"/>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741" name="楕円 740">
          <a:extLst>
            <a:ext uri="{FF2B5EF4-FFF2-40B4-BE49-F238E27FC236}">
              <a16:creationId xmlns:a16="http://schemas.microsoft.com/office/drawing/2014/main" id="{740EC343-D342-4945-A473-C5BAEE2391B8}"/>
            </a:ext>
          </a:extLst>
        </xdr:cNvPr>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160020</xdr:rowOff>
    </xdr:to>
    <xdr:cxnSp macro="">
      <xdr:nvCxnSpPr>
        <xdr:cNvPr id="742" name="直線コネクタ 741">
          <a:extLst>
            <a:ext uri="{FF2B5EF4-FFF2-40B4-BE49-F238E27FC236}">
              <a16:creationId xmlns:a16="http://schemas.microsoft.com/office/drawing/2014/main" id="{855594AE-F926-4B44-8FF5-EC4CECC91582}"/>
            </a:ext>
          </a:extLst>
        </xdr:cNvPr>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110489</xdr:rowOff>
    </xdr:from>
    <xdr:to>
      <xdr:col>107</xdr:col>
      <xdr:colOff>101600</xdr:colOff>
      <xdr:row>108</xdr:row>
      <xdr:rowOff>40639</xdr:rowOff>
    </xdr:to>
    <xdr:sp macro="" textlink="">
      <xdr:nvSpPr>
        <xdr:cNvPr id="743" name="楕円 742">
          <a:extLst>
            <a:ext uri="{FF2B5EF4-FFF2-40B4-BE49-F238E27FC236}">
              <a16:creationId xmlns:a16="http://schemas.microsoft.com/office/drawing/2014/main" id="{4DE15B6E-9393-4207-95B2-0FB1B906FE77}"/>
            </a:ext>
          </a:extLst>
        </xdr:cNvPr>
        <xdr:cNvSpPr/>
      </xdr:nvSpPr>
      <xdr:spPr>
        <a:xfrm>
          <a:off x="20383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161289</xdr:rowOff>
    </xdr:to>
    <xdr:cxnSp macro="">
      <xdr:nvCxnSpPr>
        <xdr:cNvPr id="744" name="直線コネクタ 743">
          <a:extLst>
            <a:ext uri="{FF2B5EF4-FFF2-40B4-BE49-F238E27FC236}">
              <a16:creationId xmlns:a16="http://schemas.microsoft.com/office/drawing/2014/main" id="{422AEF79-78D4-46CA-AE7C-AA57E132D3C7}"/>
            </a:ext>
          </a:extLst>
        </xdr:cNvPr>
        <xdr:cNvCxnSpPr/>
      </xdr:nvCxnSpPr>
      <xdr:spPr>
        <a:xfrm flipV="1">
          <a:off x="20434300" y="1850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111761</xdr:rowOff>
    </xdr:from>
    <xdr:to>
      <xdr:col>102</xdr:col>
      <xdr:colOff>165100</xdr:colOff>
      <xdr:row>108</xdr:row>
      <xdr:rowOff>41911</xdr:rowOff>
    </xdr:to>
    <xdr:sp macro="" textlink="">
      <xdr:nvSpPr>
        <xdr:cNvPr id="745" name="楕円 744">
          <a:extLst>
            <a:ext uri="{FF2B5EF4-FFF2-40B4-BE49-F238E27FC236}">
              <a16:creationId xmlns:a16="http://schemas.microsoft.com/office/drawing/2014/main" id="{A7DA6B1B-FE92-49F1-857B-F1DAD1B1E750}"/>
            </a:ext>
          </a:extLst>
        </xdr:cNvPr>
        <xdr:cNvSpPr/>
      </xdr:nvSpPr>
      <xdr:spPr>
        <a:xfrm>
          <a:off x="19494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161289</xdr:rowOff>
    </xdr:from>
    <xdr:to>
      <xdr:col>107</xdr:col>
      <xdr:colOff>50800</xdr:colOff>
      <xdr:row>107</xdr:row>
      <xdr:rowOff>162561</xdr:rowOff>
    </xdr:to>
    <xdr:cxnSp macro="">
      <xdr:nvCxnSpPr>
        <xdr:cNvPr id="746" name="直線コネクタ 745">
          <a:extLst>
            <a:ext uri="{FF2B5EF4-FFF2-40B4-BE49-F238E27FC236}">
              <a16:creationId xmlns:a16="http://schemas.microsoft.com/office/drawing/2014/main" id="{43A288B4-5287-4BF8-A37B-07E2F1CC1549}"/>
            </a:ext>
          </a:extLst>
        </xdr:cNvPr>
        <xdr:cNvCxnSpPr/>
      </xdr:nvCxnSpPr>
      <xdr:spPr>
        <a:xfrm flipV="1">
          <a:off x="19545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111761</xdr:rowOff>
    </xdr:from>
    <xdr:to>
      <xdr:col>98</xdr:col>
      <xdr:colOff>38100</xdr:colOff>
      <xdr:row>108</xdr:row>
      <xdr:rowOff>41911</xdr:rowOff>
    </xdr:to>
    <xdr:sp macro="" textlink="">
      <xdr:nvSpPr>
        <xdr:cNvPr id="747" name="楕円 746">
          <a:extLst>
            <a:ext uri="{FF2B5EF4-FFF2-40B4-BE49-F238E27FC236}">
              <a16:creationId xmlns:a16="http://schemas.microsoft.com/office/drawing/2014/main" id="{FA6EDE27-CAE8-457A-B16E-2B404A5810B1}"/>
            </a:ext>
          </a:extLst>
        </xdr:cNvPr>
        <xdr:cNvSpPr/>
      </xdr:nvSpPr>
      <xdr:spPr>
        <a:xfrm>
          <a:off x="18605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162561</xdr:rowOff>
    </xdr:from>
    <xdr:to>
      <xdr:col>102</xdr:col>
      <xdr:colOff>114300</xdr:colOff>
      <xdr:row>107</xdr:row>
      <xdr:rowOff>162561</xdr:rowOff>
    </xdr:to>
    <xdr:cxnSp macro="">
      <xdr:nvCxnSpPr>
        <xdr:cNvPr id="748" name="直線コネクタ 747">
          <a:extLst>
            <a:ext uri="{FF2B5EF4-FFF2-40B4-BE49-F238E27FC236}">
              <a16:creationId xmlns:a16="http://schemas.microsoft.com/office/drawing/2014/main" id="{B2192270-95EC-45D0-8A43-F0DDEB343B9D}"/>
            </a:ext>
          </a:extLst>
        </xdr:cNvPr>
        <xdr:cNvCxnSpPr/>
      </xdr:nvCxnSpPr>
      <xdr:spPr>
        <a:xfrm>
          <a:off x="18656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9" name="n_1aveValue【公民館】&#10;一人当たり面積">
          <a:extLst>
            <a:ext uri="{FF2B5EF4-FFF2-40B4-BE49-F238E27FC236}">
              <a16:creationId xmlns:a16="http://schemas.microsoft.com/office/drawing/2014/main" id="{E6D85445-16FD-4C2B-8242-2465C8A33FA9}"/>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50" name="n_2aveValue【公民館】&#10;一人当たり面積">
          <a:extLst>
            <a:ext uri="{FF2B5EF4-FFF2-40B4-BE49-F238E27FC236}">
              <a16:creationId xmlns:a16="http://schemas.microsoft.com/office/drawing/2014/main" id="{7C072935-2B8F-4291-B4D7-7E52E4303231}"/>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a:extLst>
            <a:ext uri="{FF2B5EF4-FFF2-40B4-BE49-F238E27FC236}">
              <a16:creationId xmlns:a16="http://schemas.microsoft.com/office/drawing/2014/main" id="{5809DE8E-95D7-4192-89AE-FC10A5B7A8B7}"/>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a:extLst>
            <a:ext uri="{FF2B5EF4-FFF2-40B4-BE49-F238E27FC236}">
              <a16:creationId xmlns:a16="http://schemas.microsoft.com/office/drawing/2014/main" id="{A7255C5D-1A37-456C-A214-915553AAD3E3}"/>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753" name="n_1mainValue【公民館】&#10;一人当たり面積">
          <a:extLst>
            <a:ext uri="{FF2B5EF4-FFF2-40B4-BE49-F238E27FC236}">
              <a16:creationId xmlns:a16="http://schemas.microsoft.com/office/drawing/2014/main" id="{45978E73-8860-47EB-907A-5FF2F37927D3}"/>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31766</xdr:rowOff>
    </xdr:from>
    <xdr:ext cx="469744" cy="259045"/>
    <xdr:sp macro="" textlink="">
      <xdr:nvSpPr>
        <xdr:cNvPr id="754" name="n_2mainValue【公民館】&#10;一人当たり面積">
          <a:extLst>
            <a:ext uri="{FF2B5EF4-FFF2-40B4-BE49-F238E27FC236}">
              <a16:creationId xmlns:a16="http://schemas.microsoft.com/office/drawing/2014/main" id="{15F9325A-AE4E-4747-AA09-8D83968F3AEB}"/>
            </a:ext>
          </a:extLst>
        </xdr:cNvPr>
        <xdr:cNvSpPr txBox="1"/>
      </xdr:nvSpPr>
      <xdr:spPr>
        <a:xfrm>
          <a:off x="201994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33038</xdr:rowOff>
    </xdr:from>
    <xdr:ext cx="469744" cy="259045"/>
    <xdr:sp macro="" textlink="">
      <xdr:nvSpPr>
        <xdr:cNvPr id="755" name="n_3mainValue【公民館】&#10;一人当たり面積">
          <a:extLst>
            <a:ext uri="{FF2B5EF4-FFF2-40B4-BE49-F238E27FC236}">
              <a16:creationId xmlns:a16="http://schemas.microsoft.com/office/drawing/2014/main" id="{3E22AFC9-05EF-4B67-96AD-51FFBDE5F198}"/>
            </a:ext>
          </a:extLst>
        </xdr:cNvPr>
        <xdr:cNvSpPr txBox="1"/>
      </xdr:nvSpPr>
      <xdr:spPr>
        <a:xfrm>
          <a:off x="19310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33038</xdr:rowOff>
    </xdr:from>
    <xdr:ext cx="469744" cy="259045"/>
    <xdr:sp macro="" textlink="">
      <xdr:nvSpPr>
        <xdr:cNvPr id="756" name="n_4mainValue【公民館】&#10;一人当たり面積">
          <a:extLst>
            <a:ext uri="{FF2B5EF4-FFF2-40B4-BE49-F238E27FC236}">
              <a16:creationId xmlns:a16="http://schemas.microsoft.com/office/drawing/2014/main" id="{ABB4A772-B5C2-4EA3-9D78-5330DB9AD42E}"/>
            </a:ext>
          </a:extLst>
        </xdr:cNvPr>
        <xdr:cNvSpPr txBox="1"/>
      </xdr:nvSpPr>
      <xdr:spPr>
        <a:xfrm>
          <a:off x="18421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353754C0-8804-4893-8EDA-9E3394E412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FE90AA7-3B83-49B4-91F6-F96F520F94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5944825A-DCA9-45C4-877E-4F76720AA9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道路の有形固定資産減価償却率は、類似団体に比べ低い数値となっている。道路の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人当たりの延長は、町の面積が</a:t>
          </a:r>
          <a:r>
            <a:rPr kumimoji="1" lang="en-US" altLang="ja-JP" sz="1100">
              <a:solidFill>
                <a:schemeClr val="dk1"/>
              </a:solidFill>
              <a:effectLst/>
              <a:latin typeface="+mn-lt"/>
              <a:ea typeface="+mn-ea"/>
              <a:cs typeface="+mn-cs"/>
            </a:rPr>
            <a:t>12.23㎢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橋りょう・トンネルの有形固定資産減価償却率は、類似団体と同等程度となっている。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人当たり有形固定資産額は、町の面積が</a:t>
          </a:r>
          <a:r>
            <a:rPr kumimoji="1" lang="en-US" altLang="ja-JP" sz="1100">
              <a:solidFill>
                <a:schemeClr val="dk1"/>
              </a:solidFill>
              <a:effectLst/>
              <a:latin typeface="+mn-lt"/>
              <a:ea typeface="+mn-ea"/>
              <a:cs typeface="+mn-cs"/>
            </a:rPr>
            <a:t>12.23㎢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公営住宅は、</a:t>
          </a:r>
          <a:r>
            <a:rPr kumimoji="1" lang="ja-JP" altLang="en-US" sz="1100">
              <a:solidFill>
                <a:schemeClr val="dk1"/>
              </a:solidFill>
              <a:effectLst/>
              <a:latin typeface="+mn-lt"/>
              <a:ea typeface="+mn-ea"/>
              <a:cs typeface="+mn-cs"/>
            </a:rPr>
            <a:t>有形固定</a:t>
          </a:r>
          <a:r>
            <a:rPr kumimoji="1" lang="ja-JP" altLang="ja-JP" sz="1100">
              <a:solidFill>
                <a:schemeClr val="dk1"/>
              </a:solidFill>
              <a:effectLst/>
              <a:latin typeface="+mn-lt"/>
              <a:ea typeface="+mn-ea"/>
              <a:cs typeface="+mn-cs"/>
            </a:rPr>
            <a:t>資産減価償却率は非常に高い数値となっており、老朽化が進んでいる。戸数が少ないため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人当たり面積の数値が低くなっている。（</a:t>
          </a:r>
          <a:r>
            <a:rPr kumimoji="1" lang="ja-JP" altLang="en-US" sz="1100">
              <a:solidFill>
                <a:schemeClr val="dk1"/>
              </a:solidFill>
              <a:effectLst/>
              <a:latin typeface="+mn-lt"/>
              <a:ea typeface="+mn-ea"/>
              <a:cs typeface="+mn-cs"/>
            </a:rPr>
            <a:t>老朽化した住宅は</a:t>
          </a:r>
          <a:r>
            <a:rPr kumimoji="1" lang="ja-JP" altLang="ja-JP" sz="1100">
              <a:solidFill>
                <a:schemeClr val="dk1"/>
              </a:solidFill>
              <a:effectLst/>
              <a:latin typeface="+mn-lt"/>
              <a:ea typeface="+mn-ea"/>
              <a:cs typeface="+mn-cs"/>
            </a:rPr>
            <a:t>取壊しのみで、新規の建築は行っていない。）</a:t>
          </a:r>
          <a:endParaRPr lang="ja-JP" altLang="ja-JP" sz="1400">
            <a:effectLst/>
          </a:endParaRPr>
        </a:p>
        <a:p>
          <a:r>
            <a:rPr kumimoji="1" lang="ja-JP" altLang="ja-JP" sz="1100">
              <a:solidFill>
                <a:schemeClr val="dk1"/>
              </a:solidFill>
              <a:effectLst/>
              <a:latin typeface="+mn-lt"/>
              <a:ea typeface="+mn-ea"/>
              <a:cs typeface="+mn-cs"/>
            </a:rPr>
            <a:t>認定こども園・幼稚園・</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減価償却率は、類似団体と</a:t>
          </a:r>
          <a:r>
            <a:rPr kumimoji="1" lang="ja-JP" altLang="en-US" sz="1100">
              <a:solidFill>
                <a:schemeClr val="dk1"/>
              </a:solidFill>
              <a:effectLst/>
              <a:latin typeface="+mn-lt"/>
              <a:ea typeface="+mn-ea"/>
              <a:cs typeface="+mn-cs"/>
            </a:rPr>
            <a:t>比べて僅かに高くなっており、</a:t>
          </a:r>
          <a:r>
            <a:rPr kumimoji="1" lang="ja-JP" altLang="ja-JP" sz="1100">
              <a:solidFill>
                <a:schemeClr val="dk1"/>
              </a:solidFill>
              <a:effectLst/>
              <a:latin typeface="+mn-lt"/>
              <a:ea typeface="+mn-ea"/>
              <a:cs typeface="+mn-cs"/>
            </a:rPr>
            <a:t>幼稚園の老朽化が進んでいる。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a:t>
          </a:r>
          <a:r>
            <a:rPr kumimoji="1" lang="ja-JP" altLang="en-US" sz="1100">
              <a:solidFill>
                <a:schemeClr val="dk1"/>
              </a:solidFill>
              <a:effectLst/>
              <a:latin typeface="+mn-lt"/>
              <a:ea typeface="+mn-ea"/>
              <a:cs typeface="+mn-cs"/>
            </a:rPr>
            <a:t>公立</a:t>
          </a:r>
          <a:r>
            <a:rPr kumimoji="1" lang="ja-JP" altLang="ja-JP" sz="1100">
              <a:solidFill>
                <a:schemeClr val="dk1"/>
              </a:solidFill>
              <a:effectLst/>
              <a:latin typeface="+mn-lt"/>
              <a:ea typeface="+mn-ea"/>
              <a:cs typeface="+mn-cs"/>
            </a:rPr>
            <a:t>の保育園がないため低い値となっている。</a:t>
          </a:r>
          <a:endParaRPr lang="ja-JP" altLang="ja-JP" sz="1400">
            <a:effectLst/>
          </a:endParaRPr>
        </a:p>
        <a:p>
          <a:r>
            <a:rPr kumimoji="1" lang="ja-JP" altLang="ja-JP" sz="1100">
              <a:solidFill>
                <a:schemeClr val="dk1"/>
              </a:solidFill>
              <a:effectLst/>
              <a:latin typeface="+mn-lt"/>
              <a:ea typeface="+mn-ea"/>
              <a:cs typeface="+mn-cs"/>
            </a:rPr>
            <a:t>学校施設の</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校・小学校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校と学校数は少ない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類似団体と比べて低い値となっているが</a:t>
          </a:r>
          <a:r>
            <a:rPr kumimoji="1" lang="ja-JP" altLang="ja-JP" sz="1100">
              <a:solidFill>
                <a:schemeClr val="dk1"/>
              </a:solidFill>
              <a:effectLst/>
              <a:latin typeface="+mn-lt"/>
              <a:ea typeface="+mn-ea"/>
              <a:cs typeface="+mn-cs"/>
            </a:rPr>
            <a:t>全国平均や県平均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公民館の</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人当たり面積は、公民館の数が少ないため、類似団体より低い値となっている。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3053B5-8421-4139-A0C3-5C32ED0E1D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D39029-AE95-4F8C-BF09-EADA424484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EC896C-E671-4A84-903B-FF431E835F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B5B1CD-7983-4EAC-AF0F-4D7294C526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9749FD-68C8-4DD2-BEC7-8EBE4B921D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0062E4-D38B-4A4D-8708-E811A084B0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BA31D1-2536-4CB7-9396-4A4028E549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4921E9-CC00-4F7A-854C-3D2AFD6EA9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0D5501-C1CD-4CB2-A440-75FC1208D3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72C6DD-3687-4F26-A78A-F186C81272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10,925
12.23
6,123,746
5,607,036
466,321
3,198,561
3,614,344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580ED1-5A9B-43E9-A8E5-A5C16A1BD6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C43CC0-432A-43A9-95D9-9970B101D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A992E2-4176-488B-9035-AE03FE3E0E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5D3059-7462-43F4-BB6E-DF612F8EF7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2390AA-33AB-4549-8725-AEA0155DC8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C791CF-D6C1-4FF9-AF3E-A4877FC216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289888-385F-4746-B187-46863979B9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7816AD-EA1A-4975-AB09-1B2B577415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C05560-8553-4AAF-85FA-06C77CA6F1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FAB194-1F7F-4ACA-9A30-305BB8D91C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29CD3B-A1FA-4DB8-A518-08E8B66101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B0D6F6-2F3B-42D1-9E93-C88F1F732A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101409-0966-40FF-B569-DB19298AA2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BC8838-0A69-40F0-A957-8FACED12F2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2318EF-5F6D-4BF5-B136-D8B3C587C6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97D83C-0460-4897-BE52-C6278BFD09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2D6E7D-EA68-461A-8586-9E20E3D13F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77D837-1D03-447F-B289-1641F56E53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703190-26ED-4938-BEF7-C24AFCA08D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28E379-C799-4F2C-AAF6-31B0FDFB6A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6CBEF1-69DE-4526-89C0-6B399A7C58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831F9A-D884-4C71-BBC4-D4B3C3B5EE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5751B4-8BFB-4E75-9DC4-9DEF49D76B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839DF3-6F7E-4499-8438-201F0CE833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BC994D-232E-496F-B3F7-AA5B47BBEC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48BE3D-7BEF-4DB6-8C38-6FE3ED29FA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63A034-CC83-4419-B72C-4D394D84FE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6A4631-15CC-4207-8936-BA30BD17DD8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ECCF93-22C6-4217-AF40-87C351E4DB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129967-3145-4F56-A1A5-A40267DF9B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E2DF66-8676-43A4-9ADE-70B201B250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7EA929-22CA-4ADA-B008-0166C14A57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434FC72-3E11-4EE6-8B92-758C67DBBF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F4F6DA-3E9B-4141-A23C-722BE04EF17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5FADFF-2235-4D37-B317-407F6F2DBA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3100DEE-1E8F-4520-A207-FC1411099A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71CDF7-5167-4A22-A8CE-23ED5D2FF50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15AB732-F073-400A-AC49-DE9E3D46B7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AEE8845-2291-43A7-85F2-B3DBD15CC53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A2B304-3952-47B5-833E-CED756AFDF2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D631DE6-EAC0-47E7-BF5D-DB1B305D92D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882B24-3BAB-4B7F-903F-F4F71C6A9E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BD640E-A20E-414D-947D-4268989439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882601-3E76-4C2A-9B54-89E132DBF98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99B89F-D9D0-4144-BEC2-4DA5FC33ED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641953B-6D8D-45F3-9B0A-99A1253EFB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8A9CBF76-1209-4419-8BBD-4BC0ED3CD044}"/>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709B59C6-224A-439D-A68F-CD6581C501C1}"/>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66758E2C-6EB7-428D-96BF-0D3D5EC86799}"/>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569E3CC9-30DE-4056-A5BD-B3FF619AA594}"/>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D4BA3DC6-D498-44FD-9D37-E9ADD0B058E4}"/>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3F79D733-2DBD-40BB-8E1A-B2061B9772B7}"/>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9DAFA1A0-6F3D-4F41-8B3E-04C2A8A297E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3A27C89C-32A7-40F2-8E35-E86547EE2716}"/>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9DD9ABC8-A0AA-489B-82D2-544AFA4733A8}"/>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6262818F-1A4A-4577-81A6-9E73BDF7187D}"/>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23D1D219-A44D-48C3-8DB7-738B2733590D}"/>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28D339-C47E-4F11-A774-121EECC152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17BC63-F7C6-435A-A77F-EBEA5166BC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DA29D2-301C-4131-B5E7-62E2DA8085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FA2F8B-918A-49E3-BE11-08CF15DFC5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E18D245-0283-4B3A-93A1-54104EF020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a:extLst>
            <a:ext uri="{FF2B5EF4-FFF2-40B4-BE49-F238E27FC236}">
              <a16:creationId xmlns:a16="http://schemas.microsoft.com/office/drawing/2014/main" id="{05C9898A-071D-4D6C-B596-8D9214132DAF}"/>
            </a:ext>
          </a:extLst>
        </xdr:cNvPr>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735CA879-70DA-498C-B6FB-024E5E1BE2A4}"/>
            </a:ext>
          </a:extLst>
        </xdr:cNvPr>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55AF4090-CA57-4626-9086-90589E1B5FB4}"/>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126819</xdr:rowOff>
    </xdr:to>
    <xdr:cxnSp macro="">
      <xdr:nvCxnSpPr>
        <xdr:cNvPr id="77" name="直線コネクタ 76">
          <a:extLst>
            <a:ext uri="{FF2B5EF4-FFF2-40B4-BE49-F238E27FC236}">
              <a16:creationId xmlns:a16="http://schemas.microsoft.com/office/drawing/2014/main" id="{098E4ED3-86A4-4E28-BCDF-AE71A756B273}"/>
            </a:ext>
          </a:extLst>
        </xdr:cNvPr>
        <xdr:cNvCxnSpPr/>
      </xdr:nvCxnSpPr>
      <xdr:spPr>
        <a:xfrm>
          <a:off x="3797300" y="66043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a:extLst>
            <a:ext uri="{FF2B5EF4-FFF2-40B4-BE49-F238E27FC236}">
              <a16:creationId xmlns:a16="http://schemas.microsoft.com/office/drawing/2014/main" id="{F3A08848-9FEB-4806-8339-68C1A35A42BE}"/>
            </a:ext>
          </a:extLst>
        </xdr:cNvPr>
        <xdr:cNvSpPr/>
      </xdr:nvSpPr>
      <xdr:spPr>
        <a:xfrm>
          <a:off x="2857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491DD747-FAB3-44C1-9E65-AAF1CA6BEC98}"/>
            </a:ext>
          </a:extLst>
        </xdr:cNvPr>
        <xdr:cNvCxnSpPr/>
      </xdr:nvCxnSpPr>
      <xdr:spPr>
        <a:xfrm>
          <a:off x="2908300" y="65668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80" name="楕円 79">
          <a:extLst>
            <a:ext uri="{FF2B5EF4-FFF2-40B4-BE49-F238E27FC236}">
              <a16:creationId xmlns:a16="http://schemas.microsoft.com/office/drawing/2014/main" id="{BEA39C8B-82EE-4815-9935-9FE2654043D8}"/>
            </a:ext>
          </a:extLst>
        </xdr:cNvPr>
        <xdr:cNvSpPr/>
      </xdr:nvSpPr>
      <xdr:spPr>
        <a:xfrm>
          <a:off x="1968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51707</xdr:rowOff>
    </xdr:to>
    <xdr:cxnSp macro="">
      <xdr:nvCxnSpPr>
        <xdr:cNvPr id="81" name="直線コネクタ 80">
          <a:extLst>
            <a:ext uri="{FF2B5EF4-FFF2-40B4-BE49-F238E27FC236}">
              <a16:creationId xmlns:a16="http://schemas.microsoft.com/office/drawing/2014/main" id="{344DE5F2-8120-4621-AD08-2518976E510C}"/>
            </a:ext>
          </a:extLst>
        </xdr:cNvPr>
        <xdr:cNvCxnSpPr/>
      </xdr:nvCxnSpPr>
      <xdr:spPr>
        <a:xfrm>
          <a:off x="2019300" y="65276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2" name="楕円 81">
          <a:extLst>
            <a:ext uri="{FF2B5EF4-FFF2-40B4-BE49-F238E27FC236}">
              <a16:creationId xmlns:a16="http://schemas.microsoft.com/office/drawing/2014/main" id="{74476358-BF77-44FE-B73D-C6B8799ABEB5}"/>
            </a:ext>
          </a:extLst>
        </xdr:cNvPr>
        <xdr:cNvSpPr/>
      </xdr:nvSpPr>
      <xdr:spPr>
        <a:xfrm>
          <a:off x="1079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12519</xdr:rowOff>
    </xdr:to>
    <xdr:cxnSp macro="">
      <xdr:nvCxnSpPr>
        <xdr:cNvPr id="83" name="直線コネクタ 82">
          <a:extLst>
            <a:ext uri="{FF2B5EF4-FFF2-40B4-BE49-F238E27FC236}">
              <a16:creationId xmlns:a16="http://schemas.microsoft.com/office/drawing/2014/main" id="{78B1276C-D036-444E-9C84-9B9F4B386006}"/>
            </a:ext>
          </a:extLst>
        </xdr:cNvPr>
        <xdr:cNvCxnSpPr/>
      </xdr:nvCxnSpPr>
      <xdr:spPr>
        <a:xfrm>
          <a:off x="1130300" y="64900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60D46D38-FF60-4899-9ADF-9B32B13ACF3E}"/>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15EB2AB2-013A-4ABE-ADB1-4481C23D3509}"/>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629B872C-3B5C-418F-81A3-9B87340BF4AF}"/>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AF258B53-940B-4477-B15C-435DCECDEEB6}"/>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44D2D711-D854-470A-81F9-4F16CB4A20D9}"/>
            </a:ext>
          </a:extLst>
        </xdr:cNvPr>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89" name="n_2mainValue【図書館】&#10;有形固定資産減価償却率">
          <a:extLst>
            <a:ext uri="{FF2B5EF4-FFF2-40B4-BE49-F238E27FC236}">
              <a16:creationId xmlns:a16="http://schemas.microsoft.com/office/drawing/2014/main" id="{D44800D6-CF3A-4D45-8186-7B2F9AE608CF}"/>
            </a:ext>
          </a:extLst>
        </xdr:cNvPr>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C14CC4B1-D171-4472-AB1F-B8E4B7AE860B}"/>
            </a:ext>
          </a:extLst>
        </xdr:cNvPr>
        <xdr:cNvSpPr txBox="1"/>
      </xdr:nvSpPr>
      <xdr:spPr>
        <a:xfrm>
          <a:off x="1816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482E6C39-8895-498A-A24C-01FE6E674F36}"/>
            </a:ext>
          </a:extLst>
        </xdr:cNvPr>
        <xdr:cNvSpPr txBox="1"/>
      </xdr:nvSpPr>
      <xdr:spPr>
        <a:xfrm>
          <a:off x="927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41C0B6-235E-4013-B94C-56659C5CAA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D98CB7-EA86-4CD6-8E5F-D92A9DBD6F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C7231AC-A7FE-42A0-8970-71B161D5BF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FC93F51-82C0-4E49-8151-677CE3BF50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3D52178-6D64-4E1B-B8DD-0834FD2036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A7FE93-2431-4902-9505-3F39F0B262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DC8334-F372-47A9-B328-8762673807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99FC79-CBAD-45EC-8C84-7E08600F09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6777E0D-DE35-4DB0-A07E-BAD96D58F0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75B6F01-2A68-4C1B-89BE-F66F6CB30E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AF5CAB-FD2B-4840-9D44-2A1B84BE66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3C7A10C-AB9C-45DD-95FD-F0E2FD758C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99D1BE0-E1A7-42D1-AE55-7FD8A4EFE6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A83DA5D-CE7B-47DB-9154-9EDE450E879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BF3E18-4F5F-48AC-9838-5CF51B4766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125C2D3-1B9D-41FF-B747-62A5669C427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1185A2A-8ECB-471D-9A0B-C4484244FD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58EB5E2-8C4A-4922-BF23-9E9FBCAECBD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E896413-7962-4F62-8303-5CE17594A7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F76E127-B2A0-42BE-99F1-DB32BD8B7AE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5F5FC4A-54F9-4B59-9A90-0416BD4ABB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02C0C3C-CB5A-4E24-B684-1F12D2D8173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DD7943F-BB01-46FB-9CF9-8E4B35898E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54554C97-3155-4594-9C0B-C323BE8F2F41}"/>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F1C9FB1C-CC3D-4485-B219-EEECEA6AB093}"/>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24E2CE0A-7489-4E08-904D-66C1196C9AEC}"/>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A6730D72-22B6-46C5-B3A3-2A9F61975087}"/>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A435D0AE-445C-45EB-8F7A-38FB6D482977}"/>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FCD310B3-2894-46CE-B2E7-9AAAFBA803B5}"/>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455212C3-140C-411F-9503-FCB2D748BE95}"/>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1C7D477C-D0A9-430F-88AB-3C4AA3254286}"/>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6B3BBDC1-9C0B-4D73-89B7-539A07613E09}"/>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B69D7E0D-2883-4242-ADC1-0E10C0ED89BE}"/>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5C0495A3-E191-44A5-9014-C9C8C3B0D564}"/>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9BCBB9-188B-4B20-8E57-CAF6F4D510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2765D6-33EE-4827-BF0C-87BDA594E2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8A8469-9D63-428B-9AFC-9CF683D0D2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EBEF89E-5D9F-45DE-BD77-A68F420BA6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F403C6-A28A-47DC-A987-0C09F20271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31" name="楕円 130">
          <a:extLst>
            <a:ext uri="{FF2B5EF4-FFF2-40B4-BE49-F238E27FC236}">
              <a16:creationId xmlns:a16="http://schemas.microsoft.com/office/drawing/2014/main" id="{B4833D8D-50E1-43C0-900C-416E5FA462F3}"/>
            </a:ext>
          </a:extLst>
        </xdr:cNvPr>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BB35AD97-865E-4D0E-9470-0F5BCA3FBC43}"/>
            </a:ext>
          </a:extLst>
        </xdr:cNvPr>
        <xdr:cNvSpPr txBox="1"/>
      </xdr:nvSpPr>
      <xdr:spPr>
        <a:xfrm>
          <a:off x="10515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3" name="楕円 132">
          <a:extLst>
            <a:ext uri="{FF2B5EF4-FFF2-40B4-BE49-F238E27FC236}">
              <a16:creationId xmlns:a16="http://schemas.microsoft.com/office/drawing/2014/main" id="{2F86E08E-9E33-42E2-B572-0E3C5D828EF8}"/>
            </a:ext>
          </a:extLst>
        </xdr:cNvPr>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22860</xdr:rowOff>
    </xdr:to>
    <xdr:cxnSp macro="">
      <xdr:nvCxnSpPr>
        <xdr:cNvPr id="134" name="直線コネクタ 133">
          <a:extLst>
            <a:ext uri="{FF2B5EF4-FFF2-40B4-BE49-F238E27FC236}">
              <a16:creationId xmlns:a16="http://schemas.microsoft.com/office/drawing/2014/main" id="{A96251DE-6C49-4307-A45F-12802F0042E5}"/>
            </a:ext>
          </a:extLst>
        </xdr:cNvPr>
        <xdr:cNvCxnSpPr/>
      </xdr:nvCxnSpPr>
      <xdr:spPr>
        <a:xfrm flipV="1">
          <a:off x="9639300" y="6534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147320</xdr:rowOff>
    </xdr:from>
    <xdr:to>
      <xdr:col>46</xdr:col>
      <xdr:colOff>38100</xdr:colOff>
      <xdr:row>38</xdr:row>
      <xdr:rowOff>77470</xdr:rowOff>
    </xdr:to>
    <xdr:sp macro="" textlink="">
      <xdr:nvSpPr>
        <xdr:cNvPr id="135" name="楕円 134">
          <a:extLst>
            <a:ext uri="{FF2B5EF4-FFF2-40B4-BE49-F238E27FC236}">
              <a16:creationId xmlns:a16="http://schemas.microsoft.com/office/drawing/2014/main" id="{F1578796-78D8-4733-81D9-47146E8530CB}"/>
            </a:ext>
          </a:extLst>
        </xdr:cNvPr>
        <xdr:cNvSpPr/>
      </xdr:nvSpPr>
      <xdr:spPr>
        <a:xfrm>
          <a:off x="869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26670</xdr:rowOff>
    </xdr:to>
    <xdr:cxnSp macro="">
      <xdr:nvCxnSpPr>
        <xdr:cNvPr id="136" name="直線コネクタ 135">
          <a:extLst>
            <a:ext uri="{FF2B5EF4-FFF2-40B4-BE49-F238E27FC236}">
              <a16:creationId xmlns:a16="http://schemas.microsoft.com/office/drawing/2014/main" id="{F41020B4-0F85-426B-9E52-78052B046D69}"/>
            </a:ext>
          </a:extLst>
        </xdr:cNvPr>
        <xdr:cNvCxnSpPr/>
      </xdr:nvCxnSpPr>
      <xdr:spPr>
        <a:xfrm flipV="1">
          <a:off x="8750300" y="6537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7" name="楕円 136">
          <a:extLst>
            <a:ext uri="{FF2B5EF4-FFF2-40B4-BE49-F238E27FC236}">
              <a16:creationId xmlns:a16="http://schemas.microsoft.com/office/drawing/2014/main" id="{E84EDA5A-4FDF-4137-9A72-30E06C1444E8}"/>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26670</xdr:rowOff>
    </xdr:from>
    <xdr:to>
      <xdr:col>45</xdr:col>
      <xdr:colOff>177800</xdr:colOff>
      <xdr:row>38</xdr:row>
      <xdr:rowOff>30480</xdr:rowOff>
    </xdr:to>
    <xdr:cxnSp macro="">
      <xdr:nvCxnSpPr>
        <xdr:cNvPr id="138" name="直線コネクタ 137">
          <a:extLst>
            <a:ext uri="{FF2B5EF4-FFF2-40B4-BE49-F238E27FC236}">
              <a16:creationId xmlns:a16="http://schemas.microsoft.com/office/drawing/2014/main" id="{47882069-96F0-49D3-8FBC-62E226ED9627}"/>
            </a:ext>
          </a:extLst>
        </xdr:cNvPr>
        <xdr:cNvCxnSpPr/>
      </xdr:nvCxnSpPr>
      <xdr:spPr>
        <a:xfrm flipV="1">
          <a:off x="7861300" y="654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a:extLst>
            <a:ext uri="{FF2B5EF4-FFF2-40B4-BE49-F238E27FC236}">
              <a16:creationId xmlns:a16="http://schemas.microsoft.com/office/drawing/2014/main" id="{4B34BB0F-52D5-4118-A15F-4BB341C70FB2}"/>
            </a:ext>
          </a:extLst>
        </xdr:cNvPr>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40" name="直線コネクタ 139">
          <a:extLst>
            <a:ext uri="{FF2B5EF4-FFF2-40B4-BE49-F238E27FC236}">
              <a16:creationId xmlns:a16="http://schemas.microsoft.com/office/drawing/2014/main" id="{A7E23432-9CC8-4E92-829E-6750FD3DF600}"/>
            </a:ext>
          </a:extLst>
        </xdr:cNvPr>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80BF402F-2FD2-4C1E-B4C5-F20F234D9506}"/>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629C1ECD-4536-4BDC-B2B3-C98FA726196A}"/>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70B506A2-E179-42AD-B060-FB67DB00DB59}"/>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a:extLst>
            <a:ext uri="{FF2B5EF4-FFF2-40B4-BE49-F238E27FC236}">
              <a16:creationId xmlns:a16="http://schemas.microsoft.com/office/drawing/2014/main" id="{D0A6BCD9-FD54-4E3D-BC3B-3CAD08A2460B}"/>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45" name="n_1mainValue【図書館】&#10;一人当たり面積">
          <a:extLst>
            <a:ext uri="{FF2B5EF4-FFF2-40B4-BE49-F238E27FC236}">
              <a16:creationId xmlns:a16="http://schemas.microsoft.com/office/drawing/2014/main" id="{85DB951F-CC7B-4995-B35F-26AA4422F9D5}"/>
            </a:ext>
          </a:extLst>
        </xdr:cNvPr>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93997</xdr:rowOff>
    </xdr:from>
    <xdr:ext cx="469744" cy="259045"/>
    <xdr:sp macro="" textlink="">
      <xdr:nvSpPr>
        <xdr:cNvPr id="146" name="n_2mainValue【図書館】&#10;一人当たり面積">
          <a:extLst>
            <a:ext uri="{FF2B5EF4-FFF2-40B4-BE49-F238E27FC236}">
              <a16:creationId xmlns:a16="http://schemas.microsoft.com/office/drawing/2014/main" id="{31D0D0C3-1FDA-476F-BDF7-C0CD479EFA03}"/>
            </a:ext>
          </a:extLst>
        </xdr:cNvPr>
        <xdr:cNvSpPr txBox="1"/>
      </xdr:nvSpPr>
      <xdr:spPr>
        <a:xfrm>
          <a:off x="8515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7" name="n_3mainValue【図書館】&#10;一人当たり面積">
          <a:extLst>
            <a:ext uri="{FF2B5EF4-FFF2-40B4-BE49-F238E27FC236}">
              <a16:creationId xmlns:a16="http://schemas.microsoft.com/office/drawing/2014/main" id="{9569A63B-2123-4D45-87ED-4B00CFD5D87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a:extLst>
            <a:ext uri="{FF2B5EF4-FFF2-40B4-BE49-F238E27FC236}">
              <a16:creationId xmlns:a16="http://schemas.microsoft.com/office/drawing/2014/main" id="{D8EAEC7B-9E05-46CE-80A0-E3DBC1DA65AD}"/>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0EAD215-7BA4-4813-95E0-A6CEE79D2F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62345C6-0CF6-4A37-AA71-8E0D069BF9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056C746-7182-4CA2-AB76-23515AA700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8814BCB-B3B1-40D3-8193-3F5F0728FB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7F38CBB-C6D8-47B8-B669-1F42656402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B4B9294-DE5F-4F81-9DB8-99EFA44830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D0DD7D-529E-45FA-B662-695BE2B52D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208B7B4-4B80-4BF8-A3E2-FB5C9F960CD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6FA83CE9-9811-40A0-BB08-EBA6DE726A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7DE4697-321A-4350-8655-43B4E5574C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C6260469-8B00-4B4F-9A76-1EAE8F2AC3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1C214ED5-54AE-4B8D-80E6-3D0EFA4C75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FFBF7894-1337-464D-9AA6-FC8CFCCDCE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F0FDDB1D-EC88-4609-A402-1F74A66CB2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A2BB7240-C14B-4C16-BDDD-785FA301B0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B53F76E1-B578-4785-A6F7-ABE234BA62C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17239809-5702-4695-B16F-3A4DD76A43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385593F-46DC-4A0E-85F7-8DD0175B81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6877871-E0A9-4B46-ACFE-D344DFEB93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DEB671C-BE76-44C4-9839-0D487B91A1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AC6A6C3-3E86-48A2-85BA-362A0285CF0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B559FFD-48C1-4318-8AF1-E81547C4F2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5BAD85A3-7C07-4AE8-8E86-F3FCD1A425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4CA1105-D77F-4C4C-B494-0228589F673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EE540889-1EAD-4876-B9F6-2137325DE4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ED8463AE-B0EF-435F-8400-87E55ABE77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B9826D43-C2F7-42C2-985C-2201926ACA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BA3CB0F3-5B04-414D-9EE2-F9C02099E7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C699B99-8534-489A-B949-50AA35C34B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7AC3FE8B-398B-4001-B566-0D8F5AB4BF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B298B22D-E00A-485D-A59F-7059026EB3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188CDB1F-65CD-480D-A002-8602BF9E9B6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15729D7D-7A89-4EB1-99D1-0CA7255232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1A3FD2BB-CA3C-40A5-84F1-08979C27A0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62833F86-BEA5-480B-BF2B-D44A8839ED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20BE3BA7-1FEB-4AB7-9EF9-9BA5FE06EB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F789E53F-D716-45B7-9EA9-E7C53860AB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FF47EE0A-1581-44D3-B750-DF1E49D106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3C5922F-3C59-4C2D-80B1-1725806645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BDB8FCEC-A5D9-45D9-A2D5-A02F20425F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63EEF60C-4366-417D-BA27-262DE60AB9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3164863D-064F-4D37-BCF2-82A66B052D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AE3D6841-B5E6-42DC-B157-4795D6CF51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B6AC1DEA-DC05-4728-AB9D-1DC09FD6F46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0E7F4BCE-5E3A-4326-A213-D18B23A81AC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FF7D3DF7-F234-4665-ADBF-364CA21207F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E5788AB9-660F-46C9-B334-735C094BC72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AC0BFF76-7F93-4900-9ED2-B71E26FB73A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4E964E2A-18CB-4759-9E7D-8C02D18997A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FC53E7DE-92F4-4C0B-903F-DB1DA077621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38E8AA62-A02E-4B2C-9A55-2711A1F0E67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AC8D876D-A93D-4142-8D7A-9C418A800A5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F4AD22ED-1598-4002-BFC3-F1D63D93F56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BEE2AA43-E165-4F03-899E-76648B6F3D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71E6A74B-B747-4431-B702-1B702F371C2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48BBFCA2-1923-4578-B0EB-137338993A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205" name="直線コネクタ 204">
          <a:extLst>
            <a:ext uri="{FF2B5EF4-FFF2-40B4-BE49-F238E27FC236}">
              <a16:creationId xmlns:a16="http://schemas.microsoft.com/office/drawing/2014/main" id="{0056A96B-934E-4C43-86BF-0FD93B67E3D8}"/>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7D16FF31-679A-4D6B-976C-EDA38088CD1C}"/>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207" name="直線コネクタ 206">
          <a:extLst>
            <a:ext uri="{FF2B5EF4-FFF2-40B4-BE49-F238E27FC236}">
              <a16:creationId xmlns:a16="http://schemas.microsoft.com/office/drawing/2014/main" id="{208BC3C1-2817-473D-B1BD-883A656ECCC2}"/>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1350E58C-5E64-4C3F-ADEC-02803D1F963E}"/>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9" name="直線コネクタ 208">
          <a:extLst>
            <a:ext uri="{FF2B5EF4-FFF2-40B4-BE49-F238E27FC236}">
              <a16:creationId xmlns:a16="http://schemas.microsoft.com/office/drawing/2014/main" id="{35137841-CC8D-4470-A2B9-FB381FC1A361}"/>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EBFA6E18-E82E-4690-BB56-87FD1FFC96DC}"/>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211" name="フローチャート: 判断 210">
          <a:extLst>
            <a:ext uri="{FF2B5EF4-FFF2-40B4-BE49-F238E27FC236}">
              <a16:creationId xmlns:a16="http://schemas.microsoft.com/office/drawing/2014/main" id="{876E272F-D98F-46B9-8AC3-02D7EBFAD6CB}"/>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212" name="フローチャート: 判断 211">
          <a:extLst>
            <a:ext uri="{FF2B5EF4-FFF2-40B4-BE49-F238E27FC236}">
              <a16:creationId xmlns:a16="http://schemas.microsoft.com/office/drawing/2014/main" id="{57D1B96F-DE88-462E-8A7A-69817AA4EE93}"/>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213" name="フローチャート: 判断 212">
          <a:extLst>
            <a:ext uri="{FF2B5EF4-FFF2-40B4-BE49-F238E27FC236}">
              <a16:creationId xmlns:a16="http://schemas.microsoft.com/office/drawing/2014/main" id="{DCB29995-AAA6-4E19-9285-17BDECE009F3}"/>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214" name="フローチャート: 判断 213">
          <a:extLst>
            <a:ext uri="{FF2B5EF4-FFF2-40B4-BE49-F238E27FC236}">
              <a16:creationId xmlns:a16="http://schemas.microsoft.com/office/drawing/2014/main" id="{0D94892A-4030-4ED9-9905-742DC380194D}"/>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215" name="フローチャート: 判断 214">
          <a:extLst>
            <a:ext uri="{FF2B5EF4-FFF2-40B4-BE49-F238E27FC236}">
              <a16:creationId xmlns:a16="http://schemas.microsoft.com/office/drawing/2014/main" id="{570DEBB0-408F-42B5-8D62-DB805B86B398}"/>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A838596B-5797-48E1-991B-305039D036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B1383294-0B2D-462A-B52A-F54309007A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ADCFDAF8-C706-4276-80EA-C8324ABCBB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E034FFFD-16AF-4A0C-B4A1-CF3770BB0C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E4ED5E20-CFF8-429F-A383-31F48CC0274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221" name="楕円 220">
          <a:extLst>
            <a:ext uri="{FF2B5EF4-FFF2-40B4-BE49-F238E27FC236}">
              <a16:creationId xmlns:a16="http://schemas.microsoft.com/office/drawing/2014/main" id="{E9A68424-7F27-4A90-81C7-2387BF3B73A1}"/>
            </a:ext>
          </a:extLst>
        </xdr:cNvPr>
        <xdr:cNvSpPr/>
      </xdr:nvSpPr>
      <xdr:spPr>
        <a:xfrm>
          <a:off x="4584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CDC65720-A66E-48EB-90A8-B97853BDE06B}"/>
            </a:ext>
          </a:extLst>
        </xdr:cNvPr>
        <xdr:cNvSpPr txBox="1"/>
      </xdr:nvSpPr>
      <xdr:spPr>
        <a:xfrm>
          <a:off x="4673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53975</xdr:rowOff>
    </xdr:from>
    <xdr:to>
      <xdr:col>20</xdr:col>
      <xdr:colOff>38100</xdr:colOff>
      <xdr:row>104</xdr:row>
      <xdr:rowOff>155575</xdr:rowOff>
    </xdr:to>
    <xdr:sp macro="" textlink="">
      <xdr:nvSpPr>
        <xdr:cNvPr id="223" name="楕円 222">
          <a:extLst>
            <a:ext uri="{FF2B5EF4-FFF2-40B4-BE49-F238E27FC236}">
              <a16:creationId xmlns:a16="http://schemas.microsoft.com/office/drawing/2014/main" id="{4AFC1C78-D644-45F2-9C16-82D82860823C}"/>
            </a:ext>
          </a:extLst>
        </xdr:cNvPr>
        <xdr:cNvSpPr/>
      </xdr:nvSpPr>
      <xdr:spPr>
        <a:xfrm>
          <a:off x="3746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104775</xdr:rowOff>
    </xdr:from>
    <xdr:to>
      <xdr:col>24</xdr:col>
      <xdr:colOff>63500</xdr:colOff>
      <xdr:row>104</xdr:row>
      <xdr:rowOff>137161</xdr:rowOff>
    </xdr:to>
    <xdr:cxnSp macro="">
      <xdr:nvCxnSpPr>
        <xdr:cNvPr id="224" name="直線コネクタ 223">
          <a:extLst>
            <a:ext uri="{FF2B5EF4-FFF2-40B4-BE49-F238E27FC236}">
              <a16:creationId xmlns:a16="http://schemas.microsoft.com/office/drawing/2014/main" id="{69D0B324-3266-43C5-8D49-8B09D53EBF11}"/>
            </a:ext>
          </a:extLst>
        </xdr:cNvPr>
        <xdr:cNvCxnSpPr/>
      </xdr:nvCxnSpPr>
      <xdr:spPr>
        <a:xfrm>
          <a:off x="3797300" y="179355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23495</xdr:rowOff>
    </xdr:from>
    <xdr:to>
      <xdr:col>15</xdr:col>
      <xdr:colOff>101600</xdr:colOff>
      <xdr:row>104</xdr:row>
      <xdr:rowOff>125095</xdr:rowOff>
    </xdr:to>
    <xdr:sp macro="" textlink="">
      <xdr:nvSpPr>
        <xdr:cNvPr id="225" name="楕円 224">
          <a:extLst>
            <a:ext uri="{FF2B5EF4-FFF2-40B4-BE49-F238E27FC236}">
              <a16:creationId xmlns:a16="http://schemas.microsoft.com/office/drawing/2014/main" id="{030A56AC-BA58-4333-9909-76910E0F527D}"/>
            </a:ext>
          </a:extLst>
        </xdr:cNvPr>
        <xdr:cNvSpPr/>
      </xdr:nvSpPr>
      <xdr:spPr>
        <a:xfrm>
          <a:off x="2857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104775</xdr:rowOff>
    </xdr:to>
    <xdr:cxnSp macro="">
      <xdr:nvCxnSpPr>
        <xdr:cNvPr id="226" name="直線コネクタ 225">
          <a:extLst>
            <a:ext uri="{FF2B5EF4-FFF2-40B4-BE49-F238E27FC236}">
              <a16:creationId xmlns:a16="http://schemas.microsoft.com/office/drawing/2014/main" id="{51E37659-5CCD-48DD-AF51-06E134A86189}"/>
            </a:ext>
          </a:extLst>
        </xdr:cNvPr>
        <xdr:cNvCxnSpPr/>
      </xdr:nvCxnSpPr>
      <xdr:spPr>
        <a:xfrm>
          <a:off x="2908300" y="1790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227" name="楕円 226">
          <a:extLst>
            <a:ext uri="{FF2B5EF4-FFF2-40B4-BE49-F238E27FC236}">
              <a16:creationId xmlns:a16="http://schemas.microsoft.com/office/drawing/2014/main" id="{382E9B8C-6EF9-4ABD-92DB-DA7B54E01CBF}"/>
            </a:ext>
          </a:extLst>
        </xdr:cNvPr>
        <xdr:cNvSpPr/>
      </xdr:nvSpPr>
      <xdr:spPr>
        <a:xfrm>
          <a:off x="1968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40005</xdr:rowOff>
    </xdr:from>
    <xdr:to>
      <xdr:col>15</xdr:col>
      <xdr:colOff>50800</xdr:colOff>
      <xdr:row>104</xdr:row>
      <xdr:rowOff>74295</xdr:rowOff>
    </xdr:to>
    <xdr:cxnSp macro="">
      <xdr:nvCxnSpPr>
        <xdr:cNvPr id="228" name="直線コネクタ 227">
          <a:extLst>
            <a:ext uri="{FF2B5EF4-FFF2-40B4-BE49-F238E27FC236}">
              <a16:creationId xmlns:a16="http://schemas.microsoft.com/office/drawing/2014/main" id="{26CA4FD5-C400-411F-9ADE-8D8778C67C69}"/>
            </a:ext>
          </a:extLst>
        </xdr:cNvPr>
        <xdr:cNvCxnSpPr/>
      </xdr:nvCxnSpPr>
      <xdr:spPr>
        <a:xfrm>
          <a:off x="2019300" y="1787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124461</xdr:rowOff>
    </xdr:from>
    <xdr:to>
      <xdr:col>6</xdr:col>
      <xdr:colOff>38100</xdr:colOff>
      <xdr:row>104</xdr:row>
      <xdr:rowOff>54611</xdr:rowOff>
    </xdr:to>
    <xdr:sp macro="" textlink="">
      <xdr:nvSpPr>
        <xdr:cNvPr id="229" name="楕円 228">
          <a:extLst>
            <a:ext uri="{FF2B5EF4-FFF2-40B4-BE49-F238E27FC236}">
              <a16:creationId xmlns:a16="http://schemas.microsoft.com/office/drawing/2014/main" id="{3D58F3ED-80B8-477C-B84B-DAE3A64785EE}"/>
            </a:ext>
          </a:extLst>
        </xdr:cNvPr>
        <xdr:cNvSpPr/>
      </xdr:nvSpPr>
      <xdr:spPr>
        <a:xfrm>
          <a:off x="1079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3811</xdr:rowOff>
    </xdr:from>
    <xdr:to>
      <xdr:col>10</xdr:col>
      <xdr:colOff>114300</xdr:colOff>
      <xdr:row>104</xdr:row>
      <xdr:rowOff>40005</xdr:rowOff>
    </xdr:to>
    <xdr:cxnSp macro="">
      <xdr:nvCxnSpPr>
        <xdr:cNvPr id="230" name="直線コネクタ 229">
          <a:extLst>
            <a:ext uri="{FF2B5EF4-FFF2-40B4-BE49-F238E27FC236}">
              <a16:creationId xmlns:a16="http://schemas.microsoft.com/office/drawing/2014/main" id="{18E0EF64-43E7-4F42-9E11-2AE29ED3D7B2}"/>
            </a:ext>
          </a:extLst>
        </xdr:cNvPr>
        <xdr:cNvCxnSpPr/>
      </xdr:nvCxnSpPr>
      <xdr:spPr>
        <a:xfrm>
          <a:off x="1130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231" name="n_1aveValue【市民会館】&#10;有形固定資産減価償却率">
          <a:extLst>
            <a:ext uri="{FF2B5EF4-FFF2-40B4-BE49-F238E27FC236}">
              <a16:creationId xmlns:a16="http://schemas.microsoft.com/office/drawing/2014/main" id="{1988D90E-B2B0-4D38-9CBD-F52E4402A62E}"/>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232" name="n_2aveValue【市民会館】&#10;有形固定資産減価償却率">
          <a:extLst>
            <a:ext uri="{FF2B5EF4-FFF2-40B4-BE49-F238E27FC236}">
              <a16:creationId xmlns:a16="http://schemas.microsoft.com/office/drawing/2014/main" id="{50B8AB08-9C0B-4DC7-883D-498B3C675523}"/>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233" name="n_3aveValue【市民会館】&#10;有形固定資産減価償却率">
          <a:extLst>
            <a:ext uri="{FF2B5EF4-FFF2-40B4-BE49-F238E27FC236}">
              <a16:creationId xmlns:a16="http://schemas.microsoft.com/office/drawing/2014/main" id="{8AB21EE4-D1DB-4EF7-BE8E-3505A950AE11}"/>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234" name="n_4aveValue【市民会館】&#10;有形固定資産減価償却率">
          <a:extLst>
            <a:ext uri="{FF2B5EF4-FFF2-40B4-BE49-F238E27FC236}">
              <a16:creationId xmlns:a16="http://schemas.microsoft.com/office/drawing/2014/main" id="{3B9EE11A-2C25-402A-AD5B-B983C556DDF0}"/>
            </a:ext>
          </a:extLst>
        </xdr:cNvPr>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146702</xdr:rowOff>
    </xdr:from>
    <xdr:ext cx="405111" cy="259045"/>
    <xdr:sp macro="" textlink="">
      <xdr:nvSpPr>
        <xdr:cNvPr id="235" name="n_1mainValue【市民会館】&#10;有形固定資産減価償却率">
          <a:extLst>
            <a:ext uri="{FF2B5EF4-FFF2-40B4-BE49-F238E27FC236}">
              <a16:creationId xmlns:a16="http://schemas.microsoft.com/office/drawing/2014/main" id="{F7FF5A1F-FE79-4100-B830-94D2E0FB8E0A}"/>
            </a:ext>
          </a:extLst>
        </xdr:cNvPr>
        <xdr:cNvSpPr txBox="1"/>
      </xdr:nvSpPr>
      <xdr:spPr>
        <a:xfrm>
          <a:off x="3582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116222</xdr:rowOff>
    </xdr:from>
    <xdr:ext cx="405111" cy="259045"/>
    <xdr:sp macro="" textlink="">
      <xdr:nvSpPr>
        <xdr:cNvPr id="236" name="n_2mainValue【市民会館】&#10;有形固定資産減価償却率">
          <a:extLst>
            <a:ext uri="{FF2B5EF4-FFF2-40B4-BE49-F238E27FC236}">
              <a16:creationId xmlns:a16="http://schemas.microsoft.com/office/drawing/2014/main" id="{677F5E06-8B3E-441F-8FEB-93B6F53D17F1}"/>
            </a:ext>
          </a:extLst>
        </xdr:cNvPr>
        <xdr:cNvSpPr txBox="1"/>
      </xdr:nvSpPr>
      <xdr:spPr>
        <a:xfrm>
          <a:off x="2705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81932</xdr:rowOff>
    </xdr:from>
    <xdr:ext cx="405111" cy="259045"/>
    <xdr:sp macro="" textlink="">
      <xdr:nvSpPr>
        <xdr:cNvPr id="237" name="n_3mainValue【市民会館】&#10;有形固定資産減価償却率">
          <a:extLst>
            <a:ext uri="{FF2B5EF4-FFF2-40B4-BE49-F238E27FC236}">
              <a16:creationId xmlns:a16="http://schemas.microsoft.com/office/drawing/2014/main" id="{6F362A9B-D3CD-47E0-B3F3-29E02F4CB9A5}"/>
            </a:ext>
          </a:extLst>
        </xdr:cNvPr>
        <xdr:cNvSpPr txBox="1"/>
      </xdr:nvSpPr>
      <xdr:spPr>
        <a:xfrm>
          <a:off x="1816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71138</xdr:rowOff>
    </xdr:from>
    <xdr:ext cx="405111" cy="259045"/>
    <xdr:sp macro="" textlink="">
      <xdr:nvSpPr>
        <xdr:cNvPr id="238" name="n_4mainValue【市民会館】&#10;有形固定資産減価償却率">
          <a:extLst>
            <a:ext uri="{FF2B5EF4-FFF2-40B4-BE49-F238E27FC236}">
              <a16:creationId xmlns:a16="http://schemas.microsoft.com/office/drawing/2014/main" id="{28F72162-62E0-40A7-B718-7A8056CD7719}"/>
            </a:ext>
          </a:extLst>
        </xdr:cNvPr>
        <xdr:cNvSpPr txBox="1"/>
      </xdr:nvSpPr>
      <xdr:spPr>
        <a:xfrm>
          <a:off x="927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8F132BC2-AD61-4919-9417-F1A42B6839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F7675ED1-CDA9-4F5D-B716-E1E25CED9A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0FF8ED9E-2E24-4D1D-81C1-9998CE32A1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F363E701-4FDD-40F8-ABCC-3D94EAA3CA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D65876C9-84D1-42B1-B045-8A50B0D0EB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4B765345-C63F-41E6-865D-947F7BABCE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C51E1FEF-E25B-400F-A2E3-E42D310F10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C8133ACE-A7AD-4036-8DEC-4893A3C35A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775262E8-1359-4B9D-99C5-6DB2BA8706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25E1C1CA-B218-4E4F-86C7-EFFBF532A0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59A8305A-9326-42E7-8A8E-114B395CACD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DAF3F2AB-BDF1-4679-B920-0E020BBE08B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0701BF30-E70A-4D44-B9B9-AD8A665E37B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3F690B7C-71AF-4F13-AA62-1F74E02DAE5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098F3690-4ECF-48F2-810B-0658410F0D3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07A16DB8-DBD1-450A-AB5C-49BB9308A8C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A7B1B04C-72FE-415E-83FE-2C623208458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15DA8E2F-54ED-4FE6-AA75-55B4FDC00AA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ECB033EB-8A65-40B8-B3BF-64D0292C4C7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878889BE-2EB2-4EAD-A58A-2A53D9BDBD1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AB63E964-C763-4E92-807D-963C1C9453F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DF0295A2-F1CA-47EB-8748-311BF0D410E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65F55880-26F7-4F26-90F2-3828D149C7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3DCF7520-5D12-4553-91A2-E58CFCF12D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88B2B6A0-882A-40D6-920B-94421328CB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07A0A901-D74B-405F-87F6-31F0D127DA7F}"/>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F13BE57F-3815-4071-AECA-A4B933A45F13}"/>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5EEF9C34-3796-4FC1-A095-4851D559C282}"/>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267" name="【市民会館】&#10;一人当たり面積最大値テキスト">
          <a:extLst>
            <a:ext uri="{FF2B5EF4-FFF2-40B4-BE49-F238E27FC236}">
              <a16:creationId xmlns:a16="http://schemas.microsoft.com/office/drawing/2014/main" id="{D18F1518-D28D-40DD-AFF2-39858B8AF4F4}"/>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268" name="直線コネクタ 267">
          <a:extLst>
            <a:ext uri="{FF2B5EF4-FFF2-40B4-BE49-F238E27FC236}">
              <a16:creationId xmlns:a16="http://schemas.microsoft.com/office/drawing/2014/main" id="{44BE00C9-B730-41A3-AEF5-C4D5694FBC68}"/>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269" name="【市民会館】&#10;一人当たり面積平均値テキスト">
          <a:extLst>
            <a:ext uri="{FF2B5EF4-FFF2-40B4-BE49-F238E27FC236}">
              <a16:creationId xmlns:a16="http://schemas.microsoft.com/office/drawing/2014/main" id="{2ADFEBA3-957D-4904-90E4-5D37F595B8F3}"/>
            </a:ext>
          </a:extLst>
        </xdr:cNvPr>
        <xdr:cNvSpPr txBox="1"/>
      </xdr:nvSpPr>
      <xdr:spPr>
        <a:xfrm>
          <a:off x="10515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270" name="フローチャート: 判断 269">
          <a:extLst>
            <a:ext uri="{FF2B5EF4-FFF2-40B4-BE49-F238E27FC236}">
              <a16:creationId xmlns:a16="http://schemas.microsoft.com/office/drawing/2014/main" id="{D7292B45-FD78-4211-A1B6-98200C230074}"/>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1" name="フローチャート: 判断 270">
          <a:extLst>
            <a:ext uri="{FF2B5EF4-FFF2-40B4-BE49-F238E27FC236}">
              <a16:creationId xmlns:a16="http://schemas.microsoft.com/office/drawing/2014/main" id="{B6C10AA6-9689-42C7-A9C5-259DB4616D02}"/>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272" name="フローチャート: 判断 271">
          <a:extLst>
            <a:ext uri="{FF2B5EF4-FFF2-40B4-BE49-F238E27FC236}">
              <a16:creationId xmlns:a16="http://schemas.microsoft.com/office/drawing/2014/main" id="{AD904696-B103-47A6-8D7F-A98ADD403A53}"/>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273" name="フローチャート: 判断 272">
          <a:extLst>
            <a:ext uri="{FF2B5EF4-FFF2-40B4-BE49-F238E27FC236}">
              <a16:creationId xmlns:a16="http://schemas.microsoft.com/office/drawing/2014/main" id="{64EE70F1-320C-4027-97A4-DC7769F9A7D3}"/>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274" name="フローチャート: 判断 273">
          <a:extLst>
            <a:ext uri="{FF2B5EF4-FFF2-40B4-BE49-F238E27FC236}">
              <a16:creationId xmlns:a16="http://schemas.microsoft.com/office/drawing/2014/main" id="{429547F7-1513-49D3-BC8D-F201FAF88030}"/>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D1E6EDC-0286-4B2C-8796-ED202674C5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46E7E89B-CDB4-40FD-957E-9A86076C88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F0D0345E-14C1-45CA-B2B3-B4E8B82423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1C0331ED-094A-4E3C-9339-E44BF8A5A9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14C99B53-7AF6-4A2C-8099-B4072A730A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9071</xdr:rowOff>
    </xdr:from>
    <xdr:to>
      <xdr:col>55</xdr:col>
      <xdr:colOff>50800</xdr:colOff>
      <xdr:row>104</xdr:row>
      <xdr:rowOff>110671</xdr:rowOff>
    </xdr:to>
    <xdr:sp macro="" textlink="">
      <xdr:nvSpPr>
        <xdr:cNvPr id="280" name="楕円 279">
          <a:extLst>
            <a:ext uri="{FF2B5EF4-FFF2-40B4-BE49-F238E27FC236}">
              <a16:creationId xmlns:a16="http://schemas.microsoft.com/office/drawing/2014/main" id="{88EA8DFF-CB33-4847-B931-7AE39E8A3AAC}"/>
            </a:ext>
          </a:extLst>
        </xdr:cNvPr>
        <xdr:cNvSpPr/>
      </xdr:nvSpPr>
      <xdr:spPr>
        <a:xfrm>
          <a:off x="10426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31948</xdr:rowOff>
    </xdr:from>
    <xdr:ext cx="469744" cy="259045"/>
    <xdr:sp macro="" textlink="">
      <xdr:nvSpPr>
        <xdr:cNvPr id="281" name="【市民会館】&#10;一人当たり面積該当値テキスト">
          <a:extLst>
            <a:ext uri="{FF2B5EF4-FFF2-40B4-BE49-F238E27FC236}">
              <a16:creationId xmlns:a16="http://schemas.microsoft.com/office/drawing/2014/main" id="{CC2C5FD5-03DD-4541-B21D-88FC2857F90D}"/>
            </a:ext>
          </a:extLst>
        </xdr:cNvPr>
        <xdr:cNvSpPr txBox="1"/>
      </xdr:nvSpPr>
      <xdr:spPr>
        <a:xfrm>
          <a:off x="10515600"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10705</xdr:rowOff>
    </xdr:from>
    <xdr:to>
      <xdr:col>50</xdr:col>
      <xdr:colOff>165100</xdr:colOff>
      <xdr:row>104</xdr:row>
      <xdr:rowOff>112305</xdr:rowOff>
    </xdr:to>
    <xdr:sp macro="" textlink="">
      <xdr:nvSpPr>
        <xdr:cNvPr id="282" name="楕円 281">
          <a:extLst>
            <a:ext uri="{FF2B5EF4-FFF2-40B4-BE49-F238E27FC236}">
              <a16:creationId xmlns:a16="http://schemas.microsoft.com/office/drawing/2014/main" id="{C04162EF-FFA8-43CE-8D71-1D8479A42503}"/>
            </a:ext>
          </a:extLst>
        </xdr:cNvPr>
        <xdr:cNvSpPr/>
      </xdr:nvSpPr>
      <xdr:spPr>
        <a:xfrm>
          <a:off x="958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59871</xdr:rowOff>
    </xdr:from>
    <xdr:to>
      <xdr:col>55</xdr:col>
      <xdr:colOff>0</xdr:colOff>
      <xdr:row>104</xdr:row>
      <xdr:rowOff>61505</xdr:rowOff>
    </xdr:to>
    <xdr:cxnSp macro="">
      <xdr:nvCxnSpPr>
        <xdr:cNvPr id="283" name="直線コネクタ 282">
          <a:extLst>
            <a:ext uri="{FF2B5EF4-FFF2-40B4-BE49-F238E27FC236}">
              <a16:creationId xmlns:a16="http://schemas.microsoft.com/office/drawing/2014/main" id="{B3D50AD1-CDA6-45A6-B450-0C41E8E5F4A4}"/>
            </a:ext>
          </a:extLst>
        </xdr:cNvPr>
        <xdr:cNvCxnSpPr/>
      </xdr:nvCxnSpPr>
      <xdr:spPr>
        <a:xfrm flipV="1">
          <a:off x="9639300" y="178906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17236</xdr:rowOff>
    </xdr:from>
    <xdr:to>
      <xdr:col>46</xdr:col>
      <xdr:colOff>38100</xdr:colOff>
      <xdr:row>104</xdr:row>
      <xdr:rowOff>118836</xdr:rowOff>
    </xdr:to>
    <xdr:sp macro="" textlink="">
      <xdr:nvSpPr>
        <xdr:cNvPr id="284" name="楕円 283">
          <a:extLst>
            <a:ext uri="{FF2B5EF4-FFF2-40B4-BE49-F238E27FC236}">
              <a16:creationId xmlns:a16="http://schemas.microsoft.com/office/drawing/2014/main" id="{8869F3EA-1AE7-4338-B326-CDC0A6EC89A3}"/>
            </a:ext>
          </a:extLst>
        </xdr:cNvPr>
        <xdr:cNvSpPr/>
      </xdr:nvSpPr>
      <xdr:spPr>
        <a:xfrm>
          <a:off x="8699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61505</xdr:rowOff>
    </xdr:from>
    <xdr:to>
      <xdr:col>50</xdr:col>
      <xdr:colOff>114300</xdr:colOff>
      <xdr:row>104</xdr:row>
      <xdr:rowOff>68036</xdr:rowOff>
    </xdr:to>
    <xdr:cxnSp macro="">
      <xdr:nvCxnSpPr>
        <xdr:cNvPr id="285" name="直線コネクタ 284">
          <a:extLst>
            <a:ext uri="{FF2B5EF4-FFF2-40B4-BE49-F238E27FC236}">
              <a16:creationId xmlns:a16="http://schemas.microsoft.com/office/drawing/2014/main" id="{483884A6-C474-4B64-8EB1-E7DB918273F5}"/>
            </a:ext>
          </a:extLst>
        </xdr:cNvPr>
        <xdr:cNvCxnSpPr/>
      </xdr:nvCxnSpPr>
      <xdr:spPr>
        <a:xfrm flipV="1">
          <a:off x="8750300" y="178923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22134</xdr:rowOff>
    </xdr:from>
    <xdr:to>
      <xdr:col>41</xdr:col>
      <xdr:colOff>101600</xdr:colOff>
      <xdr:row>104</xdr:row>
      <xdr:rowOff>123734</xdr:rowOff>
    </xdr:to>
    <xdr:sp macro="" textlink="">
      <xdr:nvSpPr>
        <xdr:cNvPr id="286" name="楕円 285">
          <a:extLst>
            <a:ext uri="{FF2B5EF4-FFF2-40B4-BE49-F238E27FC236}">
              <a16:creationId xmlns:a16="http://schemas.microsoft.com/office/drawing/2014/main" id="{6D09BF32-F4E9-4658-B68B-797C737DDF29}"/>
            </a:ext>
          </a:extLst>
        </xdr:cNvPr>
        <xdr:cNvSpPr/>
      </xdr:nvSpPr>
      <xdr:spPr>
        <a:xfrm>
          <a:off x="781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68036</xdr:rowOff>
    </xdr:from>
    <xdr:to>
      <xdr:col>45</xdr:col>
      <xdr:colOff>177800</xdr:colOff>
      <xdr:row>104</xdr:row>
      <xdr:rowOff>72934</xdr:rowOff>
    </xdr:to>
    <xdr:cxnSp macro="">
      <xdr:nvCxnSpPr>
        <xdr:cNvPr id="287" name="直線コネクタ 286">
          <a:extLst>
            <a:ext uri="{FF2B5EF4-FFF2-40B4-BE49-F238E27FC236}">
              <a16:creationId xmlns:a16="http://schemas.microsoft.com/office/drawing/2014/main" id="{64F1C2A9-08E6-4BCA-9B51-A89D531DD0F2}"/>
            </a:ext>
          </a:extLst>
        </xdr:cNvPr>
        <xdr:cNvCxnSpPr/>
      </xdr:nvCxnSpPr>
      <xdr:spPr>
        <a:xfrm flipV="1">
          <a:off x="7861300" y="1789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20501</xdr:rowOff>
    </xdr:from>
    <xdr:to>
      <xdr:col>36</xdr:col>
      <xdr:colOff>165100</xdr:colOff>
      <xdr:row>104</xdr:row>
      <xdr:rowOff>122101</xdr:rowOff>
    </xdr:to>
    <xdr:sp macro="" textlink="">
      <xdr:nvSpPr>
        <xdr:cNvPr id="288" name="楕円 287">
          <a:extLst>
            <a:ext uri="{FF2B5EF4-FFF2-40B4-BE49-F238E27FC236}">
              <a16:creationId xmlns:a16="http://schemas.microsoft.com/office/drawing/2014/main" id="{54E4BB39-302E-4A4E-B642-0B1218BF0359}"/>
            </a:ext>
          </a:extLst>
        </xdr:cNvPr>
        <xdr:cNvSpPr/>
      </xdr:nvSpPr>
      <xdr:spPr>
        <a:xfrm>
          <a:off x="692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71301</xdr:rowOff>
    </xdr:from>
    <xdr:to>
      <xdr:col>41</xdr:col>
      <xdr:colOff>50800</xdr:colOff>
      <xdr:row>104</xdr:row>
      <xdr:rowOff>72934</xdr:rowOff>
    </xdr:to>
    <xdr:cxnSp macro="">
      <xdr:nvCxnSpPr>
        <xdr:cNvPr id="289" name="直線コネクタ 288">
          <a:extLst>
            <a:ext uri="{FF2B5EF4-FFF2-40B4-BE49-F238E27FC236}">
              <a16:creationId xmlns:a16="http://schemas.microsoft.com/office/drawing/2014/main" id="{58EA78D9-3FF9-48EC-9EA1-7B53AE89F857}"/>
            </a:ext>
          </a:extLst>
        </xdr:cNvPr>
        <xdr:cNvCxnSpPr/>
      </xdr:nvCxnSpPr>
      <xdr:spPr>
        <a:xfrm>
          <a:off x="6972300" y="1790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290" name="n_1aveValue【市民会館】&#10;一人当たり面積">
          <a:extLst>
            <a:ext uri="{FF2B5EF4-FFF2-40B4-BE49-F238E27FC236}">
              <a16:creationId xmlns:a16="http://schemas.microsoft.com/office/drawing/2014/main" id="{C345F1EA-B256-428B-8AFE-C0BAD9B16DDF}"/>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291" name="n_2aveValue【市民会館】&#10;一人当たり面積">
          <a:extLst>
            <a:ext uri="{FF2B5EF4-FFF2-40B4-BE49-F238E27FC236}">
              <a16:creationId xmlns:a16="http://schemas.microsoft.com/office/drawing/2014/main" id="{1049DE0E-2423-426C-8EDE-4B8CAC0995F9}"/>
            </a:ext>
          </a:extLst>
        </xdr:cNvPr>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292" name="n_3aveValue【市民会館】&#10;一人当たり面積">
          <a:extLst>
            <a:ext uri="{FF2B5EF4-FFF2-40B4-BE49-F238E27FC236}">
              <a16:creationId xmlns:a16="http://schemas.microsoft.com/office/drawing/2014/main" id="{C2508EC1-E216-4A6D-9834-B8649013C874}"/>
            </a:ext>
          </a:extLst>
        </xdr:cNvPr>
        <xdr:cNvSpPr txBox="1"/>
      </xdr:nvSpPr>
      <xdr:spPr>
        <a:xfrm>
          <a:off x="7626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293" name="n_4aveValue【市民会館】&#10;一人当たり面積">
          <a:extLst>
            <a:ext uri="{FF2B5EF4-FFF2-40B4-BE49-F238E27FC236}">
              <a16:creationId xmlns:a16="http://schemas.microsoft.com/office/drawing/2014/main" id="{D3BD6326-1949-47F0-B376-B1493AB5753A}"/>
            </a:ext>
          </a:extLst>
        </xdr:cNvPr>
        <xdr:cNvSpPr txBox="1"/>
      </xdr:nvSpPr>
      <xdr:spPr>
        <a:xfrm>
          <a:off x="6737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128832</xdr:rowOff>
    </xdr:from>
    <xdr:ext cx="469744" cy="259045"/>
    <xdr:sp macro="" textlink="">
      <xdr:nvSpPr>
        <xdr:cNvPr id="294" name="n_1mainValue【市民会館】&#10;一人当たり面積">
          <a:extLst>
            <a:ext uri="{FF2B5EF4-FFF2-40B4-BE49-F238E27FC236}">
              <a16:creationId xmlns:a16="http://schemas.microsoft.com/office/drawing/2014/main" id="{00B5DEED-7B26-4917-9673-690C0F06AA2A}"/>
            </a:ext>
          </a:extLst>
        </xdr:cNvPr>
        <xdr:cNvSpPr txBox="1"/>
      </xdr:nvSpPr>
      <xdr:spPr>
        <a:xfrm>
          <a:off x="939172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135363</xdr:rowOff>
    </xdr:from>
    <xdr:ext cx="469744" cy="259045"/>
    <xdr:sp macro="" textlink="">
      <xdr:nvSpPr>
        <xdr:cNvPr id="295" name="n_2mainValue【市民会館】&#10;一人当たり面積">
          <a:extLst>
            <a:ext uri="{FF2B5EF4-FFF2-40B4-BE49-F238E27FC236}">
              <a16:creationId xmlns:a16="http://schemas.microsoft.com/office/drawing/2014/main" id="{E3F3C8AD-7167-40AB-B2B4-0ABF93687CA4}"/>
            </a:ext>
          </a:extLst>
        </xdr:cNvPr>
        <xdr:cNvSpPr txBox="1"/>
      </xdr:nvSpPr>
      <xdr:spPr>
        <a:xfrm>
          <a:off x="8515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140261</xdr:rowOff>
    </xdr:from>
    <xdr:ext cx="469744" cy="259045"/>
    <xdr:sp macro="" textlink="">
      <xdr:nvSpPr>
        <xdr:cNvPr id="296" name="n_3mainValue【市民会館】&#10;一人当たり面積">
          <a:extLst>
            <a:ext uri="{FF2B5EF4-FFF2-40B4-BE49-F238E27FC236}">
              <a16:creationId xmlns:a16="http://schemas.microsoft.com/office/drawing/2014/main" id="{5F1BB62C-3204-47E0-B022-AEABEA53AEC5}"/>
            </a:ext>
          </a:extLst>
        </xdr:cNvPr>
        <xdr:cNvSpPr txBox="1"/>
      </xdr:nvSpPr>
      <xdr:spPr>
        <a:xfrm>
          <a:off x="7626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138628</xdr:rowOff>
    </xdr:from>
    <xdr:ext cx="469744" cy="259045"/>
    <xdr:sp macro="" textlink="">
      <xdr:nvSpPr>
        <xdr:cNvPr id="297" name="n_4mainValue【市民会館】&#10;一人当たり面積">
          <a:extLst>
            <a:ext uri="{FF2B5EF4-FFF2-40B4-BE49-F238E27FC236}">
              <a16:creationId xmlns:a16="http://schemas.microsoft.com/office/drawing/2014/main" id="{8FF71FE1-2EB6-4EE7-AB5E-A3AFF53AFEF7}"/>
            </a:ext>
          </a:extLst>
        </xdr:cNvPr>
        <xdr:cNvSpPr txBox="1"/>
      </xdr:nvSpPr>
      <xdr:spPr>
        <a:xfrm>
          <a:off x="6737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ED730D2-422E-4922-B90F-CFF6DD18DA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106EE55E-035E-4F23-AE2C-A0B7959986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86303A7F-DFB8-4FEF-9A78-57FB8C1C42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795D080-411E-4BC9-ADF0-F77B69BE87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620D84EF-F5D8-4794-8B35-2704700E66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57165F1D-5AFC-41D2-B7CD-0ECB884969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5650443-317B-4088-84E3-A7464C0FC1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E2910D65-00DA-4F86-A9A2-18B406F755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7C6B09F2-F193-4DF3-AFD7-F2317EE3BB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12AC553-AC7F-4BE2-B0AB-FFAD4B4CA6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7ECF62E2-E5D3-4DD6-8F4B-A833475F24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DFD84ADD-7D79-4045-9584-5F96850208B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F9921263-AA03-4B90-B5BD-5D8B429B6D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F3F0A6D7-EB2C-422E-A6B4-328882167D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18FABC84-6B4A-42A3-8F1B-04F660EF63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1E61844-F99D-4A31-AB9E-AB41687034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D5CDC51-A0F1-4E9D-B910-79B7A496D8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AAC58D09-E312-4A4D-919C-E765B80FBE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79FA7E7-30F2-43D0-B5D3-A2B1C5EE4A2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CFEED55A-C5AB-4C56-8F45-9B3A612EEEE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D8568E70-D5F8-4D37-8E47-7D1C4EA913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83881AFB-D8DE-4EA8-8BA0-436873129EB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5F5FEE85-BC50-4798-BCC1-0CA306DDA0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63EF3E88-60A9-4BD9-825F-DA788BBDB1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82CDE223-62AF-4BD0-8E9F-20A0BB60CA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D449924-B20D-475F-A727-50B3CA309C21}"/>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4D670067-E793-40CE-BD47-81B91FE5723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9A0C4042-E43D-4850-ACF0-3596ACE46FF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8300CAAA-8609-4BAB-BB04-AD27A287BC4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7" name="直線コネクタ 326">
          <a:extLst>
            <a:ext uri="{FF2B5EF4-FFF2-40B4-BE49-F238E27FC236}">
              <a16:creationId xmlns:a16="http://schemas.microsoft.com/office/drawing/2014/main" id="{576EEB9F-DA25-4EA5-A38B-215D4EC9ADAE}"/>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2C1FAB14-0756-4952-A8AC-A7FB15A0F754}"/>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9" name="フローチャート: 判断 328">
          <a:extLst>
            <a:ext uri="{FF2B5EF4-FFF2-40B4-BE49-F238E27FC236}">
              <a16:creationId xmlns:a16="http://schemas.microsoft.com/office/drawing/2014/main" id="{1F1E343E-3D22-456A-B383-B8A22D96003E}"/>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30" name="フローチャート: 判断 329">
          <a:extLst>
            <a:ext uri="{FF2B5EF4-FFF2-40B4-BE49-F238E27FC236}">
              <a16:creationId xmlns:a16="http://schemas.microsoft.com/office/drawing/2014/main" id="{66CAE830-8B05-43D1-88A2-AF4A521E2D4A}"/>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1" name="フローチャート: 判断 330">
          <a:extLst>
            <a:ext uri="{FF2B5EF4-FFF2-40B4-BE49-F238E27FC236}">
              <a16:creationId xmlns:a16="http://schemas.microsoft.com/office/drawing/2014/main" id="{BDA56625-CC9E-457F-84C9-B107086E6BA8}"/>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2" name="フローチャート: 判断 331">
          <a:extLst>
            <a:ext uri="{FF2B5EF4-FFF2-40B4-BE49-F238E27FC236}">
              <a16:creationId xmlns:a16="http://schemas.microsoft.com/office/drawing/2014/main" id="{9B8CB345-ACE7-40C8-9CA9-2FBED2232DE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3" name="フローチャート: 判断 332">
          <a:extLst>
            <a:ext uri="{FF2B5EF4-FFF2-40B4-BE49-F238E27FC236}">
              <a16:creationId xmlns:a16="http://schemas.microsoft.com/office/drawing/2014/main" id="{11AF0FCE-D7DD-4246-8F56-AF6749E9FFF8}"/>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2EC2F0D-AEA7-4015-ABDA-0690759013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310011D-E137-4A5C-BB71-DB6277CEE5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0E8FCE7-4744-45C4-B9D4-3CDE793719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B7FAD769-51C4-4DA9-95BD-67946DCA66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4655E00D-E7F8-434D-A56B-2D54FDDDB7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339" name="楕円 338">
          <a:extLst>
            <a:ext uri="{FF2B5EF4-FFF2-40B4-BE49-F238E27FC236}">
              <a16:creationId xmlns:a16="http://schemas.microsoft.com/office/drawing/2014/main" id="{51AFF8A6-2773-4169-A431-51978E6EC130}"/>
            </a:ext>
          </a:extLst>
        </xdr:cNvPr>
        <xdr:cNvSpPr/>
      </xdr:nvSpPr>
      <xdr:spPr>
        <a:xfrm>
          <a:off x="16268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6BBCEE95-34A7-433A-A939-8BD0B8281A78}"/>
            </a:ext>
          </a:extLst>
        </xdr:cNvPr>
        <xdr:cNvSpPr txBox="1"/>
      </xdr:nvSpPr>
      <xdr:spPr>
        <a:xfrm>
          <a:off x="16357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341" name="楕円 340">
          <a:extLst>
            <a:ext uri="{FF2B5EF4-FFF2-40B4-BE49-F238E27FC236}">
              <a16:creationId xmlns:a16="http://schemas.microsoft.com/office/drawing/2014/main" id="{F23A5CAB-0BE9-413E-A651-656DD8C5A868}"/>
            </a:ext>
          </a:extLst>
        </xdr:cNvPr>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39</xdr:row>
      <xdr:rowOff>143147</xdr:rowOff>
    </xdr:to>
    <xdr:cxnSp macro="">
      <xdr:nvCxnSpPr>
        <xdr:cNvPr id="342" name="直線コネクタ 341">
          <a:extLst>
            <a:ext uri="{FF2B5EF4-FFF2-40B4-BE49-F238E27FC236}">
              <a16:creationId xmlns:a16="http://schemas.microsoft.com/office/drawing/2014/main" id="{1D5FB522-4540-4B48-922E-34DD7D078949}"/>
            </a:ext>
          </a:extLst>
        </xdr:cNvPr>
        <xdr:cNvCxnSpPr/>
      </xdr:nvCxnSpPr>
      <xdr:spPr>
        <a:xfrm>
          <a:off x="15481300" y="67937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343" name="楕円 342">
          <a:extLst>
            <a:ext uri="{FF2B5EF4-FFF2-40B4-BE49-F238E27FC236}">
              <a16:creationId xmlns:a16="http://schemas.microsoft.com/office/drawing/2014/main" id="{910423FC-F422-42C9-A766-E227876F07C6}"/>
            </a:ext>
          </a:extLst>
        </xdr:cNvPr>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40</xdr:row>
      <xdr:rowOff>105591</xdr:rowOff>
    </xdr:to>
    <xdr:cxnSp macro="">
      <xdr:nvCxnSpPr>
        <xdr:cNvPr id="344" name="直線コネクタ 343">
          <a:extLst>
            <a:ext uri="{FF2B5EF4-FFF2-40B4-BE49-F238E27FC236}">
              <a16:creationId xmlns:a16="http://schemas.microsoft.com/office/drawing/2014/main" id="{E7AB98AD-073F-4C73-91FA-314D3B2C3348}"/>
            </a:ext>
          </a:extLst>
        </xdr:cNvPr>
        <xdr:cNvCxnSpPr/>
      </xdr:nvCxnSpPr>
      <xdr:spPr>
        <a:xfrm flipV="1">
          <a:off x="14592300" y="679377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345" name="楕円 344">
          <a:extLst>
            <a:ext uri="{FF2B5EF4-FFF2-40B4-BE49-F238E27FC236}">
              <a16:creationId xmlns:a16="http://schemas.microsoft.com/office/drawing/2014/main" id="{27B292E4-2681-47EC-8851-4AE07F63BD98}"/>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105591</xdr:rowOff>
    </xdr:to>
    <xdr:cxnSp macro="">
      <xdr:nvCxnSpPr>
        <xdr:cNvPr id="346" name="直線コネクタ 345">
          <a:extLst>
            <a:ext uri="{FF2B5EF4-FFF2-40B4-BE49-F238E27FC236}">
              <a16:creationId xmlns:a16="http://schemas.microsoft.com/office/drawing/2014/main" id="{A678B674-43DE-43E9-8B90-219E9BA4CAFF}"/>
            </a:ext>
          </a:extLst>
        </xdr:cNvPr>
        <xdr:cNvCxnSpPr/>
      </xdr:nvCxnSpPr>
      <xdr:spPr>
        <a:xfrm>
          <a:off x="13703300" y="69260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347" name="楕円 346">
          <a:extLst>
            <a:ext uri="{FF2B5EF4-FFF2-40B4-BE49-F238E27FC236}">
              <a16:creationId xmlns:a16="http://schemas.microsoft.com/office/drawing/2014/main" id="{C61D8F22-8E67-4517-95FF-3B15742CDC5A}"/>
            </a:ext>
          </a:extLst>
        </xdr:cNvPr>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68035</xdr:rowOff>
    </xdr:to>
    <xdr:cxnSp macro="">
      <xdr:nvCxnSpPr>
        <xdr:cNvPr id="348" name="直線コネクタ 347">
          <a:extLst>
            <a:ext uri="{FF2B5EF4-FFF2-40B4-BE49-F238E27FC236}">
              <a16:creationId xmlns:a16="http://schemas.microsoft.com/office/drawing/2014/main" id="{81E6F560-8080-4AE4-8C07-0A3F4FB1CD5D}"/>
            </a:ext>
          </a:extLst>
        </xdr:cNvPr>
        <xdr:cNvCxnSpPr/>
      </xdr:nvCxnSpPr>
      <xdr:spPr>
        <a:xfrm>
          <a:off x="12814300" y="690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C2EA0062-60DF-4416-8000-22778A8E39FD}"/>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310C404-4D0E-493E-B882-9E832BD2F96A}"/>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C2015404-5B8C-44AA-84F9-6C76553831AB}"/>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BB2C9524-4A5F-4309-A80C-42DFD636AA57}"/>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2BF23853-C3CF-45CE-9442-FA029867A0A6}"/>
            </a:ext>
          </a:extLst>
        </xdr:cNvPr>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44432BEC-266A-489A-9D01-93D4AD4BEC40}"/>
            </a:ext>
          </a:extLst>
        </xdr:cNvPr>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622E7CDE-20DE-44E1-AFF8-D57225B7AF46}"/>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5F6BF6-A3AD-41B6-A33E-0F1DA57560BC}"/>
            </a:ext>
          </a:extLst>
        </xdr:cNvPr>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C336CD98-763E-4247-BB2C-15676F8319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244F7383-235B-4B9C-BD4D-02D2495155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8BD2190E-38C0-45B9-B5D5-99C02A3059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904E2882-4935-4C01-834F-03A18CD370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5F675B5C-5AE5-4E4B-91BE-E64F9C96FB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CD24B0C2-AE37-4F77-91D3-049A62C62A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2841D751-3103-40D0-B8B5-60ACC81B94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15659710-C9C6-4317-A25B-CDAEADC883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7D20878F-EB13-4C90-A6B1-FBA95F752D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4DB15F3C-C9C1-4802-815D-8A0AF27AEC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DD0CFA4B-604A-48A6-AE7D-341803FC7B3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734EADE8-B542-4E81-8F1F-0F42BA1EB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E29CD28F-6162-489C-AD30-5671BCE747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776D4CB4-30DD-4EE7-94E8-E6BDE5A9A89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2828D4A-6C98-4B72-97E5-470EEDC905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72DE0543-BA77-4626-AE73-3B552F7C6CD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34CDEB3C-FA4A-4BDA-98C4-2532DF7A1D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FA2C19AD-EF82-4C74-B09A-725C5E9ECE6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BB879C98-8E4D-4508-B776-DD0A979C20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057DD7E8-8B4C-4984-8B00-6A1A00F5651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B2AA9DA4-9FB6-440D-AFA5-A774A2D892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8" name="直線コネクタ 377">
          <a:extLst>
            <a:ext uri="{FF2B5EF4-FFF2-40B4-BE49-F238E27FC236}">
              <a16:creationId xmlns:a16="http://schemas.microsoft.com/office/drawing/2014/main" id="{8FEF7D66-BB7E-4F2A-8899-ADC3F0F83C83}"/>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3D06D4FB-FD02-4DB7-9983-F101185BF373}"/>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80" name="直線コネクタ 379">
          <a:extLst>
            <a:ext uri="{FF2B5EF4-FFF2-40B4-BE49-F238E27FC236}">
              <a16:creationId xmlns:a16="http://schemas.microsoft.com/office/drawing/2014/main" id="{A17B29A8-2632-48A9-87D5-F4B7400D0928}"/>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E6AE1F4F-BD55-4E9C-827F-3B329740684D}"/>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2" name="直線コネクタ 381">
          <a:extLst>
            <a:ext uri="{FF2B5EF4-FFF2-40B4-BE49-F238E27FC236}">
              <a16:creationId xmlns:a16="http://schemas.microsoft.com/office/drawing/2014/main" id="{A7CFAF73-56AB-4B47-8372-2B73895C40AD}"/>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F76C88F2-2D03-4CCA-A2B4-423989A1570C}"/>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4" name="フローチャート: 判断 383">
          <a:extLst>
            <a:ext uri="{FF2B5EF4-FFF2-40B4-BE49-F238E27FC236}">
              <a16:creationId xmlns:a16="http://schemas.microsoft.com/office/drawing/2014/main" id="{945F30F9-D9F9-46FF-A8AD-617854EF7904}"/>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5" name="フローチャート: 判断 384">
          <a:extLst>
            <a:ext uri="{FF2B5EF4-FFF2-40B4-BE49-F238E27FC236}">
              <a16:creationId xmlns:a16="http://schemas.microsoft.com/office/drawing/2014/main" id="{7E74E10A-36AF-4C17-8557-B2FD97841758}"/>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6" name="フローチャート: 判断 385">
          <a:extLst>
            <a:ext uri="{FF2B5EF4-FFF2-40B4-BE49-F238E27FC236}">
              <a16:creationId xmlns:a16="http://schemas.microsoft.com/office/drawing/2014/main" id="{A3D30450-0A5E-4A9E-986F-0C3AA2501804}"/>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7" name="フローチャート: 判断 386">
          <a:extLst>
            <a:ext uri="{FF2B5EF4-FFF2-40B4-BE49-F238E27FC236}">
              <a16:creationId xmlns:a16="http://schemas.microsoft.com/office/drawing/2014/main" id="{AD768C89-A792-4F9B-886D-C299513A61D9}"/>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8" name="フローチャート: 判断 387">
          <a:extLst>
            <a:ext uri="{FF2B5EF4-FFF2-40B4-BE49-F238E27FC236}">
              <a16:creationId xmlns:a16="http://schemas.microsoft.com/office/drawing/2014/main" id="{501BA157-62CE-4A7E-9121-8640F1C7A775}"/>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DC62B8C-211B-467C-9A71-74F824CD30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206800A-F3CD-48BA-8C31-166BB8E23D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C3D6281-8CD2-463B-A052-7CD753B23D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C35DCC9-E921-436D-BE31-44D2EFA4C2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2E399DD-9F7A-4B35-8EDB-CB36F56D7B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99282</xdr:rowOff>
    </xdr:from>
    <xdr:to>
      <xdr:col>116</xdr:col>
      <xdr:colOff>114300</xdr:colOff>
      <xdr:row>41</xdr:row>
      <xdr:rowOff>29432</xdr:rowOff>
    </xdr:to>
    <xdr:sp macro="" textlink="">
      <xdr:nvSpPr>
        <xdr:cNvPr id="394" name="楕円 393">
          <a:extLst>
            <a:ext uri="{FF2B5EF4-FFF2-40B4-BE49-F238E27FC236}">
              <a16:creationId xmlns:a16="http://schemas.microsoft.com/office/drawing/2014/main" id="{8B08CB22-26E7-4E71-A666-667C4AB547CB}"/>
            </a:ext>
          </a:extLst>
        </xdr:cNvPr>
        <xdr:cNvSpPr/>
      </xdr:nvSpPr>
      <xdr:spPr>
        <a:xfrm>
          <a:off x="22110700" y="69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77709</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C691DC97-D722-4F0B-88C3-4BBB736E20B2}"/>
            </a:ext>
          </a:extLst>
        </xdr:cNvPr>
        <xdr:cNvSpPr txBox="1"/>
      </xdr:nvSpPr>
      <xdr:spPr>
        <a:xfrm>
          <a:off x="22199600" y="69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98747</xdr:rowOff>
    </xdr:from>
    <xdr:to>
      <xdr:col>112</xdr:col>
      <xdr:colOff>38100</xdr:colOff>
      <xdr:row>41</xdr:row>
      <xdr:rowOff>28897</xdr:rowOff>
    </xdr:to>
    <xdr:sp macro="" textlink="">
      <xdr:nvSpPr>
        <xdr:cNvPr id="396" name="楕円 395">
          <a:extLst>
            <a:ext uri="{FF2B5EF4-FFF2-40B4-BE49-F238E27FC236}">
              <a16:creationId xmlns:a16="http://schemas.microsoft.com/office/drawing/2014/main" id="{35214ED1-A0D2-4CA0-8532-BFC3C3382306}"/>
            </a:ext>
          </a:extLst>
        </xdr:cNvPr>
        <xdr:cNvSpPr/>
      </xdr:nvSpPr>
      <xdr:spPr>
        <a:xfrm>
          <a:off x="21272500" y="6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149547</xdr:rowOff>
    </xdr:from>
    <xdr:to>
      <xdr:col>116</xdr:col>
      <xdr:colOff>63500</xdr:colOff>
      <xdr:row>40</xdr:row>
      <xdr:rowOff>150082</xdr:rowOff>
    </xdr:to>
    <xdr:cxnSp macro="">
      <xdr:nvCxnSpPr>
        <xdr:cNvPr id="397" name="直線コネクタ 396">
          <a:extLst>
            <a:ext uri="{FF2B5EF4-FFF2-40B4-BE49-F238E27FC236}">
              <a16:creationId xmlns:a16="http://schemas.microsoft.com/office/drawing/2014/main" id="{1EEB9EE6-AE56-4BAE-9F7C-F9DC687F71A6}"/>
            </a:ext>
          </a:extLst>
        </xdr:cNvPr>
        <xdr:cNvCxnSpPr/>
      </xdr:nvCxnSpPr>
      <xdr:spPr>
        <a:xfrm>
          <a:off x="21323300" y="7007547"/>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121069</xdr:rowOff>
    </xdr:from>
    <xdr:to>
      <xdr:col>107</xdr:col>
      <xdr:colOff>101600</xdr:colOff>
      <xdr:row>41</xdr:row>
      <xdr:rowOff>51219</xdr:rowOff>
    </xdr:to>
    <xdr:sp macro="" textlink="">
      <xdr:nvSpPr>
        <xdr:cNvPr id="398" name="楕円 397">
          <a:extLst>
            <a:ext uri="{FF2B5EF4-FFF2-40B4-BE49-F238E27FC236}">
              <a16:creationId xmlns:a16="http://schemas.microsoft.com/office/drawing/2014/main" id="{93CA44CE-39A5-4E33-95B4-100111585CE6}"/>
            </a:ext>
          </a:extLst>
        </xdr:cNvPr>
        <xdr:cNvSpPr/>
      </xdr:nvSpPr>
      <xdr:spPr>
        <a:xfrm>
          <a:off x="203835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149547</xdr:rowOff>
    </xdr:from>
    <xdr:to>
      <xdr:col>111</xdr:col>
      <xdr:colOff>177800</xdr:colOff>
      <xdr:row>41</xdr:row>
      <xdr:rowOff>419</xdr:rowOff>
    </xdr:to>
    <xdr:cxnSp macro="">
      <xdr:nvCxnSpPr>
        <xdr:cNvPr id="399" name="直線コネクタ 398">
          <a:extLst>
            <a:ext uri="{FF2B5EF4-FFF2-40B4-BE49-F238E27FC236}">
              <a16:creationId xmlns:a16="http://schemas.microsoft.com/office/drawing/2014/main" id="{31A05B42-0D14-44D3-BB51-6FBEBB5BB4BA}"/>
            </a:ext>
          </a:extLst>
        </xdr:cNvPr>
        <xdr:cNvCxnSpPr/>
      </xdr:nvCxnSpPr>
      <xdr:spPr>
        <a:xfrm flipV="1">
          <a:off x="20434300" y="7007547"/>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126068</xdr:rowOff>
    </xdr:from>
    <xdr:to>
      <xdr:col>102</xdr:col>
      <xdr:colOff>165100</xdr:colOff>
      <xdr:row>41</xdr:row>
      <xdr:rowOff>56218</xdr:rowOff>
    </xdr:to>
    <xdr:sp macro="" textlink="">
      <xdr:nvSpPr>
        <xdr:cNvPr id="400" name="楕円 399">
          <a:extLst>
            <a:ext uri="{FF2B5EF4-FFF2-40B4-BE49-F238E27FC236}">
              <a16:creationId xmlns:a16="http://schemas.microsoft.com/office/drawing/2014/main" id="{9989222C-ED80-4BCD-A1F4-90E8E6001EA3}"/>
            </a:ext>
          </a:extLst>
        </xdr:cNvPr>
        <xdr:cNvSpPr/>
      </xdr:nvSpPr>
      <xdr:spPr>
        <a:xfrm>
          <a:off x="194945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xdr:rowOff>
    </xdr:from>
    <xdr:to>
      <xdr:col>107</xdr:col>
      <xdr:colOff>50800</xdr:colOff>
      <xdr:row>41</xdr:row>
      <xdr:rowOff>5418</xdr:rowOff>
    </xdr:to>
    <xdr:cxnSp macro="">
      <xdr:nvCxnSpPr>
        <xdr:cNvPr id="401" name="直線コネクタ 400">
          <a:extLst>
            <a:ext uri="{FF2B5EF4-FFF2-40B4-BE49-F238E27FC236}">
              <a16:creationId xmlns:a16="http://schemas.microsoft.com/office/drawing/2014/main" id="{D9E18C26-558B-4E1A-9C49-7086E055C9B7}"/>
            </a:ext>
          </a:extLst>
        </xdr:cNvPr>
        <xdr:cNvCxnSpPr/>
      </xdr:nvCxnSpPr>
      <xdr:spPr>
        <a:xfrm flipV="1">
          <a:off x="19545300" y="7029869"/>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120971</xdr:rowOff>
    </xdr:from>
    <xdr:to>
      <xdr:col>98</xdr:col>
      <xdr:colOff>38100</xdr:colOff>
      <xdr:row>41</xdr:row>
      <xdr:rowOff>51121</xdr:rowOff>
    </xdr:to>
    <xdr:sp macro="" textlink="">
      <xdr:nvSpPr>
        <xdr:cNvPr id="402" name="楕円 401">
          <a:extLst>
            <a:ext uri="{FF2B5EF4-FFF2-40B4-BE49-F238E27FC236}">
              <a16:creationId xmlns:a16="http://schemas.microsoft.com/office/drawing/2014/main" id="{69ADE09D-2B4C-486C-9211-2FE205B8762B}"/>
            </a:ext>
          </a:extLst>
        </xdr:cNvPr>
        <xdr:cNvSpPr/>
      </xdr:nvSpPr>
      <xdr:spPr>
        <a:xfrm>
          <a:off x="18605500" y="69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321</xdr:rowOff>
    </xdr:from>
    <xdr:to>
      <xdr:col>102</xdr:col>
      <xdr:colOff>114300</xdr:colOff>
      <xdr:row>41</xdr:row>
      <xdr:rowOff>5418</xdr:rowOff>
    </xdr:to>
    <xdr:cxnSp macro="">
      <xdr:nvCxnSpPr>
        <xdr:cNvPr id="403" name="直線コネクタ 402">
          <a:extLst>
            <a:ext uri="{FF2B5EF4-FFF2-40B4-BE49-F238E27FC236}">
              <a16:creationId xmlns:a16="http://schemas.microsoft.com/office/drawing/2014/main" id="{27B43A9A-C410-4751-9846-365ABDB3169B}"/>
            </a:ext>
          </a:extLst>
        </xdr:cNvPr>
        <xdr:cNvCxnSpPr/>
      </xdr:nvCxnSpPr>
      <xdr:spPr>
        <a:xfrm>
          <a:off x="18656300" y="7029771"/>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1ADB14CE-6C53-49CB-B3D8-4AA6D4ECA93A}"/>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BC83BF7D-4B0D-4177-AEC6-7F40F7501F61}"/>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A5E5E2B3-1145-43F2-99EC-92F1AF259DAA}"/>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4461B0F8-D266-4E33-9B50-FA2FD00DD021}"/>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20024</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B9DFBC08-DC0B-4AD4-9DEF-D1841466F25A}"/>
            </a:ext>
          </a:extLst>
        </xdr:cNvPr>
        <xdr:cNvSpPr txBox="1"/>
      </xdr:nvSpPr>
      <xdr:spPr>
        <a:xfrm>
          <a:off x="21043411" y="70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42346</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80A6632A-376A-42D2-B22A-45167CFD6978}"/>
            </a:ext>
          </a:extLst>
        </xdr:cNvPr>
        <xdr:cNvSpPr txBox="1"/>
      </xdr:nvSpPr>
      <xdr:spPr>
        <a:xfrm>
          <a:off x="20167111" y="70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47345</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F3013F9E-FAF3-4368-B4E1-375A21390364}"/>
            </a:ext>
          </a:extLst>
        </xdr:cNvPr>
        <xdr:cNvSpPr txBox="1"/>
      </xdr:nvSpPr>
      <xdr:spPr>
        <a:xfrm>
          <a:off x="19278111" y="70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42248</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2755957A-616D-4D6B-883A-3CA9D04C101F}"/>
            </a:ext>
          </a:extLst>
        </xdr:cNvPr>
        <xdr:cNvSpPr txBox="1"/>
      </xdr:nvSpPr>
      <xdr:spPr>
        <a:xfrm>
          <a:off x="18389111" y="70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4682C79C-EB45-4FAA-B3C4-0FD5B7DB56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E41D4BDF-698A-4F02-9DF4-AAD1D91BAD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105FA4C9-EF0B-4ECE-B370-74BD43B2D7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FD21196E-183E-4628-80D0-FD4799AAB1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6A48568F-82F5-4B35-B393-841DED106B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B86FE78-2561-4DDB-9B9B-E54E0EDFBF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A3EBC3D1-4584-423F-AC96-31B78EA9EE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907AAFA3-1DED-4475-A16C-C4C755DD4D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523B1A8-D821-4AEA-B094-1B8AF57C17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C0C2A011-AD04-4B2F-BAD2-3D1968C432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B2FD6056-DB14-4044-978A-3B1A1BD1BE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DD88ADE2-D2C4-490B-935D-23E35B1026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2EBCBC50-DEA2-4C85-98B2-95BA8B870B8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70A0318E-64A2-4870-8528-096D6C2517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F121CC14-836C-49BD-943D-806C766AA61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E579E8CA-FD9C-4A2B-8928-731E5B1F25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48E0D95-DAC5-452C-A99C-0C2D17176B4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A7B24C74-208D-4D53-91A4-923DED4F3CA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F2E87F6E-848B-42D7-8B82-6AF172DA20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5BFA0527-43B9-4820-BCAE-1454F81A2C7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A0A9354D-A5AA-4FE4-9A64-330B024D20A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DC9DAABC-5FEA-43B3-8C26-F03FC662D2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358ADF50-3E93-49A4-80C2-4301ED186D2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BAC551E5-8F67-4C5D-99B1-0B4F5C6140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27C6E214-FBFA-46A2-A45C-7C10A6AF00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A6F41397-8369-48EB-B088-7585D1CEB7D8}"/>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E04AE9AF-B04B-44F8-A59B-59D6E176A46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BFB2336F-66F6-4827-9886-BA05C0309B4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F5EA0566-3FE8-4351-9C91-22BA47BCEE34}"/>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41" name="直線コネクタ 440">
          <a:extLst>
            <a:ext uri="{FF2B5EF4-FFF2-40B4-BE49-F238E27FC236}">
              <a16:creationId xmlns:a16="http://schemas.microsoft.com/office/drawing/2014/main" id="{529F9341-CF55-4B73-B430-A1DDAFA387E1}"/>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F6ADD4B5-2903-4B09-8C79-19532F418884}"/>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3" name="フローチャート: 判断 442">
          <a:extLst>
            <a:ext uri="{FF2B5EF4-FFF2-40B4-BE49-F238E27FC236}">
              <a16:creationId xmlns:a16="http://schemas.microsoft.com/office/drawing/2014/main" id="{AFE8BD2D-0E29-4483-9999-DD9D4C9B02B9}"/>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44" name="フローチャート: 判断 443">
          <a:extLst>
            <a:ext uri="{FF2B5EF4-FFF2-40B4-BE49-F238E27FC236}">
              <a16:creationId xmlns:a16="http://schemas.microsoft.com/office/drawing/2014/main" id="{F9EE9947-BA15-430D-A620-01434D0BF042}"/>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45" name="フローチャート: 判断 444">
          <a:extLst>
            <a:ext uri="{FF2B5EF4-FFF2-40B4-BE49-F238E27FC236}">
              <a16:creationId xmlns:a16="http://schemas.microsoft.com/office/drawing/2014/main" id="{3EDFCC57-6700-41DF-8731-C1B8D333D06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46" name="フローチャート: 判断 445">
          <a:extLst>
            <a:ext uri="{FF2B5EF4-FFF2-40B4-BE49-F238E27FC236}">
              <a16:creationId xmlns:a16="http://schemas.microsoft.com/office/drawing/2014/main" id="{2B227D70-61B1-459C-93EE-2F343B6CBBE1}"/>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47" name="フローチャート: 判断 446">
          <a:extLst>
            <a:ext uri="{FF2B5EF4-FFF2-40B4-BE49-F238E27FC236}">
              <a16:creationId xmlns:a16="http://schemas.microsoft.com/office/drawing/2014/main" id="{D6353DF0-D214-4E2A-807F-956E29DA5CB4}"/>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2228E1E-3105-4171-BE49-FFB92D5520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2865B7B-ACDC-4BE2-8A66-96F10BF195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0C52096-1D81-4E0E-89A7-CD164FE67D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26EA976-E6DF-4521-9E99-EF61A4877F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85BB763-EFEB-468B-8FBE-E4E017FB23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169635</xdr:rowOff>
    </xdr:from>
    <xdr:to>
      <xdr:col>85</xdr:col>
      <xdr:colOff>177800</xdr:colOff>
      <xdr:row>63</xdr:row>
      <xdr:rowOff>99785</xdr:rowOff>
    </xdr:to>
    <xdr:sp macro="" textlink="">
      <xdr:nvSpPr>
        <xdr:cNvPr id="453" name="楕円 452">
          <a:extLst>
            <a:ext uri="{FF2B5EF4-FFF2-40B4-BE49-F238E27FC236}">
              <a16:creationId xmlns:a16="http://schemas.microsoft.com/office/drawing/2014/main" id="{66C13118-6E8B-41C5-A8FA-72D90E927E10}"/>
            </a:ext>
          </a:extLst>
        </xdr:cNvPr>
        <xdr:cNvSpPr/>
      </xdr:nvSpPr>
      <xdr:spPr>
        <a:xfrm>
          <a:off x="162687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148062</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5555F704-A2C6-44DD-8CC8-EB551B1F7051}"/>
            </a:ext>
          </a:extLst>
        </xdr:cNvPr>
        <xdr:cNvSpPr txBox="1"/>
      </xdr:nvSpPr>
      <xdr:spPr>
        <a:xfrm>
          <a:off x="16357600"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455" name="楕円 454">
          <a:extLst>
            <a:ext uri="{FF2B5EF4-FFF2-40B4-BE49-F238E27FC236}">
              <a16:creationId xmlns:a16="http://schemas.microsoft.com/office/drawing/2014/main" id="{46A7995F-D282-41D6-BF5A-ACBB67CC7DEC}"/>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48985</xdr:rowOff>
    </xdr:to>
    <xdr:cxnSp macro="">
      <xdr:nvCxnSpPr>
        <xdr:cNvPr id="456" name="直線コネクタ 455">
          <a:extLst>
            <a:ext uri="{FF2B5EF4-FFF2-40B4-BE49-F238E27FC236}">
              <a16:creationId xmlns:a16="http://schemas.microsoft.com/office/drawing/2014/main" id="{4E4A9E78-7C78-46D9-97EA-B65F4011A286}"/>
            </a:ext>
          </a:extLst>
        </xdr:cNvPr>
        <xdr:cNvCxnSpPr/>
      </xdr:nvCxnSpPr>
      <xdr:spPr>
        <a:xfrm>
          <a:off x="15481300" y="108127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92891</xdr:rowOff>
    </xdr:from>
    <xdr:to>
      <xdr:col>76</xdr:col>
      <xdr:colOff>165100</xdr:colOff>
      <xdr:row>63</xdr:row>
      <xdr:rowOff>23041</xdr:rowOff>
    </xdr:to>
    <xdr:sp macro="" textlink="">
      <xdr:nvSpPr>
        <xdr:cNvPr id="457" name="楕円 456">
          <a:extLst>
            <a:ext uri="{FF2B5EF4-FFF2-40B4-BE49-F238E27FC236}">
              <a16:creationId xmlns:a16="http://schemas.microsoft.com/office/drawing/2014/main" id="{D560887F-79BD-4906-9D77-A0BEE924863B}"/>
            </a:ext>
          </a:extLst>
        </xdr:cNvPr>
        <xdr:cNvSpPr/>
      </xdr:nvSpPr>
      <xdr:spPr>
        <a:xfrm>
          <a:off x="14541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63</xdr:row>
      <xdr:rowOff>11430</xdr:rowOff>
    </xdr:to>
    <xdr:cxnSp macro="">
      <xdr:nvCxnSpPr>
        <xdr:cNvPr id="458" name="直線コネクタ 457">
          <a:extLst>
            <a:ext uri="{FF2B5EF4-FFF2-40B4-BE49-F238E27FC236}">
              <a16:creationId xmlns:a16="http://schemas.microsoft.com/office/drawing/2014/main" id="{BA07FA7D-E3F6-42A8-A0BD-7209675D4907}"/>
            </a:ext>
          </a:extLst>
        </xdr:cNvPr>
        <xdr:cNvCxnSpPr/>
      </xdr:nvCxnSpPr>
      <xdr:spPr>
        <a:xfrm>
          <a:off x="14592300" y="107735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55335</xdr:rowOff>
    </xdr:from>
    <xdr:to>
      <xdr:col>72</xdr:col>
      <xdr:colOff>38100</xdr:colOff>
      <xdr:row>62</xdr:row>
      <xdr:rowOff>156935</xdr:rowOff>
    </xdr:to>
    <xdr:sp macro="" textlink="">
      <xdr:nvSpPr>
        <xdr:cNvPr id="459" name="楕円 458">
          <a:extLst>
            <a:ext uri="{FF2B5EF4-FFF2-40B4-BE49-F238E27FC236}">
              <a16:creationId xmlns:a16="http://schemas.microsoft.com/office/drawing/2014/main" id="{C58D69C8-BDBA-40A0-8A02-F38FE37BEF17}"/>
            </a:ext>
          </a:extLst>
        </xdr:cNvPr>
        <xdr:cNvSpPr/>
      </xdr:nvSpPr>
      <xdr:spPr>
        <a:xfrm>
          <a:off x="13652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106135</xdr:rowOff>
    </xdr:from>
    <xdr:to>
      <xdr:col>76</xdr:col>
      <xdr:colOff>114300</xdr:colOff>
      <xdr:row>62</xdr:row>
      <xdr:rowOff>143691</xdr:rowOff>
    </xdr:to>
    <xdr:cxnSp macro="">
      <xdr:nvCxnSpPr>
        <xdr:cNvPr id="460" name="直線コネクタ 459">
          <a:extLst>
            <a:ext uri="{FF2B5EF4-FFF2-40B4-BE49-F238E27FC236}">
              <a16:creationId xmlns:a16="http://schemas.microsoft.com/office/drawing/2014/main" id="{6F6830B6-5442-4D9C-9651-AA156F457EE9}"/>
            </a:ext>
          </a:extLst>
        </xdr:cNvPr>
        <xdr:cNvCxnSpPr/>
      </xdr:nvCxnSpPr>
      <xdr:spPr>
        <a:xfrm>
          <a:off x="13703300" y="107360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34109</xdr:rowOff>
    </xdr:from>
    <xdr:to>
      <xdr:col>67</xdr:col>
      <xdr:colOff>101600</xdr:colOff>
      <xdr:row>62</xdr:row>
      <xdr:rowOff>135709</xdr:rowOff>
    </xdr:to>
    <xdr:sp macro="" textlink="">
      <xdr:nvSpPr>
        <xdr:cNvPr id="461" name="楕円 460">
          <a:extLst>
            <a:ext uri="{FF2B5EF4-FFF2-40B4-BE49-F238E27FC236}">
              <a16:creationId xmlns:a16="http://schemas.microsoft.com/office/drawing/2014/main" id="{2C6B6ADD-0FE1-4BB6-8BB7-DDCB2062FB41}"/>
            </a:ext>
          </a:extLst>
        </xdr:cNvPr>
        <xdr:cNvSpPr/>
      </xdr:nvSpPr>
      <xdr:spPr>
        <a:xfrm>
          <a:off x="12763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84909</xdr:rowOff>
    </xdr:from>
    <xdr:to>
      <xdr:col>71</xdr:col>
      <xdr:colOff>177800</xdr:colOff>
      <xdr:row>62</xdr:row>
      <xdr:rowOff>106135</xdr:rowOff>
    </xdr:to>
    <xdr:cxnSp macro="">
      <xdr:nvCxnSpPr>
        <xdr:cNvPr id="462" name="直線コネクタ 461">
          <a:extLst>
            <a:ext uri="{FF2B5EF4-FFF2-40B4-BE49-F238E27FC236}">
              <a16:creationId xmlns:a16="http://schemas.microsoft.com/office/drawing/2014/main" id="{8D9D6180-3CA1-4FF0-AD65-C8E37915EDC0}"/>
            </a:ext>
          </a:extLst>
        </xdr:cNvPr>
        <xdr:cNvCxnSpPr/>
      </xdr:nvCxnSpPr>
      <xdr:spPr>
        <a:xfrm>
          <a:off x="12814300" y="107148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1316CAC-CDFD-4192-8BE7-4AE55BE65404}"/>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DA3B18A5-E235-451A-BB03-D162BAE7C19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9987F66C-1064-43A2-89E0-B8769793E021}"/>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CCFE9EA1-8CF6-4FCE-A595-25BFD20D3AE4}"/>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C16CE71-B5A8-41EF-82BA-2BC20B6B4C05}"/>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7956035E-FA8F-4EF6-91B7-81C80C122E6D}"/>
            </a:ext>
          </a:extLst>
        </xdr:cNvPr>
        <xdr:cNvSpPr txBox="1"/>
      </xdr:nvSpPr>
      <xdr:spPr>
        <a:xfrm>
          <a:off x="14389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148062</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8D7EE197-83DB-49C0-80CD-3CB5519CEBC2}"/>
            </a:ext>
          </a:extLst>
        </xdr:cNvPr>
        <xdr:cNvSpPr txBox="1"/>
      </xdr:nvSpPr>
      <xdr:spPr>
        <a:xfrm>
          <a:off x="13500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126836</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223E8770-6B5C-4A58-91E6-18D546586F31}"/>
            </a:ext>
          </a:extLst>
        </xdr:cNvPr>
        <xdr:cNvSpPr txBox="1"/>
      </xdr:nvSpPr>
      <xdr:spPr>
        <a:xfrm>
          <a:off x="12611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90FEC5D0-CDB9-4648-907A-88CA678242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F491AF12-5EC3-4B47-BDD4-9ACBD4E278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6CF6FBA-4313-4D5A-9E0E-BB0A52CFDF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CFC76D68-4B71-4AE7-82DE-9648719416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2C3EC218-36B2-4CE8-9CE1-821E8745C3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D6039E1A-2DE3-45E6-8802-68604FA754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BB60D24-1C3A-48D9-8747-EEBFF4E206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C5F1415-12B6-4D74-95AE-00E1CB9E2A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F3164224-3B67-45AC-95D6-75C96D9C00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C96870BD-0C8F-429E-961A-C5F0F4B236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DB0E41FC-271E-48FE-ABEA-D610A152602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2B2365C1-5668-47D4-98AA-CCA0F0A642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C1346026-D5C2-4CFE-A425-6CD265CEDCC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26A26CD8-C16D-44CE-BF1D-D71119C0DD1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5C294BE9-73CF-4C4B-A1FE-0F5C89AADF1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DD062E4A-2F69-4DC4-A3FF-4F480E8C413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BBF3C147-C88D-47CD-8265-2630DD3080A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FFCF1D4D-9404-4F2F-B830-212AF0D60E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FD27785A-B374-4006-96D3-1C787255958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92A3E320-7CD6-46D0-87AA-DA3AC123E1A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9F6A378-DE42-46FF-B488-190C1F3FD05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8131E02D-DBC2-4153-B0EB-FB93EDD3C99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13AF536-8BA1-4D54-9983-8D042469D9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7DF3A2BF-CD26-486C-889C-3605AFD63A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9B4DCDA0-C839-4055-993C-7D98055180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96" name="直線コネクタ 495">
          <a:extLst>
            <a:ext uri="{FF2B5EF4-FFF2-40B4-BE49-F238E27FC236}">
              <a16:creationId xmlns:a16="http://schemas.microsoft.com/office/drawing/2014/main" id="{7116008E-978D-4028-9639-7D433857D68B}"/>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D801D027-7FF5-425C-B599-98E7D84429B2}"/>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8" name="直線コネクタ 497">
          <a:extLst>
            <a:ext uri="{FF2B5EF4-FFF2-40B4-BE49-F238E27FC236}">
              <a16:creationId xmlns:a16="http://schemas.microsoft.com/office/drawing/2014/main" id="{5E3F1F54-BF2F-4DAA-87D8-AC19363178DE}"/>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D6A1EEB0-9F72-48A8-95D1-0F49ED5565CF}"/>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00" name="直線コネクタ 499">
          <a:extLst>
            <a:ext uri="{FF2B5EF4-FFF2-40B4-BE49-F238E27FC236}">
              <a16:creationId xmlns:a16="http://schemas.microsoft.com/office/drawing/2014/main" id="{B04827E0-6722-4DC3-AF98-5FCC1782B1FA}"/>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6BDD0967-6DDC-418F-8DFF-E62F19536509}"/>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02" name="フローチャート: 判断 501">
          <a:extLst>
            <a:ext uri="{FF2B5EF4-FFF2-40B4-BE49-F238E27FC236}">
              <a16:creationId xmlns:a16="http://schemas.microsoft.com/office/drawing/2014/main" id="{E6F4DF25-701E-4378-8A33-88988155D0AA}"/>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03" name="フローチャート: 判断 502">
          <a:extLst>
            <a:ext uri="{FF2B5EF4-FFF2-40B4-BE49-F238E27FC236}">
              <a16:creationId xmlns:a16="http://schemas.microsoft.com/office/drawing/2014/main" id="{F8404419-CC94-4B7B-814A-E179E6377C95}"/>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04" name="フローチャート: 判断 503">
          <a:extLst>
            <a:ext uri="{FF2B5EF4-FFF2-40B4-BE49-F238E27FC236}">
              <a16:creationId xmlns:a16="http://schemas.microsoft.com/office/drawing/2014/main" id="{AEC37112-6E22-445D-8476-F4E0F05D06D9}"/>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05" name="フローチャート: 判断 504">
          <a:extLst>
            <a:ext uri="{FF2B5EF4-FFF2-40B4-BE49-F238E27FC236}">
              <a16:creationId xmlns:a16="http://schemas.microsoft.com/office/drawing/2014/main" id="{3A4724F1-96A7-4CFA-8E6E-5552A242114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06" name="フローチャート: 判断 505">
          <a:extLst>
            <a:ext uri="{FF2B5EF4-FFF2-40B4-BE49-F238E27FC236}">
              <a16:creationId xmlns:a16="http://schemas.microsoft.com/office/drawing/2014/main" id="{B90ABA18-FC64-47A9-AAE1-E44E75AB131B}"/>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CD373F0-D9D8-4CD9-BAEA-D338173909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CDCCA81-96CE-47B0-BEAB-CCC2CC0320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65F1A52C-2BF7-4D90-A1B9-3B639D323C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0411DC5-E59F-4B46-BB52-9FA3C77F02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F1C0B2C-63A9-487D-BE22-10FB314477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102688</xdr:rowOff>
    </xdr:from>
    <xdr:to>
      <xdr:col>116</xdr:col>
      <xdr:colOff>114300</xdr:colOff>
      <xdr:row>63</xdr:row>
      <xdr:rowOff>32838</xdr:rowOff>
    </xdr:to>
    <xdr:sp macro="" textlink="">
      <xdr:nvSpPr>
        <xdr:cNvPr id="512" name="楕円 511">
          <a:extLst>
            <a:ext uri="{FF2B5EF4-FFF2-40B4-BE49-F238E27FC236}">
              <a16:creationId xmlns:a16="http://schemas.microsoft.com/office/drawing/2014/main" id="{0137EE90-43B2-4226-AFF0-8818D162DDD7}"/>
            </a:ext>
          </a:extLst>
        </xdr:cNvPr>
        <xdr:cNvSpPr/>
      </xdr:nvSpPr>
      <xdr:spPr>
        <a:xfrm>
          <a:off x="22110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81115</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72B88B7-AB6E-4293-9F5D-D8FFC026B686}"/>
            </a:ext>
          </a:extLst>
        </xdr:cNvPr>
        <xdr:cNvSpPr txBox="1"/>
      </xdr:nvSpPr>
      <xdr:spPr>
        <a:xfrm>
          <a:off x="22199600"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102688</xdr:rowOff>
    </xdr:from>
    <xdr:to>
      <xdr:col>112</xdr:col>
      <xdr:colOff>38100</xdr:colOff>
      <xdr:row>63</xdr:row>
      <xdr:rowOff>32838</xdr:rowOff>
    </xdr:to>
    <xdr:sp macro="" textlink="">
      <xdr:nvSpPr>
        <xdr:cNvPr id="514" name="楕円 513">
          <a:extLst>
            <a:ext uri="{FF2B5EF4-FFF2-40B4-BE49-F238E27FC236}">
              <a16:creationId xmlns:a16="http://schemas.microsoft.com/office/drawing/2014/main" id="{BA9824E6-2EDD-4E9C-A3DF-6302D0FE1AF5}"/>
            </a:ext>
          </a:extLst>
        </xdr:cNvPr>
        <xdr:cNvSpPr/>
      </xdr:nvSpPr>
      <xdr:spPr>
        <a:xfrm>
          <a:off x="2127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153488</xdr:rowOff>
    </xdr:from>
    <xdr:to>
      <xdr:col>116</xdr:col>
      <xdr:colOff>63500</xdr:colOff>
      <xdr:row>62</xdr:row>
      <xdr:rowOff>153488</xdr:rowOff>
    </xdr:to>
    <xdr:cxnSp macro="">
      <xdr:nvCxnSpPr>
        <xdr:cNvPr id="515" name="直線コネクタ 514">
          <a:extLst>
            <a:ext uri="{FF2B5EF4-FFF2-40B4-BE49-F238E27FC236}">
              <a16:creationId xmlns:a16="http://schemas.microsoft.com/office/drawing/2014/main" id="{2AC7CDB0-5C19-468A-8540-0F8A16BE315C}"/>
            </a:ext>
          </a:extLst>
        </xdr:cNvPr>
        <xdr:cNvCxnSpPr/>
      </xdr:nvCxnSpPr>
      <xdr:spPr>
        <a:xfrm>
          <a:off x="21323300" y="1078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105954</xdr:rowOff>
    </xdr:from>
    <xdr:to>
      <xdr:col>107</xdr:col>
      <xdr:colOff>101600</xdr:colOff>
      <xdr:row>63</xdr:row>
      <xdr:rowOff>36104</xdr:rowOff>
    </xdr:to>
    <xdr:sp macro="" textlink="">
      <xdr:nvSpPr>
        <xdr:cNvPr id="516" name="楕円 515">
          <a:extLst>
            <a:ext uri="{FF2B5EF4-FFF2-40B4-BE49-F238E27FC236}">
              <a16:creationId xmlns:a16="http://schemas.microsoft.com/office/drawing/2014/main" id="{26CBA375-C498-45D9-B0FE-B538132C34FE}"/>
            </a:ext>
          </a:extLst>
        </xdr:cNvPr>
        <xdr:cNvSpPr/>
      </xdr:nvSpPr>
      <xdr:spPr>
        <a:xfrm>
          <a:off x="2038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153488</xdr:rowOff>
    </xdr:from>
    <xdr:to>
      <xdr:col>111</xdr:col>
      <xdr:colOff>177800</xdr:colOff>
      <xdr:row>62</xdr:row>
      <xdr:rowOff>156754</xdr:rowOff>
    </xdr:to>
    <xdr:cxnSp macro="">
      <xdr:nvCxnSpPr>
        <xdr:cNvPr id="517" name="直線コネクタ 516">
          <a:extLst>
            <a:ext uri="{FF2B5EF4-FFF2-40B4-BE49-F238E27FC236}">
              <a16:creationId xmlns:a16="http://schemas.microsoft.com/office/drawing/2014/main" id="{28010AFC-F61C-4203-AE64-F486BD1E24CB}"/>
            </a:ext>
          </a:extLst>
        </xdr:cNvPr>
        <xdr:cNvCxnSpPr/>
      </xdr:nvCxnSpPr>
      <xdr:spPr>
        <a:xfrm flipV="1">
          <a:off x="20434300" y="107833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105954</xdr:rowOff>
    </xdr:from>
    <xdr:to>
      <xdr:col>102</xdr:col>
      <xdr:colOff>165100</xdr:colOff>
      <xdr:row>63</xdr:row>
      <xdr:rowOff>36104</xdr:rowOff>
    </xdr:to>
    <xdr:sp macro="" textlink="">
      <xdr:nvSpPr>
        <xdr:cNvPr id="518" name="楕円 517">
          <a:extLst>
            <a:ext uri="{FF2B5EF4-FFF2-40B4-BE49-F238E27FC236}">
              <a16:creationId xmlns:a16="http://schemas.microsoft.com/office/drawing/2014/main" id="{A0EB1305-3C77-4E5A-BB25-79334E1C760A}"/>
            </a:ext>
          </a:extLst>
        </xdr:cNvPr>
        <xdr:cNvSpPr/>
      </xdr:nvSpPr>
      <xdr:spPr>
        <a:xfrm>
          <a:off x="19494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156754</xdr:rowOff>
    </xdr:from>
    <xdr:to>
      <xdr:col>107</xdr:col>
      <xdr:colOff>50800</xdr:colOff>
      <xdr:row>62</xdr:row>
      <xdr:rowOff>156754</xdr:rowOff>
    </xdr:to>
    <xdr:cxnSp macro="">
      <xdr:nvCxnSpPr>
        <xdr:cNvPr id="519" name="直線コネクタ 518">
          <a:extLst>
            <a:ext uri="{FF2B5EF4-FFF2-40B4-BE49-F238E27FC236}">
              <a16:creationId xmlns:a16="http://schemas.microsoft.com/office/drawing/2014/main" id="{8FAA44B2-A971-46C1-92DF-911F55B8C750}"/>
            </a:ext>
          </a:extLst>
        </xdr:cNvPr>
        <xdr:cNvCxnSpPr/>
      </xdr:nvCxnSpPr>
      <xdr:spPr>
        <a:xfrm>
          <a:off x="19545300" y="10786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105954</xdr:rowOff>
    </xdr:from>
    <xdr:to>
      <xdr:col>98</xdr:col>
      <xdr:colOff>38100</xdr:colOff>
      <xdr:row>63</xdr:row>
      <xdr:rowOff>36104</xdr:rowOff>
    </xdr:to>
    <xdr:sp macro="" textlink="">
      <xdr:nvSpPr>
        <xdr:cNvPr id="520" name="楕円 519">
          <a:extLst>
            <a:ext uri="{FF2B5EF4-FFF2-40B4-BE49-F238E27FC236}">
              <a16:creationId xmlns:a16="http://schemas.microsoft.com/office/drawing/2014/main" id="{75E8681F-2505-4DCF-8E7F-F1B34E72CC31}"/>
            </a:ext>
          </a:extLst>
        </xdr:cNvPr>
        <xdr:cNvSpPr/>
      </xdr:nvSpPr>
      <xdr:spPr>
        <a:xfrm>
          <a:off x="18605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156754</xdr:rowOff>
    </xdr:from>
    <xdr:to>
      <xdr:col>102</xdr:col>
      <xdr:colOff>114300</xdr:colOff>
      <xdr:row>62</xdr:row>
      <xdr:rowOff>156754</xdr:rowOff>
    </xdr:to>
    <xdr:cxnSp macro="">
      <xdr:nvCxnSpPr>
        <xdr:cNvPr id="521" name="直線コネクタ 520">
          <a:extLst>
            <a:ext uri="{FF2B5EF4-FFF2-40B4-BE49-F238E27FC236}">
              <a16:creationId xmlns:a16="http://schemas.microsoft.com/office/drawing/2014/main" id="{5668A0CB-D028-4D0A-BDCB-6F636F0F1882}"/>
            </a:ext>
          </a:extLst>
        </xdr:cNvPr>
        <xdr:cNvCxnSpPr/>
      </xdr:nvCxnSpPr>
      <xdr:spPr>
        <a:xfrm>
          <a:off x="18656300" y="10786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22" name="n_1aveValue【保健センター・保健所】&#10;一人当たり面積">
          <a:extLst>
            <a:ext uri="{FF2B5EF4-FFF2-40B4-BE49-F238E27FC236}">
              <a16:creationId xmlns:a16="http://schemas.microsoft.com/office/drawing/2014/main" id="{0B6B2EFE-F988-4184-A007-308A3944C90D}"/>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23" name="n_2aveValue【保健センター・保健所】&#10;一人当たり面積">
          <a:extLst>
            <a:ext uri="{FF2B5EF4-FFF2-40B4-BE49-F238E27FC236}">
              <a16:creationId xmlns:a16="http://schemas.microsoft.com/office/drawing/2014/main" id="{01869CE3-B3CF-4ABA-832E-4C3657E3E6DB}"/>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24" name="n_3aveValue【保健センター・保健所】&#10;一人当たり面積">
          <a:extLst>
            <a:ext uri="{FF2B5EF4-FFF2-40B4-BE49-F238E27FC236}">
              <a16:creationId xmlns:a16="http://schemas.microsoft.com/office/drawing/2014/main" id="{89CDA653-84EB-4090-9B14-04D965EC71BF}"/>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525" name="n_4aveValue【保健センター・保健所】&#10;一人当たり面積">
          <a:extLst>
            <a:ext uri="{FF2B5EF4-FFF2-40B4-BE49-F238E27FC236}">
              <a16:creationId xmlns:a16="http://schemas.microsoft.com/office/drawing/2014/main" id="{538D8921-ECB1-4B7E-90CC-0C2DBFBA145C}"/>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23965</xdr:rowOff>
    </xdr:from>
    <xdr:ext cx="469744" cy="259045"/>
    <xdr:sp macro="" textlink="">
      <xdr:nvSpPr>
        <xdr:cNvPr id="526" name="n_1mainValue【保健センター・保健所】&#10;一人当たり面積">
          <a:extLst>
            <a:ext uri="{FF2B5EF4-FFF2-40B4-BE49-F238E27FC236}">
              <a16:creationId xmlns:a16="http://schemas.microsoft.com/office/drawing/2014/main" id="{01BB4726-CAE4-4FD2-B1D6-4DF2C932D555}"/>
            </a:ext>
          </a:extLst>
        </xdr:cNvPr>
        <xdr:cNvSpPr txBox="1"/>
      </xdr:nvSpPr>
      <xdr:spPr>
        <a:xfrm>
          <a:off x="210757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27231</xdr:rowOff>
    </xdr:from>
    <xdr:ext cx="469744" cy="259045"/>
    <xdr:sp macro="" textlink="">
      <xdr:nvSpPr>
        <xdr:cNvPr id="527" name="n_2mainValue【保健センター・保健所】&#10;一人当たり面積">
          <a:extLst>
            <a:ext uri="{FF2B5EF4-FFF2-40B4-BE49-F238E27FC236}">
              <a16:creationId xmlns:a16="http://schemas.microsoft.com/office/drawing/2014/main" id="{CC4B6429-EA67-46C8-AAB2-76C210AF70C9}"/>
            </a:ext>
          </a:extLst>
        </xdr:cNvPr>
        <xdr:cNvSpPr txBox="1"/>
      </xdr:nvSpPr>
      <xdr:spPr>
        <a:xfrm>
          <a:off x="20199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27231</xdr:rowOff>
    </xdr:from>
    <xdr:ext cx="469744" cy="259045"/>
    <xdr:sp macro="" textlink="">
      <xdr:nvSpPr>
        <xdr:cNvPr id="528" name="n_3mainValue【保健センター・保健所】&#10;一人当たり面積">
          <a:extLst>
            <a:ext uri="{FF2B5EF4-FFF2-40B4-BE49-F238E27FC236}">
              <a16:creationId xmlns:a16="http://schemas.microsoft.com/office/drawing/2014/main" id="{AF1EC30B-B65B-4C48-8BF2-1521B89A2626}"/>
            </a:ext>
          </a:extLst>
        </xdr:cNvPr>
        <xdr:cNvSpPr txBox="1"/>
      </xdr:nvSpPr>
      <xdr:spPr>
        <a:xfrm>
          <a:off x="19310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27231</xdr:rowOff>
    </xdr:from>
    <xdr:ext cx="469744" cy="259045"/>
    <xdr:sp macro="" textlink="">
      <xdr:nvSpPr>
        <xdr:cNvPr id="529" name="n_4mainValue【保健センター・保健所】&#10;一人当たり面積">
          <a:extLst>
            <a:ext uri="{FF2B5EF4-FFF2-40B4-BE49-F238E27FC236}">
              <a16:creationId xmlns:a16="http://schemas.microsoft.com/office/drawing/2014/main" id="{49C19160-FFA1-4461-92E3-2A819C2ACB36}"/>
            </a:ext>
          </a:extLst>
        </xdr:cNvPr>
        <xdr:cNvSpPr txBox="1"/>
      </xdr:nvSpPr>
      <xdr:spPr>
        <a:xfrm>
          <a:off x="18421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269D5CEF-289A-481E-8C8E-CE1C537A43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533AAD1F-56AC-4E33-9F21-CD158B9A82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9A4056A8-55F6-4570-ABB7-12D428F35B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2A870B99-D834-419E-9941-FD006885A8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E56A465E-D0DB-44BF-B033-863086829F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70C1E8F1-7B99-43D2-8BCE-BDFDB713C7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88DF2F57-AF8F-4A56-8404-09AA4D29ED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B21DBEAC-9484-4206-9A6C-32D390FE58C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A31FF670-D0C3-4588-A6C3-3DEBA21498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3A19F0EB-4B27-4F48-AB08-13AD19C7D7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24C27F3D-1582-4F19-97F9-13C16C4952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E7B95B43-543F-4900-A6A7-C54CB933FF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F88466F6-1C2F-44F3-8680-0A59B1A8470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6C375079-B49E-4575-A3D1-3910995684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AA56E301-15A7-433E-A031-A4815E5F5EA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E75F65E3-5DF7-4139-8D9E-E3B3DCECA77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97DEA4DF-EE5B-45A8-B6E4-7CA975B022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8C3F7894-62D4-4F93-8353-B6D1FF8C21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CBA2F0F6-1D63-46BE-8DB1-3F609DA1C56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F5E0608C-138B-481D-8D98-2BBDB66DC5B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FFA8A3B6-8B61-4743-BC5D-3A673203C92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43B8E598-73A2-4D09-A965-99D6285971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F09CC5B6-693C-419B-8C5A-EC19BB9C147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19BC3860-0EB5-479A-B8C1-BD2D51581A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4" name="直線コネクタ 553">
          <a:extLst>
            <a:ext uri="{FF2B5EF4-FFF2-40B4-BE49-F238E27FC236}">
              <a16:creationId xmlns:a16="http://schemas.microsoft.com/office/drawing/2014/main" id="{9ABB6A87-D991-41F2-9BAD-5DE0468076DF}"/>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10A5917E-B2BA-4B31-91C5-B51DACEC8484}"/>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6" name="直線コネクタ 555">
          <a:extLst>
            <a:ext uri="{FF2B5EF4-FFF2-40B4-BE49-F238E27FC236}">
              <a16:creationId xmlns:a16="http://schemas.microsoft.com/office/drawing/2014/main" id="{80A0D62E-0FE3-4B44-8A1E-43211C15D29F}"/>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9EB582A5-9F6E-46A9-9C6D-812E50841879}"/>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8" name="直線コネクタ 557">
          <a:extLst>
            <a:ext uri="{FF2B5EF4-FFF2-40B4-BE49-F238E27FC236}">
              <a16:creationId xmlns:a16="http://schemas.microsoft.com/office/drawing/2014/main" id="{2E277FFE-0139-4D11-BCC2-F5FA37FB327B}"/>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D9476625-9598-4B48-918F-D9871FC3F764}"/>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60" name="フローチャート: 判断 559">
          <a:extLst>
            <a:ext uri="{FF2B5EF4-FFF2-40B4-BE49-F238E27FC236}">
              <a16:creationId xmlns:a16="http://schemas.microsoft.com/office/drawing/2014/main" id="{33808AFE-6C8D-4B99-AEBD-8B8E5B43B05E}"/>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61" name="フローチャート: 判断 560">
          <a:extLst>
            <a:ext uri="{FF2B5EF4-FFF2-40B4-BE49-F238E27FC236}">
              <a16:creationId xmlns:a16="http://schemas.microsoft.com/office/drawing/2014/main" id="{0399D849-A5AB-484D-8E31-A4B1ED7050C8}"/>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62" name="フローチャート: 判断 561">
          <a:extLst>
            <a:ext uri="{FF2B5EF4-FFF2-40B4-BE49-F238E27FC236}">
              <a16:creationId xmlns:a16="http://schemas.microsoft.com/office/drawing/2014/main" id="{0A654E72-180B-437C-9804-2FAB0D35A0D9}"/>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63" name="フローチャート: 判断 562">
          <a:extLst>
            <a:ext uri="{FF2B5EF4-FFF2-40B4-BE49-F238E27FC236}">
              <a16:creationId xmlns:a16="http://schemas.microsoft.com/office/drawing/2014/main" id="{ED652F3C-EB25-45F5-9B64-BC197BA0DC86}"/>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4" name="フローチャート: 判断 563">
          <a:extLst>
            <a:ext uri="{FF2B5EF4-FFF2-40B4-BE49-F238E27FC236}">
              <a16:creationId xmlns:a16="http://schemas.microsoft.com/office/drawing/2014/main" id="{8BA6B339-BAD5-49B7-A869-DF89DDA99757}"/>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D4D4F6B-B518-4DB7-AC91-5A71EBDA32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39BA8B0E-B2D6-4D3D-B0B3-2C4DBF2666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D67D4F7-D360-4CA2-8389-0A99DF8E8B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6B88369-948E-4B20-A87C-98D2C9DE9C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0D6AA0F-5E65-49F9-A6E2-7361537D75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570" name="楕円 569">
          <a:extLst>
            <a:ext uri="{FF2B5EF4-FFF2-40B4-BE49-F238E27FC236}">
              <a16:creationId xmlns:a16="http://schemas.microsoft.com/office/drawing/2014/main" id="{ABA1A023-1A82-4821-8C64-465DF91F7786}"/>
            </a:ext>
          </a:extLst>
        </xdr:cNvPr>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AA7DB2B9-106C-403C-8661-3FF249AD086B}"/>
            </a:ext>
          </a:extLst>
        </xdr:cNvPr>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572" name="楕円 571">
          <a:extLst>
            <a:ext uri="{FF2B5EF4-FFF2-40B4-BE49-F238E27FC236}">
              <a16:creationId xmlns:a16="http://schemas.microsoft.com/office/drawing/2014/main" id="{6FDF7E99-6AFE-4D9B-93C8-5F384B6171D5}"/>
            </a:ext>
          </a:extLst>
        </xdr:cNvPr>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139064</xdr:rowOff>
    </xdr:to>
    <xdr:cxnSp macro="">
      <xdr:nvCxnSpPr>
        <xdr:cNvPr id="573" name="直線コネクタ 572">
          <a:extLst>
            <a:ext uri="{FF2B5EF4-FFF2-40B4-BE49-F238E27FC236}">
              <a16:creationId xmlns:a16="http://schemas.microsoft.com/office/drawing/2014/main" id="{3AD85266-561F-4D8D-9ED9-26080D5536E8}"/>
            </a:ext>
          </a:extLst>
        </xdr:cNvPr>
        <xdr:cNvCxnSpPr/>
      </xdr:nvCxnSpPr>
      <xdr:spPr>
        <a:xfrm flipV="1">
          <a:off x="15481300" y="1392936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574" name="楕円 573">
          <a:extLst>
            <a:ext uri="{FF2B5EF4-FFF2-40B4-BE49-F238E27FC236}">
              <a16:creationId xmlns:a16="http://schemas.microsoft.com/office/drawing/2014/main" id="{2C4B4277-E02D-4632-BF72-3A3A7B8F7E9A}"/>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139064</xdr:rowOff>
    </xdr:to>
    <xdr:cxnSp macro="">
      <xdr:nvCxnSpPr>
        <xdr:cNvPr id="575" name="直線コネクタ 574">
          <a:extLst>
            <a:ext uri="{FF2B5EF4-FFF2-40B4-BE49-F238E27FC236}">
              <a16:creationId xmlns:a16="http://schemas.microsoft.com/office/drawing/2014/main" id="{D6E0F77D-20F1-4105-B51B-0E320ECEAAFD}"/>
            </a:ext>
          </a:extLst>
        </xdr:cNvPr>
        <xdr:cNvCxnSpPr/>
      </xdr:nvCxnSpPr>
      <xdr:spPr>
        <a:xfrm>
          <a:off x="14592300" y="139446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576" name="楕円 575">
          <a:extLst>
            <a:ext uri="{FF2B5EF4-FFF2-40B4-BE49-F238E27FC236}">
              <a16:creationId xmlns:a16="http://schemas.microsoft.com/office/drawing/2014/main" id="{B2AB00E2-12AA-40CB-B506-2BD1ABD8336E}"/>
            </a:ext>
          </a:extLst>
        </xdr:cNvPr>
        <xdr:cNvSpPr/>
      </xdr:nvSpPr>
      <xdr:spPr>
        <a:xfrm>
          <a:off x="13652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22861</xdr:rowOff>
    </xdr:from>
    <xdr:to>
      <xdr:col>76</xdr:col>
      <xdr:colOff>114300</xdr:colOff>
      <xdr:row>81</xdr:row>
      <xdr:rowOff>57150</xdr:rowOff>
    </xdr:to>
    <xdr:cxnSp macro="">
      <xdr:nvCxnSpPr>
        <xdr:cNvPr id="577" name="直線コネクタ 576">
          <a:extLst>
            <a:ext uri="{FF2B5EF4-FFF2-40B4-BE49-F238E27FC236}">
              <a16:creationId xmlns:a16="http://schemas.microsoft.com/office/drawing/2014/main" id="{A8227944-B3FE-40DF-8DF1-88ED499320A2}"/>
            </a:ext>
          </a:extLst>
        </xdr:cNvPr>
        <xdr:cNvCxnSpPr/>
      </xdr:nvCxnSpPr>
      <xdr:spPr>
        <a:xfrm>
          <a:off x="13703300" y="13910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137795</xdr:rowOff>
    </xdr:from>
    <xdr:to>
      <xdr:col>67</xdr:col>
      <xdr:colOff>101600</xdr:colOff>
      <xdr:row>82</xdr:row>
      <xdr:rowOff>67945</xdr:rowOff>
    </xdr:to>
    <xdr:sp macro="" textlink="">
      <xdr:nvSpPr>
        <xdr:cNvPr id="578" name="楕円 577">
          <a:extLst>
            <a:ext uri="{FF2B5EF4-FFF2-40B4-BE49-F238E27FC236}">
              <a16:creationId xmlns:a16="http://schemas.microsoft.com/office/drawing/2014/main" id="{ECA8D3EE-69F1-4B76-8F1D-BB197D7D56D2}"/>
            </a:ext>
          </a:extLst>
        </xdr:cNvPr>
        <xdr:cNvSpPr/>
      </xdr:nvSpPr>
      <xdr:spPr>
        <a:xfrm>
          <a:off x="12763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82</xdr:row>
      <xdr:rowOff>17145</xdr:rowOff>
    </xdr:to>
    <xdr:cxnSp macro="">
      <xdr:nvCxnSpPr>
        <xdr:cNvPr id="579" name="直線コネクタ 578">
          <a:extLst>
            <a:ext uri="{FF2B5EF4-FFF2-40B4-BE49-F238E27FC236}">
              <a16:creationId xmlns:a16="http://schemas.microsoft.com/office/drawing/2014/main" id="{205F5E5A-04B1-4EC9-A1C1-6537D2B8B13E}"/>
            </a:ext>
          </a:extLst>
        </xdr:cNvPr>
        <xdr:cNvCxnSpPr/>
      </xdr:nvCxnSpPr>
      <xdr:spPr>
        <a:xfrm flipV="1">
          <a:off x="12814300" y="13910311"/>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80" name="n_1aveValue【消防施設】&#10;有形固定資産減価償却率">
          <a:extLst>
            <a:ext uri="{FF2B5EF4-FFF2-40B4-BE49-F238E27FC236}">
              <a16:creationId xmlns:a16="http://schemas.microsoft.com/office/drawing/2014/main" id="{BF4536A2-6DD1-48A0-9F8A-D5F69B0530ED}"/>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581" name="n_2aveValue【消防施設】&#10;有形固定資産減価償却率">
          <a:extLst>
            <a:ext uri="{FF2B5EF4-FFF2-40B4-BE49-F238E27FC236}">
              <a16:creationId xmlns:a16="http://schemas.microsoft.com/office/drawing/2014/main" id="{E73E88BA-C280-4D9B-987B-FAE3BE8831F3}"/>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582" name="n_3aveValue【消防施設】&#10;有形固定資産減価償却率">
          <a:extLst>
            <a:ext uri="{FF2B5EF4-FFF2-40B4-BE49-F238E27FC236}">
              <a16:creationId xmlns:a16="http://schemas.microsoft.com/office/drawing/2014/main" id="{CA7B9A41-17DF-4662-A490-F24ECBAF4078}"/>
            </a:ext>
          </a:extLst>
        </xdr:cNvPr>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83" name="n_4aveValue【消防施設】&#10;有形固定資産減価償却率">
          <a:extLst>
            <a:ext uri="{FF2B5EF4-FFF2-40B4-BE49-F238E27FC236}">
              <a16:creationId xmlns:a16="http://schemas.microsoft.com/office/drawing/2014/main" id="{57D164AD-C86E-4806-866B-F4CB72A9E2C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34941</xdr:rowOff>
    </xdr:from>
    <xdr:ext cx="405111" cy="259045"/>
    <xdr:sp macro="" textlink="">
      <xdr:nvSpPr>
        <xdr:cNvPr id="584" name="n_1mainValue【消防施設】&#10;有形固定資産減価償却率">
          <a:extLst>
            <a:ext uri="{FF2B5EF4-FFF2-40B4-BE49-F238E27FC236}">
              <a16:creationId xmlns:a16="http://schemas.microsoft.com/office/drawing/2014/main" id="{DD3A66E4-5F47-4215-BFF0-3CF657C94EF9}"/>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85" name="n_2mainValue【消防施設】&#10;有形固定資産減価償却率">
          <a:extLst>
            <a:ext uri="{FF2B5EF4-FFF2-40B4-BE49-F238E27FC236}">
              <a16:creationId xmlns:a16="http://schemas.microsoft.com/office/drawing/2014/main" id="{E241B664-9773-4092-9166-3DEC06E27B4D}"/>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586" name="n_3mainValue【消防施設】&#10;有形固定資産減価償却率">
          <a:extLst>
            <a:ext uri="{FF2B5EF4-FFF2-40B4-BE49-F238E27FC236}">
              <a16:creationId xmlns:a16="http://schemas.microsoft.com/office/drawing/2014/main" id="{30DADF41-BD04-4F35-B8CE-2335E94B16A2}"/>
            </a:ext>
          </a:extLst>
        </xdr:cNvPr>
        <xdr:cNvSpPr txBox="1"/>
      </xdr:nvSpPr>
      <xdr:spPr>
        <a:xfrm>
          <a:off x="13500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59072</xdr:rowOff>
    </xdr:from>
    <xdr:ext cx="405111" cy="259045"/>
    <xdr:sp macro="" textlink="">
      <xdr:nvSpPr>
        <xdr:cNvPr id="587" name="n_4mainValue【消防施設】&#10;有形固定資産減価償却率">
          <a:extLst>
            <a:ext uri="{FF2B5EF4-FFF2-40B4-BE49-F238E27FC236}">
              <a16:creationId xmlns:a16="http://schemas.microsoft.com/office/drawing/2014/main" id="{532BA16E-E3C0-4D18-9CE5-0FFF19909A3D}"/>
            </a:ext>
          </a:extLst>
        </xdr:cNvPr>
        <xdr:cNvSpPr txBox="1"/>
      </xdr:nvSpPr>
      <xdr:spPr>
        <a:xfrm>
          <a:off x="12611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A9551067-2D7A-4021-8BB0-06C9419E58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FC5F8EF6-5DB2-4C52-9906-5EEE8CC4FF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F3484496-F93A-4DAD-A3E0-76028FD79E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9928EF69-98E3-4417-9107-19185D2CBD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A183BD74-3F5E-4844-8DE3-B547E337C6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A09EA058-A41E-4F8B-BC2C-94DD706279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84C50266-A14C-4B97-B8C8-AE120231D5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48484375-FE43-407B-85F3-C4688DA299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A3F79F87-12DE-426D-A653-5FD59AE438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5812365D-8012-4F3E-9B61-2B7D73954F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CC932676-B57F-4C53-AB26-3A9656B8085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3218B1A6-4375-4108-BF1C-56546999F26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C0A49E4F-A9AB-4CD5-B9B6-3B7EFCE2ED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459A1041-E622-4691-B406-9ECE89D6C7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FDD2AFA9-DC96-4333-9F29-45E5AE83D23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181B4443-1106-4751-B0A2-75035A7838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86B6FD05-C9B2-4AC8-A9DE-0443EBC75EA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29BF8FCA-A0D0-4CB0-9214-C1E1CB7384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F9BC78C3-3C78-4E56-BB87-8B0AC2AFB16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5CD50724-A0D3-44EC-9145-F574044025D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E32BA9DE-915A-446C-AE13-C281262853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11AE5094-22CA-4ABB-ADCA-567BCAFD57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621367F6-7779-4314-9D3A-88C4B6BB4F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11" name="直線コネクタ 610">
          <a:extLst>
            <a:ext uri="{FF2B5EF4-FFF2-40B4-BE49-F238E27FC236}">
              <a16:creationId xmlns:a16="http://schemas.microsoft.com/office/drawing/2014/main" id="{20F70017-7109-4560-A530-57F6195B240C}"/>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2" name="【消防施設】&#10;一人当たり面積最小値テキスト">
          <a:extLst>
            <a:ext uri="{FF2B5EF4-FFF2-40B4-BE49-F238E27FC236}">
              <a16:creationId xmlns:a16="http://schemas.microsoft.com/office/drawing/2014/main" id="{1B71B252-71DD-4F7D-8635-060B4BBE9B1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3" name="直線コネクタ 612">
          <a:extLst>
            <a:ext uri="{FF2B5EF4-FFF2-40B4-BE49-F238E27FC236}">
              <a16:creationId xmlns:a16="http://schemas.microsoft.com/office/drawing/2014/main" id="{84B80823-E8DD-4090-8FCE-35763868B2E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4" name="【消防施設】&#10;一人当たり面積最大値テキスト">
          <a:extLst>
            <a:ext uri="{FF2B5EF4-FFF2-40B4-BE49-F238E27FC236}">
              <a16:creationId xmlns:a16="http://schemas.microsoft.com/office/drawing/2014/main" id="{4C0162F8-D1EE-46A0-84AF-2BB40FA3B862}"/>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5" name="直線コネクタ 614">
          <a:extLst>
            <a:ext uri="{FF2B5EF4-FFF2-40B4-BE49-F238E27FC236}">
              <a16:creationId xmlns:a16="http://schemas.microsoft.com/office/drawing/2014/main" id="{232FAD1C-935A-4016-BD84-6EFA2CE8FE2F}"/>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16" name="【消防施設】&#10;一人当たり面積平均値テキスト">
          <a:extLst>
            <a:ext uri="{FF2B5EF4-FFF2-40B4-BE49-F238E27FC236}">
              <a16:creationId xmlns:a16="http://schemas.microsoft.com/office/drawing/2014/main" id="{51A5EE3C-B518-4B51-8C1C-B42388D7F4B2}"/>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7" name="フローチャート: 判断 616">
          <a:extLst>
            <a:ext uri="{FF2B5EF4-FFF2-40B4-BE49-F238E27FC236}">
              <a16:creationId xmlns:a16="http://schemas.microsoft.com/office/drawing/2014/main" id="{77FAECB9-E6FF-4BAE-A0F7-A524892295B7}"/>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8" name="フローチャート: 判断 617">
          <a:extLst>
            <a:ext uri="{FF2B5EF4-FFF2-40B4-BE49-F238E27FC236}">
              <a16:creationId xmlns:a16="http://schemas.microsoft.com/office/drawing/2014/main" id="{68E6E7DB-D6B7-4819-97E0-B6E9FFF57CBB}"/>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9" name="フローチャート: 判断 618">
          <a:extLst>
            <a:ext uri="{FF2B5EF4-FFF2-40B4-BE49-F238E27FC236}">
              <a16:creationId xmlns:a16="http://schemas.microsoft.com/office/drawing/2014/main" id="{AE5D56F9-A42F-46E4-9A1D-B1269001B9A1}"/>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20" name="フローチャート: 判断 619">
          <a:extLst>
            <a:ext uri="{FF2B5EF4-FFF2-40B4-BE49-F238E27FC236}">
              <a16:creationId xmlns:a16="http://schemas.microsoft.com/office/drawing/2014/main" id="{B3D04091-69DD-406F-8540-CC7C11B406F5}"/>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1" name="フローチャート: 判断 620">
          <a:extLst>
            <a:ext uri="{FF2B5EF4-FFF2-40B4-BE49-F238E27FC236}">
              <a16:creationId xmlns:a16="http://schemas.microsoft.com/office/drawing/2014/main" id="{8A5C4D83-009D-4AB4-8F9B-EFA23745EA77}"/>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2FA1026D-6860-4AFC-9637-AB6BA410E0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9B3D34C-8FAA-4DC0-ACBC-CA9B55A6F2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36F0F9F-0F82-4F83-BF05-731053C7DE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297E51B6-9AFE-4C2B-AB84-E5064A89C9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DE5F098-DBE3-4FA1-940B-3D6D4EC10F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92075</xdr:rowOff>
    </xdr:from>
    <xdr:to>
      <xdr:col>116</xdr:col>
      <xdr:colOff>114300</xdr:colOff>
      <xdr:row>86</xdr:row>
      <xdr:rowOff>22225</xdr:rowOff>
    </xdr:to>
    <xdr:sp macro="" textlink="">
      <xdr:nvSpPr>
        <xdr:cNvPr id="627" name="楕円 626">
          <a:extLst>
            <a:ext uri="{FF2B5EF4-FFF2-40B4-BE49-F238E27FC236}">
              <a16:creationId xmlns:a16="http://schemas.microsoft.com/office/drawing/2014/main" id="{070F4272-3D90-449E-9B5C-41FCD73D8ABD}"/>
            </a:ext>
          </a:extLst>
        </xdr:cNvPr>
        <xdr:cNvSpPr/>
      </xdr:nvSpPr>
      <xdr:spPr>
        <a:xfrm>
          <a:off x="22110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7002</xdr:rowOff>
    </xdr:from>
    <xdr:ext cx="469744" cy="259045"/>
    <xdr:sp macro="" textlink="">
      <xdr:nvSpPr>
        <xdr:cNvPr id="628" name="【消防施設】&#10;一人当たり面積該当値テキスト">
          <a:extLst>
            <a:ext uri="{FF2B5EF4-FFF2-40B4-BE49-F238E27FC236}">
              <a16:creationId xmlns:a16="http://schemas.microsoft.com/office/drawing/2014/main" id="{26857184-615F-4D06-84E1-814BC131CFAC}"/>
            </a:ext>
          </a:extLst>
        </xdr:cNvPr>
        <xdr:cNvSpPr txBox="1"/>
      </xdr:nvSpPr>
      <xdr:spPr>
        <a:xfrm>
          <a:off x="22199600" y="1458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629" name="楕円 628">
          <a:extLst>
            <a:ext uri="{FF2B5EF4-FFF2-40B4-BE49-F238E27FC236}">
              <a16:creationId xmlns:a16="http://schemas.microsoft.com/office/drawing/2014/main" id="{07C42D20-EDFC-491B-81B6-34D7714291B5}"/>
            </a:ext>
          </a:extLst>
        </xdr:cNvPr>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142875</xdr:rowOff>
    </xdr:from>
    <xdr:to>
      <xdr:col>116</xdr:col>
      <xdr:colOff>63500</xdr:colOff>
      <xdr:row>85</xdr:row>
      <xdr:rowOff>160020</xdr:rowOff>
    </xdr:to>
    <xdr:cxnSp macro="">
      <xdr:nvCxnSpPr>
        <xdr:cNvPr id="630" name="直線コネクタ 629">
          <a:extLst>
            <a:ext uri="{FF2B5EF4-FFF2-40B4-BE49-F238E27FC236}">
              <a16:creationId xmlns:a16="http://schemas.microsoft.com/office/drawing/2014/main" id="{084B74AD-E3A6-4906-9863-584A58925D0B}"/>
            </a:ext>
          </a:extLst>
        </xdr:cNvPr>
        <xdr:cNvCxnSpPr/>
      </xdr:nvCxnSpPr>
      <xdr:spPr>
        <a:xfrm flipV="1">
          <a:off x="21323300" y="147161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122555</xdr:rowOff>
    </xdr:from>
    <xdr:to>
      <xdr:col>107</xdr:col>
      <xdr:colOff>101600</xdr:colOff>
      <xdr:row>86</xdr:row>
      <xdr:rowOff>52705</xdr:rowOff>
    </xdr:to>
    <xdr:sp macro="" textlink="">
      <xdr:nvSpPr>
        <xdr:cNvPr id="631" name="楕円 630">
          <a:extLst>
            <a:ext uri="{FF2B5EF4-FFF2-40B4-BE49-F238E27FC236}">
              <a16:creationId xmlns:a16="http://schemas.microsoft.com/office/drawing/2014/main" id="{CFABE71C-C0B5-4AEC-A4AA-60E9D9C73E17}"/>
            </a:ext>
          </a:extLst>
        </xdr:cNvPr>
        <xdr:cNvSpPr/>
      </xdr:nvSpPr>
      <xdr:spPr>
        <a:xfrm>
          <a:off x="20383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86</xdr:row>
      <xdr:rowOff>1905</xdr:rowOff>
    </xdr:to>
    <xdr:cxnSp macro="">
      <xdr:nvCxnSpPr>
        <xdr:cNvPr id="632" name="直線コネクタ 631">
          <a:extLst>
            <a:ext uri="{FF2B5EF4-FFF2-40B4-BE49-F238E27FC236}">
              <a16:creationId xmlns:a16="http://schemas.microsoft.com/office/drawing/2014/main" id="{6CE95CF3-96E3-4A9F-8BE5-C2C8B2594E9F}"/>
            </a:ext>
          </a:extLst>
        </xdr:cNvPr>
        <xdr:cNvCxnSpPr/>
      </xdr:nvCxnSpPr>
      <xdr:spPr>
        <a:xfrm flipV="1">
          <a:off x="20434300" y="14733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633" name="楕円 632">
          <a:extLst>
            <a:ext uri="{FF2B5EF4-FFF2-40B4-BE49-F238E27FC236}">
              <a16:creationId xmlns:a16="http://schemas.microsoft.com/office/drawing/2014/main" id="{B3835A72-49C2-48B3-9F42-7682D99B2088}"/>
            </a:ext>
          </a:extLst>
        </xdr:cNvPr>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xdr:rowOff>
    </xdr:from>
    <xdr:to>
      <xdr:col>107</xdr:col>
      <xdr:colOff>50800</xdr:colOff>
      <xdr:row>86</xdr:row>
      <xdr:rowOff>3811</xdr:rowOff>
    </xdr:to>
    <xdr:cxnSp macro="">
      <xdr:nvCxnSpPr>
        <xdr:cNvPr id="634" name="直線コネクタ 633">
          <a:extLst>
            <a:ext uri="{FF2B5EF4-FFF2-40B4-BE49-F238E27FC236}">
              <a16:creationId xmlns:a16="http://schemas.microsoft.com/office/drawing/2014/main" id="{9B0EB328-4933-4782-9F47-922CABBF23CF}"/>
            </a:ext>
          </a:extLst>
        </xdr:cNvPr>
        <xdr:cNvCxnSpPr/>
      </xdr:nvCxnSpPr>
      <xdr:spPr>
        <a:xfrm flipV="1">
          <a:off x="19545300" y="147466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635" name="楕円 634">
          <a:extLst>
            <a:ext uri="{FF2B5EF4-FFF2-40B4-BE49-F238E27FC236}">
              <a16:creationId xmlns:a16="http://schemas.microsoft.com/office/drawing/2014/main" id="{B68EDCF1-D6B5-4877-A3FB-BF96E5F77038}"/>
            </a:ext>
          </a:extLst>
        </xdr:cNvPr>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3811</xdr:rowOff>
    </xdr:from>
    <xdr:to>
      <xdr:col>102</xdr:col>
      <xdr:colOff>114300</xdr:colOff>
      <xdr:row>86</xdr:row>
      <xdr:rowOff>26670</xdr:rowOff>
    </xdr:to>
    <xdr:cxnSp macro="">
      <xdr:nvCxnSpPr>
        <xdr:cNvPr id="636" name="直線コネクタ 635">
          <a:extLst>
            <a:ext uri="{FF2B5EF4-FFF2-40B4-BE49-F238E27FC236}">
              <a16:creationId xmlns:a16="http://schemas.microsoft.com/office/drawing/2014/main" id="{02237BAE-17C5-41DE-AE6B-CC7DE832A033}"/>
            </a:ext>
          </a:extLst>
        </xdr:cNvPr>
        <xdr:cNvCxnSpPr/>
      </xdr:nvCxnSpPr>
      <xdr:spPr>
        <a:xfrm flipV="1">
          <a:off x="18656300" y="14748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37" name="n_1aveValue【消防施設】&#10;一人当たり面積">
          <a:extLst>
            <a:ext uri="{FF2B5EF4-FFF2-40B4-BE49-F238E27FC236}">
              <a16:creationId xmlns:a16="http://schemas.microsoft.com/office/drawing/2014/main" id="{4CFBFA5A-EF3A-498C-9B00-692C06C407D2}"/>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38" name="n_2aveValue【消防施設】&#10;一人当たり面積">
          <a:extLst>
            <a:ext uri="{FF2B5EF4-FFF2-40B4-BE49-F238E27FC236}">
              <a16:creationId xmlns:a16="http://schemas.microsoft.com/office/drawing/2014/main" id="{C3007FCC-2808-4CB0-860C-D092A2F03307}"/>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39" name="n_3aveValue【消防施設】&#10;一人当たり面積">
          <a:extLst>
            <a:ext uri="{FF2B5EF4-FFF2-40B4-BE49-F238E27FC236}">
              <a16:creationId xmlns:a16="http://schemas.microsoft.com/office/drawing/2014/main" id="{EAA014A4-C86D-4E99-9D68-C7299BD2634C}"/>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40" name="n_4aveValue【消防施設】&#10;一人当たり面積">
          <a:extLst>
            <a:ext uri="{FF2B5EF4-FFF2-40B4-BE49-F238E27FC236}">
              <a16:creationId xmlns:a16="http://schemas.microsoft.com/office/drawing/2014/main" id="{9B8E842F-AD38-44ED-A821-CA88236A3ED9}"/>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641" name="n_1mainValue【消防施設】&#10;一人当たり面積">
          <a:extLst>
            <a:ext uri="{FF2B5EF4-FFF2-40B4-BE49-F238E27FC236}">
              <a16:creationId xmlns:a16="http://schemas.microsoft.com/office/drawing/2014/main" id="{D74166CA-2A09-4D20-B529-B7436A37DB78}"/>
            </a:ext>
          </a:extLst>
        </xdr:cNvPr>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43832</xdr:rowOff>
    </xdr:from>
    <xdr:ext cx="469744" cy="259045"/>
    <xdr:sp macro="" textlink="">
      <xdr:nvSpPr>
        <xdr:cNvPr id="642" name="n_2mainValue【消防施設】&#10;一人当たり面積">
          <a:extLst>
            <a:ext uri="{FF2B5EF4-FFF2-40B4-BE49-F238E27FC236}">
              <a16:creationId xmlns:a16="http://schemas.microsoft.com/office/drawing/2014/main" id="{0BCD5E7B-1E5A-4695-80C2-1F538CDB22D0}"/>
            </a:ext>
          </a:extLst>
        </xdr:cNvPr>
        <xdr:cNvSpPr txBox="1"/>
      </xdr:nvSpPr>
      <xdr:spPr>
        <a:xfrm>
          <a:off x="201994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643" name="n_3mainValue【消防施設】&#10;一人当たり面積">
          <a:extLst>
            <a:ext uri="{FF2B5EF4-FFF2-40B4-BE49-F238E27FC236}">
              <a16:creationId xmlns:a16="http://schemas.microsoft.com/office/drawing/2014/main" id="{673692C4-D97E-4DB7-BDA8-4608701C4F73}"/>
            </a:ext>
          </a:extLst>
        </xdr:cNvPr>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644" name="n_4mainValue【消防施設】&#10;一人当たり面積">
          <a:extLst>
            <a:ext uri="{FF2B5EF4-FFF2-40B4-BE49-F238E27FC236}">
              <a16:creationId xmlns:a16="http://schemas.microsoft.com/office/drawing/2014/main" id="{CD0DE24C-3918-4647-8F09-31B5F42C696E}"/>
            </a:ext>
          </a:extLst>
        </xdr:cNvPr>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3A7EBACB-EA2F-4F01-90EE-D78C86E867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148C5239-8E69-4412-B730-7F2DF5CFAE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3E10888-FEE7-48FF-B22D-730BF803EC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9320701C-E3F2-4CBF-8FB8-DB4203CC0A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556F8C47-CB25-48DC-A98E-D9AD850443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54304F5B-6BE6-4EF9-8DEF-2D032A5D2D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19A188AC-D29C-424A-8F87-44CC0A418D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BFC0290A-225B-4477-B6E2-6B81691B23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1E1AB455-9B93-477B-9645-EE546681B9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421E33B5-F458-4EF1-9F42-17B7B6CC32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AACF234C-9E52-4D44-B14C-9E1AC01319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42FD504-EA4D-4539-8963-898E06B769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B406E65-66DA-4382-8252-E825C68C8F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D9F9D5A6-E975-48AA-AF23-AE269E3857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6AB4D2F-2B50-4919-BACB-3BD4310C02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6A626FBC-04AA-45A6-8A96-DD8DAA956A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653A83BC-DAD3-44F8-B759-0DCA77A30E0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ECF7C923-8ADF-49E4-A423-0C92EF3EA4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96E54748-136D-4C1B-B2B9-B79A808C5E2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FA63952F-EC8A-4188-AC6F-D53B104DBAE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FD2D46A-10AB-481E-A419-C951526CEC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B4D28C02-D20A-48A2-95A1-920FE082DB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55B36CAA-AF74-47C9-8AE2-83DD9E2AB1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31FC5F61-2A88-48A8-A361-9F4F230A04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8EE436F6-5EE0-41EA-A8AD-DEF4C304F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70" name="直線コネクタ 669">
          <a:extLst>
            <a:ext uri="{FF2B5EF4-FFF2-40B4-BE49-F238E27FC236}">
              <a16:creationId xmlns:a16="http://schemas.microsoft.com/office/drawing/2014/main" id="{0C476BA9-893C-4552-9F38-7109BB93EDF3}"/>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1" name="【庁舎】&#10;有形固定資産減価償却率最小値テキスト">
          <a:extLst>
            <a:ext uri="{FF2B5EF4-FFF2-40B4-BE49-F238E27FC236}">
              <a16:creationId xmlns:a16="http://schemas.microsoft.com/office/drawing/2014/main" id="{6F298B2D-FF9A-4CFD-A08F-67DDD7E57C6A}"/>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2" name="直線コネクタ 671">
          <a:extLst>
            <a:ext uri="{FF2B5EF4-FFF2-40B4-BE49-F238E27FC236}">
              <a16:creationId xmlns:a16="http://schemas.microsoft.com/office/drawing/2014/main" id="{FD570ABE-6960-403A-9FD4-C93430DA8EE1}"/>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3" name="【庁舎】&#10;有形固定資産減価償却率最大値テキスト">
          <a:extLst>
            <a:ext uri="{FF2B5EF4-FFF2-40B4-BE49-F238E27FC236}">
              <a16:creationId xmlns:a16="http://schemas.microsoft.com/office/drawing/2014/main" id="{175EF01C-7B24-4101-828B-6E5F02459622}"/>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4" name="直線コネクタ 673">
          <a:extLst>
            <a:ext uri="{FF2B5EF4-FFF2-40B4-BE49-F238E27FC236}">
              <a16:creationId xmlns:a16="http://schemas.microsoft.com/office/drawing/2014/main" id="{818B4CFA-445C-44D1-A85F-63EF918A8B6F}"/>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5" name="【庁舎】&#10;有形固定資産減価償却率平均値テキスト">
          <a:extLst>
            <a:ext uri="{FF2B5EF4-FFF2-40B4-BE49-F238E27FC236}">
              <a16:creationId xmlns:a16="http://schemas.microsoft.com/office/drawing/2014/main" id="{80535198-5092-4EDC-9AA4-503F7ED6C58E}"/>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6" name="フローチャート: 判断 675">
          <a:extLst>
            <a:ext uri="{FF2B5EF4-FFF2-40B4-BE49-F238E27FC236}">
              <a16:creationId xmlns:a16="http://schemas.microsoft.com/office/drawing/2014/main" id="{BB4439DF-4399-4AD7-B9BC-EA0DAFC43A4A}"/>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7" name="フローチャート: 判断 676">
          <a:extLst>
            <a:ext uri="{FF2B5EF4-FFF2-40B4-BE49-F238E27FC236}">
              <a16:creationId xmlns:a16="http://schemas.microsoft.com/office/drawing/2014/main" id="{72201E4C-DEAA-4F20-83DB-A175D55D186B}"/>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8" name="フローチャート: 判断 677">
          <a:extLst>
            <a:ext uri="{FF2B5EF4-FFF2-40B4-BE49-F238E27FC236}">
              <a16:creationId xmlns:a16="http://schemas.microsoft.com/office/drawing/2014/main" id="{948B2D5B-3132-4BAF-826B-BBCFBE2B412B}"/>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9" name="フローチャート: 判断 678">
          <a:extLst>
            <a:ext uri="{FF2B5EF4-FFF2-40B4-BE49-F238E27FC236}">
              <a16:creationId xmlns:a16="http://schemas.microsoft.com/office/drawing/2014/main" id="{C2B85BDF-29DA-47BA-A5F4-38D4BE4FCD58}"/>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80" name="フローチャート: 判断 679">
          <a:extLst>
            <a:ext uri="{FF2B5EF4-FFF2-40B4-BE49-F238E27FC236}">
              <a16:creationId xmlns:a16="http://schemas.microsoft.com/office/drawing/2014/main" id="{5E593E01-600F-4D78-9FE1-7FE5007916C3}"/>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42588AA-DBD0-4492-8E67-DBE8B5C28E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97F7A85-BB1E-4BCE-86CE-39EBF680BD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C31518A-F5F9-4728-A76E-5D867500C5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3F4FB01-B128-4027-8F46-6640493DDF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31E92D7-2C4C-4580-A876-5D76A12C09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686" name="楕円 685">
          <a:extLst>
            <a:ext uri="{FF2B5EF4-FFF2-40B4-BE49-F238E27FC236}">
              <a16:creationId xmlns:a16="http://schemas.microsoft.com/office/drawing/2014/main" id="{E7EB53AB-3F70-400D-8FF5-1A78C6956E32}"/>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687" name="【庁舎】&#10;有形固定資産減価償却率該当値テキスト">
          <a:extLst>
            <a:ext uri="{FF2B5EF4-FFF2-40B4-BE49-F238E27FC236}">
              <a16:creationId xmlns:a16="http://schemas.microsoft.com/office/drawing/2014/main" id="{5DD60719-09F3-4700-BF48-EF25454336BB}"/>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688" name="楕円 687">
          <a:extLst>
            <a:ext uri="{FF2B5EF4-FFF2-40B4-BE49-F238E27FC236}">
              <a16:creationId xmlns:a16="http://schemas.microsoft.com/office/drawing/2014/main" id="{A6CDE50C-E5A9-4331-A87B-40108E6E157D}"/>
            </a:ext>
          </a:extLst>
        </xdr:cNvPr>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107</xdr:row>
      <xdr:rowOff>154577</xdr:rowOff>
    </xdr:to>
    <xdr:cxnSp macro="">
      <xdr:nvCxnSpPr>
        <xdr:cNvPr id="689" name="直線コネクタ 688">
          <a:extLst>
            <a:ext uri="{FF2B5EF4-FFF2-40B4-BE49-F238E27FC236}">
              <a16:creationId xmlns:a16="http://schemas.microsoft.com/office/drawing/2014/main" id="{9DCCAB54-18AE-41CA-8976-A3F46300E7DB}"/>
            </a:ext>
          </a:extLst>
        </xdr:cNvPr>
        <xdr:cNvCxnSpPr/>
      </xdr:nvCxnSpPr>
      <xdr:spPr>
        <a:xfrm>
          <a:off x="15481300" y="184687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690" name="楕円 689">
          <a:extLst>
            <a:ext uri="{FF2B5EF4-FFF2-40B4-BE49-F238E27FC236}">
              <a16:creationId xmlns:a16="http://schemas.microsoft.com/office/drawing/2014/main" id="{CD16087E-56A2-44A8-AE55-ECFB3B3B6397}"/>
            </a:ext>
          </a:extLst>
        </xdr:cNvPr>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108</xdr:row>
      <xdr:rowOff>15784</xdr:rowOff>
    </xdr:to>
    <xdr:cxnSp macro="">
      <xdr:nvCxnSpPr>
        <xdr:cNvPr id="691" name="直線コネクタ 690">
          <a:extLst>
            <a:ext uri="{FF2B5EF4-FFF2-40B4-BE49-F238E27FC236}">
              <a16:creationId xmlns:a16="http://schemas.microsoft.com/office/drawing/2014/main" id="{FA390931-30F3-4E84-80FC-7601FE49CE56}"/>
            </a:ext>
          </a:extLst>
        </xdr:cNvPr>
        <xdr:cNvCxnSpPr/>
      </xdr:nvCxnSpPr>
      <xdr:spPr>
        <a:xfrm flipV="1">
          <a:off x="14592300" y="1846870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107043</xdr:rowOff>
    </xdr:from>
    <xdr:to>
      <xdr:col>72</xdr:col>
      <xdr:colOff>38100</xdr:colOff>
      <xdr:row>108</xdr:row>
      <xdr:rowOff>37193</xdr:rowOff>
    </xdr:to>
    <xdr:sp macro="" textlink="">
      <xdr:nvSpPr>
        <xdr:cNvPr id="692" name="楕円 691">
          <a:extLst>
            <a:ext uri="{FF2B5EF4-FFF2-40B4-BE49-F238E27FC236}">
              <a16:creationId xmlns:a16="http://schemas.microsoft.com/office/drawing/2014/main" id="{E2A79514-6E42-4EC8-B053-8C06F1E5A9EE}"/>
            </a:ext>
          </a:extLst>
        </xdr:cNvPr>
        <xdr:cNvSpPr/>
      </xdr:nvSpPr>
      <xdr:spPr>
        <a:xfrm>
          <a:off x="1365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157843</xdr:rowOff>
    </xdr:from>
    <xdr:to>
      <xdr:col>76</xdr:col>
      <xdr:colOff>114300</xdr:colOff>
      <xdr:row>108</xdr:row>
      <xdr:rowOff>15784</xdr:rowOff>
    </xdr:to>
    <xdr:cxnSp macro="">
      <xdr:nvCxnSpPr>
        <xdr:cNvPr id="693" name="直線コネクタ 692">
          <a:extLst>
            <a:ext uri="{FF2B5EF4-FFF2-40B4-BE49-F238E27FC236}">
              <a16:creationId xmlns:a16="http://schemas.microsoft.com/office/drawing/2014/main" id="{AF89E6FE-AEE2-447C-929E-E9D85E4C91C6}"/>
            </a:ext>
          </a:extLst>
        </xdr:cNvPr>
        <xdr:cNvCxnSpPr/>
      </xdr:nvCxnSpPr>
      <xdr:spPr>
        <a:xfrm>
          <a:off x="13703300" y="1850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694" name="楕円 693">
          <a:extLst>
            <a:ext uri="{FF2B5EF4-FFF2-40B4-BE49-F238E27FC236}">
              <a16:creationId xmlns:a16="http://schemas.microsoft.com/office/drawing/2014/main" id="{26F5D185-2FB6-4BC4-97E1-9A794C21651B}"/>
            </a:ext>
          </a:extLst>
        </xdr:cNvPr>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157843</xdr:rowOff>
    </xdr:to>
    <xdr:cxnSp macro="">
      <xdr:nvCxnSpPr>
        <xdr:cNvPr id="695" name="直線コネクタ 694">
          <a:extLst>
            <a:ext uri="{FF2B5EF4-FFF2-40B4-BE49-F238E27FC236}">
              <a16:creationId xmlns:a16="http://schemas.microsoft.com/office/drawing/2014/main" id="{F7658A4E-903B-4BC9-9353-256766B47278}"/>
            </a:ext>
          </a:extLst>
        </xdr:cNvPr>
        <xdr:cNvCxnSpPr/>
      </xdr:nvCxnSpPr>
      <xdr:spPr>
        <a:xfrm>
          <a:off x="12814300" y="18467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6" name="n_1aveValue【庁舎】&#10;有形固定資産減価償却率">
          <a:extLst>
            <a:ext uri="{FF2B5EF4-FFF2-40B4-BE49-F238E27FC236}">
              <a16:creationId xmlns:a16="http://schemas.microsoft.com/office/drawing/2014/main" id="{D3ED8403-4ABE-4187-B87E-DA0FC0F3FD53}"/>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7" name="n_2aveValue【庁舎】&#10;有形固定資産減価償却率">
          <a:extLst>
            <a:ext uri="{FF2B5EF4-FFF2-40B4-BE49-F238E27FC236}">
              <a16:creationId xmlns:a16="http://schemas.microsoft.com/office/drawing/2014/main" id="{F17CB073-5F89-4E45-AED9-ABD7555BA691}"/>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8" name="n_3aveValue【庁舎】&#10;有形固定資産減価償却率">
          <a:extLst>
            <a:ext uri="{FF2B5EF4-FFF2-40B4-BE49-F238E27FC236}">
              <a16:creationId xmlns:a16="http://schemas.microsoft.com/office/drawing/2014/main" id="{5F65EDA9-EB8E-41E4-925D-36FFCC32EEDA}"/>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9" name="n_4aveValue【庁舎】&#10;有形固定資産減価償却率">
          <a:extLst>
            <a:ext uri="{FF2B5EF4-FFF2-40B4-BE49-F238E27FC236}">
              <a16:creationId xmlns:a16="http://schemas.microsoft.com/office/drawing/2014/main" id="{B9573DEE-0B02-41F6-88EB-EE5588491E34}"/>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700" name="n_1mainValue【庁舎】&#10;有形固定資産減価償却率">
          <a:extLst>
            <a:ext uri="{FF2B5EF4-FFF2-40B4-BE49-F238E27FC236}">
              <a16:creationId xmlns:a16="http://schemas.microsoft.com/office/drawing/2014/main" id="{0B773514-E0FB-489E-B95E-B4D9C58B34E8}"/>
            </a:ext>
          </a:extLst>
        </xdr:cNvPr>
        <xdr:cNvSpPr txBox="1"/>
      </xdr:nvSpPr>
      <xdr:spPr>
        <a:xfrm>
          <a:off x="15266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01" name="n_2mainValue【庁舎】&#10;有形固定資産減価償却率">
          <a:extLst>
            <a:ext uri="{FF2B5EF4-FFF2-40B4-BE49-F238E27FC236}">
              <a16:creationId xmlns:a16="http://schemas.microsoft.com/office/drawing/2014/main" id="{B985030B-A907-46D9-A61A-14356D8EAD11}"/>
            </a:ext>
          </a:extLst>
        </xdr:cNvPr>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702" name="n_3mainValue【庁舎】&#10;有形固定資産減価償却率">
          <a:extLst>
            <a:ext uri="{FF2B5EF4-FFF2-40B4-BE49-F238E27FC236}">
              <a16:creationId xmlns:a16="http://schemas.microsoft.com/office/drawing/2014/main" id="{133ADB36-7501-4AD1-8CA2-F1899C35E5A6}"/>
            </a:ext>
          </a:extLst>
        </xdr:cNvPr>
        <xdr:cNvSpPr txBox="1"/>
      </xdr:nvSpPr>
      <xdr:spPr>
        <a:xfrm>
          <a:off x="13500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703" name="n_4mainValue【庁舎】&#10;有形固定資産減価償却率">
          <a:extLst>
            <a:ext uri="{FF2B5EF4-FFF2-40B4-BE49-F238E27FC236}">
              <a16:creationId xmlns:a16="http://schemas.microsoft.com/office/drawing/2014/main" id="{36C7B06C-1A85-42A8-B623-860720EE97D9}"/>
            </a:ext>
          </a:extLst>
        </xdr:cNvPr>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A62F0F8-E7AE-4980-8D0E-606B451730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54D6218B-F2CD-45D2-8DCF-E6F0488214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335BD4A7-3274-4DE1-80E6-EB45CBBA1F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96AABC35-ECAA-4A3F-A9E1-B2FE7C2299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832FB40D-F7F3-4AC9-A86F-C4F0DB847A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D7EFE35A-AC0A-46A5-94E8-B0FF59C7F0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F5F8863F-FF38-4FA3-AC2B-14DB5F1FB3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D2D19C9E-6934-4AFA-9EAF-51E1E7348A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286E89A9-F756-4566-B232-B1EF5870A3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FE64F1EA-152C-45CD-A91A-542059D278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8805D97B-E744-4196-B942-F0DAE13EDC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A211E7B0-8FE1-4416-B4FA-CA24D1DD8B5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93CC3A48-9359-4492-915C-751106F510E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4B87B427-0150-4929-81F2-CA2AD7F866A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D1432723-329F-46B8-B17D-4E7131DF257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B4C5E8DE-8CE0-473E-A114-393D1796A2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AEE8E08-D6FB-49ED-99B9-FF5111072F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7D7E066F-6B79-4710-A57C-563C223EC96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0320289F-544C-4A46-AFEE-7A2B3363D3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88704671-4FF4-4E8B-88E8-0B26DAB89E0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B35ADE8C-8D1E-4E30-9AC8-955C6CA4E99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20019100-E101-4DFC-825C-7E9F39EC50F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270DA9AE-147A-41DB-BD1A-443CD51906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38C16EF9-5E43-414D-8D2A-5DF4C373CC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8C698CA9-B90A-4561-A1DD-3AE61167D5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9" name="直線コネクタ 728">
          <a:extLst>
            <a:ext uri="{FF2B5EF4-FFF2-40B4-BE49-F238E27FC236}">
              <a16:creationId xmlns:a16="http://schemas.microsoft.com/office/drawing/2014/main" id="{A6454C75-5A02-4B35-B575-61E67171062D}"/>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30" name="【庁舎】&#10;一人当たり面積最小値テキスト">
          <a:extLst>
            <a:ext uri="{FF2B5EF4-FFF2-40B4-BE49-F238E27FC236}">
              <a16:creationId xmlns:a16="http://schemas.microsoft.com/office/drawing/2014/main" id="{F3EE94D1-E2BA-4850-BB8B-C1A3B1D9E6A9}"/>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31" name="直線コネクタ 730">
          <a:extLst>
            <a:ext uri="{FF2B5EF4-FFF2-40B4-BE49-F238E27FC236}">
              <a16:creationId xmlns:a16="http://schemas.microsoft.com/office/drawing/2014/main" id="{4D870AA9-6A89-43C9-B868-1A35454778B4}"/>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2" name="【庁舎】&#10;一人当たり面積最大値テキスト">
          <a:extLst>
            <a:ext uri="{FF2B5EF4-FFF2-40B4-BE49-F238E27FC236}">
              <a16:creationId xmlns:a16="http://schemas.microsoft.com/office/drawing/2014/main" id="{A7534D76-422C-43A3-A98B-4FA5F910793C}"/>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3" name="直線コネクタ 732">
          <a:extLst>
            <a:ext uri="{FF2B5EF4-FFF2-40B4-BE49-F238E27FC236}">
              <a16:creationId xmlns:a16="http://schemas.microsoft.com/office/drawing/2014/main" id="{63CB6130-52FB-44E4-B3F7-1356DA8F7293}"/>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34" name="【庁舎】&#10;一人当たり面積平均値テキスト">
          <a:extLst>
            <a:ext uri="{FF2B5EF4-FFF2-40B4-BE49-F238E27FC236}">
              <a16:creationId xmlns:a16="http://schemas.microsoft.com/office/drawing/2014/main" id="{69348073-B451-4F0E-B66B-BE278C63EC1D}"/>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5" name="フローチャート: 判断 734">
          <a:extLst>
            <a:ext uri="{FF2B5EF4-FFF2-40B4-BE49-F238E27FC236}">
              <a16:creationId xmlns:a16="http://schemas.microsoft.com/office/drawing/2014/main" id="{B232C239-D33A-4653-A13C-808989593F78}"/>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6" name="フローチャート: 判断 735">
          <a:extLst>
            <a:ext uri="{FF2B5EF4-FFF2-40B4-BE49-F238E27FC236}">
              <a16:creationId xmlns:a16="http://schemas.microsoft.com/office/drawing/2014/main" id="{43AC2249-963A-46AF-ABC6-6C85FD0A670B}"/>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7" name="フローチャート: 判断 736">
          <a:extLst>
            <a:ext uri="{FF2B5EF4-FFF2-40B4-BE49-F238E27FC236}">
              <a16:creationId xmlns:a16="http://schemas.microsoft.com/office/drawing/2014/main" id="{514A6E9C-4E41-46A1-AE06-B85DE71C6EF7}"/>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8" name="フローチャート: 判断 737">
          <a:extLst>
            <a:ext uri="{FF2B5EF4-FFF2-40B4-BE49-F238E27FC236}">
              <a16:creationId xmlns:a16="http://schemas.microsoft.com/office/drawing/2014/main" id="{69BB59B2-6C2C-4CA3-A286-079DD2F5B3FE}"/>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9" name="フローチャート: 判断 738">
          <a:extLst>
            <a:ext uri="{FF2B5EF4-FFF2-40B4-BE49-F238E27FC236}">
              <a16:creationId xmlns:a16="http://schemas.microsoft.com/office/drawing/2014/main" id="{0EA0FC4F-7584-4584-956C-AA2601DCEC2D}"/>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79CE275-8AE1-4694-BC15-F57A08057C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EF49D88-621E-4DF4-9BA2-4A394DD374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513A6F5-09DB-4B52-9CD6-32B033977B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A053D81-8A82-4E5D-8545-660ADE34B9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35275F48-D160-4E49-81E0-AF5A1D4B3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157118</xdr:rowOff>
    </xdr:from>
    <xdr:to>
      <xdr:col>116</xdr:col>
      <xdr:colOff>114300</xdr:colOff>
      <xdr:row>107</xdr:row>
      <xdr:rowOff>87268</xdr:rowOff>
    </xdr:to>
    <xdr:sp macro="" textlink="">
      <xdr:nvSpPr>
        <xdr:cNvPr id="745" name="楕円 744">
          <a:extLst>
            <a:ext uri="{FF2B5EF4-FFF2-40B4-BE49-F238E27FC236}">
              <a16:creationId xmlns:a16="http://schemas.microsoft.com/office/drawing/2014/main" id="{975C5AC5-F841-4E58-A96F-19BE265E95B9}"/>
            </a:ext>
          </a:extLst>
        </xdr:cNvPr>
        <xdr:cNvSpPr/>
      </xdr:nvSpPr>
      <xdr:spPr>
        <a:xfrm>
          <a:off x="221107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135545</xdr:rowOff>
    </xdr:from>
    <xdr:ext cx="469744" cy="259045"/>
    <xdr:sp macro="" textlink="">
      <xdr:nvSpPr>
        <xdr:cNvPr id="746" name="【庁舎】&#10;一人当たり面積該当値テキスト">
          <a:extLst>
            <a:ext uri="{FF2B5EF4-FFF2-40B4-BE49-F238E27FC236}">
              <a16:creationId xmlns:a16="http://schemas.microsoft.com/office/drawing/2014/main" id="{BC6E04DC-06D8-49AA-8D89-D88406088E5E}"/>
            </a:ext>
          </a:extLst>
        </xdr:cNvPr>
        <xdr:cNvSpPr txBox="1"/>
      </xdr:nvSpPr>
      <xdr:spPr>
        <a:xfrm>
          <a:off x="22199600" y="183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158206</xdr:rowOff>
    </xdr:from>
    <xdr:to>
      <xdr:col>112</xdr:col>
      <xdr:colOff>38100</xdr:colOff>
      <xdr:row>107</xdr:row>
      <xdr:rowOff>88356</xdr:rowOff>
    </xdr:to>
    <xdr:sp macro="" textlink="">
      <xdr:nvSpPr>
        <xdr:cNvPr id="747" name="楕円 746">
          <a:extLst>
            <a:ext uri="{FF2B5EF4-FFF2-40B4-BE49-F238E27FC236}">
              <a16:creationId xmlns:a16="http://schemas.microsoft.com/office/drawing/2014/main" id="{90390DE4-9B73-4C11-A730-C0AE10C4D67B}"/>
            </a:ext>
          </a:extLst>
        </xdr:cNvPr>
        <xdr:cNvSpPr/>
      </xdr:nvSpPr>
      <xdr:spPr>
        <a:xfrm>
          <a:off x="21272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36468</xdr:rowOff>
    </xdr:from>
    <xdr:to>
      <xdr:col>116</xdr:col>
      <xdr:colOff>63500</xdr:colOff>
      <xdr:row>107</xdr:row>
      <xdr:rowOff>37556</xdr:rowOff>
    </xdr:to>
    <xdr:cxnSp macro="">
      <xdr:nvCxnSpPr>
        <xdr:cNvPr id="748" name="直線コネクタ 747">
          <a:extLst>
            <a:ext uri="{FF2B5EF4-FFF2-40B4-BE49-F238E27FC236}">
              <a16:creationId xmlns:a16="http://schemas.microsoft.com/office/drawing/2014/main" id="{D537E5E6-CB07-473C-A5FD-BF600F226103}"/>
            </a:ext>
          </a:extLst>
        </xdr:cNvPr>
        <xdr:cNvCxnSpPr/>
      </xdr:nvCxnSpPr>
      <xdr:spPr>
        <a:xfrm flipV="1">
          <a:off x="21323300" y="1838161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160382</xdr:rowOff>
    </xdr:from>
    <xdr:to>
      <xdr:col>107</xdr:col>
      <xdr:colOff>101600</xdr:colOff>
      <xdr:row>107</xdr:row>
      <xdr:rowOff>90532</xdr:rowOff>
    </xdr:to>
    <xdr:sp macro="" textlink="">
      <xdr:nvSpPr>
        <xdr:cNvPr id="749" name="楕円 748">
          <a:extLst>
            <a:ext uri="{FF2B5EF4-FFF2-40B4-BE49-F238E27FC236}">
              <a16:creationId xmlns:a16="http://schemas.microsoft.com/office/drawing/2014/main" id="{1095C6F3-0965-42F6-89B4-58DD147634A7}"/>
            </a:ext>
          </a:extLst>
        </xdr:cNvPr>
        <xdr:cNvSpPr/>
      </xdr:nvSpPr>
      <xdr:spPr>
        <a:xfrm>
          <a:off x="20383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37556</xdr:rowOff>
    </xdr:from>
    <xdr:to>
      <xdr:col>111</xdr:col>
      <xdr:colOff>177800</xdr:colOff>
      <xdr:row>107</xdr:row>
      <xdr:rowOff>39732</xdr:rowOff>
    </xdr:to>
    <xdr:cxnSp macro="">
      <xdr:nvCxnSpPr>
        <xdr:cNvPr id="750" name="直線コネクタ 749">
          <a:extLst>
            <a:ext uri="{FF2B5EF4-FFF2-40B4-BE49-F238E27FC236}">
              <a16:creationId xmlns:a16="http://schemas.microsoft.com/office/drawing/2014/main" id="{EB3DA566-7603-4C02-84D2-6A01A776876B}"/>
            </a:ext>
          </a:extLst>
        </xdr:cNvPr>
        <xdr:cNvCxnSpPr/>
      </xdr:nvCxnSpPr>
      <xdr:spPr>
        <a:xfrm flipV="1">
          <a:off x="20434300" y="183827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51" name="楕円 750">
          <a:extLst>
            <a:ext uri="{FF2B5EF4-FFF2-40B4-BE49-F238E27FC236}">
              <a16:creationId xmlns:a16="http://schemas.microsoft.com/office/drawing/2014/main" id="{9129E28C-5E43-4FE6-97F5-1670B065EBC3}"/>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39732</xdr:rowOff>
    </xdr:from>
    <xdr:to>
      <xdr:col>107</xdr:col>
      <xdr:colOff>50800</xdr:colOff>
      <xdr:row>107</xdr:row>
      <xdr:rowOff>41911</xdr:rowOff>
    </xdr:to>
    <xdr:cxnSp macro="">
      <xdr:nvCxnSpPr>
        <xdr:cNvPr id="752" name="直線コネクタ 751">
          <a:extLst>
            <a:ext uri="{FF2B5EF4-FFF2-40B4-BE49-F238E27FC236}">
              <a16:creationId xmlns:a16="http://schemas.microsoft.com/office/drawing/2014/main" id="{B6DC1DD0-EF54-49A0-9908-9ACE1C428313}"/>
            </a:ext>
          </a:extLst>
        </xdr:cNvPr>
        <xdr:cNvCxnSpPr/>
      </xdr:nvCxnSpPr>
      <xdr:spPr>
        <a:xfrm flipV="1">
          <a:off x="19545300" y="183848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161471</xdr:rowOff>
    </xdr:from>
    <xdr:to>
      <xdr:col>98</xdr:col>
      <xdr:colOff>38100</xdr:colOff>
      <xdr:row>107</xdr:row>
      <xdr:rowOff>91621</xdr:rowOff>
    </xdr:to>
    <xdr:sp macro="" textlink="">
      <xdr:nvSpPr>
        <xdr:cNvPr id="753" name="楕円 752">
          <a:extLst>
            <a:ext uri="{FF2B5EF4-FFF2-40B4-BE49-F238E27FC236}">
              <a16:creationId xmlns:a16="http://schemas.microsoft.com/office/drawing/2014/main" id="{1DF8C3FD-B4F4-4FF8-B353-FB0F982B9961}"/>
            </a:ext>
          </a:extLst>
        </xdr:cNvPr>
        <xdr:cNvSpPr/>
      </xdr:nvSpPr>
      <xdr:spPr>
        <a:xfrm>
          <a:off x="18605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40821</xdr:rowOff>
    </xdr:from>
    <xdr:to>
      <xdr:col>102</xdr:col>
      <xdr:colOff>114300</xdr:colOff>
      <xdr:row>107</xdr:row>
      <xdr:rowOff>41911</xdr:rowOff>
    </xdr:to>
    <xdr:cxnSp macro="">
      <xdr:nvCxnSpPr>
        <xdr:cNvPr id="754" name="直線コネクタ 753">
          <a:extLst>
            <a:ext uri="{FF2B5EF4-FFF2-40B4-BE49-F238E27FC236}">
              <a16:creationId xmlns:a16="http://schemas.microsoft.com/office/drawing/2014/main" id="{A9456F6A-84B3-4AF0-B949-D82F09AF1264}"/>
            </a:ext>
          </a:extLst>
        </xdr:cNvPr>
        <xdr:cNvCxnSpPr/>
      </xdr:nvCxnSpPr>
      <xdr:spPr>
        <a:xfrm>
          <a:off x="18656300" y="18385971"/>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5" name="n_1aveValue【庁舎】&#10;一人当たり面積">
          <a:extLst>
            <a:ext uri="{FF2B5EF4-FFF2-40B4-BE49-F238E27FC236}">
              <a16:creationId xmlns:a16="http://schemas.microsoft.com/office/drawing/2014/main" id="{64B2571F-AA41-4EA2-86C3-D7CC37A2EB21}"/>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6" name="n_2aveValue【庁舎】&#10;一人当たり面積">
          <a:extLst>
            <a:ext uri="{FF2B5EF4-FFF2-40B4-BE49-F238E27FC236}">
              <a16:creationId xmlns:a16="http://schemas.microsoft.com/office/drawing/2014/main" id="{E55531AB-48BA-494A-A98D-91D25765D6DA}"/>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7" name="n_3aveValue【庁舎】&#10;一人当たり面積">
          <a:extLst>
            <a:ext uri="{FF2B5EF4-FFF2-40B4-BE49-F238E27FC236}">
              <a16:creationId xmlns:a16="http://schemas.microsoft.com/office/drawing/2014/main" id="{4D72F7B9-C4BB-4A18-9E05-089D47DD3F91}"/>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758" name="n_4aveValue【庁舎】&#10;一人当たり面積">
          <a:extLst>
            <a:ext uri="{FF2B5EF4-FFF2-40B4-BE49-F238E27FC236}">
              <a16:creationId xmlns:a16="http://schemas.microsoft.com/office/drawing/2014/main" id="{9E017AE9-68D1-4A9D-8F45-15937471ED71}"/>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79483</xdr:rowOff>
    </xdr:from>
    <xdr:ext cx="469744" cy="259045"/>
    <xdr:sp macro="" textlink="">
      <xdr:nvSpPr>
        <xdr:cNvPr id="759" name="n_1mainValue【庁舎】&#10;一人当たり面積">
          <a:extLst>
            <a:ext uri="{FF2B5EF4-FFF2-40B4-BE49-F238E27FC236}">
              <a16:creationId xmlns:a16="http://schemas.microsoft.com/office/drawing/2014/main" id="{93B44CE9-7B28-47EB-9944-03E42958367B}"/>
            </a:ext>
          </a:extLst>
        </xdr:cNvPr>
        <xdr:cNvSpPr txBox="1"/>
      </xdr:nvSpPr>
      <xdr:spPr>
        <a:xfrm>
          <a:off x="210757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81659</xdr:rowOff>
    </xdr:from>
    <xdr:ext cx="469744" cy="259045"/>
    <xdr:sp macro="" textlink="">
      <xdr:nvSpPr>
        <xdr:cNvPr id="760" name="n_2mainValue【庁舎】&#10;一人当たり面積">
          <a:extLst>
            <a:ext uri="{FF2B5EF4-FFF2-40B4-BE49-F238E27FC236}">
              <a16:creationId xmlns:a16="http://schemas.microsoft.com/office/drawing/2014/main" id="{9C9ABBC8-66C3-4867-9761-819C0913D6DE}"/>
            </a:ext>
          </a:extLst>
        </xdr:cNvPr>
        <xdr:cNvSpPr txBox="1"/>
      </xdr:nvSpPr>
      <xdr:spPr>
        <a:xfrm>
          <a:off x="20199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61" name="n_3mainValue【庁舎】&#10;一人当たり面積">
          <a:extLst>
            <a:ext uri="{FF2B5EF4-FFF2-40B4-BE49-F238E27FC236}">
              <a16:creationId xmlns:a16="http://schemas.microsoft.com/office/drawing/2014/main" id="{5DD4F98D-FF25-4E01-BDC0-FC82B8D75B8D}"/>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82748</xdr:rowOff>
    </xdr:from>
    <xdr:ext cx="469744" cy="259045"/>
    <xdr:sp macro="" textlink="">
      <xdr:nvSpPr>
        <xdr:cNvPr id="762" name="n_4mainValue【庁舎】&#10;一人当たり面積">
          <a:extLst>
            <a:ext uri="{FF2B5EF4-FFF2-40B4-BE49-F238E27FC236}">
              <a16:creationId xmlns:a16="http://schemas.microsoft.com/office/drawing/2014/main" id="{DADEE3A7-6101-48BF-AFD9-A26886E7C628}"/>
            </a:ext>
          </a:extLst>
        </xdr:cNvPr>
        <xdr:cNvSpPr txBox="1"/>
      </xdr:nvSpPr>
      <xdr:spPr>
        <a:xfrm>
          <a:off x="18421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BF909F79-4C06-4B67-B473-A82F5D04C5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95CD8FDC-F7A5-4C03-82CC-4FC5494EBE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7AF72A0E-4FD6-4D32-A36E-5D27009A37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図書館・市民会館・保健センター・庁舎において、有形固定資産減価償却率は類似団体に比べ高く、老朽化も進んでいる。（ごみ処理と消防は一部事務組合に加入して実施している。）</a:t>
          </a:r>
          <a:endParaRPr lang="ja-JP" altLang="ja-JP" sz="1400">
            <a:effectLst/>
          </a:endParaRPr>
        </a:p>
        <a:p>
          <a:r>
            <a:rPr kumimoji="1" lang="ja-JP" altLang="ja-JP" sz="1100">
              <a:solidFill>
                <a:schemeClr val="dk1"/>
              </a:solidFill>
              <a:effectLst/>
              <a:latin typeface="+mn-lt"/>
              <a:ea typeface="+mn-ea"/>
              <a:cs typeface="+mn-cs"/>
            </a:rPr>
            <a:t>今後は、多額の更新費用が必要となる見込みである。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144/Downloads/&#12304;0919&#12294;&#12305;&#20196;&#21644;&#65300;&#24180;&#24230;&#36001;&#25919;&#29366;&#27841;&#36039;&#26009;&#38598;&#12398;&#20316;&#25104;&#12395;&#12388;&#12356;&#12390;&#65288;2&#22238;&#30446;&#12539;&#22320;&#26041;&#20844;&#20250;&#35336;&#38306;&#20418;&#65289;/&#12304;&#36001;&#25919;&#29366;&#27841;&#36039;&#26009;&#38598;&#12305;_334456_&#37324;&#241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67</v>
          </cell>
          <cell r="BX53">
            <v>67.8</v>
          </cell>
          <cell r="CF53">
            <v>67.3</v>
          </cell>
          <cell r="CN53">
            <v>67.3</v>
          </cell>
          <cell r="CV53">
            <v>67.900000000000006</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row>
        <row r="75">
          <cell r="BP75">
            <v>7.6</v>
          </cell>
          <cell r="BX75">
            <v>7.6</v>
          </cell>
          <cell r="CF75">
            <v>7.6</v>
          </cell>
          <cell r="CN75">
            <v>7.3</v>
          </cell>
          <cell r="CV75">
            <v>7.4</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G1" workbookViewId="0">
      <selection activeCell="CQ44" sqref="CQ4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6123746</v>
      </c>
      <c r="BO4" s="449"/>
      <c r="BP4" s="449"/>
      <c r="BQ4" s="449"/>
      <c r="BR4" s="449"/>
      <c r="BS4" s="449"/>
      <c r="BT4" s="449"/>
      <c r="BU4" s="450"/>
      <c r="BV4" s="448">
        <v>6229927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14.6</v>
      </c>
      <c r="CU4" s="589"/>
      <c r="CV4" s="589"/>
      <c r="CW4" s="589"/>
      <c r="CX4" s="589"/>
      <c r="CY4" s="589"/>
      <c r="CZ4" s="589"/>
      <c r="DA4" s="590"/>
      <c r="DB4" s="588">
        <v>11.8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5607036</v>
      </c>
      <c r="BO5" s="420"/>
      <c r="BP5" s="420"/>
      <c r="BQ5" s="420"/>
      <c r="BR5" s="420"/>
      <c r="BS5" s="420"/>
      <c r="BT5" s="420"/>
      <c r="BU5" s="421"/>
      <c r="BV5" s="419">
        <v>5814250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v>
      </c>
      <c r="CU5" s="417"/>
      <c r="CV5" s="417"/>
      <c r="CW5" s="417"/>
      <c r="CX5" s="417"/>
      <c r="CY5" s="417"/>
      <c r="CZ5" s="417"/>
      <c r="DA5" s="418"/>
      <c r="DB5" s="416">
        <v>80.2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516710</v>
      </c>
      <c r="BO6" s="420"/>
      <c r="BP6" s="420"/>
      <c r="BQ6" s="420"/>
      <c r="BR6" s="420"/>
      <c r="BS6" s="420"/>
      <c r="BT6" s="420"/>
      <c r="BU6" s="421"/>
      <c r="BV6" s="419">
        <v>415677</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84.6</v>
      </c>
      <c r="CU6" s="563"/>
      <c r="CV6" s="563"/>
      <c r="CW6" s="563"/>
      <c r="CX6" s="563"/>
      <c r="CY6" s="563"/>
      <c r="CZ6" s="563"/>
      <c r="DA6" s="564"/>
      <c r="DB6" s="562">
        <v>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50389</v>
      </c>
      <c r="BO7" s="420"/>
      <c r="BP7" s="420"/>
      <c r="BQ7" s="420"/>
      <c r="BR7" s="420"/>
      <c r="BS7" s="420"/>
      <c r="BT7" s="420"/>
      <c r="BU7" s="421"/>
      <c r="BV7" s="419">
        <v>32771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3198561</v>
      </c>
      <c r="CU7" s="420"/>
      <c r="CV7" s="420"/>
      <c r="CW7" s="420"/>
      <c r="CX7" s="420"/>
      <c r="CY7" s="420"/>
      <c r="CZ7" s="420"/>
      <c r="DA7" s="421"/>
      <c r="DB7" s="419">
        <v>3243899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466321</v>
      </c>
      <c r="BO8" s="420"/>
      <c r="BP8" s="420"/>
      <c r="BQ8" s="420"/>
      <c r="BR8" s="420"/>
      <c r="BS8" s="420"/>
      <c r="BT8" s="420"/>
      <c r="BU8" s="421"/>
      <c r="BV8" s="419">
        <v>382906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0.56000000000000005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10950</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83415</v>
      </c>
      <c r="BO9" s="420"/>
      <c r="BP9" s="420"/>
      <c r="BQ9" s="420"/>
      <c r="BR9" s="420"/>
      <c r="BS9" s="420"/>
      <c r="BT9" s="420"/>
      <c r="BU9" s="421"/>
      <c r="BV9" s="419">
        <v>143472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8.4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10929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247620</v>
      </c>
      <c r="BO10" s="420"/>
      <c r="BP10" s="420"/>
      <c r="BQ10" s="420"/>
      <c r="BR10" s="420"/>
      <c r="BS10" s="420"/>
      <c r="BT10" s="420"/>
      <c r="BU10" s="421"/>
      <c r="BV10" s="419">
        <v>205378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11040</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111</v>
      </c>
      <c r="AV12" s="478"/>
      <c r="AW12" s="478"/>
      <c r="AX12" s="478"/>
      <c r="AY12" s="433" t="s">
        <v>137</v>
      </c>
      <c r="AZ12" s="434"/>
      <c r="BA12" s="434"/>
      <c r="BB12" s="434"/>
      <c r="BC12" s="434"/>
      <c r="BD12" s="434"/>
      <c r="BE12" s="434"/>
      <c r="BF12" s="434"/>
      <c r="BG12" s="434"/>
      <c r="BH12" s="434"/>
      <c r="BI12" s="434"/>
      <c r="BJ12" s="434"/>
      <c r="BK12" s="434"/>
      <c r="BL12" s="434"/>
      <c r="BM12" s="435"/>
      <c r="BN12" s="419">
        <v>91801</v>
      </c>
      <c r="BO12" s="420"/>
      <c r="BP12" s="420"/>
      <c r="BQ12" s="420"/>
      <c r="BR12" s="420"/>
      <c r="BS12" s="420"/>
      <c r="BT12" s="420"/>
      <c r="BU12" s="421"/>
      <c r="BV12" s="419">
        <v>96584</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10925</v>
      </c>
      <c r="S13" s="507"/>
      <c r="T13" s="507"/>
      <c r="U13" s="507"/>
      <c r="V13" s="508"/>
      <c r="W13" s="509" t="s">
        <v>141</v>
      </c>
      <c r="X13" s="405"/>
      <c r="Y13" s="405"/>
      <c r="Z13" s="405"/>
      <c r="AA13" s="405"/>
      <c r="AB13" s="406"/>
      <c r="AC13" s="372">
        <v>131</v>
      </c>
      <c r="AD13" s="373"/>
      <c r="AE13" s="373"/>
      <c r="AF13" s="373"/>
      <c r="AG13" s="374"/>
      <c r="AH13" s="372">
        <v>113</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239234</v>
      </c>
      <c r="BO13" s="420"/>
      <c r="BP13" s="420"/>
      <c r="BQ13" s="420"/>
      <c r="BR13" s="420"/>
      <c r="BS13" s="420"/>
      <c r="BT13" s="420"/>
      <c r="BU13" s="421"/>
      <c r="BV13" s="419">
        <v>252266</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7.3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11062</v>
      </c>
      <c r="S14" s="507"/>
      <c r="T14" s="507"/>
      <c r="U14" s="507"/>
      <c r="V14" s="508"/>
      <c r="W14" s="510"/>
      <c r="X14" s="408"/>
      <c r="Y14" s="408"/>
      <c r="Z14" s="408"/>
      <c r="AA14" s="408"/>
      <c r="AB14" s="409"/>
      <c r="AC14" s="499">
        <v>2.6</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10923</v>
      </c>
      <c r="S15" s="507"/>
      <c r="T15" s="507"/>
      <c r="U15" s="507"/>
      <c r="V15" s="508"/>
      <c r="W15" s="509" t="s">
        <v>148</v>
      </c>
      <c r="X15" s="405"/>
      <c r="Y15" s="405"/>
      <c r="Z15" s="405"/>
      <c r="AA15" s="405"/>
      <c r="AB15" s="406"/>
      <c r="AC15" s="372">
        <v>1658</v>
      </c>
      <c r="AD15" s="373"/>
      <c r="AE15" s="373"/>
      <c r="AF15" s="373"/>
      <c r="AG15" s="374"/>
      <c r="AH15" s="372">
        <v>1777</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1401268</v>
      </c>
      <c r="BO15" s="449"/>
      <c r="BP15" s="449"/>
      <c r="BQ15" s="449"/>
      <c r="BR15" s="449"/>
      <c r="BS15" s="449"/>
      <c r="BT15" s="449"/>
      <c r="BU15" s="450"/>
      <c r="BV15" s="448">
        <v>1345751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33.5</v>
      </c>
      <c r="AD16" s="500"/>
      <c r="AE16" s="500"/>
      <c r="AF16" s="500"/>
      <c r="AG16" s="501"/>
      <c r="AH16" s="499">
        <v>34.9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2766988</v>
      </c>
      <c r="BO16" s="420"/>
      <c r="BP16" s="420"/>
      <c r="BQ16" s="420"/>
      <c r="BR16" s="420"/>
      <c r="BS16" s="420"/>
      <c r="BT16" s="420"/>
      <c r="BU16" s="421"/>
      <c r="BV16" s="419">
        <v>2660803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3160</v>
      </c>
      <c r="AD17" s="373"/>
      <c r="AE17" s="373"/>
      <c r="AF17" s="373"/>
      <c r="AG17" s="374"/>
      <c r="AH17" s="372">
        <v>3204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1769358</v>
      </c>
      <c r="BO17" s="420"/>
      <c r="BP17" s="420"/>
      <c r="BQ17" s="420"/>
      <c r="BR17" s="420"/>
      <c r="BS17" s="420"/>
      <c r="BT17" s="420"/>
      <c r="BU17" s="421"/>
      <c r="BV17" s="419">
        <v>1699971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12.23</v>
      </c>
      <c r="M18" s="472"/>
      <c r="N18" s="472"/>
      <c r="O18" s="472"/>
      <c r="P18" s="472"/>
      <c r="Q18" s="472"/>
      <c r="R18" s="473"/>
      <c r="S18" s="473"/>
      <c r="T18" s="473"/>
      <c r="U18" s="473"/>
      <c r="V18" s="474"/>
      <c r="W18" s="490"/>
      <c r="X18" s="491"/>
      <c r="Y18" s="491"/>
      <c r="Z18" s="491"/>
      <c r="AA18" s="491"/>
      <c r="AB18" s="515"/>
      <c r="AC18" s="389">
        <v>63.9</v>
      </c>
      <c r="AD18" s="390"/>
      <c r="AE18" s="390"/>
      <c r="AF18" s="390"/>
      <c r="AG18" s="475"/>
      <c r="AH18" s="389">
        <v>62.9</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2790322</v>
      </c>
      <c r="BO18" s="420"/>
      <c r="BP18" s="420"/>
      <c r="BQ18" s="420"/>
      <c r="BR18" s="420"/>
      <c r="BS18" s="420"/>
      <c r="BT18" s="420"/>
      <c r="BU18" s="421"/>
      <c r="BV18" s="419">
        <v>2710763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895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4288116</v>
      </c>
      <c r="BO19" s="420"/>
      <c r="BP19" s="420"/>
      <c r="BQ19" s="420"/>
      <c r="BR19" s="420"/>
      <c r="BS19" s="420"/>
      <c r="BT19" s="420"/>
      <c r="BU19" s="421"/>
      <c r="BV19" s="419">
        <v>4193870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4138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3614344</v>
      </c>
      <c r="BO22" s="449"/>
      <c r="BP22" s="449"/>
      <c r="BQ22" s="449"/>
      <c r="BR22" s="449"/>
      <c r="BS22" s="449"/>
      <c r="BT22" s="449"/>
      <c r="BU22" s="450"/>
      <c r="BV22" s="448">
        <v>3755574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3092681</v>
      </c>
      <c r="BO23" s="420"/>
      <c r="BP23" s="420"/>
      <c r="BQ23" s="420"/>
      <c r="BR23" s="420"/>
      <c r="BS23" s="420"/>
      <c r="BT23" s="420"/>
      <c r="BU23" s="421"/>
      <c r="BV23" s="419">
        <v>3214307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7000</v>
      </c>
      <c r="R24" s="373"/>
      <c r="S24" s="373"/>
      <c r="T24" s="373"/>
      <c r="U24" s="373"/>
      <c r="V24" s="374"/>
      <c r="W24" s="462"/>
      <c r="X24" s="399"/>
      <c r="Y24" s="400"/>
      <c r="Z24" s="375" t="s">
        <v>173</v>
      </c>
      <c r="AA24" s="376"/>
      <c r="AB24" s="376"/>
      <c r="AC24" s="376"/>
      <c r="AD24" s="376"/>
      <c r="AE24" s="376"/>
      <c r="AF24" s="376"/>
      <c r="AG24" s="377"/>
      <c r="AH24" s="372">
        <v>68</v>
      </c>
      <c r="AI24" s="373"/>
      <c r="AJ24" s="373"/>
      <c r="AK24" s="373"/>
      <c r="AL24" s="374"/>
      <c r="AM24" s="372">
        <v>206924</v>
      </c>
      <c r="AN24" s="373"/>
      <c r="AO24" s="373"/>
      <c r="AP24" s="373"/>
      <c r="AQ24" s="373"/>
      <c r="AR24" s="374"/>
      <c r="AS24" s="372">
        <v>3043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1626425</v>
      </c>
      <c r="BO24" s="420"/>
      <c r="BP24" s="420"/>
      <c r="BQ24" s="420"/>
      <c r="BR24" s="420"/>
      <c r="BS24" s="420"/>
      <c r="BT24" s="420"/>
      <c r="BU24" s="421"/>
      <c r="BV24" s="419">
        <v>1654630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6200</v>
      </c>
      <c r="R25" s="373"/>
      <c r="S25" s="373"/>
      <c r="T25" s="373"/>
      <c r="U25" s="373"/>
      <c r="V25" s="374"/>
      <c r="W25" s="462"/>
      <c r="X25" s="399"/>
      <c r="Y25" s="400"/>
      <c r="Z25" s="375" t="s">
        <v>176</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21953</v>
      </c>
      <c r="BO25" s="449"/>
      <c r="BP25" s="449"/>
      <c r="BQ25" s="449"/>
      <c r="BR25" s="449"/>
      <c r="BS25" s="449"/>
      <c r="BT25" s="449"/>
      <c r="BU25" s="450"/>
      <c r="BV25" s="448">
        <v>80852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5800</v>
      </c>
      <c r="R26" s="373"/>
      <c r="S26" s="373"/>
      <c r="T26" s="373"/>
      <c r="U26" s="373"/>
      <c r="V26" s="374"/>
      <c r="W26" s="462"/>
      <c r="X26" s="399"/>
      <c r="Y26" s="400"/>
      <c r="Z26" s="375" t="s">
        <v>179</v>
      </c>
      <c r="AA26" s="430"/>
      <c r="AB26" s="430"/>
      <c r="AC26" s="430"/>
      <c r="AD26" s="430"/>
      <c r="AE26" s="430"/>
      <c r="AF26" s="430"/>
      <c r="AG26" s="431"/>
      <c r="AH26" s="372">
        <v>6</v>
      </c>
      <c r="AI26" s="373"/>
      <c r="AJ26" s="373"/>
      <c r="AK26" s="373"/>
      <c r="AL26" s="374"/>
      <c r="AM26" s="372">
        <v>15270</v>
      </c>
      <c r="AN26" s="373"/>
      <c r="AO26" s="373"/>
      <c r="AP26" s="373"/>
      <c r="AQ26" s="373"/>
      <c r="AR26" s="374"/>
      <c r="AS26" s="372">
        <v>2545</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2948</v>
      </c>
      <c r="BO26" s="420"/>
      <c r="BP26" s="420"/>
      <c r="BQ26" s="420"/>
      <c r="BR26" s="420"/>
      <c r="BS26" s="420"/>
      <c r="BT26" s="420"/>
      <c r="BU26" s="421"/>
      <c r="BV26" s="419">
        <v>2992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3400</v>
      </c>
      <c r="R27" s="373"/>
      <c r="S27" s="373"/>
      <c r="T27" s="373"/>
      <c r="U27" s="373"/>
      <c r="V27" s="374"/>
      <c r="W27" s="462"/>
      <c r="X27" s="399"/>
      <c r="Y27" s="400"/>
      <c r="Z27" s="375" t="s">
        <v>182</v>
      </c>
      <c r="AA27" s="376"/>
      <c r="AB27" s="376"/>
      <c r="AC27" s="376"/>
      <c r="AD27" s="376"/>
      <c r="AE27" s="376"/>
      <c r="AF27" s="376"/>
      <c r="AG27" s="377"/>
      <c r="AH27" s="372">
        <v>6</v>
      </c>
      <c r="AI27" s="373"/>
      <c r="AJ27" s="373"/>
      <c r="AK27" s="373"/>
      <c r="AL27" s="374"/>
      <c r="AM27" s="372">
        <v>19129</v>
      </c>
      <c r="AN27" s="373"/>
      <c r="AO27" s="373"/>
      <c r="AP27" s="373"/>
      <c r="AQ27" s="373"/>
      <c r="AR27" s="374"/>
      <c r="AS27" s="372">
        <v>3188</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103020</v>
      </c>
      <c r="BO27" s="454"/>
      <c r="BP27" s="454"/>
      <c r="BQ27" s="454"/>
      <c r="BR27" s="454"/>
      <c r="BS27" s="454"/>
      <c r="BT27" s="454"/>
      <c r="BU27" s="455"/>
      <c r="BV27" s="453">
        <v>103020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2800</v>
      </c>
      <c r="R28" s="373"/>
      <c r="S28" s="373"/>
      <c r="T28" s="373"/>
      <c r="U28" s="373"/>
      <c r="V28" s="374"/>
      <c r="W28" s="462"/>
      <c r="X28" s="399"/>
      <c r="Y28" s="400"/>
      <c r="Z28" s="375" t="s">
        <v>185</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1246853</v>
      </c>
      <c r="BO28" s="449"/>
      <c r="BP28" s="449"/>
      <c r="BQ28" s="449"/>
      <c r="BR28" s="449"/>
      <c r="BS28" s="449"/>
      <c r="BT28" s="449"/>
      <c r="BU28" s="450"/>
      <c r="BV28" s="448">
        <v>1091034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8</v>
      </c>
      <c r="M29" s="373"/>
      <c r="N29" s="373"/>
      <c r="O29" s="373"/>
      <c r="P29" s="374"/>
      <c r="Q29" s="372">
        <v>2550</v>
      </c>
      <c r="R29" s="373"/>
      <c r="S29" s="373"/>
      <c r="T29" s="373"/>
      <c r="U29" s="373"/>
      <c r="V29" s="374"/>
      <c r="W29" s="463"/>
      <c r="X29" s="464"/>
      <c r="Y29" s="465"/>
      <c r="Z29" s="375" t="s">
        <v>188</v>
      </c>
      <c r="AA29" s="376"/>
      <c r="AB29" s="376"/>
      <c r="AC29" s="376"/>
      <c r="AD29" s="376"/>
      <c r="AE29" s="376"/>
      <c r="AF29" s="376"/>
      <c r="AG29" s="377"/>
      <c r="AH29" s="372">
        <v>74</v>
      </c>
      <c r="AI29" s="373"/>
      <c r="AJ29" s="373"/>
      <c r="AK29" s="373"/>
      <c r="AL29" s="374"/>
      <c r="AM29" s="372">
        <v>226053</v>
      </c>
      <c r="AN29" s="373"/>
      <c r="AO29" s="373"/>
      <c r="AP29" s="373"/>
      <c r="AQ29" s="373"/>
      <c r="AR29" s="374"/>
      <c r="AS29" s="372">
        <v>3055</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186989</v>
      </c>
      <c r="BO29" s="420"/>
      <c r="BP29" s="420"/>
      <c r="BQ29" s="420"/>
      <c r="BR29" s="420"/>
      <c r="BS29" s="420"/>
      <c r="BT29" s="420"/>
      <c r="BU29" s="421"/>
      <c r="BV29" s="419">
        <v>206989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1266426</v>
      </c>
      <c r="BO30" s="454"/>
      <c r="BP30" s="454"/>
      <c r="BQ30" s="454"/>
      <c r="BR30" s="454"/>
      <c r="BS30" s="454"/>
      <c r="BT30" s="454"/>
      <c r="BU30" s="455"/>
      <c r="BV30" s="453">
        <v>1249508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里庄町国民健康保険特別会計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里庄町水道事業会計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科学振興仁科財団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里庄町育英奨学資金給与特別会計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里庄町介護保険特別会計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里庄町公共下水道事業会計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岡山県市町村総合事務組合（貸付金特別会計）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里庄町土地開発公社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里庄町営墓地特別会計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里庄町後期高齢者医療特別会計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岡山県市町村総合事務組合（拠出金事業特別会計）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里庄町介護老人保健施設特別会計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岡山県市町村税整理組合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岡山県西部地区養護老人ホーム組合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岡山県西部環境整備施設組合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岡山県西部衛生施設組合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笠岡地区消防組合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岡山県西南水道企業団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備南競艇事業組合（一般会計）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ZYarl9dZIG7BwvO9YZRmpCAcPdpjvpgkRfoHnsLRSZyeBQWWhq5XI44qGGC/VUfQAucG3PXz0E3ukW5Urer9w==" saltValue="JKDm2gviRNKQhQwgTTWP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8" workbookViewId="0">
      <selection activeCell="CQ44" sqref="CQ4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1544682</v>
      </c>
      <c r="S5" s="677"/>
      <c r="T5" s="677"/>
      <c r="U5" s="677"/>
      <c r="V5" s="677"/>
      <c r="W5" s="677"/>
      <c r="X5" s="677"/>
      <c r="Y5" s="702"/>
      <c r="Z5" s="715">
        <v>25.2</v>
      </c>
      <c r="AA5" s="715"/>
      <c r="AB5" s="715"/>
      <c r="AC5" s="715"/>
      <c r="AD5" s="716">
        <v>1544682</v>
      </c>
      <c r="AE5" s="716"/>
      <c r="AF5" s="716"/>
      <c r="AG5" s="716"/>
      <c r="AH5" s="716"/>
      <c r="AI5" s="716"/>
      <c r="AJ5" s="716"/>
      <c r="AK5" s="716"/>
      <c r="AL5" s="703">
        <v>46.9</v>
      </c>
      <c r="AM5" s="685"/>
      <c r="AN5" s="685"/>
      <c r="AO5" s="704"/>
      <c r="AP5" s="679" t="s">
        <v>227</v>
      </c>
      <c r="AQ5" s="680"/>
      <c r="AR5" s="680"/>
      <c r="AS5" s="680"/>
      <c r="AT5" s="680"/>
      <c r="AU5" s="680"/>
      <c r="AV5" s="680"/>
      <c r="AW5" s="680"/>
      <c r="AX5" s="680"/>
      <c r="AY5" s="680"/>
      <c r="AZ5" s="680"/>
      <c r="BA5" s="680"/>
      <c r="BB5" s="680"/>
      <c r="BC5" s="680"/>
      <c r="BD5" s="680"/>
      <c r="BE5" s="680"/>
      <c r="BF5" s="681"/>
      <c r="BG5" s="621">
        <v>1544682</v>
      </c>
      <c r="BH5" s="622"/>
      <c r="BI5" s="622"/>
      <c r="BJ5" s="622"/>
      <c r="BK5" s="622"/>
      <c r="BL5" s="622"/>
      <c r="BM5" s="622"/>
      <c r="BN5" s="623"/>
      <c r="BO5" s="659">
        <v>100</v>
      </c>
      <c r="BP5" s="659"/>
      <c r="BQ5" s="659"/>
      <c r="BR5" s="659"/>
      <c r="BS5" s="660">
        <v>63258</v>
      </c>
      <c r="BT5" s="660"/>
      <c r="BU5" s="660"/>
      <c r="BV5" s="660"/>
      <c r="BW5" s="660"/>
      <c r="BX5" s="660"/>
      <c r="BY5" s="660"/>
      <c r="BZ5" s="660"/>
      <c r="CA5" s="660"/>
      <c r="CB5" s="695"/>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29591</v>
      </c>
      <c r="S6" s="622"/>
      <c r="T6" s="622"/>
      <c r="U6" s="622"/>
      <c r="V6" s="622"/>
      <c r="W6" s="622"/>
      <c r="X6" s="622"/>
      <c r="Y6" s="623"/>
      <c r="Z6" s="659">
        <v>0.5</v>
      </c>
      <c r="AA6" s="659"/>
      <c r="AB6" s="659"/>
      <c r="AC6" s="659"/>
      <c r="AD6" s="660">
        <v>29591</v>
      </c>
      <c r="AE6" s="660"/>
      <c r="AF6" s="660"/>
      <c r="AG6" s="660"/>
      <c r="AH6" s="660"/>
      <c r="AI6" s="660"/>
      <c r="AJ6" s="660"/>
      <c r="AK6" s="660"/>
      <c r="AL6" s="624">
        <v>0.9</v>
      </c>
      <c r="AM6" s="625"/>
      <c r="AN6" s="625"/>
      <c r="AO6" s="661"/>
      <c r="AP6" s="618" t="s">
        <v>232</v>
      </c>
      <c r="AQ6" s="619"/>
      <c r="AR6" s="619"/>
      <c r="AS6" s="619"/>
      <c r="AT6" s="619"/>
      <c r="AU6" s="619"/>
      <c r="AV6" s="619"/>
      <c r="AW6" s="619"/>
      <c r="AX6" s="619"/>
      <c r="AY6" s="619"/>
      <c r="AZ6" s="619"/>
      <c r="BA6" s="619"/>
      <c r="BB6" s="619"/>
      <c r="BC6" s="619"/>
      <c r="BD6" s="619"/>
      <c r="BE6" s="619"/>
      <c r="BF6" s="620"/>
      <c r="BG6" s="621">
        <v>1544682</v>
      </c>
      <c r="BH6" s="622"/>
      <c r="BI6" s="622"/>
      <c r="BJ6" s="622"/>
      <c r="BK6" s="622"/>
      <c r="BL6" s="622"/>
      <c r="BM6" s="622"/>
      <c r="BN6" s="623"/>
      <c r="BO6" s="659">
        <v>100</v>
      </c>
      <c r="BP6" s="659"/>
      <c r="BQ6" s="659"/>
      <c r="BR6" s="659"/>
      <c r="BS6" s="660">
        <v>63258</v>
      </c>
      <c r="BT6" s="660"/>
      <c r="BU6" s="660"/>
      <c r="BV6" s="660"/>
      <c r="BW6" s="660"/>
      <c r="BX6" s="660"/>
      <c r="BY6" s="660"/>
      <c r="BZ6" s="660"/>
      <c r="CA6" s="660"/>
      <c r="CB6" s="695"/>
      <c r="CD6" s="679" t="s">
        <v>233</v>
      </c>
      <c r="CE6" s="680"/>
      <c r="CF6" s="680"/>
      <c r="CG6" s="680"/>
      <c r="CH6" s="680"/>
      <c r="CI6" s="680"/>
      <c r="CJ6" s="680"/>
      <c r="CK6" s="680"/>
      <c r="CL6" s="680"/>
      <c r="CM6" s="680"/>
      <c r="CN6" s="680"/>
      <c r="CO6" s="680"/>
      <c r="CP6" s="680"/>
      <c r="CQ6" s="681"/>
      <c r="CR6" s="621">
        <v>68657</v>
      </c>
      <c r="CS6" s="622"/>
      <c r="CT6" s="622"/>
      <c r="CU6" s="622"/>
      <c r="CV6" s="622"/>
      <c r="CW6" s="622"/>
      <c r="CX6" s="622"/>
      <c r="CY6" s="623"/>
      <c r="CZ6" s="703">
        <v>1.2</v>
      </c>
      <c r="DA6" s="685"/>
      <c r="DB6" s="685"/>
      <c r="DC6" s="705"/>
      <c r="DD6" s="627" t="s">
        <v>234</v>
      </c>
      <c r="DE6" s="622"/>
      <c r="DF6" s="622"/>
      <c r="DG6" s="622"/>
      <c r="DH6" s="622"/>
      <c r="DI6" s="622"/>
      <c r="DJ6" s="622"/>
      <c r="DK6" s="622"/>
      <c r="DL6" s="622"/>
      <c r="DM6" s="622"/>
      <c r="DN6" s="622"/>
      <c r="DO6" s="622"/>
      <c r="DP6" s="623"/>
      <c r="DQ6" s="627">
        <v>68657</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586</v>
      </c>
      <c r="S7" s="622"/>
      <c r="T7" s="622"/>
      <c r="U7" s="622"/>
      <c r="V7" s="622"/>
      <c r="W7" s="622"/>
      <c r="X7" s="622"/>
      <c r="Y7" s="623"/>
      <c r="Z7" s="659">
        <v>0</v>
      </c>
      <c r="AA7" s="659"/>
      <c r="AB7" s="659"/>
      <c r="AC7" s="659"/>
      <c r="AD7" s="660">
        <v>586</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733007</v>
      </c>
      <c r="BH7" s="622"/>
      <c r="BI7" s="622"/>
      <c r="BJ7" s="622"/>
      <c r="BK7" s="622"/>
      <c r="BL7" s="622"/>
      <c r="BM7" s="622"/>
      <c r="BN7" s="623"/>
      <c r="BO7" s="659">
        <v>47.5</v>
      </c>
      <c r="BP7" s="659"/>
      <c r="BQ7" s="659"/>
      <c r="BR7" s="659"/>
      <c r="BS7" s="660">
        <v>63258</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1333282</v>
      </c>
      <c r="CS7" s="622"/>
      <c r="CT7" s="622"/>
      <c r="CU7" s="622"/>
      <c r="CV7" s="622"/>
      <c r="CW7" s="622"/>
      <c r="CX7" s="622"/>
      <c r="CY7" s="623"/>
      <c r="CZ7" s="659">
        <v>23.8</v>
      </c>
      <c r="DA7" s="659"/>
      <c r="DB7" s="659"/>
      <c r="DC7" s="659"/>
      <c r="DD7" s="627">
        <v>55314</v>
      </c>
      <c r="DE7" s="622"/>
      <c r="DF7" s="622"/>
      <c r="DG7" s="622"/>
      <c r="DH7" s="622"/>
      <c r="DI7" s="622"/>
      <c r="DJ7" s="622"/>
      <c r="DK7" s="622"/>
      <c r="DL7" s="622"/>
      <c r="DM7" s="622"/>
      <c r="DN7" s="622"/>
      <c r="DO7" s="622"/>
      <c r="DP7" s="623"/>
      <c r="DQ7" s="627">
        <v>1029088</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10743</v>
      </c>
      <c r="S8" s="622"/>
      <c r="T8" s="622"/>
      <c r="U8" s="622"/>
      <c r="V8" s="622"/>
      <c r="W8" s="622"/>
      <c r="X8" s="622"/>
      <c r="Y8" s="623"/>
      <c r="Z8" s="659">
        <v>0.2</v>
      </c>
      <c r="AA8" s="659"/>
      <c r="AB8" s="659"/>
      <c r="AC8" s="659"/>
      <c r="AD8" s="660">
        <v>10743</v>
      </c>
      <c r="AE8" s="660"/>
      <c r="AF8" s="660"/>
      <c r="AG8" s="660"/>
      <c r="AH8" s="660"/>
      <c r="AI8" s="660"/>
      <c r="AJ8" s="660"/>
      <c r="AK8" s="660"/>
      <c r="AL8" s="624">
        <v>0.3</v>
      </c>
      <c r="AM8" s="625"/>
      <c r="AN8" s="625"/>
      <c r="AO8" s="661"/>
      <c r="AP8" s="618" t="s">
        <v>239</v>
      </c>
      <c r="AQ8" s="619"/>
      <c r="AR8" s="619"/>
      <c r="AS8" s="619"/>
      <c r="AT8" s="619"/>
      <c r="AU8" s="619"/>
      <c r="AV8" s="619"/>
      <c r="AW8" s="619"/>
      <c r="AX8" s="619"/>
      <c r="AY8" s="619"/>
      <c r="AZ8" s="619"/>
      <c r="BA8" s="619"/>
      <c r="BB8" s="619"/>
      <c r="BC8" s="619"/>
      <c r="BD8" s="619"/>
      <c r="BE8" s="619"/>
      <c r="BF8" s="620"/>
      <c r="BG8" s="621">
        <v>19711</v>
      </c>
      <c r="BH8" s="622"/>
      <c r="BI8" s="622"/>
      <c r="BJ8" s="622"/>
      <c r="BK8" s="622"/>
      <c r="BL8" s="622"/>
      <c r="BM8" s="622"/>
      <c r="BN8" s="623"/>
      <c r="BO8" s="659">
        <v>1.3</v>
      </c>
      <c r="BP8" s="659"/>
      <c r="BQ8" s="659"/>
      <c r="BR8" s="659"/>
      <c r="BS8" s="660" t="s">
        <v>234</v>
      </c>
      <c r="BT8" s="660"/>
      <c r="BU8" s="660"/>
      <c r="BV8" s="660"/>
      <c r="BW8" s="660"/>
      <c r="BX8" s="660"/>
      <c r="BY8" s="660"/>
      <c r="BZ8" s="660"/>
      <c r="CA8" s="660"/>
      <c r="CB8" s="695"/>
      <c r="CD8" s="618" t="s">
        <v>240</v>
      </c>
      <c r="CE8" s="619"/>
      <c r="CF8" s="619"/>
      <c r="CG8" s="619"/>
      <c r="CH8" s="619"/>
      <c r="CI8" s="619"/>
      <c r="CJ8" s="619"/>
      <c r="CK8" s="619"/>
      <c r="CL8" s="619"/>
      <c r="CM8" s="619"/>
      <c r="CN8" s="619"/>
      <c r="CO8" s="619"/>
      <c r="CP8" s="619"/>
      <c r="CQ8" s="620"/>
      <c r="CR8" s="621">
        <v>1652735</v>
      </c>
      <c r="CS8" s="622"/>
      <c r="CT8" s="622"/>
      <c r="CU8" s="622"/>
      <c r="CV8" s="622"/>
      <c r="CW8" s="622"/>
      <c r="CX8" s="622"/>
      <c r="CY8" s="623"/>
      <c r="CZ8" s="659">
        <v>29.5</v>
      </c>
      <c r="DA8" s="659"/>
      <c r="DB8" s="659"/>
      <c r="DC8" s="659"/>
      <c r="DD8" s="627">
        <v>4728</v>
      </c>
      <c r="DE8" s="622"/>
      <c r="DF8" s="622"/>
      <c r="DG8" s="622"/>
      <c r="DH8" s="622"/>
      <c r="DI8" s="622"/>
      <c r="DJ8" s="622"/>
      <c r="DK8" s="622"/>
      <c r="DL8" s="622"/>
      <c r="DM8" s="622"/>
      <c r="DN8" s="622"/>
      <c r="DO8" s="622"/>
      <c r="DP8" s="623"/>
      <c r="DQ8" s="627">
        <v>750464</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7154</v>
      </c>
      <c r="S9" s="622"/>
      <c r="T9" s="622"/>
      <c r="U9" s="622"/>
      <c r="V9" s="622"/>
      <c r="W9" s="622"/>
      <c r="X9" s="622"/>
      <c r="Y9" s="623"/>
      <c r="Z9" s="659">
        <v>0.1</v>
      </c>
      <c r="AA9" s="659"/>
      <c r="AB9" s="659"/>
      <c r="AC9" s="659"/>
      <c r="AD9" s="660">
        <v>7154</v>
      </c>
      <c r="AE9" s="660"/>
      <c r="AF9" s="660"/>
      <c r="AG9" s="660"/>
      <c r="AH9" s="660"/>
      <c r="AI9" s="660"/>
      <c r="AJ9" s="660"/>
      <c r="AK9" s="660"/>
      <c r="AL9" s="624">
        <v>0.2</v>
      </c>
      <c r="AM9" s="625"/>
      <c r="AN9" s="625"/>
      <c r="AO9" s="661"/>
      <c r="AP9" s="618" t="s">
        <v>242</v>
      </c>
      <c r="AQ9" s="619"/>
      <c r="AR9" s="619"/>
      <c r="AS9" s="619"/>
      <c r="AT9" s="619"/>
      <c r="AU9" s="619"/>
      <c r="AV9" s="619"/>
      <c r="AW9" s="619"/>
      <c r="AX9" s="619"/>
      <c r="AY9" s="619"/>
      <c r="AZ9" s="619"/>
      <c r="BA9" s="619"/>
      <c r="BB9" s="619"/>
      <c r="BC9" s="619"/>
      <c r="BD9" s="619"/>
      <c r="BE9" s="619"/>
      <c r="BF9" s="620"/>
      <c r="BG9" s="621">
        <v>463297</v>
      </c>
      <c r="BH9" s="622"/>
      <c r="BI9" s="622"/>
      <c r="BJ9" s="622"/>
      <c r="BK9" s="622"/>
      <c r="BL9" s="622"/>
      <c r="BM9" s="622"/>
      <c r="BN9" s="623"/>
      <c r="BO9" s="659">
        <v>30</v>
      </c>
      <c r="BP9" s="659"/>
      <c r="BQ9" s="659"/>
      <c r="BR9" s="659"/>
      <c r="BS9" s="660" t="s">
        <v>234</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534565</v>
      </c>
      <c r="CS9" s="622"/>
      <c r="CT9" s="622"/>
      <c r="CU9" s="622"/>
      <c r="CV9" s="622"/>
      <c r="CW9" s="622"/>
      <c r="CX9" s="622"/>
      <c r="CY9" s="623"/>
      <c r="CZ9" s="659">
        <v>9.5</v>
      </c>
      <c r="DA9" s="659"/>
      <c r="DB9" s="659"/>
      <c r="DC9" s="659"/>
      <c r="DD9" s="627">
        <v>7108</v>
      </c>
      <c r="DE9" s="622"/>
      <c r="DF9" s="622"/>
      <c r="DG9" s="622"/>
      <c r="DH9" s="622"/>
      <c r="DI9" s="622"/>
      <c r="DJ9" s="622"/>
      <c r="DK9" s="622"/>
      <c r="DL9" s="622"/>
      <c r="DM9" s="622"/>
      <c r="DN9" s="622"/>
      <c r="DO9" s="622"/>
      <c r="DP9" s="623"/>
      <c r="DQ9" s="627">
        <v>405467</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59" t="s">
        <v>245</v>
      </c>
      <c r="AA10" s="659"/>
      <c r="AB10" s="659"/>
      <c r="AC10" s="659"/>
      <c r="AD10" s="660" t="s">
        <v>245</v>
      </c>
      <c r="AE10" s="660"/>
      <c r="AF10" s="660"/>
      <c r="AG10" s="660"/>
      <c r="AH10" s="660"/>
      <c r="AI10" s="660"/>
      <c r="AJ10" s="660"/>
      <c r="AK10" s="660"/>
      <c r="AL10" s="624" t="s">
        <v>234</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28569</v>
      </c>
      <c r="BH10" s="622"/>
      <c r="BI10" s="622"/>
      <c r="BJ10" s="622"/>
      <c r="BK10" s="622"/>
      <c r="BL10" s="622"/>
      <c r="BM10" s="622"/>
      <c r="BN10" s="623"/>
      <c r="BO10" s="659">
        <v>1.8</v>
      </c>
      <c r="BP10" s="659"/>
      <c r="BQ10" s="659"/>
      <c r="BR10" s="659"/>
      <c r="BS10" s="660" t="s">
        <v>234</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t="s">
        <v>245</v>
      </c>
      <c r="CS10" s="622"/>
      <c r="CT10" s="622"/>
      <c r="CU10" s="622"/>
      <c r="CV10" s="622"/>
      <c r="CW10" s="622"/>
      <c r="CX10" s="622"/>
      <c r="CY10" s="623"/>
      <c r="CZ10" s="659" t="s">
        <v>245</v>
      </c>
      <c r="DA10" s="659"/>
      <c r="DB10" s="659"/>
      <c r="DC10" s="659"/>
      <c r="DD10" s="627" t="s">
        <v>245</v>
      </c>
      <c r="DE10" s="622"/>
      <c r="DF10" s="622"/>
      <c r="DG10" s="622"/>
      <c r="DH10" s="622"/>
      <c r="DI10" s="622"/>
      <c r="DJ10" s="622"/>
      <c r="DK10" s="622"/>
      <c r="DL10" s="622"/>
      <c r="DM10" s="622"/>
      <c r="DN10" s="622"/>
      <c r="DO10" s="622"/>
      <c r="DP10" s="623"/>
      <c r="DQ10" s="627" t="s">
        <v>234</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276843</v>
      </c>
      <c r="S11" s="622"/>
      <c r="T11" s="622"/>
      <c r="U11" s="622"/>
      <c r="V11" s="622"/>
      <c r="W11" s="622"/>
      <c r="X11" s="622"/>
      <c r="Y11" s="623"/>
      <c r="Z11" s="624">
        <v>4.5</v>
      </c>
      <c r="AA11" s="625"/>
      <c r="AB11" s="625"/>
      <c r="AC11" s="626"/>
      <c r="AD11" s="627">
        <v>276843</v>
      </c>
      <c r="AE11" s="622"/>
      <c r="AF11" s="622"/>
      <c r="AG11" s="622"/>
      <c r="AH11" s="622"/>
      <c r="AI11" s="622"/>
      <c r="AJ11" s="622"/>
      <c r="AK11" s="623"/>
      <c r="AL11" s="624">
        <v>8.4</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221430</v>
      </c>
      <c r="BH11" s="622"/>
      <c r="BI11" s="622"/>
      <c r="BJ11" s="622"/>
      <c r="BK11" s="622"/>
      <c r="BL11" s="622"/>
      <c r="BM11" s="622"/>
      <c r="BN11" s="623"/>
      <c r="BO11" s="659">
        <v>14.3</v>
      </c>
      <c r="BP11" s="659"/>
      <c r="BQ11" s="659"/>
      <c r="BR11" s="659"/>
      <c r="BS11" s="660">
        <v>63258</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128272</v>
      </c>
      <c r="CS11" s="622"/>
      <c r="CT11" s="622"/>
      <c r="CU11" s="622"/>
      <c r="CV11" s="622"/>
      <c r="CW11" s="622"/>
      <c r="CX11" s="622"/>
      <c r="CY11" s="623"/>
      <c r="CZ11" s="659">
        <v>2.2999999999999998</v>
      </c>
      <c r="DA11" s="659"/>
      <c r="DB11" s="659"/>
      <c r="DC11" s="659"/>
      <c r="DD11" s="627">
        <v>60217</v>
      </c>
      <c r="DE11" s="622"/>
      <c r="DF11" s="622"/>
      <c r="DG11" s="622"/>
      <c r="DH11" s="622"/>
      <c r="DI11" s="622"/>
      <c r="DJ11" s="622"/>
      <c r="DK11" s="622"/>
      <c r="DL11" s="622"/>
      <c r="DM11" s="622"/>
      <c r="DN11" s="622"/>
      <c r="DO11" s="622"/>
      <c r="DP11" s="623"/>
      <c r="DQ11" s="627">
        <v>66325</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234</v>
      </c>
      <c r="S12" s="622"/>
      <c r="T12" s="622"/>
      <c r="U12" s="622"/>
      <c r="V12" s="622"/>
      <c r="W12" s="622"/>
      <c r="X12" s="622"/>
      <c r="Y12" s="623"/>
      <c r="Z12" s="659" t="s">
        <v>234</v>
      </c>
      <c r="AA12" s="659"/>
      <c r="AB12" s="659"/>
      <c r="AC12" s="659"/>
      <c r="AD12" s="660" t="s">
        <v>234</v>
      </c>
      <c r="AE12" s="660"/>
      <c r="AF12" s="660"/>
      <c r="AG12" s="660"/>
      <c r="AH12" s="660"/>
      <c r="AI12" s="660"/>
      <c r="AJ12" s="660"/>
      <c r="AK12" s="660"/>
      <c r="AL12" s="624" t="s">
        <v>245</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690278</v>
      </c>
      <c r="BH12" s="622"/>
      <c r="BI12" s="622"/>
      <c r="BJ12" s="622"/>
      <c r="BK12" s="622"/>
      <c r="BL12" s="622"/>
      <c r="BM12" s="622"/>
      <c r="BN12" s="623"/>
      <c r="BO12" s="659">
        <v>44.7</v>
      </c>
      <c r="BP12" s="659"/>
      <c r="BQ12" s="659"/>
      <c r="BR12" s="659"/>
      <c r="BS12" s="660" t="s">
        <v>234</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35764</v>
      </c>
      <c r="CS12" s="622"/>
      <c r="CT12" s="622"/>
      <c r="CU12" s="622"/>
      <c r="CV12" s="622"/>
      <c r="CW12" s="622"/>
      <c r="CX12" s="622"/>
      <c r="CY12" s="623"/>
      <c r="CZ12" s="659">
        <v>0.6</v>
      </c>
      <c r="DA12" s="659"/>
      <c r="DB12" s="659"/>
      <c r="DC12" s="659"/>
      <c r="DD12" s="627" t="s">
        <v>245</v>
      </c>
      <c r="DE12" s="622"/>
      <c r="DF12" s="622"/>
      <c r="DG12" s="622"/>
      <c r="DH12" s="622"/>
      <c r="DI12" s="622"/>
      <c r="DJ12" s="622"/>
      <c r="DK12" s="622"/>
      <c r="DL12" s="622"/>
      <c r="DM12" s="622"/>
      <c r="DN12" s="622"/>
      <c r="DO12" s="622"/>
      <c r="DP12" s="623"/>
      <c r="DQ12" s="627">
        <v>29620</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245</v>
      </c>
      <c r="S13" s="622"/>
      <c r="T13" s="622"/>
      <c r="U13" s="622"/>
      <c r="V13" s="622"/>
      <c r="W13" s="622"/>
      <c r="X13" s="622"/>
      <c r="Y13" s="623"/>
      <c r="Z13" s="659" t="s">
        <v>245</v>
      </c>
      <c r="AA13" s="659"/>
      <c r="AB13" s="659"/>
      <c r="AC13" s="659"/>
      <c r="AD13" s="660" t="s">
        <v>234</v>
      </c>
      <c r="AE13" s="660"/>
      <c r="AF13" s="660"/>
      <c r="AG13" s="660"/>
      <c r="AH13" s="660"/>
      <c r="AI13" s="660"/>
      <c r="AJ13" s="660"/>
      <c r="AK13" s="660"/>
      <c r="AL13" s="624" t="s">
        <v>234</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690278</v>
      </c>
      <c r="BH13" s="622"/>
      <c r="BI13" s="622"/>
      <c r="BJ13" s="622"/>
      <c r="BK13" s="622"/>
      <c r="BL13" s="622"/>
      <c r="BM13" s="622"/>
      <c r="BN13" s="623"/>
      <c r="BO13" s="659">
        <v>44.7</v>
      </c>
      <c r="BP13" s="659"/>
      <c r="BQ13" s="659"/>
      <c r="BR13" s="659"/>
      <c r="BS13" s="660" t="s">
        <v>234</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653382</v>
      </c>
      <c r="CS13" s="622"/>
      <c r="CT13" s="622"/>
      <c r="CU13" s="622"/>
      <c r="CV13" s="622"/>
      <c r="CW13" s="622"/>
      <c r="CX13" s="622"/>
      <c r="CY13" s="623"/>
      <c r="CZ13" s="659">
        <v>11.7</v>
      </c>
      <c r="DA13" s="659"/>
      <c r="DB13" s="659"/>
      <c r="DC13" s="659"/>
      <c r="DD13" s="627">
        <v>270884</v>
      </c>
      <c r="DE13" s="622"/>
      <c r="DF13" s="622"/>
      <c r="DG13" s="622"/>
      <c r="DH13" s="622"/>
      <c r="DI13" s="622"/>
      <c r="DJ13" s="622"/>
      <c r="DK13" s="622"/>
      <c r="DL13" s="622"/>
      <c r="DM13" s="622"/>
      <c r="DN13" s="622"/>
      <c r="DO13" s="622"/>
      <c r="DP13" s="623"/>
      <c r="DQ13" s="627">
        <v>320552</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53</v>
      </c>
      <c r="S14" s="622"/>
      <c r="T14" s="622"/>
      <c r="U14" s="622"/>
      <c r="V14" s="622"/>
      <c r="W14" s="622"/>
      <c r="X14" s="622"/>
      <c r="Y14" s="623"/>
      <c r="Z14" s="659">
        <v>0</v>
      </c>
      <c r="AA14" s="659"/>
      <c r="AB14" s="659"/>
      <c r="AC14" s="659"/>
      <c r="AD14" s="660">
        <v>53</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44941</v>
      </c>
      <c r="BH14" s="622"/>
      <c r="BI14" s="622"/>
      <c r="BJ14" s="622"/>
      <c r="BK14" s="622"/>
      <c r="BL14" s="622"/>
      <c r="BM14" s="622"/>
      <c r="BN14" s="623"/>
      <c r="BO14" s="659">
        <v>2.9</v>
      </c>
      <c r="BP14" s="659"/>
      <c r="BQ14" s="659"/>
      <c r="BR14" s="659"/>
      <c r="BS14" s="660" t="s">
        <v>245</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309105</v>
      </c>
      <c r="CS14" s="622"/>
      <c r="CT14" s="622"/>
      <c r="CU14" s="622"/>
      <c r="CV14" s="622"/>
      <c r="CW14" s="622"/>
      <c r="CX14" s="622"/>
      <c r="CY14" s="623"/>
      <c r="CZ14" s="659">
        <v>5.5</v>
      </c>
      <c r="DA14" s="659"/>
      <c r="DB14" s="659"/>
      <c r="DC14" s="659"/>
      <c r="DD14" s="627">
        <v>32606</v>
      </c>
      <c r="DE14" s="622"/>
      <c r="DF14" s="622"/>
      <c r="DG14" s="622"/>
      <c r="DH14" s="622"/>
      <c r="DI14" s="622"/>
      <c r="DJ14" s="622"/>
      <c r="DK14" s="622"/>
      <c r="DL14" s="622"/>
      <c r="DM14" s="622"/>
      <c r="DN14" s="622"/>
      <c r="DO14" s="622"/>
      <c r="DP14" s="623"/>
      <c r="DQ14" s="627">
        <v>280077</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234</v>
      </c>
      <c r="S15" s="622"/>
      <c r="T15" s="622"/>
      <c r="U15" s="622"/>
      <c r="V15" s="622"/>
      <c r="W15" s="622"/>
      <c r="X15" s="622"/>
      <c r="Y15" s="623"/>
      <c r="Z15" s="659" t="s">
        <v>245</v>
      </c>
      <c r="AA15" s="659"/>
      <c r="AB15" s="659"/>
      <c r="AC15" s="659"/>
      <c r="AD15" s="660" t="s">
        <v>234</v>
      </c>
      <c r="AE15" s="660"/>
      <c r="AF15" s="660"/>
      <c r="AG15" s="660"/>
      <c r="AH15" s="660"/>
      <c r="AI15" s="660"/>
      <c r="AJ15" s="660"/>
      <c r="AK15" s="660"/>
      <c r="AL15" s="624" t="s">
        <v>234</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76456</v>
      </c>
      <c r="BH15" s="622"/>
      <c r="BI15" s="622"/>
      <c r="BJ15" s="622"/>
      <c r="BK15" s="622"/>
      <c r="BL15" s="622"/>
      <c r="BM15" s="622"/>
      <c r="BN15" s="623"/>
      <c r="BO15" s="659">
        <v>4.9000000000000004</v>
      </c>
      <c r="BP15" s="659"/>
      <c r="BQ15" s="659"/>
      <c r="BR15" s="659"/>
      <c r="BS15" s="660" t="s">
        <v>245</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514307</v>
      </c>
      <c r="CS15" s="622"/>
      <c r="CT15" s="622"/>
      <c r="CU15" s="622"/>
      <c r="CV15" s="622"/>
      <c r="CW15" s="622"/>
      <c r="CX15" s="622"/>
      <c r="CY15" s="623"/>
      <c r="CZ15" s="659">
        <v>9.1999999999999993</v>
      </c>
      <c r="DA15" s="659"/>
      <c r="DB15" s="659"/>
      <c r="DC15" s="659"/>
      <c r="DD15" s="627">
        <v>57638</v>
      </c>
      <c r="DE15" s="622"/>
      <c r="DF15" s="622"/>
      <c r="DG15" s="622"/>
      <c r="DH15" s="622"/>
      <c r="DI15" s="622"/>
      <c r="DJ15" s="622"/>
      <c r="DK15" s="622"/>
      <c r="DL15" s="622"/>
      <c r="DM15" s="622"/>
      <c r="DN15" s="622"/>
      <c r="DO15" s="622"/>
      <c r="DP15" s="623"/>
      <c r="DQ15" s="627">
        <v>447397</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2916</v>
      </c>
      <c r="S16" s="622"/>
      <c r="T16" s="622"/>
      <c r="U16" s="622"/>
      <c r="V16" s="622"/>
      <c r="W16" s="622"/>
      <c r="X16" s="622"/>
      <c r="Y16" s="623"/>
      <c r="Z16" s="659">
        <v>0</v>
      </c>
      <c r="AA16" s="659"/>
      <c r="AB16" s="659"/>
      <c r="AC16" s="659"/>
      <c r="AD16" s="660">
        <v>2916</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59" t="s">
        <v>234</v>
      </c>
      <c r="BP16" s="659"/>
      <c r="BQ16" s="659"/>
      <c r="BR16" s="659"/>
      <c r="BS16" s="660" t="s">
        <v>234</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3196</v>
      </c>
      <c r="CS16" s="622"/>
      <c r="CT16" s="622"/>
      <c r="CU16" s="622"/>
      <c r="CV16" s="622"/>
      <c r="CW16" s="622"/>
      <c r="CX16" s="622"/>
      <c r="CY16" s="623"/>
      <c r="CZ16" s="659">
        <v>0.1</v>
      </c>
      <c r="DA16" s="659"/>
      <c r="DB16" s="659"/>
      <c r="DC16" s="659"/>
      <c r="DD16" s="627" t="s">
        <v>245</v>
      </c>
      <c r="DE16" s="622"/>
      <c r="DF16" s="622"/>
      <c r="DG16" s="622"/>
      <c r="DH16" s="622"/>
      <c r="DI16" s="622"/>
      <c r="DJ16" s="622"/>
      <c r="DK16" s="622"/>
      <c r="DL16" s="622"/>
      <c r="DM16" s="622"/>
      <c r="DN16" s="622"/>
      <c r="DO16" s="622"/>
      <c r="DP16" s="623"/>
      <c r="DQ16" s="627">
        <v>237</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33608</v>
      </c>
      <c r="S17" s="622"/>
      <c r="T17" s="622"/>
      <c r="U17" s="622"/>
      <c r="V17" s="622"/>
      <c r="W17" s="622"/>
      <c r="X17" s="622"/>
      <c r="Y17" s="623"/>
      <c r="Z17" s="659">
        <v>0.5</v>
      </c>
      <c r="AA17" s="659"/>
      <c r="AB17" s="659"/>
      <c r="AC17" s="659"/>
      <c r="AD17" s="660">
        <v>33608</v>
      </c>
      <c r="AE17" s="660"/>
      <c r="AF17" s="660"/>
      <c r="AG17" s="660"/>
      <c r="AH17" s="660"/>
      <c r="AI17" s="660"/>
      <c r="AJ17" s="660"/>
      <c r="AK17" s="660"/>
      <c r="AL17" s="624">
        <v>1</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59" t="s">
        <v>245</v>
      </c>
      <c r="BP17" s="659"/>
      <c r="BQ17" s="659"/>
      <c r="BR17" s="659"/>
      <c r="BS17" s="660" t="s">
        <v>234</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373771</v>
      </c>
      <c r="CS17" s="622"/>
      <c r="CT17" s="622"/>
      <c r="CU17" s="622"/>
      <c r="CV17" s="622"/>
      <c r="CW17" s="622"/>
      <c r="CX17" s="622"/>
      <c r="CY17" s="623"/>
      <c r="CZ17" s="659">
        <v>6.7</v>
      </c>
      <c r="DA17" s="659"/>
      <c r="DB17" s="659"/>
      <c r="DC17" s="659"/>
      <c r="DD17" s="627" t="s">
        <v>245</v>
      </c>
      <c r="DE17" s="622"/>
      <c r="DF17" s="622"/>
      <c r="DG17" s="622"/>
      <c r="DH17" s="622"/>
      <c r="DI17" s="622"/>
      <c r="DJ17" s="622"/>
      <c r="DK17" s="622"/>
      <c r="DL17" s="622"/>
      <c r="DM17" s="622"/>
      <c r="DN17" s="622"/>
      <c r="DO17" s="622"/>
      <c r="DP17" s="623"/>
      <c r="DQ17" s="627">
        <v>373771</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20783</v>
      </c>
      <c r="S18" s="622"/>
      <c r="T18" s="622"/>
      <c r="U18" s="622"/>
      <c r="V18" s="622"/>
      <c r="W18" s="622"/>
      <c r="X18" s="622"/>
      <c r="Y18" s="623"/>
      <c r="Z18" s="659">
        <v>0.3</v>
      </c>
      <c r="AA18" s="659"/>
      <c r="AB18" s="659"/>
      <c r="AC18" s="659"/>
      <c r="AD18" s="660">
        <v>20783</v>
      </c>
      <c r="AE18" s="660"/>
      <c r="AF18" s="660"/>
      <c r="AG18" s="660"/>
      <c r="AH18" s="660"/>
      <c r="AI18" s="660"/>
      <c r="AJ18" s="660"/>
      <c r="AK18" s="660"/>
      <c r="AL18" s="624">
        <v>0.6</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59" t="s">
        <v>245</v>
      </c>
      <c r="BP18" s="659"/>
      <c r="BQ18" s="659"/>
      <c r="BR18" s="659"/>
      <c r="BS18" s="660" t="s">
        <v>234</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59" t="s">
        <v>234</v>
      </c>
      <c r="DA18" s="659"/>
      <c r="DB18" s="659"/>
      <c r="DC18" s="659"/>
      <c r="DD18" s="627" t="s">
        <v>245</v>
      </c>
      <c r="DE18" s="622"/>
      <c r="DF18" s="622"/>
      <c r="DG18" s="622"/>
      <c r="DH18" s="622"/>
      <c r="DI18" s="622"/>
      <c r="DJ18" s="622"/>
      <c r="DK18" s="622"/>
      <c r="DL18" s="622"/>
      <c r="DM18" s="622"/>
      <c r="DN18" s="622"/>
      <c r="DO18" s="622"/>
      <c r="DP18" s="623"/>
      <c r="DQ18" s="627" t="s">
        <v>234</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17390</v>
      </c>
      <c r="S19" s="622"/>
      <c r="T19" s="622"/>
      <c r="U19" s="622"/>
      <c r="V19" s="622"/>
      <c r="W19" s="622"/>
      <c r="X19" s="622"/>
      <c r="Y19" s="623"/>
      <c r="Z19" s="659">
        <v>0.3</v>
      </c>
      <c r="AA19" s="659"/>
      <c r="AB19" s="659"/>
      <c r="AC19" s="659"/>
      <c r="AD19" s="660">
        <v>17390</v>
      </c>
      <c r="AE19" s="660"/>
      <c r="AF19" s="660"/>
      <c r="AG19" s="660"/>
      <c r="AH19" s="660"/>
      <c r="AI19" s="660"/>
      <c r="AJ19" s="660"/>
      <c r="AK19" s="660"/>
      <c r="AL19" s="624">
        <v>0.5</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234</v>
      </c>
      <c r="BH19" s="622"/>
      <c r="BI19" s="622"/>
      <c r="BJ19" s="622"/>
      <c r="BK19" s="622"/>
      <c r="BL19" s="622"/>
      <c r="BM19" s="622"/>
      <c r="BN19" s="623"/>
      <c r="BO19" s="659" t="s">
        <v>245</v>
      </c>
      <c r="BP19" s="659"/>
      <c r="BQ19" s="659"/>
      <c r="BR19" s="659"/>
      <c r="BS19" s="660" t="s">
        <v>234</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245</v>
      </c>
      <c r="CS19" s="622"/>
      <c r="CT19" s="622"/>
      <c r="CU19" s="622"/>
      <c r="CV19" s="622"/>
      <c r="CW19" s="622"/>
      <c r="CX19" s="622"/>
      <c r="CY19" s="623"/>
      <c r="CZ19" s="659" t="s">
        <v>234</v>
      </c>
      <c r="DA19" s="659"/>
      <c r="DB19" s="659"/>
      <c r="DC19" s="659"/>
      <c r="DD19" s="627" t="s">
        <v>234</v>
      </c>
      <c r="DE19" s="622"/>
      <c r="DF19" s="622"/>
      <c r="DG19" s="622"/>
      <c r="DH19" s="622"/>
      <c r="DI19" s="622"/>
      <c r="DJ19" s="622"/>
      <c r="DK19" s="622"/>
      <c r="DL19" s="622"/>
      <c r="DM19" s="622"/>
      <c r="DN19" s="622"/>
      <c r="DO19" s="622"/>
      <c r="DP19" s="623"/>
      <c r="DQ19" s="627" t="s">
        <v>234</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v>3393</v>
      </c>
      <c r="S20" s="622"/>
      <c r="T20" s="622"/>
      <c r="U20" s="622"/>
      <c r="V20" s="622"/>
      <c r="W20" s="622"/>
      <c r="X20" s="622"/>
      <c r="Y20" s="623"/>
      <c r="Z20" s="659">
        <v>0.1</v>
      </c>
      <c r="AA20" s="659"/>
      <c r="AB20" s="659"/>
      <c r="AC20" s="659"/>
      <c r="AD20" s="660">
        <v>3393</v>
      </c>
      <c r="AE20" s="660"/>
      <c r="AF20" s="660"/>
      <c r="AG20" s="660"/>
      <c r="AH20" s="660"/>
      <c r="AI20" s="660"/>
      <c r="AJ20" s="660"/>
      <c r="AK20" s="660"/>
      <c r="AL20" s="624">
        <v>0.1</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234</v>
      </c>
      <c r="BH20" s="622"/>
      <c r="BI20" s="622"/>
      <c r="BJ20" s="622"/>
      <c r="BK20" s="622"/>
      <c r="BL20" s="622"/>
      <c r="BM20" s="622"/>
      <c r="BN20" s="623"/>
      <c r="BO20" s="659" t="s">
        <v>245</v>
      </c>
      <c r="BP20" s="659"/>
      <c r="BQ20" s="659"/>
      <c r="BR20" s="659"/>
      <c r="BS20" s="660" t="s">
        <v>234</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5607036</v>
      </c>
      <c r="CS20" s="622"/>
      <c r="CT20" s="622"/>
      <c r="CU20" s="622"/>
      <c r="CV20" s="622"/>
      <c r="CW20" s="622"/>
      <c r="CX20" s="622"/>
      <c r="CY20" s="623"/>
      <c r="CZ20" s="659">
        <v>100</v>
      </c>
      <c r="DA20" s="659"/>
      <c r="DB20" s="659"/>
      <c r="DC20" s="659"/>
      <c r="DD20" s="627">
        <v>488495</v>
      </c>
      <c r="DE20" s="622"/>
      <c r="DF20" s="622"/>
      <c r="DG20" s="622"/>
      <c r="DH20" s="622"/>
      <c r="DI20" s="622"/>
      <c r="DJ20" s="622"/>
      <c r="DK20" s="622"/>
      <c r="DL20" s="622"/>
      <c r="DM20" s="622"/>
      <c r="DN20" s="622"/>
      <c r="DO20" s="622"/>
      <c r="DP20" s="623"/>
      <c r="DQ20" s="627">
        <v>3771655</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1469792</v>
      </c>
      <c r="S21" s="622"/>
      <c r="T21" s="622"/>
      <c r="U21" s="622"/>
      <c r="V21" s="622"/>
      <c r="W21" s="622"/>
      <c r="X21" s="622"/>
      <c r="Y21" s="623"/>
      <c r="Z21" s="659">
        <v>24</v>
      </c>
      <c r="AA21" s="659"/>
      <c r="AB21" s="659"/>
      <c r="AC21" s="659"/>
      <c r="AD21" s="660">
        <v>1365968</v>
      </c>
      <c r="AE21" s="660"/>
      <c r="AF21" s="660"/>
      <c r="AG21" s="660"/>
      <c r="AH21" s="660"/>
      <c r="AI21" s="660"/>
      <c r="AJ21" s="660"/>
      <c r="AK21" s="660"/>
      <c r="AL21" s="624">
        <v>41.4</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234</v>
      </c>
      <c r="BH21" s="622"/>
      <c r="BI21" s="622"/>
      <c r="BJ21" s="622"/>
      <c r="BK21" s="622"/>
      <c r="BL21" s="622"/>
      <c r="BM21" s="622"/>
      <c r="BN21" s="623"/>
      <c r="BO21" s="659" t="s">
        <v>245</v>
      </c>
      <c r="BP21" s="659"/>
      <c r="BQ21" s="659"/>
      <c r="BR21" s="659"/>
      <c r="BS21" s="660" t="s">
        <v>245</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1365968</v>
      </c>
      <c r="S22" s="622"/>
      <c r="T22" s="622"/>
      <c r="U22" s="622"/>
      <c r="V22" s="622"/>
      <c r="W22" s="622"/>
      <c r="X22" s="622"/>
      <c r="Y22" s="623"/>
      <c r="Z22" s="659">
        <v>22.3</v>
      </c>
      <c r="AA22" s="659"/>
      <c r="AB22" s="659"/>
      <c r="AC22" s="659"/>
      <c r="AD22" s="660">
        <v>1365968</v>
      </c>
      <c r="AE22" s="660"/>
      <c r="AF22" s="660"/>
      <c r="AG22" s="660"/>
      <c r="AH22" s="660"/>
      <c r="AI22" s="660"/>
      <c r="AJ22" s="660"/>
      <c r="AK22" s="660"/>
      <c r="AL22" s="624">
        <v>41.4</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245</v>
      </c>
      <c r="BH22" s="622"/>
      <c r="BI22" s="622"/>
      <c r="BJ22" s="622"/>
      <c r="BK22" s="622"/>
      <c r="BL22" s="622"/>
      <c r="BM22" s="622"/>
      <c r="BN22" s="623"/>
      <c r="BO22" s="659" t="s">
        <v>245</v>
      </c>
      <c r="BP22" s="659"/>
      <c r="BQ22" s="659"/>
      <c r="BR22" s="659"/>
      <c r="BS22" s="660" t="s">
        <v>245</v>
      </c>
      <c r="BT22" s="660"/>
      <c r="BU22" s="660"/>
      <c r="BV22" s="660"/>
      <c r="BW22" s="660"/>
      <c r="BX22" s="660"/>
      <c r="BY22" s="660"/>
      <c r="BZ22" s="660"/>
      <c r="CA22" s="660"/>
      <c r="CB22" s="695"/>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103824</v>
      </c>
      <c r="S23" s="622"/>
      <c r="T23" s="622"/>
      <c r="U23" s="622"/>
      <c r="V23" s="622"/>
      <c r="W23" s="622"/>
      <c r="X23" s="622"/>
      <c r="Y23" s="623"/>
      <c r="Z23" s="659">
        <v>1.7</v>
      </c>
      <c r="AA23" s="659"/>
      <c r="AB23" s="659"/>
      <c r="AC23" s="659"/>
      <c r="AD23" s="660" t="s">
        <v>234</v>
      </c>
      <c r="AE23" s="660"/>
      <c r="AF23" s="660"/>
      <c r="AG23" s="660"/>
      <c r="AH23" s="660"/>
      <c r="AI23" s="660"/>
      <c r="AJ23" s="660"/>
      <c r="AK23" s="660"/>
      <c r="AL23" s="624" t="s">
        <v>234</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234</v>
      </c>
      <c r="BH23" s="622"/>
      <c r="BI23" s="622"/>
      <c r="BJ23" s="622"/>
      <c r="BK23" s="622"/>
      <c r="BL23" s="622"/>
      <c r="BM23" s="622"/>
      <c r="BN23" s="623"/>
      <c r="BO23" s="659" t="s">
        <v>245</v>
      </c>
      <c r="BP23" s="659"/>
      <c r="BQ23" s="659"/>
      <c r="BR23" s="659"/>
      <c r="BS23" s="660" t="s">
        <v>234</v>
      </c>
      <c r="BT23" s="660"/>
      <c r="BU23" s="660"/>
      <c r="BV23" s="660"/>
      <c r="BW23" s="660"/>
      <c r="BX23" s="660"/>
      <c r="BY23" s="660"/>
      <c r="BZ23" s="660"/>
      <c r="CA23" s="660"/>
      <c r="CB23" s="695"/>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234</v>
      </c>
      <c r="S24" s="622"/>
      <c r="T24" s="622"/>
      <c r="U24" s="622"/>
      <c r="V24" s="622"/>
      <c r="W24" s="622"/>
      <c r="X24" s="622"/>
      <c r="Y24" s="623"/>
      <c r="Z24" s="659" t="s">
        <v>234</v>
      </c>
      <c r="AA24" s="659"/>
      <c r="AB24" s="659"/>
      <c r="AC24" s="659"/>
      <c r="AD24" s="660" t="s">
        <v>234</v>
      </c>
      <c r="AE24" s="660"/>
      <c r="AF24" s="660"/>
      <c r="AG24" s="660"/>
      <c r="AH24" s="660"/>
      <c r="AI24" s="660"/>
      <c r="AJ24" s="660"/>
      <c r="AK24" s="660"/>
      <c r="AL24" s="624" t="s">
        <v>245</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234</v>
      </c>
      <c r="BH24" s="622"/>
      <c r="BI24" s="622"/>
      <c r="BJ24" s="622"/>
      <c r="BK24" s="622"/>
      <c r="BL24" s="622"/>
      <c r="BM24" s="622"/>
      <c r="BN24" s="623"/>
      <c r="BO24" s="659" t="s">
        <v>234</v>
      </c>
      <c r="BP24" s="659"/>
      <c r="BQ24" s="659"/>
      <c r="BR24" s="659"/>
      <c r="BS24" s="660" t="s">
        <v>245</v>
      </c>
      <c r="BT24" s="660"/>
      <c r="BU24" s="660"/>
      <c r="BV24" s="660"/>
      <c r="BW24" s="660"/>
      <c r="BX24" s="660"/>
      <c r="BY24" s="660"/>
      <c r="BZ24" s="660"/>
      <c r="CA24" s="660"/>
      <c r="CB24" s="695"/>
      <c r="CD24" s="679" t="s">
        <v>292</v>
      </c>
      <c r="CE24" s="680"/>
      <c r="CF24" s="680"/>
      <c r="CG24" s="680"/>
      <c r="CH24" s="680"/>
      <c r="CI24" s="680"/>
      <c r="CJ24" s="680"/>
      <c r="CK24" s="680"/>
      <c r="CL24" s="680"/>
      <c r="CM24" s="680"/>
      <c r="CN24" s="680"/>
      <c r="CO24" s="680"/>
      <c r="CP24" s="680"/>
      <c r="CQ24" s="681"/>
      <c r="CR24" s="676">
        <v>2236365</v>
      </c>
      <c r="CS24" s="677"/>
      <c r="CT24" s="677"/>
      <c r="CU24" s="677"/>
      <c r="CV24" s="677"/>
      <c r="CW24" s="677"/>
      <c r="CX24" s="677"/>
      <c r="CY24" s="702"/>
      <c r="CZ24" s="703">
        <v>39.9</v>
      </c>
      <c r="DA24" s="685"/>
      <c r="DB24" s="685"/>
      <c r="DC24" s="705"/>
      <c r="DD24" s="701">
        <v>1419916</v>
      </c>
      <c r="DE24" s="677"/>
      <c r="DF24" s="677"/>
      <c r="DG24" s="677"/>
      <c r="DH24" s="677"/>
      <c r="DI24" s="677"/>
      <c r="DJ24" s="677"/>
      <c r="DK24" s="702"/>
      <c r="DL24" s="701">
        <v>1331241</v>
      </c>
      <c r="DM24" s="677"/>
      <c r="DN24" s="677"/>
      <c r="DO24" s="677"/>
      <c r="DP24" s="677"/>
      <c r="DQ24" s="677"/>
      <c r="DR24" s="677"/>
      <c r="DS24" s="677"/>
      <c r="DT24" s="677"/>
      <c r="DU24" s="677"/>
      <c r="DV24" s="702"/>
      <c r="DW24" s="703">
        <v>39.6</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3396751</v>
      </c>
      <c r="S25" s="622"/>
      <c r="T25" s="622"/>
      <c r="U25" s="622"/>
      <c r="V25" s="622"/>
      <c r="W25" s="622"/>
      <c r="X25" s="622"/>
      <c r="Y25" s="623"/>
      <c r="Z25" s="659">
        <v>55.5</v>
      </c>
      <c r="AA25" s="659"/>
      <c r="AB25" s="659"/>
      <c r="AC25" s="659"/>
      <c r="AD25" s="660">
        <v>3292927</v>
      </c>
      <c r="AE25" s="660"/>
      <c r="AF25" s="660"/>
      <c r="AG25" s="660"/>
      <c r="AH25" s="660"/>
      <c r="AI25" s="660"/>
      <c r="AJ25" s="660"/>
      <c r="AK25" s="660"/>
      <c r="AL25" s="624">
        <v>99.9</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234</v>
      </c>
      <c r="BH25" s="622"/>
      <c r="BI25" s="622"/>
      <c r="BJ25" s="622"/>
      <c r="BK25" s="622"/>
      <c r="BL25" s="622"/>
      <c r="BM25" s="622"/>
      <c r="BN25" s="623"/>
      <c r="BO25" s="659" t="s">
        <v>234</v>
      </c>
      <c r="BP25" s="659"/>
      <c r="BQ25" s="659"/>
      <c r="BR25" s="659"/>
      <c r="BS25" s="660" t="s">
        <v>234</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803069</v>
      </c>
      <c r="CS25" s="634"/>
      <c r="CT25" s="634"/>
      <c r="CU25" s="634"/>
      <c r="CV25" s="634"/>
      <c r="CW25" s="634"/>
      <c r="CX25" s="634"/>
      <c r="CY25" s="635"/>
      <c r="CZ25" s="624">
        <v>14.3</v>
      </c>
      <c r="DA25" s="636"/>
      <c r="DB25" s="636"/>
      <c r="DC25" s="637"/>
      <c r="DD25" s="627">
        <v>741479</v>
      </c>
      <c r="DE25" s="634"/>
      <c r="DF25" s="634"/>
      <c r="DG25" s="634"/>
      <c r="DH25" s="634"/>
      <c r="DI25" s="634"/>
      <c r="DJ25" s="634"/>
      <c r="DK25" s="635"/>
      <c r="DL25" s="627">
        <v>668178</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793</v>
      </c>
      <c r="S26" s="622"/>
      <c r="T26" s="622"/>
      <c r="U26" s="622"/>
      <c r="V26" s="622"/>
      <c r="W26" s="622"/>
      <c r="X26" s="622"/>
      <c r="Y26" s="623"/>
      <c r="Z26" s="659">
        <v>0</v>
      </c>
      <c r="AA26" s="659"/>
      <c r="AB26" s="659"/>
      <c r="AC26" s="659"/>
      <c r="AD26" s="660">
        <v>793</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234</v>
      </c>
      <c r="BH26" s="622"/>
      <c r="BI26" s="622"/>
      <c r="BJ26" s="622"/>
      <c r="BK26" s="622"/>
      <c r="BL26" s="622"/>
      <c r="BM26" s="622"/>
      <c r="BN26" s="623"/>
      <c r="BO26" s="659" t="s">
        <v>234</v>
      </c>
      <c r="BP26" s="659"/>
      <c r="BQ26" s="659"/>
      <c r="BR26" s="659"/>
      <c r="BS26" s="660" t="s">
        <v>234</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437449</v>
      </c>
      <c r="CS26" s="622"/>
      <c r="CT26" s="622"/>
      <c r="CU26" s="622"/>
      <c r="CV26" s="622"/>
      <c r="CW26" s="622"/>
      <c r="CX26" s="622"/>
      <c r="CY26" s="623"/>
      <c r="CZ26" s="624">
        <v>7.8</v>
      </c>
      <c r="DA26" s="636"/>
      <c r="DB26" s="636"/>
      <c r="DC26" s="637"/>
      <c r="DD26" s="627">
        <v>414800</v>
      </c>
      <c r="DE26" s="622"/>
      <c r="DF26" s="622"/>
      <c r="DG26" s="622"/>
      <c r="DH26" s="622"/>
      <c r="DI26" s="622"/>
      <c r="DJ26" s="622"/>
      <c r="DK26" s="623"/>
      <c r="DL26" s="627" t="s">
        <v>234</v>
      </c>
      <c r="DM26" s="622"/>
      <c r="DN26" s="622"/>
      <c r="DO26" s="622"/>
      <c r="DP26" s="622"/>
      <c r="DQ26" s="622"/>
      <c r="DR26" s="622"/>
      <c r="DS26" s="622"/>
      <c r="DT26" s="622"/>
      <c r="DU26" s="622"/>
      <c r="DV26" s="623"/>
      <c r="DW26" s="624" t="s">
        <v>245</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69492</v>
      </c>
      <c r="S27" s="622"/>
      <c r="T27" s="622"/>
      <c r="U27" s="622"/>
      <c r="V27" s="622"/>
      <c r="W27" s="622"/>
      <c r="X27" s="622"/>
      <c r="Y27" s="623"/>
      <c r="Z27" s="659">
        <v>1.1000000000000001</v>
      </c>
      <c r="AA27" s="659"/>
      <c r="AB27" s="659"/>
      <c r="AC27" s="659"/>
      <c r="AD27" s="660" t="s">
        <v>234</v>
      </c>
      <c r="AE27" s="660"/>
      <c r="AF27" s="660"/>
      <c r="AG27" s="660"/>
      <c r="AH27" s="660"/>
      <c r="AI27" s="660"/>
      <c r="AJ27" s="660"/>
      <c r="AK27" s="660"/>
      <c r="AL27" s="624" t="s">
        <v>234</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1544682</v>
      </c>
      <c r="BH27" s="622"/>
      <c r="BI27" s="622"/>
      <c r="BJ27" s="622"/>
      <c r="BK27" s="622"/>
      <c r="BL27" s="622"/>
      <c r="BM27" s="622"/>
      <c r="BN27" s="623"/>
      <c r="BO27" s="659">
        <v>100</v>
      </c>
      <c r="BP27" s="659"/>
      <c r="BQ27" s="659"/>
      <c r="BR27" s="659"/>
      <c r="BS27" s="660">
        <v>63258</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1059525</v>
      </c>
      <c r="CS27" s="634"/>
      <c r="CT27" s="634"/>
      <c r="CU27" s="634"/>
      <c r="CV27" s="634"/>
      <c r="CW27" s="634"/>
      <c r="CX27" s="634"/>
      <c r="CY27" s="635"/>
      <c r="CZ27" s="624">
        <v>18.899999999999999</v>
      </c>
      <c r="DA27" s="636"/>
      <c r="DB27" s="636"/>
      <c r="DC27" s="637"/>
      <c r="DD27" s="627">
        <v>304666</v>
      </c>
      <c r="DE27" s="634"/>
      <c r="DF27" s="634"/>
      <c r="DG27" s="634"/>
      <c r="DH27" s="634"/>
      <c r="DI27" s="634"/>
      <c r="DJ27" s="634"/>
      <c r="DK27" s="635"/>
      <c r="DL27" s="627">
        <v>289292</v>
      </c>
      <c r="DM27" s="634"/>
      <c r="DN27" s="634"/>
      <c r="DO27" s="634"/>
      <c r="DP27" s="634"/>
      <c r="DQ27" s="634"/>
      <c r="DR27" s="634"/>
      <c r="DS27" s="634"/>
      <c r="DT27" s="634"/>
      <c r="DU27" s="634"/>
      <c r="DV27" s="635"/>
      <c r="DW27" s="624">
        <v>8.6</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15286</v>
      </c>
      <c r="S28" s="622"/>
      <c r="T28" s="622"/>
      <c r="U28" s="622"/>
      <c r="V28" s="622"/>
      <c r="W28" s="622"/>
      <c r="X28" s="622"/>
      <c r="Y28" s="623"/>
      <c r="Z28" s="659">
        <v>0.2</v>
      </c>
      <c r="AA28" s="659"/>
      <c r="AB28" s="659"/>
      <c r="AC28" s="659"/>
      <c r="AD28" s="660">
        <v>2046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373771</v>
      </c>
      <c r="CS28" s="622"/>
      <c r="CT28" s="622"/>
      <c r="CU28" s="622"/>
      <c r="CV28" s="622"/>
      <c r="CW28" s="622"/>
      <c r="CX28" s="622"/>
      <c r="CY28" s="623"/>
      <c r="CZ28" s="624">
        <v>6.7</v>
      </c>
      <c r="DA28" s="636"/>
      <c r="DB28" s="636"/>
      <c r="DC28" s="637"/>
      <c r="DD28" s="627">
        <v>373771</v>
      </c>
      <c r="DE28" s="622"/>
      <c r="DF28" s="622"/>
      <c r="DG28" s="622"/>
      <c r="DH28" s="622"/>
      <c r="DI28" s="622"/>
      <c r="DJ28" s="622"/>
      <c r="DK28" s="623"/>
      <c r="DL28" s="627">
        <v>373771</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14408</v>
      </c>
      <c r="S29" s="622"/>
      <c r="T29" s="622"/>
      <c r="U29" s="622"/>
      <c r="V29" s="622"/>
      <c r="W29" s="622"/>
      <c r="X29" s="622"/>
      <c r="Y29" s="623"/>
      <c r="Z29" s="659">
        <v>0.2</v>
      </c>
      <c r="AA29" s="659"/>
      <c r="AB29" s="659"/>
      <c r="AC29" s="659"/>
      <c r="AD29" s="660" t="s">
        <v>234</v>
      </c>
      <c r="AE29" s="660"/>
      <c r="AF29" s="660"/>
      <c r="AG29" s="660"/>
      <c r="AH29" s="660"/>
      <c r="AI29" s="660"/>
      <c r="AJ29" s="660"/>
      <c r="AK29" s="660"/>
      <c r="AL29" s="624" t="s">
        <v>245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306</v>
      </c>
      <c r="CG29" s="619"/>
      <c r="CH29" s="619"/>
      <c r="CI29" s="619"/>
      <c r="CJ29" s="619"/>
      <c r="CK29" s="619"/>
      <c r="CL29" s="619"/>
      <c r="CM29" s="619"/>
      <c r="CN29" s="619"/>
      <c r="CO29" s="619"/>
      <c r="CP29" s="619"/>
      <c r="CQ29" s="620"/>
      <c r="CR29" s="621">
        <v>373771</v>
      </c>
      <c r="CS29" s="634"/>
      <c r="CT29" s="634"/>
      <c r="CU29" s="634"/>
      <c r="CV29" s="634"/>
      <c r="CW29" s="634"/>
      <c r="CX29" s="634"/>
      <c r="CY29" s="635"/>
      <c r="CZ29" s="624">
        <v>6.7</v>
      </c>
      <c r="DA29" s="636"/>
      <c r="DB29" s="636"/>
      <c r="DC29" s="637"/>
      <c r="DD29" s="627">
        <v>373771</v>
      </c>
      <c r="DE29" s="634"/>
      <c r="DF29" s="634"/>
      <c r="DG29" s="634"/>
      <c r="DH29" s="634"/>
      <c r="DI29" s="634"/>
      <c r="DJ29" s="634"/>
      <c r="DK29" s="635"/>
      <c r="DL29" s="627">
        <v>373771</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954158</v>
      </c>
      <c r="S30" s="622"/>
      <c r="T30" s="622"/>
      <c r="U30" s="622"/>
      <c r="V30" s="622"/>
      <c r="W30" s="622"/>
      <c r="X30" s="622"/>
      <c r="Y30" s="623"/>
      <c r="Z30" s="659">
        <v>15.6</v>
      </c>
      <c r="AA30" s="659"/>
      <c r="AB30" s="659"/>
      <c r="AC30" s="659"/>
      <c r="AD30" s="660" t="s">
        <v>245</v>
      </c>
      <c r="AE30" s="660"/>
      <c r="AF30" s="660"/>
      <c r="AG30" s="660"/>
      <c r="AH30" s="660"/>
      <c r="AI30" s="660"/>
      <c r="AJ30" s="660"/>
      <c r="AK30" s="660"/>
      <c r="AL30" s="624" t="s">
        <v>234</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308</v>
      </c>
      <c r="BH30" s="693"/>
      <c r="BI30" s="693"/>
      <c r="BJ30" s="693"/>
      <c r="BK30" s="693"/>
      <c r="BL30" s="693"/>
      <c r="BM30" s="693"/>
      <c r="BN30" s="693"/>
      <c r="BO30" s="693"/>
      <c r="BP30" s="693"/>
      <c r="BQ30" s="694"/>
      <c r="BR30" s="673"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359165</v>
      </c>
      <c r="CS30" s="622"/>
      <c r="CT30" s="622"/>
      <c r="CU30" s="622"/>
      <c r="CV30" s="622"/>
      <c r="CW30" s="622"/>
      <c r="CX30" s="622"/>
      <c r="CY30" s="623"/>
      <c r="CZ30" s="624">
        <v>6.4</v>
      </c>
      <c r="DA30" s="636"/>
      <c r="DB30" s="636"/>
      <c r="DC30" s="637"/>
      <c r="DD30" s="627">
        <v>359165</v>
      </c>
      <c r="DE30" s="622"/>
      <c r="DF30" s="622"/>
      <c r="DG30" s="622"/>
      <c r="DH30" s="622"/>
      <c r="DI30" s="622"/>
      <c r="DJ30" s="622"/>
      <c r="DK30" s="623"/>
      <c r="DL30" s="627">
        <v>359165</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96" t="s">
        <v>311</v>
      </c>
      <c r="C31" s="697"/>
      <c r="D31" s="697"/>
      <c r="E31" s="697"/>
      <c r="F31" s="697"/>
      <c r="G31" s="697"/>
      <c r="H31" s="697"/>
      <c r="I31" s="697"/>
      <c r="J31" s="697"/>
      <c r="K31" s="697"/>
      <c r="L31" s="697"/>
      <c r="M31" s="697"/>
      <c r="N31" s="697"/>
      <c r="O31" s="697"/>
      <c r="P31" s="697"/>
      <c r="Q31" s="698"/>
      <c r="R31" s="621" t="s">
        <v>234</v>
      </c>
      <c r="S31" s="622"/>
      <c r="T31" s="622"/>
      <c r="U31" s="622"/>
      <c r="V31" s="622"/>
      <c r="W31" s="622"/>
      <c r="X31" s="622"/>
      <c r="Y31" s="623"/>
      <c r="Z31" s="659" t="s">
        <v>245</v>
      </c>
      <c r="AA31" s="659"/>
      <c r="AB31" s="659"/>
      <c r="AC31" s="659"/>
      <c r="AD31" s="660" t="s">
        <v>245</v>
      </c>
      <c r="AE31" s="660"/>
      <c r="AF31" s="660"/>
      <c r="AG31" s="660"/>
      <c r="AH31" s="660"/>
      <c r="AI31" s="660"/>
      <c r="AJ31" s="660"/>
      <c r="AK31" s="660"/>
      <c r="AL31" s="624" t="s">
        <v>245</v>
      </c>
      <c r="AM31" s="625"/>
      <c r="AN31" s="625"/>
      <c r="AO31" s="661"/>
      <c r="AP31" s="687" t="s">
        <v>312</v>
      </c>
      <c r="AQ31" s="688"/>
      <c r="AR31" s="688"/>
      <c r="AS31" s="688"/>
      <c r="AT31" s="689" t="s">
        <v>313</v>
      </c>
      <c r="AU31" s="218"/>
      <c r="AV31" s="218"/>
      <c r="AW31" s="218"/>
      <c r="AX31" s="679" t="s">
        <v>188</v>
      </c>
      <c r="AY31" s="680"/>
      <c r="AZ31" s="680"/>
      <c r="BA31" s="680"/>
      <c r="BB31" s="680"/>
      <c r="BC31" s="680"/>
      <c r="BD31" s="680"/>
      <c r="BE31" s="680"/>
      <c r="BF31" s="681"/>
      <c r="BG31" s="683">
        <v>99.7</v>
      </c>
      <c r="BH31" s="684"/>
      <c r="BI31" s="684"/>
      <c r="BJ31" s="684"/>
      <c r="BK31" s="684"/>
      <c r="BL31" s="684"/>
      <c r="BM31" s="685">
        <v>99</v>
      </c>
      <c r="BN31" s="684"/>
      <c r="BO31" s="684"/>
      <c r="BP31" s="684"/>
      <c r="BQ31" s="686"/>
      <c r="BR31" s="683">
        <v>99.7</v>
      </c>
      <c r="BS31" s="684"/>
      <c r="BT31" s="684"/>
      <c r="BU31" s="684"/>
      <c r="BV31" s="684"/>
      <c r="BW31" s="684"/>
      <c r="BX31" s="685">
        <v>98.7</v>
      </c>
      <c r="BY31" s="684"/>
      <c r="BZ31" s="684"/>
      <c r="CA31" s="684"/>
      <c r="CB31" s="686"/>
      <c r="CD31" s="642"/>
      <c r="CE31" s="643"/>
      <c r="CF31" s="618" t="s">
        <v>314</v>
      </c>
      <c r="CG31" s="619"/>
      <c r="CH31" s="619"/>
      <c r="CI31" s="619"/>
      <c r="CJ31" s="619"/>
      <c r="CK31" s="619"/>
      <c r="CL31" s="619"/>
      <c r="CM31" s="619"/>
      <c r="CN31" s="619"/>
      <c r="CO31" s="619"/>
      <c r="CP31" s="619"/>
      <c r="CQ31" s="620"/>
      <c r="CR31" s="621">
        <v>14606</v>
      </c>
      <c r="CS31" s="634"/>
      <c r="CT31" s="634"/>
      <c r="CU31" s="634"/>
      <c r="CV31" s="634"/>
      <c r="CW31" s="634"/>
      <c r="CX31" s="634"/>
      <c r="CY31" s="635"/>
      <c r="CZ31" s="624">
        <v>0.3</v>
      </c>
      <c r="DA31" s="636"/>
      <c r="DB31" s="636"/>
      <c r="DC31" s="637"/>
      <c r="DD31" s="627">
        <v>14606</v>
      </c>
      <c r="DE31" s="634"/>
      <c r="DF31" s="634"/>
      <c r="DG31" s="634"/>
      <c r="DH31" s="634"/>
      <c r="DI31" s="634"/>
      <c r="DJ31" s="634"/>
      <c r="DK31" s="635"/>
      <c r="DL31" s="627">
        <v>14606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323153</v>
      </c>
      <c r="S32" s="622"/>
      <c r="T32" s="622"/>
      <c r="U32" s="622"/>
      <c r="V32" s="622"/>
      <c r="W32" s="622"/>
      <c r="X32" s="622"/>
      <c r="Y32" s="623"/>
      <c r="Z32" s="659">
        <v>5.3</v>
      </c>
      <c r="AA32" s="659"/>
      <c r="AB32" s="659"/>
      <c r="AC32" s="659"/>
      <c r="AD32" s="660" t="s">
        <v>234</v>
      </c>
      <c r="AE32" s="660"/>
      <c r="AF32" s="660"/>
      <c r="AG32" s="660"/>
      <c r="AH32" s="660"/>
      <c r="AI32" s="660"/>
      <c r="AJ32" s="660"/>
      <c r="AK32" s="660"/>
      <c r="AL32" s="624" t="s">
        <v>245</v>
      </c>
      <c r="AM32" s="625"/>
      <c r="AN32" s="625"/>
      <c r="AO32" s="661"/>
      <c r="AP32" s="662"/>
      <c r="AQ32" s="663"/>
      <c r="AR32" s="663"/>
      <c r="AS32" s="663"/>
      <c r="AT32" s="690"/>
      <c r="AU32" s="214" t="s">
        <v>316</v>
      </c>
      <c r="AX32" s="618" t="s">
        <v>317</v>
      </c>
      <c r="AY32" s="619"/>
      <c r="AZ32" s="619"/>
      <c r="BA32" s="619"/>
      <c r="BB32" s="619"/>
      <c r="BC32" s="619"/>
      <c r="BD32" s="619"/>
      <c r="BE32" s="619"/>
      <c r="BF32" s="620"/>
      <c r="BG32" s="692">
        <v>99.7</v>
      </c>
      <c r="BH32" s="634"/>
      <c r="BI32" s="634"/>
      <c r="BJ32" s="634"/>
      <c r="BK32" s="634"/>
      <c r="BL32" s="634"/>
      <c r="BM32" s="625">
        <v>98.9</v>
      </c>
      <c r="BN32" s="634"/>
      <c r="BO32" s="634"/>
      <c r="BP32" s="634"/>
      <c r="BQ32" s="657"/>
      <c r="BR32" s="692">
        <v>99.5</v>
      </c>
      <c r="BS32" s="634"/>
      <c r="BT32" s="634"/>
      <c r="BU32" s="634"/>
      <c r="BV32" s="634"/>
      <c r="BW32" s="634"/>
      <c r="BX32" s="625">
        <v>98.6</v>
      </c>
      <c r="BY32" s="634"/>
      <c r="BZ32" s="634"/>
      <c r="CA32" s="634"/>
      <c r="CB32" s="657"/>
      <c r="CD32" s="644"/>
      <c r="CE32" s="645"/>
      <c r="CF32" s="618" t="s">
        <v>318</v>
      </c>
      <c r="CG32" s="619"/>
      <c r="CH32" s="619"/>
      <c r="CI32" s="619"/>
      <c r="CJ32" s="619"/>
      <c r="CK32" s="619"/>
      <c r="CL32" s="619"/>
      <c r="CM32" s="619"/>
      <c r="CN32" s="619"/>
      <c r="CO32" s="619"/>
      <c r="CP32" s="619"/>
      <c r="CQ32" s="620"/>
      <c r="CR32" s="621" t="s">
        <v>234</v>
      </c>
      <c r="CS32" s="622"/>
      <c r="CT32" s="622"/>
      <c r="CU32" s="622"/>
      <c r="CV32" s="622"/>
      <c r="CW32" s="622"/>
      <c r="CX32" s="622"/>
      <c r="CY32" s="623"/>
      <c r="CZ32" s="624" t="s">
        <v>234</v>
      </c>
      <c r="DA32" s="636"/>
      <c r="DB32" s="636"/>
      <c r="DC32" s="637"/>
      <c r="DD32" s="627" t="s">
        <v>234</v>
      </c>
      <c r="DE32" s="622"/>
      <c r="DF32" s="622"/>
      <c r="DG32" s="622"/>
      <c r="DH32" s="622"/>
      <c r="DI32" s="622"/>
      <c r="DJ32" s="622"/>
      <c r="DK32" s="623"/>
      <c r="DL32" s="627" t="s">
        <v>234</v>
      </c>
      <c r="DM32" s="622"/>
      <c r="DN32" s="622"/>
      <c r="DO32" s="622"/>
      <c r="DP32" s="622"/>
      <c r="DQ32" s="622"/>
      <c r="DR32" s="622"/>
      <c r="DS32" s="622"/>
      <c r="DT32" s="622"/>
      <c r="DU32" s="622"/>
      <c r="DV32" s="623"/>
      <c r="DW32" s="624" t="s">
        <v>234</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6013</v>
      </c>
      <c r="S33" s="622"/>
      <c r="T33" s="622"/>
      <c r="U33" s="622"/>
      <c r="V33" s="622"/>
      <c r="W33" s="622"/>
      <c r="X33" s="622"/>
      <c r="Y33" s="623"/>
      <c r="Z33" s="659">
        <v>0.1</v>
      </c>
      <c r="AA33" s="659"/>
      <c r="AB33" s="659"/>
      <c r="AC33" s="659"/>
      <c r="AD33" s="660">
        <v>1043</v>
      </c>
      <c r="AE33" s="660"/>
      <c r="AF33" s="660"/>
      <c r="AG33" s="660"/>
      <c r="AH33" s="660"/>
      <c r="AI33" s="660"/>
      <c r="AJ33" s="660"/>
      <c r="AK33" s="660"/>
      <c r="AL33" s="624">
        <v>0</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99.7</v>
      </c>
      <c r="BS33" s="606"/>
      <c r="BT33" s="606"/>
      <c r="BU33" s="606"/>
      <c r="BV33" s="606"/>
      <c r="BW33" s="606"/>
      <c r="BX33" s="652">
        <v>98.6</v>
      </c>
      <c r="BY33" s="606"/>
      <c r="BZ33" s="606"/>
      <c r="CA33" s="606"/>
      <c r="CB33" s="669"/>
      <c r="CD33" s="618" t="s">
        <v>321</v>
      </c>
      <c r="CE33" s="619"/>
      <c r="CF33" s="619"/>
      <c r="CG33" s="619"/>
      <c r="CH33" s="619"/>
      <c r="CI33" s="619"/>
      <c r="CJ33" s="619"/>
      <c r="CK33" s="619"/>
      <c r="CL33" s="619"/>
      <c r="CM33" s="619"/>
      <c r="CN33" s="619"/>
      <c r="CO33" s="619"/>
      <c r="CP33" s="619"/>
      <c r="CQ33" s="620"/>
      <c r="CR33" s="621">
        <v>2878980</v>
      </c>
      <c r="CS33" s="634"/>
      <c r="CT33" s="634"/>
      <c r="CU33" s="634"/>
      <c r="CV33" s="634"/>
      <c r="CW33" s="634"/>
      <c r="CX33" s="634"/>
      <c r="CY33" s="635"/>
      <c r="CZ33" s="624">
        <v>51.3</v>
      </c>
      <c r="DA33" s="636"/>
      <c r="DB33" s="636"/>
      <c r="DC33" s="637"/>
      <c r="DD33" s="627">
        <v>2170903</v>
      </c>
      <c r="DE33" s="634"/>
      <c r="DF33" s="634"/>
      <c r="DG33" s="634"/>
      <c r="DH33" s="634"/>
      <c r="DI33" s="634"/>
      <c r="DJ33" s="634"/>
      <c r="DK33" s="635"/>
      <c r="DL33" s="627">
        <v>1459081</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430217</v>
      </c>
      <c r="S34" s="622"/>
      <c r="T34" s="622"/>
      <c r="U34" s="622"/>
      <c r="V34" s="622"/>
      <c r="W34" s="622"/>
      <c r="X34" s="622"/>
      <c r="Y34" s="623"/>
      <c r="Z34" s="659">
        <v>7</v>
      </c>
      <c r="AA34" s="659"/>
      <c r="AB34" s="659"/>
      <c r="AC34" s="659"/>
      <c r="AD34" s="660" t="s">
        <v>234</v>
      </c>
      <c r="AE34" s="660"/>
      <c r="AF34" s="660"/>
      <c r="AG34" s="660"/>
      <c r="AH34" s="660"/>
      <c r="AI34" s="660"/>
      <c r="AJ34" s="660"/>
      <c r="AK34" s="660"/>
      <c r="AL34" s="624" t="s">
        <v>245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1040744</v>
      </c>
      <c r="CS34" s="622"/>
      <c r="CT34" s="622"/>
      <c r="CU34" s="622"/>
      <c r="CV34" s="622"/>
      <c r="CW34" s="622"/>
      <c r="CX34" s="622"/>
      <c r="CY34" s="623"/>
      <c r="CZ34" s="624">
        <v>18.600000000000001</v>
      </c>
      <c r="DA34" s="636"/>
      <c r="DB34" s="636"/>
      <c r="DC34" s="637"/>
      <c r="DD34" s="627">
        <v>632388</v>
      </c>
      <c r="DE34" s="622"/>
      <c r="DF34" s="622"/>
      <c r="DG34" s="622"/>
      <c r="DH34" s="622"/>
      <c r="DI34" s="622"/>
      <c r="DJ34" s="622"/>
      <c r="DK34" s="623"/>
      <c r="DL34" s="627">
        <v>468027</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237941</v>
      </c>
      <c r="S35" s="622"/>
      <c r="T35" s="622"/>
      <c r="U35" s="622"/>
      <c r="V35" s="622"/>
      <c r="W35" s="622"/>
      <c r="X35" s="622"/>
      <c r="Y35" s="623"/>
      <c r="Z35" s="659">
        <v>3.9</v>
      </c>
      <c r="AA35" s="659"/>
      <c r="AB35" s="659"/>
      <c r="AC35" s="659"/>
      <c r="AD35" s="660" t="s">
        <v>245</v>
      </c>
      <c r="AE35" s="660"/>
      <c r="AF35" s="660"/>
      <c r="AG35" s="660"/>
      <c r="AH35" s="660"/>
      <c r="AI35" s="660"/>
      <c r="AJ35" s="660"/>
      <c r="AK35" s="660"/>
      <c r="AL35" s="624" t="s">
        <v>234</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41671</v>
      </c>
      <c r="CS35" s="634"/>
      <c r="CT35" s="634"/>
      <c r="CU35" s="634"/>
      <c r="CV35" s="634"/>
      <c r="CW35" s="634"/>
      <c r="CX35" s="634"/>
      <c r="CY35" s="635"/>
      <c r="CZ35" s="624">
        <v>0.7</v>
      </c>
      <c r="DA35" s="636"/>
      <c r="DB35" s="636"/>
      <c r="DC35" s="637"/>
      <c r="DD35" s="627">
        <v>41671</v>
      </c>
      <c r="DE35" s="634"/>
      <c r="DF35" s="634"/>
      <c r="DG35" s="634"/>
      <c r="DH35" s="634"/>
      <c r="DI35" s="634"/>
      <c r="DJ35" s="634"/>
      <c r="DK35" s="635"/>
      <c r="DL35" s="627">
        <v>41671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415677</v>
      </c>
      <c r="S36" s="622"/>
      <c r="T36" s="622"/>
      <c r="U36" s="622"/>
      <c r="V36" s="622"/>
      <c r="W36" s="622"/>
      <c r="X36" s="622"/>
      <c r="Y36" s="623"/>
      <c r="Z36" s="659">
        <v>6.8</v>
      </c>
      <c r="AA36" s="659"/>
      <c r="AB36" s="659"/>
      <c r="AC36" s="659"/>
      <c r="AD36" s="660" t="s">
        <v>245</v>
      </c>
      <c r="AE36" s="660"/>
      <c r="AF36" s="660"/>
      <c r="AG36" s="660"/>
      <c r="AH36" s="660"/>
      <c r="AI36" s="660"/>
      <c r="AJ36" s="660"/>
      <c r="AK36" s="660"/>
      <c r="AL36" s="624" t="s">
        <v>234</v>
      </c>
      <c r="AM36" s="625"/>
      <c r="AN36" s="625"/>
      <c r="AO36" s="661"/>
      <c r="AP36" s="222"/>
      <c r="AQ36" s="670" t="s">
        <v>329</v>
      </c>
      <c r="AR36" s="671"/>
      <c r="AS36" s="671"/>
      <c r="AT36" s="671"/>
      <c r="AU36" s="671"/>
      <c r="AV36" s="671"/>
      <c r="AW36" s="671"/>
      <c r="AX36" s="671"/>
      <c r="AY36" s="672"/>
      <c r="AZ36" s="676">
        <v>681980</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1882</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954443</v>
      </c>
      <c r="CS36" s="622"/>
      <c r="CT36" s="622"/>
      <c r="CU36" s="622"/>
      <c r="CV36" s="622"/>
      <c r="CW36" s="622"/>
      <c r="CX36" s="622"/>
      <c r="CY36" s="623"/>
      <c r="CZ36" s="624">
        <v>17</v>
      </c>
      <c r="DA36" s="636"/>
      <c r="DB36" s="636"/>
      <c r="DC36" s="637"/>
      <c r="DD36" s="627">
        <v>744371</v>
      </c>
      <c r="DE36" s="622"/>
      <c r="DF36" s="622"/>
      <c r="DG36" s="622"/>
      <c r="DH36" s="622"/>
      <c r="DI36" s="622"/>
      <c r="DJ36" s="622"/>
      <c r="DK36" s="623"/>
      <c r="DL36" s="627">
        <v>599973</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41922</v>
      </c>
      <c r="S37" s="622"/>
      <c r="T37" s="622"/>
      <c r="U37" s="622"/>
      <c r="V37" s="622"/>
      <c r="W37" s="622"/>
      <c r="X37" s="622"/>
      <c r="Y37" s="623"/>
      <c r="Z37" s="659">
        <v>0.7</v>
      </c>
      <c r="AA37" s="659"/>
      <c r="AB37" s="659"/>
      <c r="AC37" s="659"/>
      <c r="AD37" s="660" t="s">
        <v>234</v>
      </c>
      <c r="AE37" s="660"/>
      <c r="AF37" s="660"/>
      <c r="AG37" s="660"/>
      <c r="AH37" s="660"/>
      <c r="AI37" s="660"/>
      <c r="AJ37" s="660"/>
      <c r="AK37" s="660"/>
      <c r="AL37" s="624" t="s">
        <v>234</v>
      </c>
      <c r="AM37" s="625"/>
      <c r="AN37" s="625"/>
      <c r="AO37" s="661"/>
      <c r="AQ37" s="654" t="s">
        <v>333</v>
      </c>
      <c r="AR37" s="655"/>
      <c r="AS37" s="655"/>
      <c r="AT37" s="655"/>
      <c r="AU37" s="655"/>
      <c r="AV37" s="655"/>
      <c r="AW37" s="655"/>
      <c r="AX37" s="655"/>
      <c r="AY37" s="656"/>
      <c r="AZ37" s="621">
        <v>256576</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-9327</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401460</v>
      </c>
      <c r="CS37" s="634"/>
      <c r="CT37" s="634"/>
      <c r="CU37" s="634"/>
      <c r="CV37" s="634"/>
      <c r="CW37" s="634"/>
      <c r="CX37" s="634"/>
      <c r="CY37" s="635"/>
      <c r="CZ37" s="624">
        <v>7.2</v>
      </c>
      <c r="DA37" s="636"/>
      <c r="DB37" s="636"/>
      <c r="DC37" s="637"/>
      <c r="DD37" s="627">
        <v>385155</v>
      </c>
      <c r="DE37" s="634"/>
      <c r="DF37" s="634"/>
      <c r="DG37" s="634"/>
      <c r="DH37" s="634"/>
      <c r="DI37" s="634"/>
      <c r="DJ37" s="634"/>
      <c r="DK37" s="635"/>
      <c r="DL37" s="627">
        <v>363199</v>
      </c>
      <c r="DM37" s="634"/>
      <c r="DN37" s="634"/>
      <c r="DO37" s="634"/>
      <c r="DP37" s="634"/>
      <c r="DQ37" s="634"/>
      <c r="DR37" s="634"/>
      <c r="DS37" s="634"/>
      <c r="DT37" s="634"/>
      <c r="DU37" s="634"/>
      <c r="DV37" s="635"/>
      <c r="DW37" s="624">
        <v>10.8</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217935</v>
      </c>
      <c r="S38" s="622"/>
      <c r="T38" s="622"/>
      <c r="U38" s="622"/>
      <c r="V38" s="622"/>
      <c r="W38" s="622"/>
      <c r="X38" s="622"/>
      <c r="Y38" s="623"/>
      <c r="Z38" s="659">
        <v>3.6</v>
      </c>
      <c r="AA38" s="659"/>
      <c r="AB38" s="659"/>
      <c r="AC38" s="659"/>
      <c r="AD38" s="660" t="s">
        <v>234</v>
      </c>
      <c r="AE38" s="660"/>
      <c r="AF38" s="660"/>
      <c r="AG38" s="660"/>
      <c r="AH38" s="660"/>
      <c r="AI38" s="660"/>
      <c r="AJ38" s="660"/>
      <c r="AK38" s="660"/>
      <c r="AL38" s="624" t="s">
        <v>234</v>
      </c>
      <c r="AM38" s="625"/>
      <c r="AN38" s="625"/>
      <c r="AO38" s="661"/>
      <c r="AQ38" s="654" t="s">
        <v>337</v>
      </c>
      <c r="AR38" s="655"/>
      <c r="AS38" s="655"/>
      <c r="AT38" s="655"/>
      <c r="AU38" s="655"/>
      <c r="AV38" s="655"/>
      <c r="AW38" s="655"/>
      <c r="AX38" s="655"/>
      <c r="AY38" s="656"/>
      <c r="AZ38" s="621">
        <v>3132</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1290</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422272</v>
      </c>
      <c r="CS38" s="622"/>
      <c r="CT38" s="622"/>
      <c r="CU38" s="622"/>
      <c r="CV38" s="622"/>
      <c r="CW38" s="622"/>
      <c r="CX38" s="622"/>
      <c r="CY38" s="623"/>
      <c r="CZ38" s="624">
        <v>7.5</v>
      </c>
      <c r="DA38" s="636"/>
      <c r="DB38" s="636"/>
      <c r="DC38" s="637"/>
      <c r="DD38" s="627">
        <v>359343</v>
      </c>
      <c r="DE38" s="622"/>
      <c r="DF38" s="622"/>
      <c r="DG38" s="622"/>
      <c r="DH38" s="622"/>
      <c r="DI38" s="622"/>
      <c r="DJ38" s="622"/>
      <c r="DK38" s="623"/>
      <c r="DL38" s="627">
        <v>349410</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234</v>
      </c>
      <c r="S39" s="622"/>
      <c r="T39" s="622"/>
      <c r="U39" s="622"/>
      <c r="V39" s="622"/>
      <c r="W39" s="622"/>
      <c r="X39" s="622"/>
      <c r="Y39" s="623"/>
      <c r="Z39" s="659" t="s">
        <v>234</v>
      </c>
      <c r="AA39" s="659"/>
      <c r="AB39" s="659"/>
      <c r="AC39" s="659"/>
      <c r="AD39" s="660" t="s">
        <v>234</v>
      </c>
      <c r="AE39" s="660"/>
      <c r="AF39" s="660"/>
      <c r="AG39" s="660"/>
      <c r="AH39" s="660"/>
      <c r="AI39" s="660"/>
      <c r="AJ39" s="660"/>
      <c r="AK39" s="660"/>
      <c r="AL39" s="624" t="s">
        <v>234</v>
      </c>
      <c r="AM39" s="625"/>
      <c r="AN39" s="625"/>
      <c r="AO39" s="661"/>
      <c r="AQ39" s="654" t="s">
        <v>341</v>
      </c>
      <c r="AR39" s="655"/>
      <c r="AS39" s="655"/>
      <c r="AT39" s="655"/>
      <c r="AU39" s="655"/>
      <c r="AV39" s="655"/>
      <c r="AW39" s="655"/>
      <c r="AX39" s="655"/>
      <c r="AY39" s="656"/>
      <c r="AZ39" s="621" t="s">
        <v>245</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1943</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390678</v>
      </c>
      <c r="CS39" s="634"/>
      <c r="CT39" s="634"/>
      <c r="CU39" s="634"/>
      <c r="CV39" s="634"/>
      <c r="CW39" s="634"/>
      <c r="CX39" s="634"/>
      <c r="CY39" s="635"/>
      <c r="CZ39" s="624">
        <v>7</v>
      </c>
      <c r="DA39" s="636"/>
      <c r="DB39" s="636"/>
      <c r="DC39" s="637"/>
      <c r="DD39" s="627">
        <v>388808</v>
      </c>
      <c r="DE39" s="634"/>
      <c r="DF39" s="634"/>
      <c r="DG39" s="634"/>
      <c r="DH39" s="634"/>
      <c r="DI39" s="634"/>
      <c r="DJ39" s="634"/>
      <c r="DK39" s="635"/>
      <c r="DL39" s="627" t="s">
        <v>234</v>
      </c>
      <c r="DM39" s="634"/>
      <c r="DN39" s="634"/>
      <c r="DO39" s="634"/>
      <c r="DP39" s="634"/>
      <c r="DQ39" s="634"/>
      <c r="DR39" s="634"/>
      <c r="DS39" s="634"/>
      <c r="DT39" s="634"/>
      <c r="DU39" s="634"/>
      <c r="DV39" s="635"/>
      <c r="DW39" s="624" t="s">
        <v>245</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63235</v>
      </c>
      <c r="S40" s="622"/>
      <c r="T40" s="622"/>
      <c r="U40" s="622"/>
      <c r="V40" s="622"/>
      <c r="W40" s="622"/>
      <c r="X40" s="622"/>
      <c r="Y40" s="623"/>
      <c r="Z40" s="659">
        <v>1</v>
      </c>
      <c r="AA40" s="659"/>
      <c r="AB40" s="659"/>
      <c r="AC40" s="659"/>
      <c r="AD40" s="660" t="s">
        <v>234</v>
      </c>
      <c r="AE40" s="660"/>
      <c r="AF40" s="660"/>
      <c r="AG40" s="660"/>
      <c r="AH40" s="660"/>
      <c r="AI40" s="660"/>
      <c r="AJ40" s="660"/>
      <c r="AK40" s="660"/>
      <c r="AL40" s="624" t="s">
        <v>234</v>
      </c>
      <c r="AM40" s="625"/>
      <c r="AN40" s="625"/>
      <c r="AO40" s="661"/>
      <c r="AQ40" s="654" t="s">
        <v>345</v>
      </c>
      <c r="AR40" s="655"/>
      <c r="AS40" s="655"/>
      <c r="AT40" s="655"/>
      <c r="AU40" s="655"/>
      <c r="AV40" s="655"/>
      <c r="AW40" s="655"/>
      <c r="AX40" s="655"/>
      <c r="AY40" s="656"/>
      <c r="AZ40" s="621" t="s">
        <v>234</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67</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29172</v>
      </c>
      <c r="CS40" s="622"/>
      <c r="CT40" s="622"/>
      <c r="CU40" s="622"/>
      <c r="CV40" s="622"/>
      <c r="CW40" s="622"/>
      <c r="CX40" s="622"/>
      <c r="CY40" s="623"/>
      <c r="CZ40" s="624">
        <v>0.5</v>
      </c>
      <c r="DA40" s="636"/>
      <c r="DB40" s="636"/>
      <c r="DC40" s="637"/>
      <c r="DD40" s="627">
        <v>4322</v>
      </c>
      <c r="DE40" s="622"/>
      <c r="DF40" s="622"/>
      <c r="DG40" s="622"/>
      <c r="DH40" s="622"/>
      <c r="DI40" s="622"/>
      <c r="DJ40" s="622"/>
      <c r="DK40" s="623"/>
      <c r="DL40" s="627" t="s">
        <v>234</v>
      </c>
      <c r="DM40" s="622"/>
      <c r="DN40" s="622"/>
      <c r="DO40" s="622"/>
      <c r="DP40" s="622"/>
      <c r="DQ40" s="622"/>
      <c r="DR40" s="622"/>
      <c r="DS40" s="622"/>
      <c r="DT40" s="622"/>
      <c r="DU40" s="622"/>
      <c r="DV40" s="623"/>
      <c r="DW40" s="624" t="s">
        <v>245</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6123746</v>
      </c>
      <c r="S41" s="646"/>
      <c r="T41" s="646"/>
      <c r="U41" s="646"/>
      <c r="V41" s="646"/>
      <c r="W41" s="646"/>
      <c r="X41" s="646"/>
      <c r="Y41" s="649"/>
      <c r="Z41" s="650">
        <v>100</v>
      </c>
      <c r="AA41" s="650"/>
      <c r="AB41" s="650"/>
      <c r="AC41" s="650"/>
      <c r="AD41" s="651">
        <v>3296809</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65142</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234</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245</v>
      </c>
      <c r="CS41" s="634"/>
      <c r="CT41" s="634"/>
      <c r="CU41" s="634"/>
      <c r="CV41" s="634"/>
      <c r="CW41" s="634"/>
      <c r="CX41" s="634"/>
      <c r="CY41" s="635"/>
      <c r="CZ41" s="624" t="s">
        <v>234</v>
      </c>
      <c r="DA41" s="636"/>
      <c r="DB41" s="636"/>
      <c r="DC41" s="637"/>
      <c r="DD41" s="627" t="s">
        <v>234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357130</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371</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491691</v>
      </c>
      <c r="CS42" s="634"/>
      <c r="CT42" s="634"/>
      <c r="CU42" s="634"/>
      <c r="CV42" s="634"/>
      <c r="CW42" s="634"/>
      <c r="CX42" s="634"/>
      <c r="CY42" s="635"/>
      <c r="CZ42" s="624">
        <v>8.8000000000000007</v>
      </c>
      <c r="DA42" s="636"/>
      <c r="DB42" s="636"/>
      <c r="DC42" s="637"/>
      <c r="DD42" s="627">
        <v>180836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5245</v>
      </c>
      <c r="CS43" s="634"/>
      <c r="CT43" s="634"/>
      <c r="CU43" s="634"/>
      <c r="CV43" s="634"/>
      <c r="CW43" s="634"/>
      <c r="CX43" s="634"/>
      <c r="CY43" s="635"/>
      <c r="CZ43" s="624">
        <v>0.1</v>
      </c>
      <c r="DA43" s="636"/>
      <c r="DB43" s="636"/>
      <c r="DC43" s="637"/>
      <c r="DD43" s="627">
        <v>5245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488495</v>
      </c>
      <c r="CS44" s="622"/>
      <c r="CT44" s="622"/>
      <c r="CU44" s="622"/>
      <c r="CV44" s="622"/>
      <c r="CW44" s="622"/>
      <c r="CX44" s="622"/>
      <c r="CY44" s="623"/>
      <c r="CZ44" s="624">
        <v>8.6999999999999993</v>
      </c>
      <c r="DA44" s="625"/>
      <c r="DB44" s="625"/>
      <c r="DC44" s="626"/>
      <c r="DD44" s="627">
        <v>180599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133049</v>
      </c>
      <c r="CS45" s="634"/>
      <c r="CT45" s="634"/>
      <c r="CU45" s="634"/>
      <c r="CV45" s="634"/>
      <c r="CW45" s="634"/>
      <c r="CX45" s="634"/>
      <c r="CY45" s="635"/>
      <c r="CZ45" s="624">
        <v>2.4</v>
      </c>
      <c r="DA45" s="636"/>
      <c r="DB45" s="636"/>
      <c r="DC45" s="637"/>
      <c r="DD45" s="627">
        <v>7296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336968</v>
      </c>
      <c r="CS46" s="622"/>
      <c r="CT46" s="622"/>
      <c r="CU46" s="622"/>
      <c r="CV46" s="622"/>
      <c r="CW46" s="622"/>
      <c r="CX46" s="622"/>
      <c r="CY46" s="623"/>
      <c r="CZ46" s="624">
        <v>6</v>
      </c>
      <c r="DA46" s="625"/>
      <c r="DB46" s="625"/>
      <c r="DC46" s="626"/>
      <c r="DD46" s="627">
        <v>162825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3196</v>
      </c>
      <c r="CS47" s="634"/>
      <c r="CT47" s="634"/>
      <c r="CU47" s="634"/>
      <c r="CV47" s="634"/>
      <c r="CW47" s="634"/>
      <c r="CX47" s="634"/>
      <c r="CY47" s="635"/>
      <c r="CZ47" s="624">
        <v>0.1</v>
      </c>
      <c r="DA47" s="636"/>
      <c r="DB47" s="636"/>
      <c r="DC47" s="637"/>
      <c r="DD47" s="627">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234</v>
      </c>
      <c r="CS48" s="622"/>
      <c r="CT48" s="622"/>
      <c r="CU48" s="622"/>
      <c r="CV48" s="622"/>
      <c r="CW48" s="622"/>
      <c r="CX48" s="622"/>
      <c r="CY48" s="623"/>
      <c r="CZ48" s="624" t="s">
        <v>234</v>
      </c>
      <c r="DA48" s="625"/>
      <c r="DB48" s="625"/>
      <c r="DC48" s="626"/>
      <c r="DD48" s="627" t="s">
        <v>234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5607036</v>
      </c>
      <c r="CS49" s="606"/>
      <c r="CT49" s="606"/>
      <c r="CU49" s="606"/>
      <c r="CV49" s="606"/>
      <c r="CW49" s="606"/>
      <c r="CX49" s="606"/>
      <c r="CY49" s="607"/>
      <c r="CZ49" s="608">
        <v>100</v>
      </c>
      <c r="DA49" s="609"/>
      <c r="DB49" s="609"/>
      <c r="DC49" s="610"/>
      <c r="DD49" s="611">
        <v>3771655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pfSSY9NANR3MCpA/Zu1VfdNOKGh6O55Y0+30s7XS/ZTEV8JntLH8AMbbrDruzp0iwdc+wGOkhIOMhXcbdpP+w==" saltValue="UEAsjMoX7u2LEaMRqVhn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25" zoomScaleSheetLayoutView="70" workbookViewId="0">
      <selection activeCell="CQ44" sqref="CQ4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6131</v>
      </c>
      <c r="R7" s="1103"/>
      <c r="S7" s="1103"/>
      <c r="T7" s="1103"/>
      <c r="U7" s="1103"/>
      <c r="V7" s="1103">
        <v>5617</v>
      </c>
      <c r="W7" s="1103"/>
      <c r="X7" s="1103"/>
      <c r="Y7" s="1103"/>
      <c r="Z7" s="1103"/>
      <c r="AA7" s="1103">
        <v>515</v>
      </c>
      <c r="AB7" s="1103"/>
      <c r="AC7" s="1103"/>
      <c r="AD7" s="1103"/>
      <c r="AE7" s="1104"/>
      <c r="AF7" s="1105">
        <v>465</v>
      </c>
      <c r="AG7" s="1106"/>
      <c r="AH7" s="1106"/>
      <c r="AI7" s="1106"/>
      <c r="AJ7" s="1107"/>
      <c r="AK7" s="1108">
        <v>240</v>
      </c>
      <c r="AL7" s="1109"/>
      <c r="AM7" s="1109"/>
      <c r="AN7" s="1109"/>
      <c r="AO7" s="1109"/>
      <c r="AP7" s="1109">
        <v>3614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610</v>
      </c>
      <c r="BT7" s="1100"/>
      <c r="BU7" s="1100"/>
      <c r="BV7" s="1100"/>
      <c r="BW7" s="1100"/>
      <c r="BX7" s="1100"/>
      <c r="BY7" s="1100"/>
      <c r="BZ7" s="1100"/>
      <c r="CA7" s="1100"/>
      <c r="CB7" s="1100"/>
      <c r="CC7" s="1100"/>
      <c r="CD7" s="1100"/>
      <c r="CE7" s="1100"/>
      <c r="CF7" s="1100"/>
      <c r="CG7" s="1112"/>
      <c r="CH7" s="1096">
        <v>-8</v>
      </c>
      <c r="CI7" s="1097"/>
      <c r="CJ7" s="1097"/>
      <c r="CK7" s="1097"/>
      <c r="CL7" s="1098"/>
      <c r="CM7" s="1096">
        <v>299</v>
      </c>
      <c r="CN7" s="1097"/>
      <c r="CO7" s="1097"/>
      <c r="CP7" s="1097"/>
      <c r="CQ7" s="1098"/>
      <c r="CR7" s="1096">
        <v>203</v>
      </c>
      <c r="CS7" s="1097"/>
      <c r="CT7" s="1097"/>
      <c r="CU7" s="1097"/>
      <c r="CV7" s="1098"/>
      <c r="CW7" s="1096">
        <v>30</v>
      </c>
      <c r="CX7" s="1097"/>
      <c r="CY7" s="1097"/>
      <c r="CZ7" s="1097"/>
      <c r="DA7" s="1098"/>
      <c r="DB7" s="1096" t="s">
        <v>603</v>
      </c>
      <c r="DC7" s="1097"/>
      <c r="DD7" s="1097"/>
      <c r="DE7" s="1097"/>
      <c r="DF7" s="1098"/>
      <c r="DG7" s="1096" t="s">
        <v>603</v>
      </c>
      <c r="DH7" s="1097"/>
      <c r="DI7" s="1097"/>
      <c r="DJ7" s="1097"/>
      <c r="DK7" s="1098"/>
      <c r="DL7" s="1096" t="s">
        <v>603</v>
      </c>
      <c r="DM7" s="1097"/>
      <c r="DN7" s="1097"/>
      <c r="DO7" s="1097"/>
      <c r="DP7" s="1098"/>
      <c r="DQ7" s="1096" t="s">
        <v>603</v>
      </c>
      <c r="DR7" s="1097"/>
      <c r="DS7" s="1097"/>
      <c r="DT7" s="1097"/>
      <c r="DU7" s="1098"/>
      <c r="DV7" s="1099"/>
      <c r="DW7" s="1100"/>
      <c r="DX7" s="1100"/>
      <c r="DY7" s="1100"/>
      <c r="DZ7" s="1101"/>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0</v>
      </c>
      <c r="R8" s="1039"/>
      <c r="S8" s="1039"/>
      <c r="T8" s="1039"/>
      <c r="U8" s="1039"/>
      <c r="V8" s="1039" t="s">
        <v>588</v>
      </c>
      <c r="W8" s="1039"/>
      <c r="X8" s="1039"/>
      <c r="Y8" s="1039"/>
      <c r="Z8" s="1039"/>
      <c r="AA8" s="1039">
        <v>0</v>
      </c>
      <c r="AB8" s="1039"/>
      <c r="AC8" s="1039"/>
      <c r="AD8" s="1039"/>
      <c r="AE8" s="1040"/>
      <c r="AF8" s="1035" t="s">
        <v>390</v>
      </c>
      <c r="AG8" s="1036"/>
      <c r="AH8" s="1036"/>
      <c r="AI8" s="1036"/>
      <c r="AJ8" s="1037"/>
      <c r="AK8" s="1080" t="s">
        <v>588</v>
      </c>
      <c r="AL8" s="1081"/>
      <c r="AM8" s="1081"/>
      <c r="AN8" s="1081"/>
      <c r="AO8" s="1081"/>
      <c r="AP8" s="1081" t="s">
        <v>588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611</v>
      </c>
      <c r="BT8" s="993"/>
      <c r="BU8" s="993"/>
      <c r="BV8" s="993"/>
      <c r="BW8" s="993"/>
      <c r="BX8" s="993"/>
      <c r="BY8" s="993"/>
      <c r="BZ8" s="993"/>
      <c r="CA8" s="993"/>
      <c r="CB8" s="993"/>
      <c r="CC8" s="993"/>
      <c r="CD8" s="993"/>
      <c r="CE8" s="993"/>
      <c r="CF8" s="993"/>
      <c r="CG8" s="1014"/>
      <c r="CH8" s="989">
        <v>1</v>
      </c>
      <c r="CI8" s="990"/>
      <c r="CJ8" s="990"/>
      <c r="CK8" s="990"/>
      <c r="CL8" s="991"/>
      <c r="CM8" s="989">
        <v>14</v>
      </c>
      <c r="CN8" s="990"/>
      <c r="CO8" s="990"/>
      <c r="CP8" s="990"/>
      <c r="CQ8" s="991"/>
      <c r="CR8" s="989">
        <v>10</v>
      </c>
      <c r="CS8" s="990"/>
      <c r="CT8" s="990"/>
      <c r="CU8" s="990"/>
      <c r="CV8" s="991"/>
      <c r="CW8" s="989" t="s">
        <v>603</v>
      </c>
      <c r="CX8" s="990"/>
      <c r="CY8" s="990"/>
      <c r="CZ8" s="990"/>
      <c r="DA8" s="991"/>
      <c r="DB8" s="989" t="s">
        <v>603</v>
      </c>
      <c r="DC8" s="990"/>
      <c r="DD8" s="990"/>
      <c r="DE8" s="990"/>
      <c r="DF8" s="991"/>
      <c r="DG8" s="989" t="s">
        <v>603</v>
      </c>
      <c r="DH8" s="990"/>
      <c r="DI8" s="990"/>
      <c r="DJ8" s="990"/>
      <c r="DK8" s="991"/>
      <c r="DL8" s="989" t="s">
        <v>603</v>
      </c>
      <c r="DM8" s="990"/>
      <c r="DN8" s="990"/>
      <c r="DO8" s="990"/>
      <c r="DP8" s="991"/>
      <c r="DQ8" s="989" t="s">
        <v>603</v>
      </c>
      <c r="DR8" s="990"/>
      <c r="DS8" s="990"/>
      <c r="DT8" s="990"/>
      <c r="DU8" s="991"/>
      <c r="DV8" s="992"/>
      <c r="DW8" s="993"/>
      <c r="DX8" s="993"/>
      <c r="DY8" s="993"/>
      <c r="DZ8" s="994"/>
      <c r="EA8" s="234"/>
    </row>
    <row r="9" spans="1:131" s="235" customFormat="1" ht="26.25" customHeight="1" x14ac:dyDescent="0.15">
      <c r="A9" s="238">
        <v>3</v>
      </c>
      <c r="B9" s="1030" t="s">
        <v>391</v>
      </c>
      <c r="C9" s="1031"/>
      <c r="D9" s="1031"/>
      <c r="E9" s="1031"/>
      <c r="F9" s="1031"/>
      <c r="G9" s="1031"/>
      <c r="H9" s="1031"/>
      <c r="I9" s="1031"/>
      <c r="J9" s="1031"/>
      <c r="K9" s="1031"/>
      <c r="L9" s="1031"/>
      <c r="M9" s="1031"/>
      <c r="N9" s="1031"/>
      <c r="O9" s="1031"/>
      <c r="P9" s="1032"/>
      <c r="Q9" s="1038">
        <v>5</v>
      </c>
      <c r="R9" s="1039"/>
      <c r="S9" s="1039"/>
      <c r="T9" s="1039"/>
      <c r="U9" s="1039"/>
      <c r="V9" s="1039">
        <v>3</v>
      </c>
      <c r="W9" s="1039"/>
      <c r="X9" s="1039"/>
      <c r="Y9" s="1039"/>
      <c r="Z9" s="1039"/>
      <c r="AA9" s="1039">
        <v>2</v>
      </c>
      <c r="AB9" s="1039"/>
      <c r="AC9" s="1039"/>
      <c r="AD9" s="1039"/>
      <c r="AE9" s="1040"/>
      <c r="AF9" s="1035">
        <v>2</v>
      </c>
      <c r="AG9" s="1036"/>
      <c r="AH9" s="1036"/>
      <c r="AI9" s="1036"/>
      <c r="AJ9" s="1037"/>
      <c r="AK9" s="1080">
        <v>0</v>
      </c>
      <c r="AL9" s="1081"/>
      <c r="AM9" s="1081"/>
      <c r="AN9" s="1081"/>
      <c r="AO9" s="1081"/>
      <c r="AP9" s="1081" t="s">
        <v>588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6124</v>
      </c>
      <c r="R23" s="1061"/>
      <c r="S23" s="1061"/>
      <c r="T23" s="1061"/>
      <c r="U23" s="1061"/>
      <c r="V23" s="1061">
        <v>5607</v>
      </c>
      <c r="W23" s="1061"/>
      <c r="X23" s="1061"/>
      <c r="Y23" s="1061"/>
      <c r="Z23" s="1061"/>
      <c r="AA23" s="1061">
        <v>517</v>
      </c>
      <c r="AB23" s="1061"/>
      <c r="AC23" s="1061"/>
      <c r="AD23" s="1061"/>
      <c r="AE23" s="1068"/>
      <c r="AF23" s="1069">
        <v>466</v>
      </c>
      <c r="AG23" s="1061"/>
      <c r="AH23" s="1061"/>
      <c r="AI23" s="1061"/>
      <c r="AJ23" s="1070"/>
      <c r="AK23" s="1071"/>
      <c r="AL23" s="1072"/>
      <c r="AM23" s="1072"/>
      <c r="AN23" s="1072"/>
      <c r="AO23" s="1072"/>
      <c r="AP23" s="1061">
        <v>3614</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990</v>
      </c>
      <c r="R28" s="1051"/>
      <c r="S28" s="1051"/>
      <c r="T28" s="1051"/>
      <c r="U28" s="1051"/>
      <c r="V28" s="1051">
        <v>988</v>
      </c>
      <c r="W28" s="1051"/>
      <c r="X28" s="1051"/>
      <c r="Y28" s="1051"/>
      <c r="Z28" s="1051"/>
      <c r="AA28" s="1051">
        <v>2</v>
      </c>
      <c r="AB28" s="1051"/>
      <c r="AC28" s="1051"/>
      <c r="AD28" s="1051"/>
      <c r="AE28" s="1052"/>
      <c r="AF28" s="1053">
        <v>2</v>
      </c>
      <c r="AG28" s="1051"/>
      <c r="AH28" s="1051"/>
      <c r="AI28" s="1051"/>
      <c r="AJ28" s="1054"/>
      <c r="AK28" s="1042">
        <v>97</v>
      </c>
      <c r="AL28" s="1043"/>
      <c r="AM28" s="1043"/>
      <c r="AN28" s="1043"/>
      <c r="AO28" s="1043"/>
      <c r="AP28" s="1043" t="s">
        <v>589</v>
      </c>
      <c r="AQ28" s="1043"/>
      <c r="AR28" s="1043"/>
      <c r="AS28" s="1043"/>
      <c r="AT28" s="1043"/>
      <c r="AU28" s="1043" t="s">
        <v>589</v>
      </c>
      <c r="AV28" s="1043"/>
      <c r="AW28" s="1043"/>
      <c r="AX28" s="1043"/>
      <c r="AY28" s="1043"/>
      <c r="AZ28" s="1044" t="s">
        <v>589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1244</v>
      </c>
      <c r="R29" s="1039"/>
      <c r="S29" s="1039"/>
      <c r="T29" s="1039"/>
      <c r="U29" s="1039"/>
      <c r="V29" s="1039">
        <v>1212</v>
      </c>
      <c r="W29" s="1039"/>
      <c r="X29" s="1039"/>
      <c r="Y29" s="1039"/>
      <c r="Z29" s="1039"/>
      <c r="AA29" s="1039">
        <v>33</v>
      </c>
      <c r="AB29" s="1039"/>
      <c r="AC29" s="1039"/>
      <c r="AD29" s="1039"/>
      <c r="AE29" s="1040"/>
      <c r="AF29" s="1035">
        <v>33</v>
      </c>
      <c r="AG29" s="1036"/>
      <c r="AH29" s="1036"/>
      <c r="AI29" s="1036"/>
      <c r="AJ29" s="1037"/>
      <c r="AK29" s="980">
        <v>202</v>
      </c>
      <c r="AL29" s="971"/>
      <c r="AM29" s="971"/>
      <c r="AN29" s="971"/>
      <c r="AO29" s="971"/>
      <c r="AP29" s="971" t="s">
        <v>589</v>
      </c>
      <c r="AQ29" s="971"/>
      <c r="AR29" s="971"/>
      <c r="AS29" s="971"/>
      <c r="AT29" s="971"/>
      <c r="AU29" s="971" t="s">
        <v>589</v>
      </c>
      <c r="AV29" s="971"/>
      <c r="AW29" s="971"/>
      <c r="AX29" s="971"/>
      <c r="AY29" s="971"/>
      <c r="AZ29" s="1041" t="s">
        <v>589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192</v>
      </c>
      <c r="R30" s="1039"/>
      <c r="S30" s="1039"/>
      <c r="T30" s="1039"/>
      <c r="U30" s="1039"/>
      <c r="V30" s="1039">
        <v>192</v>
      </c>
      <c r="W30" s="1039"/>
      <c r="X30" s="1039"/>
      <c r="Y30" s="1039"/>
      <c r="Z30" s="1039"/>
      <c r="AA30" s="1039">
        <v>0</v>
      </c>
      <c r="AB30" s="1039"/>
      <c r="AC30" s="1039"/>
      <c r="AD30" s="1039"/>
      <c r="AE30" s="1040"/>
      <c r="AF30" s="1035">
        <v>0</v>
      </c>
      <c r="AG30" s="1036"/>
      <c r="AH30" s="1036"/>
      <c r="AI30" s="1036"/>
      <c r="AJ30" s="1037"/>
      <c r="AK30" s="980">
        <v>44</v>
      </c>
      <c r="AL30" s="971"/>
      <c r="AM30" s="971"/>
      <c r="AN30" s="971"/>
      <c r="AO30" s="971"/>
      <c r="AP30" s="971" t="s">
        <v>589</v>
      </c>
      <c r="AQ30" s="971"/>
      <c r="AR30" s="971"/>
      <c r="AS30" s="971"/>
      <c r="AT30" s="971"/>
      <c r="AU30" s="971" t="s">
        <v>589</v>
      </c>
      <c r="AV30" s="971"/>
      <c r="AW30" s="971"/>
      <c r="AX30" s="971"/>
      <c r="AY30" s="971"/>
      <c r="AZ30" s="1041" t="s">
        <v>589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54</v>
      </c>
      <c r="R31" s="1039"/>
      <c r="S31" s="1039"/>
      <c r="T31" s="1039"/>
      <c r="U31" s="1039"/>
      <c r="V31" s="1039">
        <v>51</v>
      </c>
      <c r="W31" s="1039"/>
      <c r="X31" s="1039"/>
      <c r="Y31" s="1039"/>
      <c r="Z31" s="1039"/>
      <c r="AA31" s="1039">
        <v>3</v>
      </c>
      <c r="AB31" s="1039"/>
      <c r="AC31" s="1039"/>
      <c r="AD31" s="1039"/>
      <c r="AE31" s="1040"/>
      <c r="AF31" s="1035">
        <v>3</v>
      </c>
      <c r="AG31" s="1036"/>
      <c r="AH31" s="1036"/>
      <c r="AI31" s="1036"/>
      <c r="AJ31" s="1037"/>
      <c r="AK31" s="980">
        <v>17</v>
      </c>
      <c r="AL31" s="971"/>
      <c r="AM31" s="971"/>
      <c r="AN31" s="971"/>
      <c r="AO31" s="971"/>
      <c r="AP31" s="971" t="s">
        <v>589</v>
      </c>
      <c r="AQ31" s="971"/>
      <c r="AR31" s="971"/>
      <c r="AS31" s="971"/>
      <c r="AT31" s="971"/>
      <c r="AU31" s="971" t="s">
        <v>589</v>
      </c>
      <c r="AV31" s="971"/>
      <c r="AW31" s="971"/>
      <c r="AX31" s="971"/>
      <c r="AY31" s="971"/>
      <c r="AZ31" s="1041" t="s">
        <v>589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252</v>
      </c>
      <c r="R32" s="1039"/>
      <c r="S32" s="1039"/>
      <c r="T32" s="1039"/>
      <c r="U32" s="1039"/>
      <c r="V32" s="1039">
        <v>231</v>
      </c>
      <c r="W32" s="1039"/>
      <c r="X32" s="1039"/>
      <c r="Y32" s="1039"/>
      <c r="Z32" s="1039"/>
      <c r="AA32" s="1039">
        <v>21</v>
      </c>
      <c r="AB32" s="1039"/>
      <c r="AC32" s="1039"/>
      <c r="AD32" s="1039"/>
      <c r="AE32" s="1040"/>
      <c r="AF32" s="1035">
        <v>301</v>
      </c>
      <c r="AG32" s="1036"/>
      <c r="AH32" s="1036"/>
      <c r="AI32" s="1036"/>
      <c r="AJ32" s="1037"/>
      <c r="AK32" s="980">
        <v>2</v>
      </c>
      <c r="AL32" s="971"/>
      <c r="AM32" s="971"/>
      <c r="AN32" s="971"/>
      <c r="AO32" s="971"/>
      <c r="AP32" s="971">
        <v>7</v>
      </c>
      <c r="AQ32" s="971"/>
      <c r="AR32" s="971"/>
      <c r="AS32" s="971"/>
      <c r="AT32" s="971"/>
      <c r="AU32" s="971">
        <v>0</v>
      </c>
      <c r="AV32" s="971"/>
      <c r="AW32" s="971"/>
      <c r="AX32" s="971"/>
      <c r="AY32" s="971"/>
      <c r="AZ32" s="1041" t="s">
        <v>588</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386</v>
      </c>
      <c r="R33" s="1039"/>
      <c r="S33" s="1039"/>
      <c r="T33" s="1039"/>
      <c r="U33" s="1039"/>
      <c r="V33" s="1039">
        <v>319</v>
      </c>
      <c r="W33" s="1039"/>
      <c r="X33" s="1039"/>
      <c r="Y33" s="1039"/>
      <c r="Z33" s="1039"/>
      <c r="AA33" s="1039">
        <v>67</v>
      </c>
      <c r="AB33" s="1039"/>
      <c r="AC33" s="1039"/>
      <c r="AD33" s="1039"/>
      <c r="AE33" s="1040"/>
      <c r="AF33" s="1035">
        <v>303</v>
      </c>
      <c r="AG33" s="1036"/>
      <c r="AH33" s="1036"/>
      <c r="AI33" s="1036"/>
      <c r="AJ33" s="1037"/>
      <c r="AK33" s="980">
        <v>228</v>
      </c>
      <c r="AL33" s="971"/>
      <c r="AM33" s="971"/>
      <c r="AN33" s="971"/>
      <c r="AO33" s="971"/>
      <c r="AP33" s="971">
        <v>3459</v>
      </c>
      <c r="AQ33" s="971"/>
      <c r="AR33" s="971"/>
      <c r="AS33" s="971"/>
      <c r="AT33" s="971"/>
      <c r="AU33" s="971">
        <v>2771</v>
      </c>
      <c r="AV33" s="971"/>
      <c r="AW33" s="971"/>
      <c r="AX33" s="971"/>
      <c r="AY33" s="971"/>
      <c r="AZ33" s="1041" t="s">
        <v>589</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641</v>
      </c>
      <c r="AG63" s="959"/>
      <c r="AH63" s="959"/>
      <c r="AI63" s="959"/>
      <c r="AJ63" s="1022"/>
      <c r="AK63" s="1023"/>
      <c r="AL63" s="963"/>
      <c r="AM63" s="963"/>
      <c r="AN63" s="963"/>
      <c r="AO63" s="963"/>
      <c r="AP63" s="959">
        <v>3466</v>
      </c>
      <c r="AQ63" s="959"/>
      <c r="AR63" s="959"/>
      <c r="AS63" s="959"/>
      <c r="AT63" s="959"/>
      <c r="AU63" s="959">
        <v>2771</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590</v>
      </c>
      <c r="C68" s="986"/>
      <c r="D68" s="986"/>
      <c r="E68" s="986"/>
      <c r="F68" s="986"/>
      <c r="G68" s="986"/>
      <c r="H68" s="986"/>
      <c r="I68" s="986"/>
      <c r="J68" s="986"/>
      <c r="K68" s="986"/>
      <c r="L68" s="986"/>
      <c r="M68" s="986"/>
      <c r="N68" s="986"/>
      <c r="O68" s="986"/>
      <c r="P68" s="987"/>
      <c r="Q68" s="988">
        <v>6273</v>
      </c>
      <c r="R68" s="982"/>
      <c r="S68" s="982"/>
      <c r="T68" s="982"/>
      <c r="U68" s="982"/>
      <c r="V68" s="982">
        <v>6106</v>
      </c>
      <c r="W68" s="982"/>
      <c r="X68" s="982"/>
      <c r="Y68" s="982"/>
      <c r="Z68" s="982"/>
      <c r="AA68" s="982">
        <v>167</v>
      </c>
      <c r="AB68" s="982"/>
      <c r="AC68" s="982"/>
      <c r="AD68" s="982"/>
      <c r="AE68" s="982"/>
      <c r="AF68" s="982">
        <v>167</v>
      </c>
      <c r="AG68" s="982"/>
      <c r="AH68" s="982"/>
      <c r="AI68" s="982"/>
      <c r="AJ68" s="982"/>
      <c r="AK68" s="982">
        <v>19</v>
      </c>
      <c r="AL68" s="982"/>
      <c r="AM68" s="982"/>
      <c r="AN68" s="982"/>
      <c r="AO68" s="982"/>
      <c r="AP68" s="982" t="s">
        <v>603</v>
      </c>
      <c r="AQ68" s="982"/>
      <c r="AR68" s="982"/>
      <c r="AS68" s="982"/>
      <c r="AT68" s="982"/>
      <c r="AU68" s="982" t="s">
        <v>603</v>
      </c>
      <c r="AV68" s="982"/>
      <c r="AW68" s="982"/>
      <c r="AX68" s="982"/>
      <c r="AY68" s="982"/>
      <c r="AZ68" s="983" t="s">
        <v>605</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7">
        <v>776</v>
      </c>
      <c r="R69" s="971"/>
      <c r="S69" s="971"/>
      <c r="T69" s="971"/>
      <c r="U69" s="971"/>
      <c r="V69" s="971">
        <v>379</v>
      </c>
      <c r="W69" s="971"/>
      <c r="X69" s="971"/>
      <c r="Y69" s="971"/>
      <c r="Z69" s="971"/>
      <c r="AA69" s="971">
        <v>397</v>
      </c>
      <c r="AB69" s="971"/>
      <c r="AC69" s="971"/>
      <c r="AD69" s="971"/>
      <c r="AE69" s="971"/>
      <c r="AF69" s="971">
        <v>397</v>
      </c>
      <c r="AG69" s="971"/>
      <c r="AH69" s="971"/>
      <c r="AI69" s="971"/>
      <c r="AJ69" s="971"/>
      <c r="AK69" s="971" t="s">
        <v>603</v>
      </c>
      <c r="AL69" s="971"/>
      <c r="AM69" s="971"/>
      <c r="AN69" s="971"/>
      <c r="AO69" s="971"/>
      <c r="AP69" s="971" t="s">
        <v>603</v>
      </c>
      <c r="AQ69" s="971"/>
      <c r="AR69" s="971"/>
      <c r="AS69" s="971"/>
      <c r="AT69" s="971"/>
      <c r="AU69" s="971" t="s">
        <v>603</v>
      </c>
      <c r="AV69" s="971"/>
      <c r="AW69" s="971"/>
      <c r="AX69" s="971"/>
      <c r="AY69" s="971"/>
      <c r="AZ69" s="972" t="s">
        <v>606</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7">
        <v>241</v>
      </c>
      <c r="R70" s="971"/>
      <c r="S70" s="971"/>
      <c r="T70" s="971"/>
      <c r="U70" s="971"/>
      <c r="V70" s="971">
        <v>230</v>
      </c>
      <c r="W70" s="971"/>
      <c r="X70" s="971"/>
      <c r="Y70" s="971"/>
      <c r="Z70" s="971"/>
      <c r="AA70" s="971">
        <v>11</v>
      </c>
      <c r="AB70" s="971"/>
      <c r="AC70" s="971"/>
      <c r="AD70" s="971"/>
      <c r="AE70" s="971"/>
      <c r="AF70" s="971">
        <v>11</v>
      </c>
      <c r="AG70" s="971"/>
      <c r="AH70" s="971"/>
      <c r="AI70" s="971"/>
      <c r="AJ70" s="971"/>
      <c r="AK70" s="971">
        <v>237</v>
      </c>
      <c r="AL70" s="971"/>
      <c r="AM70" s="971"/>
      <c r="AN70" s="971"/>
      <c r="AO70" s="971"/>
      <c r="AP70" s="971" t="s">
        <v>603</v>
      </c>
      <c r="AQ70" s="971"/>
      <c r="AR70" s="971"/>
      <c r="AS70" s="971"/>
      <c r="AT70" s="971"/>
      <c r="AU70" s="971" t="s">
        <v>603</v>
      </c>
      <c r="AV70" s="971"/>
      <c r="AW70" s="971"/>
      <c r="AX70" s="971"/>
      <c r="AY70" s="971"/>
      <c r="AZ70" s="972" t="s">
        <v>604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7">
        <v>92</v>
      </c>
      <c r="R71" s="971"/>
      <c r="S71" s="971"/>
      <c r="T71" s="971"/>
      <c r="U71" s="971"/>
      <c r="V71" s="971">
        <v>75</v>
      </c>
      <c r="W71" s="971"/>
      <c r="X71" s="971"/>
      <c r="Y71" s="971"/>
      <c r="Z71" s="971"/>
      <c r="AA71" s="971">
        <v>17</v>
      </c>
      <c r="AB71" s="971"/>
      <c r="AC71" s="971"/>
      <c r="AD71" s="971"/>
      <c r="AE71" s="971"/>
      <c r="AF71" s="971">
        <v>17</v>
      </c>
      <c r="AG71" s="971"/>
      <c r="AH71" s="971"/>
      <c r="AI71" s="971"/>
      <c r="AJ71" s="971"/>
      <c r="AK71" s="971">
        <v>20</v>
      </c>
      <c r="AL71" s="971"/>
      <c r="AM71" s="971"/>
      <c r="AN71" s="971"/>
      <c r="AO71" s="971"/>
      <c r="AP71" s="971" t="s">
        <v>603</v>
      </c>
      <c r="AQ71" s="971"/>
      <c r="AR71" s="971"/>
      <c r="AS71" s="971"/>
      <c r="AT71" s="971"/>
      <c r="AU71" s="971" t="s">
        <v>603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120</v>
      </c>
      <c r="R72" s="971"/>
      <c r="S72" s="971"/>
      <c r="T72" s="971"/>
      <c r="U72" s="971"/>
      <c r="V72" s="971">
        <v>116</v>
      </c>
      <c r="W72" s="971"/>
      <c r="X72" s="971"/>
      <c r="Y72" s="971"/>
      <c r="Z72" s="971"/>
      <c r="AA72" s="971">
        <v>3</v>
      </c>
      <c r="AB72" s="971"/>
      <c r="AC72" s="971"/>
      <c r="AD72" s="971"/>
      <c r="AE72" s="971"/>
      <c r="AF72" s="971">
        <v>3</v>
      </c>
      <c r="AG72" s="971"/>
      <c r="AH72" s="971"/>
      <c r="AI72" s="971"/>
      <c r="AJ72" s="971"/>
      <c r="AK72" s="971" t="s">
        <v>603</v>
      </c>
      <c r="AL72" s="971"/>
      <c r="AM72" s="971"/>
      <c r="AN72" s="971"/>
      <c r="AO72" s="971"/>
      <c r="AP72" s="971">
        <v>4</v>
      </c>
      <c r="AQ72" s="971"/>
      <c r="AR72" s="971"/>
      <c r="AS72" s="971"/>
      <c r="AT72" s="971"/>
      <c r="AU72" s="971">
        <v>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595</v>
      </c>
      <c r="C73" s="975"/>
      <c r="D73" s="975"/>
      <c r="E73" s="975"/>
      <c r="F73" s="975"/>
      <c r="G73" s="975"/>
      <c r="H73" s="975"/>
      <c r="I73" s="975"/>
      <c r="J73" s="975"/>
      <c r="K73" s="975"/>
      <c r="L73" s="975"/>
      <c r="M73" s="975"/>
      <c r="N73" s="975"/>
      <c r="O73" s="975"/>
      <c r="P73" s="976"/>
      <c r="Q73" s="977">
        <v>613</v>
      </c>
      <c r="R73" s="971"/>
      <c r="S73" s="971"/>
      <c r="T73" s="971"/>
      <c r="U73" s="971"/>
      <c r="V73" s="971">
        <v>583</v>
      </c>
      <c r="W73" s="971"/>
      <c r="X73" s="971"/>
      <c r="Y73" s="971"/>
      <c r="Z73" s="971"/>
      <c r="AA73" s="971">
        <v>30</v>
      </c>
      <c r="AB73" s="971"/>
      <c r="AC73" s="971"/>
      <c r="AD73" s="971"/>
      <c r="AE73" s="971"/>
      <c r="AF73" s="971">
        <v>28</v>
      </c>
      <c r="AG73" s="971"/>
      <c r="AH73" s="971"/>
      <c r="AI73" s="971"/>
      <c r="AJ73" s="971"/>
      <c r="AK73" s="971" t="s">
        <v>603</v>
      </c>
      <c r="AL73" s="971"/>
      <c r="AM73" s="971"/>
      <c r="AN73" s="971"/>
      <c r="AO73" s="971"/>
      <c r="AP73" s="971">
        <v>135</v>
      </c>
      <c r="AQ73" s="971"/>
      <c r="AR73" s="971"/>
      <c r="AS73" s="971"/>
      <c r="AT73" s="971"/>
      <c r="AU73" s="971">
        <v>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596</v>
      </c>
      <c r="C74" s="975"/>
      <c r="D74" s="975"/>
      <c r="E74" s="975"/>
      <c r="F74" s="975"/>
      <c r="G74" s="975"/>
      <c r="H74" s="975"/>
      <c r="I74" s="975"/>
      <c r="J74" s="975"/>
      <c r="K74" s="975"/>
      <c r="L74" s="975"/>
      <c r="M74" s="975"/>
      <c r="N74" s="975"/>
      <c r="O74" s="975"/>
      <c r="P74" s="976"/>
      <c r="Q74" s="977">
        <v>1099</v>
      </c>
      <c r="R74" s="971"/>
      <c r="S74" s="971"/>
      <c r="T74" s="971"/>
      <c r="U74" s="971"/>
      <c r="V74" s="971">
        <v>1071</v>
      </c>
      <c r="W74" s="971"/>
      <c r="X74" s="971"/>
      <c r="Y74" s="971"/>
      <c r="Z74" s="971"/>
      <c r="AA74" s="971">
        <v>28</v>
      </c>
      <c r="AB74" s="971"/>
      <c r="AC74" s="971"/>
      <c r="AD74" s="971"/>
      <c r="AE74" s="971"/>
      <c r="AF74" s="971">
        <v>28</v>
      </c>
      <c r="AG74" s="971"/>
      <c r="AH74" s="971"/>
      <c r="AI74" s="971"/>
      <c r="AJ74" s="971"/>
      <c r="AK74" s="971" t="s">
        <v>603</v>
      </c>
      <c r="AL74" s="971"/>
      <c r="AM74" s="971"/>
      <c r="AN74" s="971"/>
      <c r="AO74" s="971"/>
      <c r="AP74" s="971">
        <v>36</v>
      </c>
      <c r="AQ74" s="971"/>
      <c r="AR74" s="971"/>
      <c r="AS74" s="971"/>
      <c r="AT74" s="971"/>
      <c r="AU74" s="971">
        <v>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597</v>
      </c>
      <c r="C75" s="975"/>
      <c r="D75" s="975"/>
      <c r="E75" s="975"/>
      <c r="F75" s="975"/>
      <c r="G75" s="975"/>
      <c r="H75" s="975"/>
      <c r="I75" s="975"/>
      <c r="J75" s="975"/>
      <c r="K75" s="975"/>
      <c r="L75" s="975"/>
      <c r="M75" s="975"/>
      <c r="N75" s="975"/>
      <c r="O75" s="975"/>
      <c r="P75" s="976"/>
      <c r="Q75" s="978">
        <v>1416</v>
      </c>
      <c r="R75" s="979"/>
      <c r="S75" s="979"/>
      <c r="T75" s="979"/>
      <c r="U75" s="980"/>
      <c r="V75" s="981">
        <v>1409</v>
      </c>
      <c r="W75" s="979"/>
      <c r="X75" s="979"/>
      <c r="Y75" s="979"/>
      <c r="Z75" s="980"/>
      <c r="AA75" s="981">
        <v>7</v>
      </c>
      <c r="AB75" s="979"/>
      <c r="AC75" s="979"/>
      <c r="AD75" s="979"/>
      <c r="AE75" s="980"/>
      <c r="AF75" s="981">
        <v>7</v>
      </c>
      <c r="AG75" s="979"/>
      <c r="AH75" s="979"/>
      <c r="AI75" s="979"/>
      <c r="AJ75" s="980"/>
      <c r="AK75" s="981" t="s">
        <v>603</v>
      </c>
      <c r="AL75" s="979"/>
      <c r="AM75" s="979"/>
      <c r="AN75" s="979"/>
      <c r="AO75" s="980"/>
      <c r="AP75" s="981">
        <v>460</v>
      </c>
      <c r="AQ75" s="979"/>
      <c r="AR75" s="979"/>
      <c r="AS75" s="979"/>
      <c r="AT75" s="980"/>
      <c r="AU75" s="981">
        <v>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598</v>
      </c>
      <c r="C76" s="975"/>
      <c r="D76" s="975"/>
      <c r="E76" s="975"/>
      <c r="F76" s="975"/>
      <c r="G76" s="975"/>
      <c r="H76" s="975"/>
      <c r="I76" s="975"/>
      <c r="J76" s="975"/>
      <c r="K76" s="975"/>
      <c r="L76" s="975"/>
      <c r="M76" s="975"/>
      <c r="N76" s="975"/>
      <c r="O76" s="975"/>
      <c r="P76" s="976"/>
      <c r="Q76" s="978">
        <v>875</v>
      </c>
      <c r="R76" s="979"/>
      <c r="S76" s="979"/>
      <c r="T76" s="979"/>
      <c r="U76" s="980"/>
      <c r="V76" s="981">
        <v>526</v>
      </c>
      <c r="W76" s="979"/>
      <c r="X76" s="979"/>
      <c r="Y76" s="979"/>
      <c r="Z76" s="980"/>
      <c r="AA76" s="981">
        <v>349</v>
      </c>
      <c r="AB76" s="979"/>
      <c r="AC76" s="979"/>
      <c r="AD76" s="979"/>
      <c r="AE76" s="980"/>
      <c r="AF76" s="981">
        <v>1746</v>
      </c>
      <c r="AG76" s="979"/>
      <c r="AH76" s="979"/>
      <c r="AI76" s="979"/>
      <c r="AJ76" s="980"/>
      <c r="AK76" s="981">
        <v>0</v>
      </c>
      <c r="AL76" s="979"/>
      <c r="AM76" s="979"/>
      <c r="AN76" s="979"/>
      <c r="AO76" s="980"/>
      <c r="AP76" s="981" t="s">
        <v>617</v>
      </c>
      <c r="AQ76" s="979"/>
      <c r="AR76" s="979"/>
      <c r="AS76" s="979"/>
      <c r="AT76" s="980"/>
      <c r="AU76" s="981" t="s">
        <v>617</v>
      </c>
      <c r="AV76" s="979"/>
      <c r="AW76" s="979"/>
      <c r="AX76" s="979"/>
      <c r="AY76" s="980"/>
      <c r="AZ76" s="972" t="s">
        <v>607</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599</v>
      </c>
      <c r="C77" s="975"/>
      <c r="D77" s="975"/>
      <c r="E77" s="975"/>
      <c r="F77" s="975"/>
      <c r="G77" s="975"/>
      <c r="H77" s="975"/>
      <c r="I77" s="975"/>
      <c r="J77" s="975"/>
      <c r="K77" s="975"/>
      <c r="L77" s="975"/>
      <c r="M77" s="975"/>
      <c r="N77" s="975"/>
      <c r="O77" s="975"/>
      <c r="P77" s="976"/>
      <c r="Q77" s="978">
        <v>52</v>
      </c>
      <c r="R77" s="979"/>
      <c r="S77" s="979"/>
      <c r="T77" s="979"/>
      <c r="U77" s="980"/>
      <c r="V77" s="981">
        <v>45</v>
      </c>
      <c r="W77" s="979"/>
      <c r="X77" s="979"/>
      <c r="Y77" s="979"/>
      <c r="Z77" s="980"/>
      <c r="AA77" s="981">
        <v>7</v>
      </c>
      <c r="AB77" s="979"/>
      <c r="AC77" s="979"/>
      <c r="AD77" s="979"/>
      <c r="AE77" s="980"/>
      <c r="AF77" s="981">
        <v>7</v>
      </c>
      <c r="AG77" s="979"/>
      <c r="AH77" s="979"/>
      <c r="AI77" s="979"/>
      <c r="AJ77" s="980"/>
      <c r="AK77" s="981">
        <v>24</v>
      </c>
      <c r="AL77" s="979"/>
      <c r="AM77" s="979"/>
      <c r="AN77" s="979"/>
      <c r="AO77" s="980"/>
      <c r="AP77" s="981" t="s">
        <v>603</v>
      </c>
      <c r="AQ77" s="979"/>
      <c r="AR77" s="979"/>
      <c r="AS77" s="979"/>
      <c r="AT77" s="980"/>
      <c r="AU77" s="981" t="s">
        <v>603</v>
      </c>
      <c r="AV77" s="979"/>
      <c r="AW77" s="979"/>
      <c r="AX77" s="979"/>
      <c r="AY77" s="980"/>
      <c r="AZ77" s="972" t="s">
        <v>605</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600</v>
      </c>
      <c r="C78" s="975"/>
      <c r="D78" s="975"/>
      <c r="E78" s="975"/>
      <c r="F78" s="975"/>
      <c r="G78" s="975"/>
      <c r="H78" s="975"/>
      <c r="I78" s="975"/>
      <c r="J78" s="975"/>
      <c r="K78" s="975"/>
      <c r="L78" s="975"/>
      <c r="M78" s="975"/>
      <c r="N78" s="975"/>
      <c r="O78" s="975"/>
      <c r="P78" s="976"/>
      <c r="Q78" s="977">
        <v>5430</v>
      </c>
      <c r="R78" s="971"/>
      <c r="S78" s="971"/>
      <c r="T78" s="971"/>
      <c r="U78" s="971"/>
      <c r="V78" s="971">
        <v>5430</v>
      </c>
      <c r="W78" s="971"/>
      <c r="X78" s="971"/>
      <c r="Y78" s="971"/>
      <c r="Z78" s="971"/>
      <c r="AA78" s="971">
        <v>0</v>
      </c>
      <c r="AB78" s="971"/>
      <c r="AC78" s="971"/>
      <c r="AD78" s="971"/>
      <c r="AE78" s="971"/>
      <c r="AF78" s="971">
        <v>0</v>
      </c>
      <c r="AG78" s="971"/>
      <c r="AH78" s="971"/>
      <c r="AI78" s="971"/>
      <c r="AJ78" s="971"/>
      <c r="AK78" s="971">
        <v>0</v>
      </c>
      <c r="AL78" s="971"/>
      <c r="AM78" s="971"/>
      <c r="AN78" s="971"/>
      <c r="AO78" s="971"/>
      <c r="AP78" s="971" t="s">
        <v>603</v>
      </c>
      <c r="AQ78" s="971"/>
      <c r="AR78" s="971"/>
      <c r="AS78" s="971"/>
      <c r="AT78" s="971"/>
      <c r="AU78" s="971" t="s">
        <v>603</v>
      </c>
      <c r="AV78" s="971"/>
      <c r="AW78" s="971"/>
      <c r="AX78" s="971"/>
      <c r="AY78" s="971"/>
      <c r="AZ78" s="972" t="s">
        <v>608</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601</v>
      </c>
      <c r="C79" s="975"/>
      <c r="D79" s="975"/>
      <c r="E79" s="975"/>
      <c r="F79" s="975"/>
      <c r="G79" s="975"/>
      <c r="H79" s="975"/>
      <c r="I79" s="975"/>
      <c r="J79" s="975"/>
      <c r="K79" s="975"/>
      <c r="L79" s="975"/>
      <c r="M79" s="975"/>
      <c r="N79" s="975"/>
      <c r="O79" s="975"/>
      <c r="P79" s="976"/>
      <c r="Q79" s="977">
        <v>318</v>
      </c>
      <c r="R79" s="971"/>
      <c r="S79" s="971"/>
      <c r="T79" s="971"/>
      <c r="U79" s="971"/>
      <c r="V79" s="971">
        <v>315</v>
      </c>
      <c r="W79" s="971"/>
      <c r="X79" s="971"/>
      <c r="Y79" s="971"/>
      <c r="Z79" s="971"/>
      <c r="AA79" s="971">
        <v>3</v>
      </c>
      <c r="AB79" s="971"/>
      <c r="AC79" s="971"/>
      <c r="AD79" s="971"/>
      <c r="AE79" s="971"/>
      <c r="AF79" s="971">
        <v>3</v>
      </c>
      <c r="AG79" s="971"/>
      <c r="AH79" s="971"/>
      <c r="AI79" s="971"/>
      <c r="AJ79" s="971"/>
      <c r="AK79" s="971">
        <v>226</v>
      </c>
      <c r="AL79" s="971"/>
      <c r="AM79" s="971"/>
      <c r="AN79" s="971"/>
      <c r="AO79" s="971"/>
      <c r="AP79" s="971" t="s">
        <v>603</v>
      </c>
      <c r="AQ79" s="971"/>
      <c r="AR79" s="971"/>
      <c r="AS79" s="971"/>
      <c r="AT79" s="971"/>
      <c r="AU79" s="971" t="s">
        <v>603</v>
      </c>
      <c r="AV79" s="971"/>
      <c r="AW79" s="971"/>
      <c r="AX79" s="971"/>
      <c r="AY79" s="971"/>
      <c r="AZ79" s="972" t="s">
        <v>605</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602</v>
      </c>
      <c r="C80" s="975"/>
      <c r="D80" s="975"/>
      <c r="E80" s="975"/>
      <c r="F80" s="975"/>
      <c r="G80" s="975"/>
      <c r="H80" s="975"/>
      <c r="I80" s="975"/>
      <c r="J80" s="975"/>
      <c r="K80" s="975"/>
      <c r="L80" s="975"/>
      <c r="M80" s="975"/>
      <c r="N80" s="975"/>
      <c r="O80" s="975"/>
      <c r="P80" s="976"/>
      <c r="Q80" s="977">
        <v>292382</v>
      </c>
      <c r="R80" s="971"/>
      <c r="S80" s="971"/>
      <c r="T80" s="971"/>
      <c r="U80" s="971"/>
      <c r="V80" s="971">
        <v>292372</v>
      </c>
      <c r="W80" s="971"/>
      <c r="X80" s="971"/>
      <c r="Y80" s="971"/>
      <c r="Z80" s="971"/>
      <c r="AA80" s="971">
        <v>10</v>
      </c>
      <c r="AB80" s="971"/>
      <c r="AC80" s="971"/>
      <c r="AD80" s="971"/>
      <c r="AE80" s="971"/>
      <c r="AF80" s="971">
        <v>10</v>
      </c>
      <c r="AG80" s="971"/>
      <c r="AH80" s="971"/>
      <c r="AI80" s="971"/>
      <c r="AJ80" s="971"/>
      <c r="AK80" s="971">
        <v>8484</v>
      </c>
      <c r="AL80" s="971"/>
      <c r="AM80" s="971"/>
      <c r="AN80" s="971"/>
      <c r="AO80" s="971"/>
      <c r="AP80" s="971" t="s">
        <v>603</v>
      </c>
      <c r="AQ80" s="971"/>
      <c r="AR80" s="971"/>
      <c r="AS80" s="971"/>
      <c r="AT80" s="971"/>
      <c r="AU80" s="971" t="s">
        <v>603</v>
      </c>
      <c r="AV80" s="971"/>
      <c r="AW80" s="971"/>
      <c r="AX80" s="971"/>
      <c r="AY80" s="971"/>
      <c r="AZ80" s="972" t="s">
        <v>609</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2424</v>
      </c>
      <c r="AG88" s="959"/>
      <c r="AH88" s="959"/>
      <c r="AI88" s="959"/>
      <c r="AJ88" s="959"/>
      <c r="AK88" s="963"/>
      <c r="AL88" s="963"/>
      <c r="AM88" s="963"/>
      <c r="AN88" s="963"/>
      <c r="AO88" s="963"/>
      <c r="AP88" s="959">
        <v>635</v>
      </c>
      <c r="AQ88" s="959"/>
      <c r="AR88" s="959"/>
      <c r="AS88" s="959"/>
      <c r="AT88" s="959"/>
      <c r="AU88" s="959">
        <v>110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213</v>
      </c>
      <c r="CS102" s="953"/>
      <c r="CT102" s="953"/>
      <c r="CU102" s="953"/>
      <c r="CV102" s="954"/>
      <c r="CW102" s="952">
        <v>30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308</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308</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308</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350786</v>
      </c>
      <c r="AB110" s="889"/>
      <c r="AC110" s="889"/>
      <c r="AD110" s="889"/>
      <c r="AE110" s="890"/>
      <c r="AF110" s="891">
        <v>350299</v>
      </c>
      <c r="AG110" s="889"/>
      <c r="AH110" s="889"/>
      <c r="AI110" s="889"/>
      <c r="AJ110" s="890"/>
      <c r="AK110" s="891">
        <v>373771</v>
      </c>
      <c r="AL110" s="889"/>
      <c r="AM110" s="889"/>
      <c r="AN110" s="889"/>
      <c r="AO110" s="890"/>
      <c r="AP110" s="892">
        <v>13.2</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3598206</v>
      </c>
      <c r="BR110" s="842"/>
      <c r="BS110" s="842"/>
      <c r="BT110" s="842"/>
      <c r="BU110" s="842"/>
      <c r="BV110" s="842">
        <v>3755574</v>
      </c>
      <c r="BW110" s="842"/>
      <c r="BX110" s="842"/>
      <c r="BY110" s="842"/>
      <c r="BZ110" s="842"/>
      <c r="CA110" s="842">
        <v>3614344</v>
      </c>
      <c r="CB110" s="842"/>
      <c r="CC110" s="842"/>
      <c r="CD110" s="842"/>
      <c r="CE110" s="842"/>
      <c r="CF110" s="866">
        <v>128</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390</v>
      </c>
      <c r="DM110" s="842"/>
      <c r="DN110" s="842"/>
      <c r="DO110" s="842"/>
      <c r="DP110" s="842"/>
      <c r="DQ110" s="842" t="s">
        <v>416</v>
      </c>
      <c r="DR110" s="842"/>
      <c r="DS110" s="842"/>
      <c r="DT110" s="842"/>
      <c r="DU110" s="842"/>
      <c r="DV110" s="843" t="s">
        <v>444</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446</v>
      </c>
      <c r="AB111" s="919"/>
      <c r="AC111" s="919"/>
      <c r="AD111" s="919"/>
      <c r="AE111" s="920"/>
      <c r="AF111" s="921" t="s">
        <v>444</v>
      </c>
      <c r="AG111" s="919"/>
      <c r="AH111" s="919"/>
      <c r="AI111" s="919"/>
      <c r="AJ111" s="920"/>
      <c r="AK111" s="921" t="s">
        <v>416</v>
      </c>
      <c r="AL111" s="919"/>
      <c r="AM111" s="919"/>
      <c r="AN111" s="919"/>
      <c r="AO111" s="920"/>
      <c r="AP111" s="922" t="s">
        <v>444</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80493</v>
      </c>
      <c r="BR111" s="817"/>
      <c r="BS111" s="817"/>
      <c r="BT111" s="817"/>
      <c r="BU111" s="817"/>
      <c r="BV111" s="817">
        <v>79893</v>
      </c>
      <c r="BW111" s="817"/>
      <c r="BX111" s="817"/>
      <c r="BY111" s="817"/>
      <c r="BZ111" s="817"/>
      <c r="CA111" s="817">
        <v>18428</v>
      </c>
      <c r="CB111" s="817"/>
      <c r="CC111" s="817"/>
      <c r="CD111" s="817"/>
      <c r="CE111" s="817"/>
      <c r="CF111" s="875">
        <v>0.7</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444</v>
      </c>
      <c r="DM111" s="817"/>
      <c r="DN111" s="817"/>
      <c r="DO111" s="817"/>
      <c r="DP111" s="817"/>
      <c r="DQ111" s="817" t="s">
        <v>449</v>
      </c>
      <c r="DR111" s="817"/>
      <c r="DS111" s="817"/>
      <c r="DT111" s="817"/>
      <c r="DU111" s="817"/>
      <c r="DV111" s="794" t="s">
        <v>450</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390</v>
      </c>
      <c r="AB112" s="780"/>
      <c r="AC112" s="780"/>
      <c r="AD112" s="780"/>
      <c r="AE112" s="781"/>
      <c r="AF112" s="782" t="s">
        <v>444</v>
      </c>
      <c r="AG112" s="780"/>
      <c r="AH112" s="780"/>
      <c r="AI112" s="780"/>
      <c r="AJ112" s="781"/>
      <c r="AK112" s="782" t="s">
        <v>453</v>
      </c>
      <c r="AL112" s="780"/>
      <c r="AM112" s="780"/>
      <c r="AN112" s="780"/>
      <c r="AO112" s="781"/>
      <c r="AP112" s="824" t="s">
        <v>453</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2940535</v>
      </c>
      <c r="BR112" s="817"/>
      <c r="BS112" s="817"/>
      <c r="BT112" s="817"/>
      <c r="BU112" s="817"/>
      <c r="BV112" s="817">
        <v>2844614</v>
      </c>
      <c r="BW112" s="817"/>
      <c r="BX112" s="817"/>
      <c r="BY112" s="817"/>
      <c r="BZ112" s="817"/>
      <c r="CA112" s="817">
        <v>2771023</v>
      </c>
      <c r="CB112" s="817"/>
      <c r="CC112" s="817"/>
      <c r="CD112" s="817"/>
      <c r="CE112" s="817"/>
      <c r="CF112" s="875">
        <v>98.2</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416</v>
      </c>
      <c r="DH112" s="817"/>
      <c r="DI112" s="817"/>
      <c r="DJ112" s="817"/>
      <c r="DK112" s="817"/>
      <c r="DL112" s="817" t="s">
        <v>444</v>
      </c>
      <c r="DM112" s="817"/>
      <c r="DN112" s="817"/>
      <c r="DO112" s="817"/>
      <c r="DP112" s="817"/>
      <c r="DQ112" s="817" t="s">
        <v>449</v>
      </c>
      <c r="DR112" s="817"/>
      <c r="DS112" s="817"/>
      <c r="DT112" s="817"/>
      <c r="DU112" s="817"/>
      <c r="DV112" s="794" t="s">
        <v>444</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190180</v>
      </c>
      <c r="AB113" s="919"/>
      <c r="AC113" s="919"/>
      <c r="AD113" s="919"/>
      <c r="AE113" s="920"/>
      <c r="AF113" s="921">
        <v>178236</v>
      </c>
      <c r="AG113" s="919"/>
      <c r="AH113" s="919"/>
      <c r="AI113" s="919"/>
      <c r="AJ113" s="920"/>
      <c r="AK113" s="921">
        <v>181854</v>
      </c>
      <c r="AL113" s="919"/>
      <c r="AM113" s="919"/>
      <c r="AN113" s="919"/>
      <c r="AO113" s="920"/>
      <c r="AP113" s="922">
        <v>6.4</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158527</v>
      </c>
      <c r="BR113" s="817"/>
      <c r="BS113" s="817"/>
      <c r="BT113" s="817"/>
      <c r="BU113" s="817"/>
      <c r="BV113" s="817">
        <v>134000</v>
      </c>
      <c r="BW113" s="817"/>
      <c r="BX113" s="817"/>
      <c r="BY113" s="817"/>
      <c r="BZ113" s="817"/>
      <c r="CA113" s="817">
        <v>109028</v>
      </c>
      <c r="CB113" s="817"/>
      <c r="CC113" s="817"/>
      <c r="CD113" s="817"/>
      <c r="CE113" s="817"/>
      <c r="CF113" s="875">
        <v>3.9</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453</v>
      </c>
      <c r="DM113" s="780"/>
      <c r="DN113" s="780"/>
      <c r="DO113" s="780"/>
      <c r="DP113" s="781"/>
      <c r="DQ113" s="782" t="s">
        <v>449</v>
      </c>
      <c r="DR113" s="780"/>
      <c r="DS113" s="780"/>
      <c r="DT113" s="780"/>
      <c r="DU113" s="781"/>
      <c r="DV113" s="824" t="s">
        <v>450</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40968</v>
      </c>
      <c r="AB114" s="780"/>
      <c r="AC114" s="780"/>
      <c r="AD114" s="780"/>
      <c r="AE114" s="781"/>
      <c r="AF114" s="782">
        <v>44673</v>
      </c>
      <c r="AG114" s="780"/>
      <c r="AH114" s="780"/>
      <c r="AI114" s="780"/>
      <c r="AJ114" s="781"/>
      <c r="AK114" s="782">
        <v>45361</v>
      </c>
      <c r="AL114" s="780"/>
      <c r="AM114" s="780"/>
      <c r="AN114" s="780"/>
      <c r="AO114" s="781"/>
      <c r="AP114" s="824">
        <v>1.6</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120922</v>
      </c>
      <c r="BR114" s="817"/>
      <c r="BS114" s="817"/>
      <c r="BT114" s="817"/>
      <c r="BU114" s="817"/>
      <c r="BV114" s="817">
        <v>114212</v>
      </c>
      <c r="BW114" s="817"/>
      <c r="BX114" s="817"/>
      <c r="BY114" s="817"/>
      <c r="BZ114" s="817"/>
      <c r="CA114" s="817">
        <v>131673</v>
      </c>
      <c r="CB114" s="817"/>
      <c r="CC114" s="817"/>
      <c r="CD114" s="817"/>
      <c r="CE114" s="817"/>
      <c r="CF114" s="875">
        <v>4.7</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416</v>
      </c>
      <c r="DH114" s="780"/>
      <c r="DI114" s="780"/>
      <c r="DJ114" s="780"/>
      <c r="DK114" s="781"/>
      <c r="DL114" s="782" t="s">
        <v>444</v>
      </c>
      <c r="DM114" s="780"/>
      <c r="DN114" s="780"/>
      <c r="DO114" s="780"/>
      <c r="DP114" s="781"/>
      <c r="DQ114" s="782" t="s">
        <v>390</v>
      </c>
      <c r="DR114" s="780"/>
      <c r="DS114" s="780"/>
      <c r="DT114" s="780"/>
      <c r="DU114" s="781"/>
      <c r="DV114" s="824" t="s">
        <v>444</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463</v>
      </c>
      <c r="AB115" s="919"/>
      <c r="AC115" s="919"/>
      <c r="AD115" s="919"/>
      <c r="AE115" s="920"/>
      <c r="AF115" s="921" t="s">
        <v>453</v>
      </c>
      <c r="AG115" s="919"/>
      <c r="AH115" s="919"/>
      <c r="AI115" s="919"/>
      <c r="AJ115" s="920"/>
      <c r="AK115" s="921" t="s">
        <v>444</v>
      </c>
      <c r="AL115" s="919"/>
      <c r="AM115" s="919"/>
      <c r="AN115" s="919"/>
      <c r="AO115" s="920"/>
      <c r="AP115" s="922" t="s">
        <v>444</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450</v>
      </c>
      <c r="BR115" s="817"/>
      <c r="BS115" s="817"/>
      <c r="BT115" s="817"/>
      <c r="BU115" s="817"/>
      <c r="BV115" s="817" t="s">
        <v>463</v>
      </c>
      <c r="BW115" s="817"/>
      <c r="BX115" s="817"/>
      <c r="BY115" s="817"/>
      <c r="BZ115" s="817"/>
      <c r="CA115" s="817" t="s">
        <v>416</v>
      </c>
      <c r="CB115" s="817"/>
      <c r="CC115" s="817"/>
      <c r="CD115" s="817"/>
      <c r="CE115" s="817"/>
      <c r="CF115" s="875" t="s">
        <v>444</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55000</v>
      </c>
      <c r="DH115" s="780"/>
      <c r="DI115" s="780"/>
      <c r="DJ115" s="780"/>
      <c r="DK115" s="781"/>
      <c r="DL115" s="782">
        <v>55000</v>
      </c>
      <c r="DM115" s="780"/>
      <c r="DN115" s="780"/>
      <c r="DO115" s="780"/>
      <c r="DP115" s="781"/>
      <c r="DQ115" s="782" t="s">
        <v>444</v>
      </c>
      <c r="DR115" s="780"/>
      <c r="DS115" s="780"/>
      <c r="DT115" s="780"/>
      <c r="DU115" s="781"/>
      <c r="DV115" s="824" t="s">
        <v>463</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449</v>
      </c>
      <c r="AB116" s="780"/>
      <c r="AC116" s="780"/>
      <c r="AD116" s="780"/>
      <c r="AE116" s="781"/>
      <c r="AF116" s="782" t="s">
        <v>463</v>
      </c>
      <c r="AG116" s="780"/>
      <c r="AH116" s="780"/>
      <c r="AI116" s="780"/>
      <c r="AJ116" s="781"/>
      <c r="AK116" s="782" t="s">
        <v>444</v>
      </c>
      <c r="AL116" s="780"/>
      <c r="AM116" s="780"/>
      <c r="AN116" s="780"/>
      <c r="AO116" s="781"/>
      <c r="AP116" s="824" t="s">
        <v>444</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416</v>
      </c>
      <c r="BR116" s="817"/>
      <c r="BS116" s="817"/>
      <c r="BT116" s="817"/>
      <c r="BU116" s="817"/>
      <c r="BV116" s="817" t="s">
        <v>444</v>
      </c>
      <c r="BW116" s="817"/>
      <c r="BX116" s="817"/>
      <c r="BY116" s="817"/>
      <c r="BZ116" s="817"/>
      <c r="CA116" s="817" t="s">
        <v>444</v>
      </c>
      <c r="CB116" s="817"/>
      <c r="CC116" s="817"/>
      <c r="CD116" s="817"/>
      <c r="CE116" s="817"/>
      <c r="CF116" s="875" t="s">
        <v>444</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416</v>
      </c>
      <c r="DH116" s="780"/>
      <c r="DI116" s="780"/>
      <c r="DJ116" s="780"/>
      <c r="DK116" s="781"/>
      <c r="DL116" s="782" t="s">
        <v>444</v>
      </c>
      <c r="DM116" s="780"/>
      <c r="DN116" s="780"/>
      <c r="DO116" s="780"/>
      <c r="DP116" s="781"/>
      <c r="DQ116" s="782" t="s">
        <v>390</v>
      </c>
      <c r="DR116" s="780"/>
      <c r="DS116" s="780"/>
      <c r="DT116" s="780"/>
      <c r="DU116" s="781"/>
      <c r="DV116" s="824" t="s">
        <v>444</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581934</v>
      </c>
      <c r="AB117" s="903"/>
      <c r="AC117" s="903"/>
      <c r="AD117" s="903"/>
      <c r="AE117" s="904"/>
      <c r="AF117" s="905">
        <v>573208</v>
      </c>
      <c r="AG117" s="903"/>
      <c r="AH117" s="903"/>
      <c r="AI117" s="903"/>
      <c r="AJ117" s="904"/>
      <c r="AK117" s="905">
        <v>600986</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453</v>
      </c>
      <c r="BR117" s="817"/>
      <c r="BS117" s="817"/>
      <c r="BT117" s="817"/>
      <c r="BU117" s="817"/>
      <c r="BV117" s="817" t="s">
        <v>390</v>
      </c>
      <c r="BW117" s="817"/>
      <c r="BX117" s="817"/>
      <c r="BY117" s="817"/>
      <c r="BZ117" s="817"/>
      <c r="CA117" s="817" t="s">
        <v>444</v>
      </c>
      <c r="CB117" s="817"/>
      <c r="CC117" s="817"/>
      <c r="CD117" s="817"/>
      <c r="CE117" s="817"/>
      <c r="CF117" s="875" t="s">
        <v>449</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453</v>
      </c>
      <c r="DH117" s="780"/>
      <c r="DI117" s="780"/>
      <c r="DJ117" s="780"/>
      <c r="DK117" s="781"/>
      <c r="DL117" s="782" t="s">
        <v>444</v>
      </c>
      <c r="DM117" s="780"/>
      <c r="DN117" s="780"/>
      <c r="DO117" s="780"/>
      <c r="DP117" s="781"/>
      <c r="DQ117" s="782" t="s">
        <v>450</v>
      </c>
      <c r="DR117" s="780"/>
      <c r="DS117" s="780"/>
      <c r="DT117" s="780"/>
      <c r="DU117" s="781"/>
      <c r="DV117" s="824" t="s">
        <v>449</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308</v>
      </c>
      <c r="AL118" s="896"/>
      <c r="AM118" s="896"/>
      <c r="AN118" s="896"/>
      <c r="AO118" s="897"/>
      <c r="AP118" s="899" t="s">
        <v>437</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453</v>
      </c>
      <c r="BR118" s="845"/>
      <c r="BS118" s="845"/>
      <c r="BT118" s="845"/>
      <c r="BU118" s="845"/>
      <c r="BV118" s="845" t="s">
        <v>416</v>
      </c>
      <c r="BW118" s="845"/>
      <c r="BX118" s="845"/>
      <c r="BY118" s="845"/>
      <c r="BZ118" s="845"/>
      <c r="CA118" s="845" t="s">
        <v>463</v>
      </c>
      <c r="CB118" s="845"/>
      <c r="CC118" s="845"/>
      <c r="CD118" s="845"/>
      <c r="CE118" s="845"/>
      <c r="CF118" s="875" t="s">
        <v>416</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463</v>
      </c>
      <c r="DH118" s="780"/>
      <c r="DI118" s="780"/>
      <c r="DJ118" s="780"/>
      <c r="DK118" s="781"/>
      <c r="DL118" s="782" t="s">
        <v>450</v>
      </c>
      <c r="DM118" s="780"/>
      <c r="DN118" s="780"/>
      <c r="DO118" s="780"/>
      <c r="DP118" s="781"/>
      <c r="DQ118" s="782" t="s">
        <v>463</v>
      </c>
      <c r="DR118" s="780"/>
      <c r="DS118" s="780"/>
      <c r="DT118" s="780"/>
      <c r="DU118" s="781"/>
      <c r="DV118" s="824" t="s">
        <v>395</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463</v>
      </c>
      <c r="AB119" s="889"/>
      <c r="AC119" s="889"/>
      <c r="AD119" s="889"/>
      <c r="AE119" s="890"/>
      <c r="AF119" s="891" t="s">
        <v>453</v>
      </c>
      <c r="AG119" s="889"/>
      <c r="AH119" s="889"/>
      <c r="AI119" s="889"/>
      <c r="AJ119" s="890"/>
      <c r="AK119" s="891" t="s">
        <v>463</v>
      </c>
      <c r="AL119" s="889"/>
      <c r="AM119" s="889"/>
      <c r="AN119" s="889"/>
      <c r="AO119" s="890"/>
      <c r="AP119" s="892" t="s">
        <v>390</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474</v>
      </c>
      <c r="BP119" s="878"/>
      <c r="BQ119" s="879">
        <v>6898683</v>
      </c>
      <c r="BR119" s="845"/>
      <c r="BS119" s="845"/>
      <c r="BT119" s="845"/>
      <c r="BU119" s="845"/>
      <c r="BV119" s="845">
        <v>6928293</v>
      </c>
      <c r="BW119" s="845"/>
      <c r="BX119" s="845"/>
      <c r="BY119" s="845"/>
      <c r="BZ119" s="845"/>
      <c r="CA119" s="845">
        <v>6644496</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25493</v>
      </c>
      <c r="DH119" s="764"/>
      <c r="DI119" s="764"/>
      <c r="DJ119" s="764"/>
      <c r="DK119" s="765"/>
      <c r="DL119" s="766">
        <v>24893</v>
      </c>
      <c r="DM119" s="764"/>
      <c r="DN119" s="764"/>
      <c r="DO119" s="764"/>
      <c r="DP119" s="765"/>
      <c r="DQ119" s="766">
        <v>18428</v>
      </c>
      <c r="DR119" s="764"/>
      <c r="DS119" s="764"/>
      <c r="DT119" s="764"/>
      <c r="DU119" s="765"/>
      <c r="DV119" s="848">
        <v>0.7</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390</v>
      </c>
      <c r="AB120" s="780"/>
      <c r="AC120" s="780"/>
      <c r="AD120" s="780"/>
      <c r="AE120" s="781"/>
      <c r="AF120" s="782" t="s">
        <v>449</v>
      </c>
      <c r="AG120" s="780"/>
      <c r="AH120" s="780"/>
      <c r="AI120" s="780"/>
      <c r="AJ120" s="781"/>
      <c r="AK120" s="782" t="s">
        <v>390</v>
      </c>
      <c r="AL120" s="780"/>
      <c r="AM120" s="780"/>
      <c r="AN120" s="780"/>
      <c r="AO120" s="781"/>
      <c r="AP120" s="824" t="s">
        <v>453</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3428815</v>
      </c>
      <c r="BR120" s="842"/>
      <c r="BS120" s="842"/>
      <c r="BT120" s="842"/>
      <c r="BU120" s="842"/>
      <c r="BV120" s="842">
        <v>3788067</v>
      </c>
      <c r="BW120" s="842"/>
      <c r="BX120" s="842"/>
      <c r="BY120" s="842"/>
      <c r="BZ120" s="842"/>
      <c r="CA120" s="842">
        <v>3887786</v>
      </c>
      <c r="CB120" s="842"/>
      <c r="CC120" s="842"/>
      <c r="CD120" s="842"/>
      <c r="CE120" s="842"/>
      <c r="CF120" s="866">
        <v>137.69999999999999</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2940493</v>
      </c>
      <c r="DH120" s="842"/>
      <c r="DI120" s="842"/>
      <c r="DJ120" s="842"/>
      <c r="DK120" s="842"/>
      <c r="DL120" s="842">
        <v>2844594</v>
      </c>
      <c r="DM120" s="842"/>
      <c r="DN120" s="842"/>
      <c r="DO120" s="842"/>
      <c r="DP120" s="842"/>
      <c r="DQ120" s="842">
        <v>2771002</v>
      </c>
      <c r="DR120" s="842"/>
      <c r="DS120" s="842"/>
      <c r="DT120" s="842"/>
      <c r="DU120" s="842"/>
      <c r="DV120" s="843">
        <v>98.2</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449</v>
      </c>
      <c r="AB121" s="780"/>
      <c r="AC121" s="780"/>
      <c r="AD121" s="780"/>
      <c r="AE121" s="781"/>
      <c r="AF121" s="782" t="s">
        <v>453</v>
      </c>
      <c r="AG121" s="780"/>
      <c r="AH121" s="780"/>
      <c r="AI121" s="780"/>
      <c r="AJ121" s="781"/>
      <c r="AK121" s="782" t="s">
        <v>453</v>
      </c>
      <c r="AL121" s="780"/>
      <c r="AM121" s="780"/>
      <c r="AN121" s="780"/>
      <c r="AO121" s="781"/>
      <c r="AP121" s="824" t="s">
        <v>463</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24821</v>
      </c>
      <c r="BR121" s="817"/>
      <c r="BS121" s="817"/>
      <c r="BT121" s="817"/>
      <c r="BU121" s="817"/>
      <c r="BV121" s="817">
        <v>19957</v>
      </c>
      <c r="BW121" s="817"/>
      <c r="BX121" s="817"/>
      <c r="BY121" s="817"/>
      <c r="BZ121" s="817"/>
      <c r="CA121" s="817">
        <v>15201</v>
      </c>
      <c r="CB121" s="817"/>
      <c r="CC121" s="817"/>
      <c r="CD121" s="817"/>
      <c r="CE121" s="817"/>
      <c r="CF121" s="875">
        <v>0.5</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42</v>
      </c>
      <c r="DH121" s="817"/>
      <c r="DI121" s="817"/>
      <c r="DJ121" s="817"/>
      <c r="DK121" s="817"/>
      <c r="DL121" s="817">
        <v>20</v>
      </c>
      <c r="DM121" s="817"/>
      <c r="DN121" s="817"/>
      <c r="DO121" s="817"/>
      <c r="DP121" s="817"/>
      <c r="DQ121" s="817">
        <v>21</v>
      </c>
      <c r="DR121" s="817"/>
      <c r="DS121" s="817"/>
      <c r="DT121" s="817"/>
      <c r="DU121" s="817"/>
      <c r="DV121" s="794">
        <v>0</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463</v>
      </c>
      <c r="AB122" s="780"/>
      <c r="AC122" s="780"/>
      <c r="AD122" s="780"/>
      <c r="AE122" s="781"/>
      <c r="AF122" s="782" t="s">
        <v>449</v>
      </c>
      <c r="AG122" s="780"/>
      <c r="AH122" s="780"/>
      <c r="AI122" s="780"/>
      <c r="AJ122" s="781"/>
      <c r="AK122" s="782" t="s">
        <v>463</v>
      </c>
      <c r="AL122" s="780"/>
      <c r="AM122" s="780"/>
      <c r="AN122" s="780"/>
      <c r="AO122" s="781"/>
      <c r="AP122" s="824" t="s">
        <v>453</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4830662</v>
      </c>
      <c r="BR122" s="845"/>
      <c r="BS122" s="845"/>
      <c r="BT122" s="845"/>
      <c r="BU122" s="845"/>
      <c r="BV122" s="845">
        <v>4809873</v>
      </c>
      <c r="BW122" s="845"/>
      <c r="BX122" s="845"/>
      <c r="BY122" s="845"/>
      <c r="BZ122" s="845"/>
      <c r="CA122" s="845">
        <v>4681584</v>
      </c>
      <c r="CB122" s="845"/>
      <c r="CC122" s="845"/>
      <c r="CD122" s="845"/>
      <c r="CE122" s="845"/>
      <c r="CF122" s="846">
        <v>165.8</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t="s">
        <v>390</v>
      </c>
      <c r="DH122" s="817"/>
      <c r="DI122" s="817"/>
      <c r="DJ122" s="817"/>
      <c r="DK122" s="817"/>
      <c r="DL122" s="817" t="s">
        <v>449</v>
      </c>
      <c r="DM122" s="817"/>
      <c r="DN122" s="817"/>
      <c r="DO122" s="817"/>
      <c r="DP122" s="817"/>
      <c r="DQ122" s="817" t="s">
        <v>449</v>
      </c>
      <c r="DR122" s="817"/>
      <c r="DS122" s="817"/>
      <c r="DT122" s="817"/>
      <c r="DU122" s="817"/>
      <c r="DV122" s="794" t="s">
        <v>416</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390</v>
      </c>
      <c r="AG123" s="780"/>
      <c r="AH123" s="780"/>
      <c r="AI123" s="780"/>
      <c r="AJ123" s="781"/>
      <c r="AK123" s="782" t="s">
        <v>449</v>
      </c>
      <c r="AL123" s="780"/>
      <c r="AM123" s="780"/>
      <c r="AN123" s="780"/>
      <c r="AO123" s="781"/>
      <c r="AP123" s="824" t="s">
        <v>390</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485</v>
      </c>
      <c r="BP123" s="878"/>
      <c r="BQ123" s="832">
        <v>8284298</v>
      </c>
      <c r="BR123" s="833"/>
      <c r="BS123" s="833"/>
      <c r="BT123" s="833"/>
      <c r="BU123" s="833"/>
      <c r="BV123" s="833">
        <v>8617897</v>
      </c>
      <c r="BW123" s="833"/>
      <c r="BX123" s="833"/>
      <c r="BY123" s="833"/>
      <c r="BZ123" s="833"/>
      <c r="CA123" s="833">
        <v>8584571</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t="s">
        <v>416</v>
      </c>
      <c r="DH123" s="780"/>
      <c r="DI123" s="780"/>
      <c r="DJ123" s="780"/>
      <c r="DK123" s="781"/>
      <c r="DL123" s="782" t="s">
        <v>416</v>
      </c>
      <c r="DM123" s="780"/>
      <c r="DN123" s="780"/>
      <c r="DO123" s="780"/>
      <c r="DP123" s="781"/>
      <c r="DQ123" s="782" t="s">
        <v>390</v>
      </c>
      <c r="DR123" s="780"/>
      <c r="DS123" s="780"/>
      <c r="DT123" s="780"/>
      <c r="DU123" s="781"/>
      <c r="DV123" s="824" t="s">
        <v>416</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463</v>
      </c>
      <c r="AB124" s="780"/>
      <c r="AC124" s="780"/>
      <c r="AD124" s="780"/>
      <c r="AE124" s="781"/>
      <c r="AF124" s="782" t="s">
        <v>416</v>
      </c>
      <c r="AG124" s="780"/>
      <c r="AH124" s="780"/>
      <c r="AI124" s="780"/>
      <c r="AJ124" s="781"/>
      <c r="AK124" s="782" t="s">
        <v>390</v>
      </c>
      <c r="AL124" s="780"/>
      <c r="AM124" s="780"/>
      <c r="AN124" s="780"/>
      <c r="AO124" s="781"/>
      <c r="AP124" s="824" t="s">
        <v>463</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463</v>
      </c>
      <c r="BR124" s="831"/>
      <c r="BS124" s="831"/>
      <c r="BT124" s="831"/>
      <c r="BU124" s="831"/>
      <c r="BV124" s="831" t="s">
        <v>390</v>
      </c>
      <c r="BW124" s="831"/>
      <c r="BX124" s="831"/>
      <c r="BY124" s="831"/>
      <c r="BZ124" s="831"/>
      <c r="CA124" s="831" t="s">
        <v>390</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489</v>
      </c>
      <c r="DH124" s="764"/>
      <c r="DI124" s="764"/>
      <c r="DJ124" s="764"/>
      <c r="DK124" s="765"/>
      <c r="DL124" s="766" t="s">
        <v>395</v>
      </c>
      <c r="DM124" s="764"/>
      <c r="DN124" s="764"/>
      <c r="DO124" s="764"/>
      <c r="DP124" s="765"/>
      <c r="DQ124" s="766" t="s">
        <v>450</v>
      </c>
      <c r="DR124" s="764"/>
      <c r="DS124" s="764"/>
      <c r="DT124" s="764"/>
      <c r="DU124" s="765"/>
      <c r="DV124" s="848" t="s">
        <v>490</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390</v>
      </c>
      <c r="AB125" s="780"/>
      <c r="AC125" s="780"/>
      <c r="AD125" s="780"/>
      <c r="AE125" s="781"/>
      <c r="AF125" s="782" t="s">
        <v>450</v>
      </c>
      <c r="AG125" s="780"/>
      <c r="AH125" s="780"/>
      <c r="AI125" s="780"/>
      <c r="AJ125" s="781"/>
      <c r="AK125" s="782" t="s">
        <v>395</v>
      </c>
      <c r="AL125" s="780"/>
      <c r="AM125" s="780"/>
      <c r="AN125" s="780"/>
      <c r="AO125" s="781"/>
      <c r="AP125" s="824" t="s">
        <v>395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450</v>
      </c>
      <c r="DH125" s="842"/>
      <c r="DI125" s="842"/>
      <c r="DJ125" s="842"/>
      <c r="DK125" s="842"/>
      <c r="DL125" s="842" t="s">
        <v>390</v>
      </c>
      <c r="DM125" s="842"/>
      <c r="DN125" s="842"/>
      <c r="DO125" s="842"/>
      <c r="DP125" s="842"/>
      <c r="DQ125" s="842" t="s">
        <v>395</v>
      </c>
      <c r="DR125" s="842"/>
      <c r="DS125" s="842"/>
      <c r="DT125" s="842"/>
      <c r="DU125" s="842"/>
      <c r="DV125" s="843" t="s">
        <v>390</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450</v>
      </c>
      <c r="AB126" s="780"/>
      <c r="AC126" s="780"/>
      <c r="AD126" s="780"/>
      <c r="AE126" s="781"/>
      <c r="AF126" s="782" t="s">
        <v>450</v>
      </c>
      <c r="AG126" s="780"/>
      <c r="AH126" s="780"/>
      <c r="AI126" s="780"/>
      <c r="AJ126" s="781"/>
      <c r="AK126" s="782" t="s">
        <v>395</v>
      </c>
      <c r="AL126" s="780"/>
      <c r="AM126" s="780"/>
      <c r="AN126" s="780"/>
      <c r="AO126" s="781"/>
      <c r="AP126" s="824" t="s">
        <v>450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450</v>
      </c>
      <c r="DH126" s="817"/>
      <c r="DI126" s="817"/>
      <c r="DJ126" s="817"/>
      <c r="DK126" s="817"/>
      <c r="DL126" s="817" t="s">
        <v>450</v>
      </c>
      <c r="DM126" s="817"/>
      <c r="DN126" s="817"/>
      <c r="DO126" s="817"/>
      <c r="DP126" s="817"/>
      <c r="DQ126" s="817" t="s">
        <v>395</v>
      </c>
      <c r="DR126" s="817"/>
      <c r="DS126" s="817"/>
      <c r="DT126" s="817"/>
      <c r="DU126" s="817"/>
      <c r="DV126" s="794" t="s">
        <v>390</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489</v>
      </c>
      <c r="AB127" s="780"/>
      <c r="AC127" s="780"/>
      <c r="AD127" s="780"/>
      <c r="AE127" s="781"/>
      <c r="AF127" s="782" t="s">
        <v>390</v>
      </c>
      <c r="AG127" s="780"/>
      <c r="AH127" s="780"/>
      <c r="AI127" s="780"/>
      <c r="AJ127" s="781"/>
      <c r="AK127" s="782" t="s">
        <v>489</v>
      </c>
      <c r="AL127" s="780"/>
      <c r="AM127" s="780"/>
      <c r="AN127" s="780"/>
      <c r="AO127" s="781"/>
      <c r="AP127" s="824" t="s">
        <v>390</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395</v>
      </c>
      <c r="DH127" s="817"/>
      <c r="DI127" s="817"/>
      <c r="DJ127" s="817"/>
      <c r="DK127" s="817"/>
      <c r="DL127" s="817" t="s">
        <v>390</v>
      </c>
      <c r="DM127" s="817"/>
      <c r="DN127" s="817"/>
      <c r="DO127" s="817"/>
      <c r="DP127" s="817"/>
      <c r="DQ127" s="817" t="s">
        <v>450</v>
      </c>
      <c r="DR127" s="817"/>
      <c r="DS127" s="817"/>
      <c r="DT127" s="817"/>
      <c r="DU127" s="817"/>
      <c r="DV127" s="794" t="s">
        <v>450</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t="s">
        <v>450</v>
      </c>
      <c r="AB128" s="801"/>
      <c r="AC128" s="801"/>
      <c r="AD128" s="801"/>
      <c r="AE128" s="802"/>
      <c r="AF128" s="803" t="s">
        <v>450</v>
      </c>
      <c r="AG128" s="801"/>
      <c r="AH128" s="801"/>
      <c r="AI128" s="801"/>
      <c r="AJ128" s="802"/>
      <c r="AK128" s="803">
        <v>157</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395</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450</v>
      </c>
      <c r="DH128" s="791"/>
      <c r="DI128" s="791"/>
      <c r="DJ128" s="791"/>
      <c r="DK128" s="791"/>
      <c r="DL128" s="791" t="s">
        <v>395</v>
      </c>
      <c r="DM128" s="791"/>
      <c r="DN128" s="791"/>
      <c r="DO128" s="791"/>
      <c r="DP128" s="791"/>
      <c r="DQ128" s="791" t="s">
        <v>489</v>
      </c>
      <c r="DR128" s="791"/>
      <c r="DS128" s="791"/>
      <c r="DT128" s="791"/>
      <c r="DU128" s="791"/>
      <c r="DV128" s="792" t="s">
        <v>489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3030226</v>
      </c>
      <c r="AB129" s="780"/>
      <c r="AC129" s="780"/>
      <c r="AD129" s="780"/>
      <c r="AE129" s="781"/>
      <c r="AF129" s="782">
        <v>3243899</v>
      </c>
      <c r="AG129" s="780"/>
      <c r="AH129" s="780"/>
      <c r="AI129" s="780"/>
      <c r="AJ129" s="781"/>
      <c r="AK129" s="782">
        <v>3198561</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450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378181</v>
      </c>
      <c r="AB130" s="780"/>
      <c r="AC130" s="780"/>
      <c r="AD130" s="780"/>
      <c r="AE130" s="781"/>
      <c r="AF130" s="782">
        <v>379090</v>
      </c>
      <c r="AG130" s="780"/>
      <c r="AH130" s="780"/>
      <c r="AI130" s="780"/>
      <c r="AJ130" s="781"/>
      <c r="AK130" s="782">
        <v>375392</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2652045</v>
      </c>
      <c r="AB131" s="764"/>
      <c r="AC131" s="764"/>
      <c r="AD131" s="764"/>
      <c r="AE131" s="765"/>
      <c r="AF131" s="766">
        <v>2864809</v>
      </c>
      <c r="AG131" s="764"/>
      <c r="AH131" s="764"/>
      <c r="AI131" s="764"/>
      <c r="AJ131" s="765"/>
      <c r="AK131" s="766">
        <v>2823169</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489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7.6828636010000002</v>
      </c>
      <c r="AB132" s="745"/>
      <c r="AC132" s="745"/>
      <c r="AD132" s="745"/>
      <c r="AE132" s="746"/>
      <c r="AF132" s="747">
        <v>6.7759491120000002</v>
      </c>
      <c r="AG132" s="745"/>
      <c r="AH132" s="745"/>
      <c r="AI132" s="745"/>
      <c r="AJ132" s="746"/>
      <c r="AK132" s="747">
        <v>7.9852463670000002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7.6</v>
      </c>
      <c r="AB133" s="724"/>
      <c r="AC133" s="724"/>
      <c r="AD133" s="724"/>
      <c r="AE133" s="725"/>
      <c r="AF133" s="723">
        <v>7.3</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jjDAK9R22dvtnUL6ZbQQ+JnN3R4qoFaRcamMP3KJu46hXQkebooWswc4l2FcoCtIWIIOIS+4ddvMnidrQRxg==" saltValue="eZoxaOeknXZk87Rhkbbt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1" zoomScaleNormal="85" zoomScaleSheetLayoutView="100" workbookViewId="0">
      <selection activeCell="CQ44" sqref="CQ4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Xuy+QyEyzl5azX8tAlnkmIvvE6zsL6SdX3Z3kNoMGJ3n5ZZ9Y9+aUibGj9Qi3uFoxLEUe2oPyQ/R+Abj7jgkw==" saltValue="bDcqogP3YrTZkSpG4Cns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election activeCell="CQ44" sqref="CQ4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jaIyWK7x8lXfJUh5XVCZ0o5LUWhhujgHKl77aDh6J8inQltEki4CeCAtWZa/VxNXNn1b5of4OQQgqX/0DYQ3A==" saltValue="zLR952wI038GTUlly6R+O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A49" workbookViewId="0">
      <selection activeCell="CQ44" sqref="CQ4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803069</v>
      </c>
      <c r="AP9" s="281">
        <v>72742</v>
      </c>
      <c r="AQ9" s="282">
        <v>108757</v>
      </c>
      <c r="AR9" s="283">
        <v>-33.1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211628</v>
      </c>
      <c r="AP10" s="284">
        <v>19169</v>
      </c>
      <c r="AQ10" s="285">
        <v>15108</v>
      </c>
      <c r="AR10" s="286">
        <v>26.9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1414</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v>16872</v>
      </c>
      <c r="AP12" s="284">
        <v>1528</v>
      </c>
      <c r="AQ12" s="285">
        <v>40</v>
      </c>
      <c r="AR12" s="286">
        <v>3720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51409</v>
      </c>
      <c r="AP13" s="284">
        <v>4657</v>
      </c>
      <c r="AQ13" s="285">
        <v>4611</v>
      </c>
      <c r="AR13" s="286">
        <v>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5245</v>
      </c>
      <c r="AP14" s="284">
        <v>475</v>
      </c>
      <c r="AQ14" s="285">
        <v>2427</v>
      </c>
      <c r="AR14" s="286">
        <v>-80.400000000000006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-51407</v>
      </c>
      <c r="AP15" s="284">
        <v>-4656</v>
      </c>
      <c r="AQ15" s="285">
        <v>-7785</v>
      </c>
      <c r="AR15" s="286">
        <v>-40.200000000000003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1036816</v>
      </c>
      <c r="AP16" s="284">
        <v>93914</v>
      </c>
      <c r="AQ16" s="285">
        <v>124572</v>
      </c>
      <c r="AR16" s="286">
        <v>-24.6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6.7</v>
      </c>
      <c r="AP21" s="298">
        <v>10.78</v>
      </c>
      <c r="AQ21" s="299">
        <v>-4.08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95.5</v>
      </c>
      <c r="AP22" s="303">
        <v>96.3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373771</v>
      </c>
      <c r="AP32" s="312">
        <v>33856</v>
      </c>
      <c r="AQ32" s="313">
        <v>62543</v>
      </c>
      <c r="AR32" s="314">
        <v>-45.9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181854</v>
      </c>
      <c r="AP35" s="312">
        <v>16472</v>
      </c>
      <c r="AQ35" s="313">
        <v>16620</v>
      </c>
      <c r="AR35" s="314">
        <v>-0.9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45361</v>
      </c>
      <c r="AP36" s="312">
        <v>4109</v>
      </c>
      <c r="AQ36" s="313">
        <v>3562</v>
      </c>
      <c r="AR36" s="314">
        <v>15.4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525</v>
      </c>
      <c r="AP37" s="312" t="s">
        <v>525</v>
      </c>
      <c r="AQ37" s="313">
        <v>625</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525</v>
      </c>
      <c r="AP38" s="315" t="s">
        <v>525</v>
      </c>
      <c r="AQ38" s="316">
        <v>3</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-157</v>
      </c>
      <c r="AP39" s="312">
        <v>-14</v>
      </c>
      <c r="AQ39" s="313">
        <v>-2822</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-375392</v>
      </c>
      <c r="AP40" s="312">
        <v>-34003</v>
      </c>
      <c r="AQ40" s="313">
        <v>-53912</v>
      </c>
      <c r="AR40" s="314">
        <v>-36.9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225437</v>
      </c>
      <c r="AP41" s="312">
        <v>20420</v>
      </c>
      <c r="AQ41" s="313">
        <v>26618</v>
      </c>
      <c r="AR41" s="314">
        <v>-23.3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340757</v>
      </c>
      <c r="AN51" s="334">
        <v>30444</v>
      </c>
      <c r="AO51" s="335">
        <v>36.6</v>
      </c>
      <c r="AP51" s="336">
        <v>88328</v>
      </c>
      <c r="AQ51" s="337">
        <v>-1.9</v>
      </c>
      <c r="AR51" s="338">
        <v>38.5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107694</v>
      </c>
      <c r="AN52" s="342">
        <v>9622</v>
      </c>
      <c r="AO52" s="343">
        <v>-19.399999999999999</v>
      </c>
      <c r="AP52" s="344">
        <v>49013</v>
      </c>
      <c r="AQ52" s="345">
        <v>6.4</v>
      </c>
      <c r="AR52" s="346">
        <v>-25.8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257617</v>
      </c>
      <c r="AN53" s="334">
        <v>22991</v>
      </c>
      <c r="AO53" s="335">
        <v>-24.5</v>
      </c>
      <c r="AP53" s="336">
        <v>103390</v>
      </c>
      <c r="AQ53" s="337">
        <v>17.100000000000001</v>
      </c>
      <c r="AR53" s="338">
        <v>-41.6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126191</v>
      </c>
      <c r="AN54" s="342">
        <v>11262</v>
      </c>
      <c r="AO54" s="343">
        <v>17</v>
      </c>
      <c r="AP54" s="344">
        <v>51269</v>
      </c>
      <c r="AQ54" s="345">
        <v>4.5999999999999996</v>
      </c>
      <c r="AR54" s="346">
        <v>12.4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567764</v>
      </c>
      <c r="AN55" s="334">
        <v>50925</v>
      </c>
      <c r="AO55" s="335">
        <v>121.5</v>
      </c>
      <c r="AP55" s="336">
        <v>117234</v>
      </c>
      <c r="AQ55" s="337">
        <v>13.4</v>
      </c>
      <c r="AR55" s="338">
        <v>108.1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398524</v>
      </c>
      <c r="AN56" s="342">
        <v>35745</v>
      </c>
      <c r="AO56" s="343">
        <v>217.4</v>
      </c>
      <c r="AP56" s="344">
        <v>59796</v>
      </c>
      <c r="AQ56" s="345">
        <v>16.600000000000001</v>
      </c>
      <c r="AR56" s="346">
        <v>200.8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375412</v>
      </c>
      <c r="AN57" s="334">
        <v>33937</v>
      </c>
      <c r="AO57" s="335">
        <v>-33.4</v>
      </c>
      <c r="AP57" s="336">
        <v>97758</v>
      </c>
      <c r="AQ57" s="337">
        <v>-16.600000000000001</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295945</v>
      </c>
      <c r="AN58" s="342">
        <v>26753</v>
      </c>
      <c r="AO58" s="343">
        <v>-25.2</v>
      </c>
      <c r="AP58" s="344">
        <v>45946</v>
      </c>
      <c r="AQ58" s="345">
        <v>-23.2</v>
      </c>
      <c r="AR58" s="346">
        <v>-2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488495</v>
      </c>
      <c r="AN59" s="334">
        <v>44248</v>
      </c>
      <c r="AO59" s="335">
        <v>30.4</v>
      </c>
      <c r="AP59" s="336">
        <v>91338</v>
      </c>
      <c r="AQ59" s="337">
        <v>-6.6</v>
      </c>
      <c r="AR59" s="338">
        <v>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336968</v>
      </c>
      <c r="AN60" s="342">
        <v>30522</v>
      </c>
      <c r="AO60" s="343">
        <v>14.1</v>
      </c>
      <c r="AP60" s="344">
        <v>43989</v>
      </c>
      <c r="AQ60" s="345">
        <v>-4.3</v>
      </c>
      <c r="AR60" s="346">
        <v>18.399999999999999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406009</v>
      </c>
      <c r="AN61" s="349">
        <v>36509</v>
      </c>
      <c r="AO61" s="350">
        <v>26.1</v>
      </c>
      <c r="AP61" s="351">
        <v>99610</v>
      </c>
      <c r="AQ61" s="352">
        <v>1.1000000000000001</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253064</v>
      </c>
      <c r="AN62" s="342">
        <v>22781</v>
      </c>
      <c r="AO62" s="343">
        <v>40.799999999999997</v>
      </c>
      <c r="AP62" s="344">
        <v>50003</v>
      </c>
      <c r="AQ62" s="345">
        <v>0</v>
      </c>
      <c r="AR62" s="346">
        <v>40.799999999999997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7eKidSEgWrvGYWn+/D4SUmtpONG6DOQyRqopZsX+CvZ5MhSsBnAdTnteZCFJH6uw1AnPl22fqVu3eQgRxmIAw==" saltValue="EOpW1cCYint6Fi9LCmVE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Normal="100" zoomScaleSheetLayoutView="55" workbookViewId="0">
      <selection activeCell="CQ44" sqref="CQ4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3raoTP2O1gmOq1FAC5X3hNX79eb53MxHjKnyEvBM05mpY68YI4bvtvfILcupVh5GYGTEf9jAce5lbIdggRZ+Vw==" saltValue="eSwhx+goN9B8Gjy1lsal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CQ44" sqref="CQ4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SZeAX/SON7joqG9Aee1bjwaIJTPGMUUdZZCL+CPUlVwiFelQw9RY8iLySrDbCU25TZZk9tLH0+teVsgta1wdmQ==" saltValue="RWUJE3lUqVKfm4h4NfU1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election activeCell="CQ44" sqref="CQ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28.2</v>
      </c>
      <c r="G47" s="12">
        <v>32.28</v>
      </c>
      <c r="H47" s="12">
        <v>32.409999999999997</v>
      </c>
      <c r="I47" s="12">
        <v>33.630000000000003</v>
      </c>
      <c r="J47" s="13">
        <v>38.979999999999997</v>
      </c>
    </row>
    <row r="48" spans="2:10" ht="57.75" customHeight="1" x14ac:dyDescent="0.15">
      <c r="B48" s="14"/>
      <c r="C48" s="1141" t="s">
        <v>4</v>
      </c>
      <c r="D48" s="1141"/>
      <c r="E48" s="1142"/>
      <c r="F48" s="15">
        <v>9.1300000000000008</v>
      </c>
      <c r="G48" s="16">
        <v>8.74</v>
      </c>
      <c r="H48" s="16">
        <v>7.9</v>
      </c>
      <c r="I48" s="16">
        <v>11.8</v>
      </c>
      <c r="J48" s="17">
        <v>14.58</v>
      </c>
    </row>
    <row r="49" spans="2:10" ht="57.75" customHeight="1" thickBot="1" x14ac:dyDescent="0.2">
      <c r="B49" s="18"/>
      <c r="C49" s="1143" t="s">
        <v>5</v>
      </c>
      <c r="D49" s="1143"/>
      <c r="E49" s="1144"/>
      <c r="F49" s="19">
        <v>4.84</v>
      </c>
      <c r="G49" s="20">
        <v>4.26</v>
      </c>
      <c r="H49" s="20">
        <v>0.76</v>
      </c>
      <c r="I49" s="20">
        <v>7.78</v>
      </c>
      <c r="J49" s="21">
        <v>7.48</v>
      </c>
    </row>
    <row r="50" spans="2:10" x14ac:dyDescent="0.15"/>
  </sheetData>
  <sheetProtection algorithmName="SHA-512" hashValue="bA+5/e41Ad2vvZHnSfunGCcyA6eUWxDl/AfwtEAIDkjMRvGpF2eNAbrHyQIUyhI8Ty2zYlabJiCxnl7hBAbBJw==" saltValue="4EVO8jLgM9kdX1v+D59u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5" zoomScaleSheetLayoutView="100" workbookViewId="0">
      <selection activeCell="CQ44" sqref="CQ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572</v>
      </c>
      <c r="D34" s="1151"/>
      <c r="E34" s="1152"/>
      <c r="F34" s="32">
        <v>9.09</v>
      </c>
      <c r="G34" s="33">
        <v>8.7100000000000009</v>
      </c>
      <c r="H34" s="33">
        <v>7.82</v>
      </c>
      <c r="I34" s="33">
        <v>11.74</v>
      </c>
      <c r="J34" s="34">
        <v>14.52</v>
      </c>
      <c r="K34" s="22"/>
      <c r="L34" s="22"/>
      <c r="M34" s="22"/>
      <c r="N34" s="22"/>
      <c r="O34" s="22"/>
      <c r="P34" s="22"/>
    </row>
    <row r="35" spans="1:16" ht="39" customHeight="1" x14ac:dyDescent="0.15">
      <c r="A35" s="22"/>
      <c r="B35" s="35"/>
      <c r="C35" s="1145" t="s">
        <v>573</v>
      </c>
      <c r="D35" s="1146"/>
      <c r="E35" s="1147"/>
      <c r="F35" s="36">
        <v>3.72</v>
      </c>
      <c r="G35" s="37">
        <v>5.4</v>
      </c>
      <c r="H35" s="37">
        <v>7.99</v>
      </c>
      <c r="I35" s="37">
        <v>8.23</v>
      </c>
      <c r="J35" s="38">
        <v>9.4700000000000006</v>
      </c>
      <c r="K35" s="22"/>
      <c r="L35" s="22"/>
      <c r="M35" s="22"/>
      <c r="N35" s="22"/>
      <c r="O35" s="22"/>
      <c r="P35" s="22"/>
    </row>
    <row r="36" spans="1:16" ht="39" customHeight="1" x14ac:dyDescent="0.15">
      <c r="A36" s="22"/>
      <c r="B36" s="35"/>
      <c r="C36" s="1145" t="s">
        <v>574</v>
      </c>
      <c r="D36" s="1146"/>
      <c r="E36" s="1147"/>
      <c r="F36" s="36">
        <v>9.19</v>
      </c>
      <c r="G36" s="37">
        <v>9.41</v>
      </c>
      <c r="H36" s="37">
        <v>9.85</v>
      </c>
      <c r="I36" s="37">
        <v>9.16</v>
      </c>
      <c r="J36" s="38">
        <v>9.4</v>
      </c>
      <c r="K36" s="22"/>
      <c r="L36" s="22"/>
      <c r="M36" s="22"/>
      <c r="N36" s="22"/>
      <c r="O36" s="22"/>
      <c r="P36" s="22"/>
    </row>
    <row r="37" spans="1:16" ht="39" customHeight="1" x14ac:dyDescent="0.15">
      <c r="A37" s="22"/>
      <c r="B37" s="35"/>
      <c r="C37" s="1145" t="s">
        <v>575</v>
      </c>
      <c r="D37" s="1146"/>
      <c r="E37" s="1147"/>
      <c r="F37" s="36">
        <v>0.46</v>
      </c>
      <c r="G37" s="37">
        <v>0.5</v>
      </c>
      <c r="H37" s="37">
        <v>0.4</v>
      </c>
      <c r="I37" s="37">
        <v>0.89</v>
      </c>
      <c r="J37" s="38">
        <v>1.01</v>
      </c>
      <c r="K37" s="22"/>
      <c r="L37" s="22"/>
      <c r="M37" s="22"/>
      <c r="N37" s="22"/>
      <c r="O37" s="22"/>
      <c r="P37" s="22"/>
    </row>
    <row r="38" spans="1:16" ht="39" customHeight="1" x14ac:dyDescent="0.15">
      <c r="A38" s="22"/>
      <c r="B38" s="35"/>
      <c r="C38" s="1145" t="s">
        <v>576</v>
      </c>
      <c r="D38" s="1146"/>
      <c r="E38" s="1147"/>
      <c r="F38" s="36">
        <v>0.18</v>
      </c>
      <c r="G38" s="37">
        <v>0.28000000000000003</v>
      </c>
      <c r="H38" s="37">
        <v>0.09</v>
      </c>
      <c r="I38" s="37">
        <v>0.05</v>
      </c>
      <c r="J38" s="38">
        <v>0.08</v>
      </c>
      <c r="K38" s="22"/>
      <c r="L38" s="22"/>
      <c r="M38" s="22"/>
      <c r="N38" s="22"/>
      <c r="O38" s="22"/>
      <c r="P38" s="22"/>
    </row>
    <row r="39" spans="1:16" ht="39" customHeight="1" x14ac:dyDescent="0.15">
      <c r="A39" s="22"/>
      <c r="B39" s="35"/>
      <c r="C39" s="1145" t="s">
        <v>577</v>
      </c>
      <c r="D39" s="1146"/>
      <c r="E39" s="1147"/>
      <c r="F39" s="36">
        <v>1.1499999999999999</v>
      </c>
      <c r="G39" s="37">
        <v>1.06</v>
      </c>
      <c r="H39" s="37">
        <v>1.23</v>
      </c>
      <c r="I39" s="37">
        <v>0.84</v>
      </c>
      <c r="J39" s="38">
        <v>0.05</v>
      </c>
      <c r="K39" s="22"/>
      <c r="L39" s="22"/>
      <c r="M39" s="22"/>
      <c r="N39" s="22"/>
      <c r="O39" s="22"/>
      <c r="P39" s="22"/>
    </row>
    <row r="40" spans="1:16" ht="39" customHeight="1" x14ac:dyDescent="0.15">
      <c r="A40" s="22"/>
      <c r="B40" s="35"/>
      <c r="C40" s="1145" t="s">
        <v>578</v>
      </c>
      <c r="D40" s="1146"/>
      <c r="E40" s="1147"/>
      <c r="F40" s="36">
        <v>0.04</v>
      </c>
      <c r="G40" s="37">
        <v>0.03</v>
      </c>
      <c r="H40" s="37">
        <v>7.0000000000000007E-2</v>
      </c>
      <c r="I40" s="37">
        <v>0.06</v>
      </c>
      <c r="J40" s="38">
        <v>0.05</v>
      </c>
      <c r="K40" s="22"/>
      <c r="L40" s="22"/>
      <c r="M40" s="22"/>
      <c r="N40" s="22"/>
      <c r="O40" s="22"/>
      <c r="P40" s="22"/>
    </row>
    <row r="41" spans="1:16" ht="39" customHeight="1" x14ac:dyDescent="0.15">
      <c r="A41" s="22"/>
      <c r="B41" s="35"/>
      <c r="C41" s="1145" t="s">
        <v>579</v>
      </c>
      <c r="D41" s="1146"/>
      <c r="E41" s="1147"/>
      <c r="F41" s="36">
        <v>0.02</v>
      </c>
      <c r="G41" s="37">
        <v>0.03</v>
      </c>
      <c r="H41" s="37">
        <v>0</v>
      </c>
      <c r="I41" s="37">
        <v>0.02</v>
      </c>
      <c r="J41" s="38">
        <v>0</v>
      </c>
      <c r="K41" s="22"/>
      <c r="L41" s="22"/>
      <c r="M41" s="22"/>
      <c r="N41" s="22"/>
      <c r="O41" s="22"/>
      <c r="P41" s="22"/>
    </row>
    <row r="42" spans="1:16" ht="39" customHeight="1" x14ac:dyDescent="0.15">
      <c r="A42" s="22"/>
      <c r="B42" s="39"/>
      <c r="C42" s="1145" t="s">
        <v>580</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iUv6POl8ubbWPCsDpuxlMohiiY9hQuWnJO+TcBJFRKa5OgeOHmIchcSrPRirywHdBngOwr0F17An5jXp/EIgw==" saltValue="7M4uowSskwtbR305XKqp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3" zoomScaleSheetLayoutView="55" workbookViewId="0">
      <selection activeCell="CQ44" sqref="CQ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364</v>
      </c>
      <c r="L45" s="60">
        <v>347</v>
      </c>
      <c r="M45" s="60">
        <v>351</v>
      </c>
      <c r="N45" s="60">
        <v>350</v>
      </c>
      <c r="O45" s="61">
        <v>374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176</v>
      </c>
      <c r="L48" s="64">
        <v>179</v>
      </c>
      <c r="M48" s="64">
        <v>190</v>
      </c>
      <c r="N48" s="64">
        <v>178</v>
      </c>
      <c r="O48" s="65">
        <v>182</v>
      </c>
      <c r="P48" s="48"/>
      <c r="Q48" s="48"/>
      <c r="R48" s="48"/>
      <c r="S48" s="48"/>
      <c r="T48" s="48"/>
      <c r="U48" s="48"/>
    </row>
    <row r="49" spans="1:21" ht="30.75" customHeight="1" x14ac:dyDescent="0.15">
      <c r="A49" s="48"/>
      <c r="B49" s="1178"/>
      <c r="C49" s="1179"/>
      <c r="D49" s="62"/>
      <c r="E49" s="1155" t="s">
        <v>16</v>
      </c>
      <c r="F49" s="1155"/>
      <c r="G49" s="1155"/>
      <c r="H49" s="1155"/>
      <c r="I49" s="1155"/>
      <c r="J49" s="1156"/>
      <c r="K49" s="63">
        <v>33</v>
      </c>
      <c r="L49" s="64">
        <v>40</v>
      </c>
      <c r="M49" s="64">
        <v>41</v>
      </c>
      <c r="N49" s="64">
        <v>45</v>
      </c>
      <c r="O49" s="65">
        <v>45</v>
      </c>
      <c r="P49" s="48"/>
      <c r="Q49" s="48"/>
      <c r="R49" s="48"/>
      <c r="S49" s="48"/>
      <c r="T49" s="48"/>
      <c r="U49" s="48"/>
    </row>
    <row r="50" spans="1:21" ht="30.75" customHeight="1" x14ac:dyDescent="0.15">
      <c r="A50" s="48"/>
      <c r="B50" s="1178"/>
      <c r="C50" s="1179"/>
      <c r="D50" s="62"/>
      <c r="E50" s="1155" t="s">
        <v>17</v>
      </c>
      <c r="F50" s="1155"/>
      <c r="G50" s="1155"/>
      <c r="H50" s="1155"/>
      <c r="I50" s="1155"/>
      <c r="J50" s="1156"/>
      <c r="K50" s="63">
        <v>3</v>
      </c>
      <c r="L50" s="64">
        <v>2</v>
      </c>
      <c r="M50" s="64" t="s">
        <v>525</v>
      </c>
      <c r="N50" s="64" t="s">
        <v>525</v>
      </c>
      <c r="O50" s="65" t="s">
        <v>525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377</v>
      </c>
      <c r="L52" s="64">
        <v>378</v>
      </c>
      <c r="M52" s="64">
        <v>379</v>
      </c>
      <c r="N52" s="64">
        <v>379</v>
      </c>
      <c r="O52" s="65">
        <v>376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199</v>
      </c>
      <c r="L53" s="69">
        <v>190</v>
      </c>
      <c r="M53" s="69">
        <v>203</v>
      </c>
      <c r="N53" s="69">
        <v>194</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uS8vw8VXjeUj3cHMtFcJ64sRerDg+YUD0xWqwfYKOOtqpVBKelv7ShQ5l4amoPDya7czyv+5I8iJKOWv73e4g==" saltValue="VxeGEU5MbxzFDDEswXwM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9" zoomScaleSheetLayoutView="100" workbookViewId="0">
      <selection activeCell="CQ44" sqref="CQ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32</v>
      </c>
      <c r="C41" s="1197"/>
      <c r="D41" s="105"/>
      <c r="E41" s="1198" t="s">
        <v>33</v>
      </c>
      <c r="F41" s="1198"/>
      <c r="G41" s="1198"/>
      <c r="H41" s="1199"/>
      <c r="I41" s="355">
        <v>3365</v>
      </c>
      <c r="J41" s="356">
        <v>3312</v>
      </c>
      <c r="K41" s="356">
        <v>3598</v>
      </c>
      <c r="L41" s="356">
        <v>3756</v>
      </c>
      <c r="M41" s="357">
        <v>3614</v>
      </c>
    </row>
    <row r="42" spans="2:13" ht="27.75" customHeight="1" x14ac:dyDescent="0.15">
      <c r="B42" s="1186"/>
      <c r="C42" s="1187"/>
      <c r="D42" s="106"/>
      <c r="E42" s="1190" t="s">
        <v>34</v>
      </c>
      <c r="F42" s="1190"/>
      <c r="G42" s="1190"/>
      <c r="H42" s="1191"/>
      <c r="I42" s="358">
        <v>109</v>
      </c>
      <c r="J42" s="359">
        <v>86</v>
      </c>
      <c r="K42" s="359">
        <v>80</v>
      </c>
      <c r="L42" s="359">
        <v>80</v>
      </c>
      <c r="M42" s="360">
        <v>18</v>
      </c>
    </row>
    <row r="43" spans="2:13" ht="27.75" customHeight="1" x14ac:dyDescent="0.15">
      <c r="B43" s="1186"/>
      <c r="C43" s="1187"/>
      <c r="D43" s="106"/>
      <c r="E43" s="1190" t="s">
        <v>35</v>
      </c>
      <c r="F43" s="1190"/>
      <c r="G43" s="1190"/>
      <c r="H43" s="1191"/>
      <c r="I43" s="358">
        <v>2856</v>
      </c>
      <c r="J43" s="359">
        <v>2884</v>
      </c>
      <c r="K43" s="359">
        <v>2941</v>
      </c>
      <c r="L43" s="359">
        <v>2845</v>
      </c>
      <c r="M43" s="360">
        <v>2771</v>
      </c>
    </row>
    <row r="44" spans="2:13" ht="27.75" customHeight="1" x14ac:dyDescent="0.15">
      <c r="B44" s="1186"/>
      <c r="C44" s="1187"/>
      <c r="D44" s="106"/>
      <c r="E44" s="1190" t="s">
        <v>36</v>
      </c>
      <c r="F44" s="1190"/>
      <c r="G44" s="1190"/>
      <c r="H44" s="1191"/>
      <c r="I44" s="358">
        <v>199</v>
      </c>
      <c r="J44" s="359">
        <v>173</v>
      </c>
      <c r="K44" s="359">
        <v>159</v>
      </c>
      <c r="L44" s="359">
        <v>134</v>
      </c>
      <c r="M44" s="360">
        <v>109</v>
      </c>
    </row>
    <row r="45" spans="2:13" ht="27.75" customHeight="1" x14ac:dyDescent="0.15">
      <c r="B45" s="1186"/>
      <c r="C45" s="1187"/>
      <c r="D45" s="106"/>
      <c r="E45" s="1190" t="s">
        <v>37</v>
      </c>
      <c r="F45" s="1190"/>
      <c r="G45" s="1190"/>
      <c r="H45" s="1191"/>
      <c r="I45" s="358">
        <v>145</v>
      </c>
      <c r="J45" s="359">
        <v>136</v>
      </c>
      <c r="K45" s="359">
        <v>121</v>
      </c>
      <c r="L45" s="359">
        <v>114</v>
      </c>
      <c r="M45" s="360">
        <v>132</v>
      </c>
    </row>
    <row r="46" spans="2:13" ht="27.75" customHeight="1" x14ac:dyDescent="0.15">
      <c r="B46" s="1186"/>
      <c r="C46" s="1187"/>
      <c r="D46" s="107"/>
      <c r="E46" s="1190" t="s">
        <v>38</v>
      </c>
      <c r="F46" s="1190"/>
      <c r="G46" s="1190"/>
      <c r="H46" s="1191"/>
      <c r="I46" s="358" t="s">
        <v>525</v>
      </c>
      <c r="J46" s="359" t="s">
        <v>525</v>
      </c>
      <c r="K46" s="359" t="s">
        <v>525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3263</v>
      </c>
      <c r="J50" s="359">
        <v>3328</v>
      </c>
      <c r="K50" s="359">
        <v>3429</v>
      </c>
      <c r="L50" s="359">
        <v>3788</v>
      </c>
      <c r="M50" s="360">
        <v>3888</v>
      </c>
    </row>
    <row r="51" spans="2:13" ht="27.75" customHeight="1" x14ac:dyDescent="0.15">
      <c r="B51" s="1186"/>
      <c r="C51" s="1187"/>
      <c r="D51" s="106"/>
      <c r="E51" s="1190" t="s">
        <v>44</v>
      </c>
      <c r="F51" s="1190"/>
      <c r="G51" s="1190"/>
      <c r="H51" s="1191"/>
      <c r="I51" s="358">
        <v>37</v>
      </c>
      <c r="J51" s="359">
        <v>31</v>
      </c>
      <c r="K51" s="359">
        <v>25</v>
      </c>
      <c r="L51" s="359">
        <v>20</v>
      </c>
      <c r="M51" s="360">
        <v>15</v>
      </c>
    </row>
    <row r="52" spans="2:13" ht="27.75" customHeight="1" x14ac:dyDescent="0.15">
      <c r="B52" s="1188"/>
      <c r="C52" s="1189"/>
      <c r="D52" s="106"/>
      <c r="E52" s="1190" t="s">
        <v>45</v>
      </c>
      <c r="F52" s="1190"/>
      <c r="G52" s="1190"/>
      <c r="H52" s="1191"/>
      <c r="I52" s="358">
        <v>4723</v>
      </c>
      <c r="J52" s="359">
        <v>4670</v>
      </c>
      <c r="K52" s="359">
        <v>4831</v>
      </c>
      <c r="L52" s="359">
        <v>4810</v>
      </c>
      <c r="M52" s="360">
        <v>4682</v>
      </c>
    </row>
    <row r="53" spans="2:13" ht="27.75" customHeight="1" thickBot="1" x14ac:dyDescent="0.2">
      <c r="B53" s="1192" t="s">
        <v>46</v>
      </c>
      <c r="C53" s="1193"/>
      <c r="D53" s="110"/>
      <c r="E53" s="1194" t="s">
        <v>47</v>
      </c>
      <c r="F53" s="1194"/>
      <c r="G53" s="1194"/>
      <c r="H53" s="1195"/>
      <c r="I53" s="361">
        <v>-1346</v>
      </c>
      <c r="J53" s="362">
        <v>-1437</v>
      </c>
      <c r="K53" s="362">
        <v>-1386</v>
      </c>
      <c r="L53" s="362">
        <v>-1690</v>
      </c>
      <c r="M53" s="363">
        <v>-1940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F332JUBJICH/kOnEKh2Pt/TLCa+pOHXr9Jo3nfJvyoMzvMipWDPqA1lcPWkqiUZ0qd6dg280MEAUDJq7uC8sQ==" saltValue="Sxm3LDlh1lNon7wXdfJ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3" zoomScale="70" zoomScaleNormal="70" zoomScaleSheetLayoutView="100" workbookViewId="0">
      <selection activeCell="CQ44" sqref="CQ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982</v>
      </c>
      <c r="G55" s="122">
        <v>1091</v>
      </c>
      <c r="H55" s="123">
        <v>1247</v>
      </c>
    </row>
    <row r="56" spans="2:8" ht="52.5" customHeight="1" x14ac:dyDescent="0.15">
      <c r="B56" s="124"/>
      <c r="C56" s="1213" t="s">
        <v>51</v>
      </c>
      <c r="D56" s="1213"/>
      <c r="E56" s="1214"/>
      <c r="F56" s="125">
        <v>72</v>
      </c>
      <c r="G56" s="125">
        <v>207</v>
      </c>
      <c r="H56" s="126">
        <v>187</v>
      </c>
    </row>
    <row r="57" spans="2:8" ht="53.25" customHeight="1" x14ac:dyDescent="0.15">
      <c r="B57" s="124"/>
      <c r="C57" s="1215" t="s">
        <v>52</v>
      </c>
      <c r="D57" s="1215"/>
      <c r="E57" s="1216"/>
      <c r="F57" s="127">
        <v>1165</v>
      </c>
      <c r="G57" s="127">
        <v>1250</v>
      </c>
      <c r="H57" s="128">
        <v>1266</v>
      </c>
    </row>
    <row r="58" spans="2:8" ht="45.75" customHeight="1" x14ac:dyDescent="0.15">
      <c r="B58" s="129"/>
      <c r="C58" s="1203" t="s">
        <v>612</v>
      </c>
      <c r="D58" s="1204"/>
      <c r="E58" s="1205"/>
      <c r="F58" s="130">
        <v>405</v>
      </c>
      <c r="G58" s="130">
        <v>400</v>
      </c>
      <c r="H58" s="131">
        <v>387</v>
      </c>
    </row>
    <row r="59" spans="2:8" ht="45.75" customHeight="1" x14ac:dyDescent="0.15">
      <c r="B59" s="129"/>
      <c r="C59" s="1203" t="s">
        <v>613</v>
      </c>
      <c r="D59" s="1204"/>
      <c r="E59" s="1205"/>
      <c r="F59" s="130">
        <v>237</v>
      </c>
      <c r="G59" s="130">
        <v>251</v>
      </c>
      <c r="H59" s="131">
        <v>253</v>
      </c>
    </row>
    <row r="60" spans="2:8" ht="45.75" customHeight="1" x14ac:dyDescent="0.15">
      <c r="B60" s="129"/>
      <c r="C60" s="1203" t="s">
        <v>614</v>
      </c>
      <c r="D60" s="1204"/>
      <c r="E60" s="1205"/>
      <c r="F60" s="130">
        <v>135</v>
      </c>
      <c r="G60" s="130">
        <v>210</v>
      </c>
      <c r="H60" s="131">
        <v>236</v>
      </c>
    </row>
    <row r="61" spans="2:8" ht="45.75" customHeight="1" x14ac:dyDescent="0.15">
      <c r="B61" s="129"/>
      <c r="C61" s="1203" t="s">
        <v>615</v>
      </c>
      <c r="D61" s="1204"/>
      <c r="E61" s="1205"/>
      <c r="F61" s="130">
        <v>101</v>
      </c>
      <c r="G61" s="130">
        <v>101</v>
      </c>
      <c r="H61" s="131">
        <v>101</v>
      </c>
    </row>
    <row r="62" spans="2:8" ht="45.75" customHeight="1" thickBot="1" x14ac:dyDescent="0.2">
      <c r="B62" s="132"/>
      <c r="C62" s="1206" t="s">
        <v>616</v>
      </c>
      <c r="D62" s="1207"/>
      <c r="E62" s="1208"/>
      <c r="F62" s="133">
        <v>100</v>
      </c>
      <c r="G62" s="133">
        <v>100</v>
      </c>
      <c r="H62" s="134">
        <v>100</v>
      </c>
    </row>
    <row r="63" spans="2:8" ht="52.5" customHeight="1" thickBot="1" x14ac:dyDescent="0.2">
      <c r="B63" s="135"/>
      <c r="C63" s="1209" t="s">
        <v>53</v>
      </c>
      <c r="D63" s="1209"/>
      <c r="E63" s="1210"/>
      <c r="F63" s="136">
        <v>2219</v>
      </c>
      <c r="G63" s="136">
        <v>2548</v>
      </c>
      <c r="H63" s="137">
        <v>2700</v>
      </c>
    </row>
    <row r="64" spans="2:8" x14ac:dyDescent="0.15"/>
  </sheetData>
  <sheetProtection algorithmName="SHA-512" hashValue="5QdWrKEgGRlnI7i+XWviquU28JcnxZigBsU37VEW6jeNuuCBvlloQY+hmtmAGjG1m4nHWTjz73w1OEeFYwct8Q==" saltValue="zgtiKDO1YSoFhiz6HgrY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B205-DA24-47DC-BC10-4143B5DAE886}">
  <sheetPr>
    <pageSetUpPr fitToPage="1"/>
  </sheetPr>
  <dimension ref="A1:DE85"/>
  <sheetViews>
    <sheetView showGridLines="0" topLeftCell="A37" zoomScaleNormal="100" zoomScaleSheetLayoutView="55" workbookViewId="0">
      <selection activeCell="CQ44" sqref="CQ44"/>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627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620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621</v>
      </c>
      <c r="AO51" s="1254"/>
      <c r="AP51" s="1254"/>
      <c r="AQ51" s="1254"/>
      <c r="AR51" s="1254"/>
      <c r="AS51" s="1254"/>
      <c r="AT51" s="1254"/>
      <c r="AU51" s="1254"/>
      <c r="AV51" s="1254"/>
      <c r="AW51" s="1254"/>
      <c r="AX51" s="1254"/>
      <c r="AY51" s="1254"/>
      <c r="AZ51" s="1254"/>
      <c r="BA51" s="1254"/>
      <c r="BB51" s="1254" t="s">
        <v>622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623</v>
      </c>
      <c r="BC53" s="1254"/>
      <c r="BD53" s="1254"/>
      <c r="BE53" s="1254"/>
      <c r="BF53" s="1254"/>
      <c r="BG53" s="1254"/>
      <c r="BH53" s="1254"/>
      <c r="BI53" s="1254"/>
      <c r="BJ53" s="1254"/>
      <c r="BK53" s="1254"/>
      <c r="BL53" s="1254"/>
      <c r="BM53" s="1254"/>
      <c r="BN53" s="1254"/>
      <c r="BO53" s="1254"/>
      <c r="BP53" s="1255">
        <v>67</v>
      </c>
      <c r="BQ53" s="1255"/>
      <c r="BR53" s="1255"/>
      <c r="BS53" s="1255"/>
      <c r="BT53" s="1255"/>
      <c r="BU53" s="1255"/>
      <c r="BV53" s="1255"/>
      <c r="BW53" s="1255"/>
      <c r="BX53" s="1255">
        <v>67.8</v>
      </c>
      <c r="BY53" s="1255"/>
      <c r="BZ53" s="1255"/>
      <c r="CA53" s="1255"/>
      <c r="CB53" s="1255"/>
      <c r="CC53" s="1255"/>
      <c r="CD53" s="1255"/>
      <c r="CE53" s="1255"/>
      <c r="CF53" s="1255">
        <v>67.3</v>
      </c>
      <c r="CG53" s="1255"/>
      <c r="CH53" s="1255"/>
      <c r="CI53" s="1255"/>
      <c r="CJ53" s="1255"/>
      <c r="CK53" s="1255"/>
      <c r="CL53" s="1255"/>
      <c r="CM53" s="1255"/>
      <c r="CN53" s="1255">
        <v>67.3</v>
      </c>
      <c r="CO53" s="1255"/>
      <c r="CP53" s="1255"/>
      <c r="CQ53" s="1255"/>
      <c r="CR53" s="1255"/>
      <c r="CS53" s="1255"/>
      <c r="CT53" s="1255"/>
      <c r="CU53" s="1255"/>
      <c r="CV53" s="1255">
        <v>67.900000000000006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624</v>
      </c>
      <c r="AO55" s="1250"/>
      <c r="AP55" s="1250"/>
      <c r="AQ55" s="1250"/>
      <c r="AR55" s="1250"/>
      <c r="AS55" s="1250"/>
      <c r="AT55" s="1250"/>
      <c r="AU55" s="1250"/>
      <c r="AV55" s="1250"/>
      <c r="AW55" s="1250"/>
      <c r="AX55" s="1250"/>
      <c r="AY55" s="1250"/>
      <c r="AZ55" s="1250"/>
      <c r="BA55" s="1250"/>
      <c r="BB55" s="1254" t="s">
        <v>622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623</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625</v>
      </c>
    </row>
    <row r="64" spans="1:109" x14ac:dyDescent="0.15">
      <c r="B64" s="1225"/>
      <c r="G64" s="1232"/>
      <c r="I64" s="1265"/>
      <c r="J64" s="1265"/>
      <c r="K64" s="1265"/>
      <c r="L64" s="1265"/>
      <c r="M64" s="1265"/>
      <c r="N64" s="1266"/>
      <c r="AM64" s="1232"/>
      <c r="AN64" s="1232" t="s">
        <v>619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620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621</v>
      </c>
      <c r="AO73" s="1254"/>
      <c r="AP73" s="1254"/>
      <c r="AQ73" s="1254"/>
      <c r="AR73" s="1254"/>
      <c r="AS73" s="1254"/>
      <c r="AT73" s="1254"/>
      <c r="AU73" s="1254"/>
      <c r="AV73" s="1254"/>
      <c r="AW73" s="1254"/>
      <c r="AX73" s="1254"/>
      <c r="AY73" s="1254"/>
      <c r="AZ73" s="1254"/>
      <c r="BA73" s="1254"/>
      <c r="BB73" s="1254" t="s">
        <v>622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626</v>
      </c>
      <c r="BC75" s="1254"/>
      <c r="BD75" s="1254"/>
      <c r="BE75" s="1254"/>
      <c r="BF75" s="1254"/>
      <c r="BG75" s="1254"/>
      <c r="BH75" s="1254"/>
      <c r="BI75" s="1254"/>
      <c r="BJ75" s="1254"/>
      <c r="BK75" s="1254"/>
      <c r="BL75" s="1254"/>
      <c r="BM75" s="1254"/>
      <c r="BN75" s="1254"/>
      <c r="BO75" s="1254"/>
      <c r="BP75" s="1255">
        <v>7.6</v>
      </c>
      <c r="BQ75" s="1255"/>
      <c r="BR75" s="1255"/>
      <c r="BS75" s="1255"/>
      <c r="BT75" s="1255"/>
      <c r="BU75" s="1255"/>
      <c r="BV75" s="1255"/>
      <c r="BW75" s="1255"/>
      <c r="BX75" s="1255">
        <v>7.6</v>
      </c>
      <c r="BY75" s="1255"/>
      <c r="BZ75" s="1255"/>
      <c r="CA75" s="1255"/>
      <c r="CB75" s="1255"/>
      <c r="CC75" s="1255"/>
      <c r="CD75" s="1255"/>
      <c r="CE75" s="1255"/>
      <c r="CF75" s="1255">
        <v>7.6</v>
      </c>
      <c r="CG75" s="1255"/>
      <c r="CH75" s="1255"/>
      <c r="CI75" s="1255"/>
      <c r="CJ75" s="1255"/>
      <c r="CK75" s="1255"/>
      <c r="CL75" s="1255"/>
      <c r="CM75" s="1255"/>
      <c r="CN75" s="1255">
        <v>7.3</v>
      </c>
      <c r="CO75" s="1255"/>
      <c r="CP75" s="1255"/>
      <c r="CQ75" s="1255"/>
      <c r="CR75" s="1255"/>
      <c r="CS75" s="1255"/>
      <c r="CT75" s="1255"/>
      <c r="CU75" s="1255"/>
      <c r="CV75" s="1255">
        <v>7.4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624</v>
      </c>
      <c r="AO77" s="1250"/>
      <c r="AP77" s="1250"/>
      <c r="AQ77" s="1250"/>
      <c r="AR77" s="1250"/>
      <c r="AS77" s="1250"/>
      <c r="AT77" s="1250"/>
      <c r="AU77" s="1250"/>
      <c r="AV77" s="1250"/>
      <c r="AW77" s="1250"/>
      <c r="AX77" s="1250"/>
      <c r="AY77" s="1250"/>
      <c r="AZ77" s="1250"/>
      <c r="BA77" s="1250"/>
      <c r="BB77" s="1254" t="s">
        <v>622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626</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gWxjNrUjUZ5WRMw15sB+Sqg1dtCMgGqbv9ZUiBnk9ODegWn2U7c10kaDQJ5a4BVTjSLGYCEhFpIaGctIh4EYxw==" saltValue="y4xxpRM3sn3urCppEUkk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20DC-CB2D-4AD9-955D-7803C787524B}">
  <sheetPr>
    <pageSetUpPr fitToPage="1"/>
  </sheetPr>
  <dimension ref="A1:DR125"/>
  <sheetViews>
    <sheetView showGridLines="0" topLeftCell="A74" zoomScale="70" zoomScaleNormal="70" zoomScaleSheetLayoutView="70" workbookViewId="0">
      <selection activeCell="CQ44" sqref="CQ4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59zTyDdXt9TYDWpuGZ14RtNgGJ0zCGKWTu56kqmt2prSZcDlT0Ssw3y6kFUFNVpBhcQ0Hj94b6KagFUKUiivkw==" saltValue="hgFyhWX+LV//4y1y7uZSj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9C01-50F0-4E8A-90CF-35FA80E3C3D9}">
  <sheetPr>
    <pageSetUpPr fitToPage="1"/>
  </sheetPr>
  <dimension ref="A1:DR125"/>
  <sheetViews>
    <sheetView showGridLines="0" topLeftCell="A19" zoomScaleNormal="100" zoomScaleSheetLayoutView="55" workbookViewId="0">
      <selection activeCell="CQ44" sqref="CQ4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MoEtx2lzzsRZMcsXGKCaTgtNtvH4JJtj4MAMR96Xbj+YoJlHGlYtRH5RUGfSDFel8KBOdsHP6IMW9eF6ZRYtaA==" saltValue="nWKlWuCm+hs9e+s2A1jO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30444</v>
      </c>
      <c r="E3" s="156"/>
      <c r="F3" s="157">
        <v>88328</v>
      </c>
      <c r="G3" s="158"/>
      <c r="H3" s="159"/>
    </row>
    <row r="4" spans="1:8" x14ac:dyDescent="0.15">
      <c r="A4" s="160"/>
      <c r="B4" s="161"/>
      <c r="C4" s="162"/>
      <c r="D4" s="163">
        <v>9622</v>
      </c>
      <c r="E4" s="164"/>
      <c r="F4" s="165">
        <v>49013</v>
      </c>
      <c r="G4" s="166"/>
      <c r="H4" s="167"/>
    </row>
    <row r="5" spans="1:8" x14ac:dyDescent="0.15">
      <c r="A5" s="148" t="s">
        <v>559</v>
      </c>
      <c r="B5" s="153"/>
      <c r="C5" s="154"/>
      <c r="D5" s="155">
        <v>22991</v>
      </c>
      <c r="E5" s="156"/>
      <c r="F5" s="157">
        <v>103390</v>
      </c>
      <c r="G5" s="158"/>
      <c r="H5" s="159"/>
    </row>
    <row r="6" spans="1:8" x14ac:dyDescent="0.15">
      <c r="A6" s="160"/>
      <c r="B6" s="161"/>
      <c r="C6" s="162"/>
      <c r="D6" s="163">
        <v>11262</v>
      </c>
      <c r="E6" s="164"/>
      <c r="F6" s="165">
        <v>51269</v>
      </c>
      <c r="G6" s="166"/>
      <c r="H6" s="167"/>
    </row>
    <row r="7" spans="1:8" x14ac:dyDescent="0.15">
      <c r="A7" s="148" t="s">
        <v>560</v>
      </c>
      <c r="B7" s="153"/>
      <c r="C7" s="154"/>
      <c r="D7" s="155">
        <v>50925</v>
      </c>
      <c r="E7" s="156"/>
      <c r="F7" s="157">
        <v>117234</v>
      </c>
      <c r="G7" s="158"/>
      <c r="H7" s="159"/>
    </row>
    <row r="8" spans="1:8" x14ac:dyDescent="0.15">
      <c r="A8" s="160"/>
      <c r="B8" s="161"/>
      <c r="C8" s="162"/>
      <c r="D8" s="163">
        <v>35745</v>
      </c>
      <c r="E8" s="164"/>
      <c r="F8" s="165">
        <v>59796</v>
      </c>
      <c r="G8" s="166"/>
      <c r="H8" s="167"/>
    </row>
    <row r="9" spans="1:8" x14ac:dyDescent="0.15">
      <c r="A9" s="148" t="s">
        <v>561</v>
      </c>
      <c r="B9" s="153"/>
      <c r="C9" s="154"/>
      <c r="D9" s="155">
        <v>33937</v>
      </c>
      <c r="E9" s="156"/>
      <c r="F9" s="157">
        <v>97758</v>
      </c>
      <c r="G9" s="158"/>
      <c r="H9" s="159"/>
    </row>
    <row r="10" spans="1:8" x14ac:dyDescent="0.15">
      <c r="A10" s="160"/>
      <c r="B10" s="161"/>
      <c r="C10" s="162"/>
      <c r="D10" s="163">
        <v>26753</v>
      </c>
      <c r="E10" s="164"/>
      <c r="F10" s="165">
        <v>45946</v>
      </c>
      <c r="G10" s="166"/>
      <c r="H10" s="167"/>
    </row>
    <row r="11" spans="1:8" x14ac:dyDescent="0.15">
      <c r="A11" s="148" t="s">
        <v>562</v>
      </c>
      <c r="B11" s="153"/>
      <c r="C11" s="154"/>
      <c r="D11" s="155">
        <v>44248</v>
      </c>
      <c r="E11" s="156"/>
      <c r="F11" s="157">
        <v>91338</v>
      </c>
      <c r="G11" s="158"/>
      <c r="H11" s="159"/>
    </row>
    <row r="12" spans="1:8" x14ac:dyDescent="0.15">
      <c r="A12" s="160"/>
      <c r="B12" s="161"/>
      <c r="C12" s="168"/>
      <c r="D12" s="163">
        <v>30522</v>
      </c>
      <c r="E12" s="164"/>
      <c r="F12" s="165">
        <v>43989</v>
      </c>
      <c r="G12" s="166"/>
      <c r="H12" s="167"/>
    </row>
    <row r="13" spans="1:8" x14ac:dyDescent="0.15">
      <c r="A13" s="148"/>
      <c r="B13" s="153"/>
      <c r="C13" s="169"/>
      <c r="D13" s="170">
        <v>36509</v>
      </c>
      <c r="E13" s="171"/>
      <c r="F13" s="172">
        <v>99610</v>
      </c>
      <c r="G13" s="173"/>
      <c r="H13" s="159"/>
    </row>
    <row r="14" spans="1:8" x14ac:dyDescent="0.15">
      <c r="A14" s="160"/>
      <c r="B14" s="161"/>
      <c r="C14" s="162"/>
      <c r="D14" s="163">
        <v>22781</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9.1300000000000008</v>
      </c>
      <c r="C19" s="174">
        <f>ROUND(VALUE(SUBSTITUTE(実質収支比率等に係る経年分析!G$48,"▲","-")),2)</f>
        <v>8.74</v>
      </c>
      <c r="D19" s="174">
        <f>ROUND(VALUE(SUBSTITUTE(実質収支比率等に係る経年分析!H$48,"▲","-")),2)</f>
        <v>7.9</v>
      </c>
      <c r="E19" s="174">
        <f>ROUND(VALUE(SUBSTITUTE(実質収支比率等に係る経年分析!I$48,"▲","-")),2)</f>
        <v>11.8</v>
      </c>
      <c r="F19" s="174">
        <f>ROUND(VALUE(SUBSTITUTE(実質収支比率等に係る経年分析!J$48,"▲","-")),2)</f>
        <v>14.58</v>
      </c>
    </row>
    <row r="20" spans="1:11" x14ac:dyDescent="0.15">
      <c r="A20" s="174" t="s">
        <v>57</v>
      </c>
      <c r="B20" s="174">
        <f>ROUND(VALUE(SUBSTITUTE(実質収支比率等に係る経年分析!F$47,"▲","-")),2)</f>
        <v>28.2</v>
      </c>
      <c r="C20" s="174">
        <f>ROUND(VALUE(SUBSTITUTE(実質収支比率等に係る経年分析!G$47,"▲","-")),2)</f>
        <v>32.28</v>
      </c>
      <c r="D20" s="174">
        <f>ROUND(VALUE(SUBSTITUTE(実質収支比率等に係る経年分析!H$47,"▲","-")),2)</f>
        <v>32.409999999999997</v>
      </c>
      <c r="E20" s="174">
        <f>ROUND(VALUE(SUBSTITUTE(実質収支比率等に係る経年分析!I$47,"▲","-")),2)</f>
        <v>33.630000000000003</v>
      </c>
      <c r="F20" s="174">
        <f>ROUND(VALUE(SUBSTITUTE(実質収支比率等に係る経年分析!J$47,"▲","-")),2)</f>
        <v>38.979999999999997</v>
      </c>
    </row>
    <row r="21" spans="1:11" x14ac:dyDescent="0.15">
      <c r="A21" s="174" t="s">
        <v>58</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4.26</v>
      </c>
      <c r="D21" s="174">
        <f>IF(ISNUMBER(VALUE(SUBSTITUTE(実質収支比率等に係る経年分析!H$49,"▲","-"))),ROUND(VALUE(SUBSTITUTE(実質収支比率等に係る経年分析!H$49,"▲","-")),2),NA())</f>
        <v>0.76</v>
      </c>
      <c r="E21" s="174">
        <f>IF(ISNUMBER(VALUE(SUBSTITUTE(実質収支比率等に係る経年分析!I$49,"▲","-"))),ROUND(VALUE(SUBSTITUTE(実質収支比率等に係る経年分析!I$49,"▲","-")),2),NA())</f>
        <v>7.78</v>
      </c>
      <c r="F21" s="174">
        <f>IF(ISNUMBER(VALUE(SUBSTITUTE(実質収支比率等に係る経年分析!J$49,"▲","-"))),ROUND(VALUE(SUBSTITUTE(実質収支比率等に係る経年分析!J$49,"▲","-")),2),NA())</f>
        <v>7.48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里庄町後期高齢者医療特別会計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里庄町営墓地特別会計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里庄町国民健康保険特別会計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1.1499999999999999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里庄町介護老人保健施設特別会計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里庄町介護保険特別会計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15">
      <c r="A34" s="175" t="str">
        <f>IF(連結実質赤字比率に係る赤字・黒字の構成分析!C$36="",NA(),連結実質赤字比率に係る赤字・黒字の構成分析!C$36)</f>
        <v>里庄町水道事業会計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9.4</v>
      </c>
    </row>
    <row r="35" spans="1:16" x14ac:dyDescent="0.15">
      <c r="A35" s="175" t="str">
        <f>IF(連結実質赤字比率に係る赤字・黒字の構成分析!C$35="",NA(),連結実質赤字比率に係る赤字・黒字の構成分析!C$35)</f>
        <v>里庄町公共下水道事業会計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9.4700000000000006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377</v>
      </c>
      <c r="E42" s="176"/>
      <c r="F42" s="176"/>
      <c r="G42" s="176">
        <f>'実質公債費比率（分子）の構造'!L$52</f>
        <v>378</v>
      </c>
      <c r="H42" s="176"/>
      <c r="I42" s="176"/>
      <c r="J42" s="176">
        <f>'実質公債費比率（分子）の構造'!M$52</f>
        <v>379</v>
      </c>
      <c r="K42" s="176"/>
      <c r="L42" s="176"/>
      <c r="M42" s="176">
        <f>'実質公債費比率（分子）の構造'!N$52</f>
        <v>379</v>
      </c>
      <c r="N42" s="176"/>
      <c r="O42" s="176"/>
      <c r="P42" s="176">
        <f>'実質公債費比率（分子）の構造'!O$52</f>
        <v>376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33</v>
      </c>
      <c r="C45" s="176"/>
      <c r="D45" s="176"/>
      <c r="E45" s="176">
        <f>'実質公債費比率（分子）の構造'!L$49</f>
        <v>40</v>
      </c>
      <c r="F45" s="176"/>
      <c r="G45" s="176"/>
      <c r="H45" s="176">
        <f>'実質公債費比率（分子）の構造'!M$49</f>
        <v>41</v>
      </c>
      <c r="I45" s="176"/>
      <c r="J45" s="176"/>
      <c r="K45" s="176">
        <f>'実質公債費比率（分子）の構造'!N$49</f>
        <v>45</v>
      </c>
      <c r="L45" s="176"/>
      <c r="M45" s="176"/>
      <c r="N45" s="176">
        <f>'実質公債費比率（分子）の構造'!O$49</f>
        <v>45</v>
      </c>
      <c r="O45" s="176"/>
      <c r="P45" s="176"/>
    </row>
    <row r="46" spans="1:16" x14ac:dyDescent="0.15">
      <c r="A46" s="176" t="s">
        <v>69</v>
      </c>
      <c r="B46" s="176">
        <f>'実質公債費比率（分子）の構造'!K$48</f>
        <v>176</v>
      </c>
      <c r="C46" s="176"/>
      <c r="D46" s="176"/>
      <c r="E46" s="176">
        <f>'実質公債費比率（分子）の構造'!L$48</f>
        <v>179</v>
      </c>
      <c r="F46" s="176"/>
      <c r="G46" s="176"/>
      <c r="H46" s="176">
        <f>'実質公債費比率（分子）の構造'!M$48</f>
        <v>190</v>
      </c>
      <c r="I46" s="176"/>
      <c r="J46" s="176"/>
      <c r="K46" s="176">
        <f>'実質公債費比率（分子）の構造'!N$48</f>
        <v>178</v>
      </c>
      <c r="L46" s="176"/>
      <c r="M46" s="176"/>
      <c r="N46" s="176">
        <f>'実質公債費比率（分子）の構造'!O$48</f>
        <v>182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364</v>
      </c>
      <c r="C49" s="176"/>
      <c r="D49" s="176"/>
      <c r="E49" s="176">
        <f>'実質公債費比率（分子）の構造'!L$45</f>
        <v>347</v>
      </c>
      <c r="F49" s="176"/>
      <c r="G49" s="176"/>
      <c r="H49" s="176">
        <f>'実質公債費比率（分子）の構造'!M$45</f>
        <v>351</v>
      </c>
      <c r="I49" s="176"/>
      <c r="J49" s="176"/>
      <c r="K49" s="176">
        <f>'実質公債費比率（分子）の構造'!N$45</f>
        <v>350</v>
      </c>
      <c r="L49" s="176"/>
      <c r="M49" s="176"/>
      <c r="N49" s="176">
        <f>'実質公債費比率（分子）の構造'!O$45</f>
        <v>374</v>
      </c>
      <c r="O49" s="176"/>
      <c r="P49" s="176"/>
    </row>
    <row r="50" spans="1:16" x14ac:dyDescent="0.15">
      <c r="A50" s="176" t="s">
        <v>73</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190</v>
      </c>
      <c r="G50" s="176" t="e">
        <f>NA()</f>
        <v>#N/A</v>
      </c>
      <c r="H50" s="176" t="e">
        <f>NA()</f>
        <v>#N/A</v>
      </c>
      <c r="I50" s="176">
        <f>IF(ISNUMBER('実質公債費比率（分子）の構造'!M$53),'実質公債費比率（分子）の構造'!M$53,NA())</f>
        <v>203</v>
      </c>
      <c r="J50" s="176" t="e">
        <f>NA()</f>
        <v>#N/A</v>
      </c>
      <c r="K50" s="176" t="e">
        <f>NA()</f>
        <v>#N/A</v>
      </c>
      <c r="L50" s="176">
        <f>IF(ISNUMBER('実質公債費比率（分子）の構造'!N$53),'実質公債費比率（分子）の構造'!N$53,NA())</f>
        <v>194</v>
      </c>
      <c r="M50" s="176" t="e">
        <f>NA()</f>
        <v>#N/A</v>
      </c>
      <c r="N50" s="176" t="e">
        <f>NA()</f>
        <v>#N/A</v>
      </c>
      <c r="O50" s="176">
        <f>IF(ISNUMBER('実質公債費比率（分子）の構造'!O$53),'実質公債費比率（分子）の構造'!O$53,NA())</f>
        <v>225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4723</v>
      </c>
      <c r="E56" s="175"/>
      <c r="F56" s="175"/>
      <c r="G56" s="175">
        <f>'将来負担比率（分子）の構造'!J$52</f>
        <v>4670</v>
      </c>
      <c r="H56" s="175"/>
      <c r="I56" s="175"/>
      <c r="J56" s="175">
        <f>'将来負担比率（分子）の構造'!K$52</f>
        <v>4831</v>
      </c>
      <c r="K56" s="175"/>
      <c r="L56" s="175"/>
      <c r="M56" s="175">
        <f>'将来負担比率（分子）の構造'!L$52</f>
        <v>4810</v>
      </c>
      <c r="N56" s="175"/>
      <c r="O56" s="175"/>
      <c r="P56" s="175">
        <f>'将来負担比率（分子）の構造'!M$52</f>
        <v>4682</v>
      </c>
    </row>
    <row r="57" spans="1:16" x14ac:dyDescent="0.15">
      <c r="A57" s="175" t="s">
        <v>44</v>
      </c>
      <c r="B57" s="175"/>
      <c r="C57" s="175"/>
      <c r="D57" s="175">
        <f>'将来負担比率（分子）の構造'!I$51</f>
        <v>37</v>
      </c>
      <c r="E57" s="175"/>
      <c r="F57" s="175"/>
      <c r="G57" s="175">
        <f>'将来負担比率（分子）の構造'!J$51</f>
        <v>31</v>
      </c>
      <c r="H57" s="175"/>
      <c r="I57" s="175"/>
      <c r="J57" s="175">
        <f>'将来負担比率（分子）の構造'!K$51</f>
        <v>25</v>
      </c>
      <c r="K57" s="175"/>
      <c r="L57" s="175"/>
      <c r="M57" s="175">
        <f>'将来負担比率（分子）の構造'!L$51</f>
        <v>20</v>
      </c>
      <c r="N57" s="175"/>
      <c r="O57" s="175"/>
      <c r="P57" s="175">
        <f>'将来負担比率（分子）の構造'!M$51</f>
        <v>15</v>
      </c>
    </row>
    <row r="58" spans="1:16" x14ac:dyDescent="0.15">
      <c r="A58" s="175" t="s">
        <v>43</v>
      </c>
      <c r="B58" s="175"/>
      <c r="C58" s="175"/>
      <c r="D58" s="175">
        <f>'将来負担比率（分子）の構造'!I$50</f>
        <v>3263</v>
      </c>
      <c r="E58" s="175"/>
      <c r="F58" s="175"/>
      <c r="G58" s="175">
        <f>'将来負担比率（分子）の構造'!J$50</f>
        <v>3328</v>
      </c>
      <c r="H58" s="175"/>
      <c r="I58" s="175"/>
      <c r="J58" s="175">
        <f>'将来負担比率（分子）の構造'!K$50</f>
        <v>3429</v>
      </c>
      <c r="K58" s="175"/>
      <c r="L58" s="175"/>
      <c r="M58" s="175">
        <f>'将来負担比率（分子）の構造'!L$50</f>
        <v>3788</v>
      </c>
      <c r="N58" s="175"/>
      <c r="O58" s="175"/>
      <c r="P58" s="175">
        <f>'将来負担比率（分子）の構造'!M$50</f>
        <v>3888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145</v>
      </c>
      <c r="C62" s="175"/>
      <c r="D62" s="175"/>
      <c r="E62" s="175">
        <f>'将来負担比率（分子）の構造'!J$45</f>
        <v>136</v>
      </c>
      <c r="F62" s="175"/>
      <c r="G62" s="175"/>
      <c r="H62" s="175">
        <f>'将来負担比率（分子）の構造'!K$45</f>
        <v>121</v>
      </c>
      <c r="I62" s="175"/>
      <c r="J62" s="175"/>
      <c r="K62" s="175">
        <f>'将来負担比率（分子）の構造'!L$45</f>
        <v>114</v>
      </c>
      <c r="L62" s="175"/>
      <c r="M62" s="175"/>
      <c r="N62" s="175">
        <f>'将来負担比率（分子）の構造'!M$45</f>
        <v>132</v>
      </c>
      <c r="O62" s="175"/>
      <c r="P62" s="175"/>
    </row>
    <row r="63" spans="1:16" x14ac:dyDescent="0.15">
      <c r="A63" s="175" t="s">
        <v>36</v>
      </c>
      <c r="B63" s="175">
        <f>'将来負担比率（分子）の構造'!I$44</f>
        <v>199</v>
      </c>
      <c r="C63" s="175"/>
      <c r="D63" s="175"/>
      <c r="E63" s="175">
        <f>'将来負担比率（分子）の構造'!J$44</f>
        <v>173</v>
      </c>
      <c r="F63" s="175"/>
      <c r="G63" s="175"/>
      <c r="H63" s="175">
        <f>'将来負担比率（分子）の構造'!K$44</f>
        <v>159</v>
      </c>
      <c r="I63" s="175"/>
      <c r="J63" s="175"/>
      <c r="K63" s="175">
        <f>'将来負担比率（分子）の構造'!L$44</f>
        <v>134</v>
      </c>
      <c r="L63" s="175"/>
      <c r="M63" s="175"/>
      <c r="N63" s="175">
        <f>'将来負担比率（分子）の構造'!M$44</f>
        <v>109</v>
      </c>
      <c r="O63" s="175"/>
      <c r="P63" s="175"/>
    </row>
    <row r="64" spans="1:16" x14ac:dyDescent="0.15">
      <c r="A64" s="175" t="s">
        <v>35</v>
      </c>
      <c r="B64" s="175">
        <f>'将来負担比率（分子）の構造'!I$43</f>
        <v>2856</v>
      </c>
      <c r="C64" s="175"/>
      <c r="D64" s="175"/>
      <c r="E64" s="175">
        <f>'将来負担比率（分子）の構造'!J$43</f>
        <v>2884</v>
      </c>
      <c r="F64" s="175"/>
      <c r="G64" s="175"/>
      <c r="H64" s="175">
        <f>'将来負担比率（分子）の構造'!K$43</f>
        <v>2941</v>
      </c>
      <c r="I64" s="175"/>
      <c r="J64" s="175"/>
      <c r="K64" s="175">
        <f>'将来負担比率（分子）の構造'!L$43</f>
        <v>2845</v>
      </c>
      <c r="L64" s="175"/>
      <c r="M64" s="175"/>
      <c r="N64" s="175">
        <f>'将来負担比率（分子）の構造'!M$43</f>
        <v>2771</v>
      </c>
      <c r="O64" s="175"/>
      <c r="P64" s="175"/>
    </row>
    <row r="65" spans="1:16" x14ac:dyDescent="0.15">
      <c r="A65" s="175" t="s">
        <v>34</v>
      </c>
      <c r="B65" s="175">
        <f>'将来負担比率（分子）の構造'!I$42</f>
        <v>109</v>
      </c>
      <c r="C65" s="175"/>
      <c r="D65" s="175"/>
      <c r="E65" s="175">
        <f>'将来負担比率（分子）の構造'!J$42</f>
        <v>86</v>
      </c>
      <c r="F65" s="175"/>
      <c r="G65" s="175"/>
      <c r="H65" s="175">
        <f>'将来負担比率（分子）の構造'!K$42</f>
        <v>80</v>
      </c>
      <c r="I65" s="175"/>
      <c r="J65" s="175"/>
      <c r="K65" s="175">
        <f>'将来負担比率（分子）の構造'!L$42</f>
        <v>80</v>
      </c>
      <c r="L65" s="175"/>
      <c r="M65" s="175"/>
      <c r="N65" s="175">
        <f>'将来負担比率（分子）の構造'!M$42</f>
        <v>18</v>
      </c>
      <c r="O65" s="175"/>
      <c r="P65" s="175"/>
    </row>
    <row r="66" spans="1:16" x14ac:dyDescent="0.15">
      <c r="A66" s="175" t="s">
        <v>33</v>
      </c>
      <c r="B66" s="175">
        <f>'将来負担比率（分子）の構造'!I$41</f>
        <v>3365</v>
      </c>
      <c r="C66" s="175"/>
      <c r="D66" s="175"/>
      <c r="E66" s="175">
        <f>'将来負担比率（分子）の構造'!J$41</f>
        <v>3312</v>
      </c>
      <c r="F66" s="175"/>
      <c r="G66" s="175"/>
      <c r="H66" s="175">
        <f>'将来負担比率（分子）の構造'!K$41</f>
        <v>3598</v>
      </c>
      <c r="I66" s="175"/>
      <c r="J66" s="175"/>
      <c r="K66" s="175">
        <f>'将来負担比率（分子）の構造'!L$41</f>
        <v>3756</v>
      </c>
      <c r="L66" s="175"/>
      <c r="M66" s="175"/>
      <c r="N66" s="175">
        <f>'将来負担比率（分子）の構造'!M$41</f>
        <v>3614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982</v>
      </c>
      <c r="C72" s="179">
        <f>基金残高に係る経年分析!G55</f>
        <v>1091</v>
      </c>
      <c r="D72" s="179">
        <f>基金残高に係る経年分析!H55</f>
        <v>1247</v>
      </c>
    </row>
    <row r="73" spans="1:16" x14ac:dyDescent="0.15">
      <c r="A73" s="178" t="s">
        <v>80</v>
      </c>
      <c r="B73" s="179">
        <f>基金残高に係る経年分析!F56</f>
        <v>72</v>
      </c>
      <c r="C73" s="179">
        <f>基金残高に係る経年分析!G56</f>
        <v>207</v>
      </c>
      <c r="D73" s="179">
        <f>基金残高に係る経年分析!H56</f>
        <v>187</v>
      </c>
    </row>
    <row r="74" spans="1:16" x14ac:dyDescent="0.15">
      <c r="A74" s="178" t="s">
        <v>81</v>
      </c>
      <c r="B74" s="179">
        <f>基金残高に係る経年分析!F57</f>
        <v>1165</v>
      </c>
      <c r="C74" s="179">
        <f>基金残高に係る経年分析!G57</f>
        <v>1250</v>
      </c>
      <c r="D74" s="179">
        <f>基金残高に係る経年分析!H57</f>
        <v>1266</v>
      </c>
    </row>
  </sheetData>
  <sheetProtection algorithmName="SHA-512" hashValue="Cxd752HQQ93GLkEtekrOll6powh8IfUlpMZHnoRRtQjdV+3aCxp3EB8aKAbUysDMDZsRDOEZIhoNNDOS4jEq/A==" saltValue="qDFrVS8+Pze9ZjGwdS+A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2024-09-03T01:09:40Z</cp:lastPrinted>
  <dcterms:created xsi:type="dcterms:W3CDTF">2024-02-05T02:48:48Z</dcterms:created>
  <dcterms:modified xsi:type="dcterms:W3CDTF">2024-09-03T01:14:40Z</dcterms:modified>
  <cp:category/>
</cp:coreProperties>
</file>