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0806_生産性向上・職場環境整備等支援事業\02_【済】交付要綱の制定（起案）\★CMS掲載用\"/>
    </mc:Choice>
  </mc:AlternateContent>
  <bookViews>
    <workbookView xWindow="0" yWindow="0" windowWidth="20490" windowHeight="7410" tabRatio="706" activeTab="2"/>
  </bookViews>
  <sheets>
    <sheet name="申請書（病院・有床） (2)" sheetId="11" r:id="rId1"/>
    <sheet name="別紙（病院・有床診）" sheetId="3" r:id="rId2"/>
    <sheet name="申請書（病院・有床）記入例 (3)" sheetId="12" r:id="rId3"/>
    <sheet name="リスト" sheetId="2" state="hidden" r:id="rId4"/>
  </sheets>
  <definedNames>
    <definedName name="_xlnm.Print_Area" localSheetId="0">'申請書（病院・有床） (2)'!$A$1:$H$51</definedName>
    <definedName name="_xlnm.Print_Area" localSheetId="2">'申請書（病院・有床）記入例 (3)'!$A$1:$H$51</definedName>
    <definedName name="_xlnm.Print_Area" localSheetId="1">'別紙（病院・有床診）'!$B$1:$C$10</definedName>
    <definedName name="病床確保料" localSheetId="0">#REF!</definedName>
    <definedName name="病床確保料" localSheetId="2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1" l="1"/>
  <c r="H33" i="12" l="1"/>
  <c r="H44" i="12" s="1"/>
  <c r="G15" i="12"/>
  <c r="H45" i="12" s="1"/>
  <c r="H46" i="11"/>
  <c r="H45" i="11"/>
  <c r="G15" i="11"/>
  <c r="H33" i="11"/>
  <c r="H46" i="12" l="1"/>
</calcChain>
</file>

<file path=xl/comments1.xml><?xml version="1.0" encoding="utf-8"?>
<comments xmlns="http://schemas.openxmlformats.org/spreadsheetml/2006/main">
  <authors>
    <author>敷地　紀香</author>
  </authors>
  <commentLis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チェック必須です。</t>
        </r>
      </text>
    </comment>
    <comment ref="H2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①令和６年4月1日以降に支出を行ったもの、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令和７年12月31日</t>
        </r>
        <r>
          <rPr>
            <b/>
            <sz val="10"/>
            <color indexed="81"/>
            <rFont val="MS P ゴシック"/>
            <family val="3"/>
            <charset val="128"/>
          </rPr>
          <t>までに支出を完了する　予定のものを記入してください。
②本補助金をICTのみに使用する場合は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令和８年1月31日</t>
        </r>
        <r>
          <rPr>
            <b/>
            <sz val="10"/>
            <color indexed="81"/>
            <rFont val="MS P ゴシック"/>
            <family val="3"/>
            <charset val="128"/>
          </rPr>
          <t>までに支出を完了する予定のものを記入してください。
③【税抜き価格】を記載してください。　</t>
        </r>
      </text>
    </comment>
    <comment ref="G3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令和６年4月1日以降に支出を行ったもの、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令和７年12月31日</t>
        </r>
        <r>
          <rPr>
            <b/>
            <sz val="9"/>
            <color indexed="81"/>
            <rFont val="MS P ゴシック"/>
            <family val="3"/>
            <charset val="128"/>
          </rPr>
          <t>までに支出を完了する予定のものを記入してください。</t>
        </r>
      </text>
    </comment>
    <comment ref="G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令和６年4月1日以降に支出を行ったもの、</t>
        </r>
        <r>
          <rPr>
            <b/>
            <u/>
            <sz val="12"/>
            <color indexed="81"/>
            <rFont val="MS P ゴシック"/>
            <family val="3"/>
            <charset val="128"/>
          </rPr>
          <t>令和７年12月31日</t>
        </r>
        <r>
          <rPr>
            <b/>
            <sz val="9"/>
            <color indexed="81"/>
            <rFont val="MS P ゴシック"/>
            <family val="3"/>
            <charset val="128"/>
          </rPr>
          <t>までに支出を完了する予定のものを記入してください。</t>
        </r>
      </text>
    </comment>
    <comment ref="H46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補助金交付申請の上限額となります。</t>
        </r>
      </text>
    </comment>
    <comment ref="C48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申請書に疑義があった場合に、県がお問い合わせをさせていただくご担当者様、アドレス、電話番号等を記載ください。</t>
        </r>
      </text>
    </comment>
  </commentList>
</comments>
</file>

<file path=xl/sharedStrings.xml><?xml version="1.0" encoding="utf-8"?>
<sst xmlns="http://schemas.openxmlformats.org/spreadsheetml/2006/main" count="222" uniqueCount="182">
  <si>
    <t>設備名</t>
    <rPh sb="0" eb="2">
      <t>セツビ</t>
    </rPh>
    <rPh sb="2" eb="3">
      <t>メイ</t>
    </rPh>
    <phoneticPr fontId="2"/>
  </si>
  <si>
    <t>医療機関種別</t>
    <rPh sb="0" eb="2">
      <t>イリョウ</t>
    </rPh>
    <rPh sb="2" eb="4">
      <t>キカン</t>
    </rPh>
    <rPh sb="4" eb="6">
      <t>シュベツ</t>
    </rPh>
    <phoneticPr fontId="2"/>
  </si>
  <si>
    <t>都道府県</t>
    <rPh sb="0" eb="4">
      <t>トドウフケン</t>
    </rPh>
    <phoneticPr fontId="2"/>
  </si>
  <si>
    <t>ベア評価料対象職種</t>
    <rPh sb="2" eb="4">
      <t>ヒョウカ</t>
    </rPh>
    <rPh sb="4" eb="5">
      <t>リョウ</t>
    </rPh>
    <rPh sb="5" eb="7">
      <t>タイショウ</t>
    </rPh>
    <rPh sb="7" eb="9">
      <t>ショクシュ</t>
    </rPh>
    <phoneticPr fontId="2"/>
  </si>
  <si>
    <t>開設主体</t>
    <rPh sb="0" eb="2">
      <t>カイセツ</t>
    </rPh>
    <rPh sb="2" eb="4">
      <t>シュタイ</t>
    </rPh>
    <phoneticPr fontId="2"/>
  </si>
  <si>
    <t>ＩＣＴ機器の導入による業務の効率化の具体的な取組</t>
    <phoneticPr fontId="2"/>
  </si>
  <si>
    <t>タスクシフト／シェアによる業務の効率化</t>
    <phoneticPr fontId="2"/>
  </si>
  <si>
    <t>病院</t>
    <rPh sb="0" eb="2">
      <t>ビョウイン</t>
    </rPh>
    <phoneticPr fontId="2"/>
  </si>
  <si>
    <t>01 北海道</t>
    <phoneticPr fontId="2"/>
  </si>
  <si>
    <t>薬剤師</t>
    <phoneticPr fontId="2"/>
  </si>
  <si>
    <t>厚生労働省</t>
    <phoneticPr fontId="2"/>
  </si>
  <si>
    <t>タブレット端末</t>
    <phoneticPr fontId="2"/>
  </si>
  <si>
    <t>医師事務作業補助者・看護補助者等の配置</t>
    <rPh sb="15" eb="16">
      <t>トウ</t>
    </rPh>
    <phoneticPr fontId="2"/>
  </si>
  <si>
    <t>医科診療所（有床）</t>
    <rPh sb="0" eb="2">
      <t>イカ</t>
    </rPh>
    <rPh sb="2" eb="5">
      <t>シンリョウジョ</t>
    </rPh>
    <rPh sb="6" eb="8">
      <t>ユウショウ</t>
    </rPh>
    <phoneticPr fontId="2"/>
  </si>
  <si>
    <t>02 青森県</t>
    <phoneticPr fontId="2"/>
  </si>
  <si>
    <t>保健師</t>
    <phoneticPr fontId="2"/>
  </si>
  <si>
    <t>独立行政法人国立病院機構</t>
    <phoneticPr fontId="2"/>
  </si>
  <si>
    <t>離床センサー</t>
    <phoneticPr fontId="2"/>
  </si>
  <si>
    <t>歯科診療所（有床）</t>
    <rPh sb="0" eb="2">
      <t>シカ</t>
    </rPh>
    <rPh sb="2" eb="5">
      <t>シンリョウジョ</t>
    </rPh>
    <rPh sb="6" eb="8">
      <t>ユウショウ</t>
    </rPh>
    <phoneticPr fontId="2"/>
  </si>
  <si>
    <t>03 岩手県</t>
    <phoneticPr fontId="2"/>
  </si>
  <si>
    <t>助産師</t>
    <phoneticPr fontId="2"/>
  </si>
  <si>
    <t>国立大学法人</t>
    <phoneticPr fontId="2"/>
  </si>
  <si>
    <t>インカム</t>
    <phoneticPr fontId="2"/>
  </si>
  <si>
    <t>医科診療所（無床）</t>
    <rPh sb="0" eb="2">
      <t>イカ</t>
    </rPh>
    <rPh sb="2" eb="5">
      <t>シンリョウジョ</t>
    </rPh>
    <rPh sb="6" eb="8">
      <t>ムショウ</t>
    </rPh>
    <phoneticPr fontId="2"/>
  </si>
  <si>
    <t>04 宮城県</t>
    <phoneticPr fontId="2"/>
  </si>
  <si>
    <t>理学療法士</t>
    <phoneticPr fontId="2"/>
  </si>
  <si>
    <t>独立行政法人労働者健康安全機構</t>
    <phoneticPr fontId="2"/>
  </si>
  <si>
    <t>WEB会議設備</t>
    <phoneticPr fontId="2"/>
  </si>
  <si>
    <t>歯科診療所（無床）</t>
    <rPh sb="0" eb="2">
      <t>シカ</t>
    </rPh>
    <rPh sb="2" eb="5">
      <t>シンリョウジョ</t>
    </rPh>
    <rPh sb="6" eb="8">
      <t>ムショウ</t>
    </rPh>
    <phoneticPr fontId="2"/>
  </si>
  <si>
    <t>05 秋田県</t>
    <phoneticPr fontId="2"/>
  </si>
  <si>
    <t>作業療法士</t>
    <phoneticPr fontId="2"/>
  </si>
  <si>
    <t>国立高度専門医療研究センター</t>
    <phoneticPr fontId="2"/>
  </si>
  <si>
    <t>床ふきロボット</t>
    <phoneticPr fontId="2"/>
  </si>
  <si>
    <t>訪問看護事業者</t>
    <rPh sb="0" eb="2">
      <t>ホウモン</t>
    </rPh>
    <rPh sb="2" eb="4">
      <t>カンゴ</t>
    </rPh>
    <rPh sb="4" eb="7">
      <t>ジギョウシャ</t>
    </rPh>
    <phoneticPr fontId="2"/>
  </si>
  <si>
    <t>06 山形県</t>
    <phoneticPr fontId="2"/>
  </si>
  <si>
    <t>視能訓練士</t>
    <phoneticPr fontId="2"/>
  </si>
  <si>
    <t>独立行政法人地域医療機能推進機構</t>
    <phoneticPr fontId="2"/>
  </si>
  <si>
    <t>監視カメラの導入</t>
    <phoneticPr fontId="2"/>
  </si>
  <si>
    <t>07 福島県</t>
    <phoneticPr fontId="2"/>
  </si>
  <si>
    <t>言語聴覚士</t>
    <phoneticPr fontId="2"/>
  </si>
  <si>
    <t>その他(国の機関)</t>
    <phoneticPr fontId="2"/>
  </si>
  <si>
    <t>08 茨城県</t>
    <phoneticPr fontId="2"/>
  </si>
  <si>
    <t>義肢装具士</t>
    <phoneticPr fontId="2"/>
  </si>
  <si>
    <t>都道府県</t>
    <phoneticPr fontId="2"/>
  </si>
  <si>
    <t>09 栃木県</t>
    <phoneticPr fontId="2"/>
  </si>
  <si>
    <t>歯科衛生士</t>
    <phoneticPr fontId="2"/>
  </si>
  <si>
    <t>市町村</t>
    <phoneticPr fontId="2"/>
  </si>
  <si>
    <t>10 群馬県</t>
    <phoneticPr fontId="2"/>
  </si>
  <si>
    <t>歯科技工士</t>
    <phoneticPr fontId="2"/>
  </si>
  <si>
    <t>地方独立行政法人</t>
    <phoneticPr fontId="2"/>
  </si>
  <si>
    <t>11 埼玉県</t>
    <phoneticPr fontId="2"/>
  </si>
  <si>
    <t>歯科業務補助者</t>
    <phoneticPr fontId="2"/>
  </si>
  <si>
    <t>日赤</t>
    <phoneticPr fontId="2"/>
  </si>
  <si>
    <t>12 千葉県</t>
    <phoneticPr fontId="2"/>
  </si>
  <si>
    <t>診療放射線技師</t>
    <phoneticPr fontId="2"/>
  </si>
  <si>
    <t>済生会</t>
    <phoneticPr fontId="2"/>
  </si>
  <si>
    <t>13 東京都</t>
    <phoneticPr fontId="2"/>
  </si>
  <si>
    <t>診療エックス線技師</t>
    <phoneticPr fontId="2"/>
  </si>
  <si>
    <t>厚生連</t>
    <phoneticPr fontId="2"/>
  </si>
  <si>
    <t>14 神奈川県</t>
    <phoneticPr fontId="2"/>
  </si>
  <si>
    <t>臨床検査技師</t>
    <phoneticPr fontId="2"/>
  </si>
  <si>
    <t>北海道社会事業協会、</t>
    <phoneticPr fontId="2"/>
  </si>
  <si>
    <t>15 新潟県</t>
    <phoneticPr fontId="2"/>
  </si>
  <si>
    <t>衛生検査技師</t>
    <phoneticPr fontId="2"/>
  </si>
  <si>
    <t>国民健康保険団体連合会</t>
    <phoneticPr fontId="2"/>
  </si>
  <si>
    <t>16 富山県</t>
    <phoneticPr fontId="2"/>
  </si>
  <si>
    <t>臨床工学技士</t>
    <phoneticPr fontId="2"/>
  </si>
  <si>
    <t>健康保険組合及びその連合会、共済組合及びその連合会、国民健康保険組合</t>
    <phoneticPr fontId="2"/>
  </si>
  <si>
    <t>17 石川県</t>
    <phoneticPr fontId="2"/>
  </si>
  <si>
    <t>管理栄養士</t>
    <phoneticPr fontId="2"/>
  </si>
  <si>
    <t>医療法人</t>
    <rPh sb="0" eb="2">
      <t>イリョウ</t>
    </rPh>
    <rPh sb="2" eb="4">
      <t>ホウジン</t>
    </rPh>
    <phoneticPr fontId="2"/>
  </si>
  <si>
    <t>18 福井県</t>
    <phoneticPr fontId="2"/>
  </si>
  <si>
    <t>栄養士</t>
    <phoneticPr fontId="2"/>
  </si>
  <si>
    <t>個人</t>
    <rPh sb="0" eb="2">
      <t>コジン</t>
    </rPh>
    <phoneticPr fontId="2"/>
  </si>
  <si>
    <t>19 山梨県</t>
    <phoneticPr fontId="2"/>
  </si>
  <si>
    <t>精神保健福祉士</t>
    <phoneticPr fontId="2"/>
  </si>
  <si>
    <t>公益法人</t>
    <phoneticPr fontId="2"/>
  </si>
  <si>
    <t>20 長野県</t>
    <phoneticPr fontId="2"/>
  </si>
  <si>
    <t>社会福祉士</t>
    <phoneticPr fontId="2"/>
  </si>
  <si>
    <t>私立学校法人</t>
    <phoneticPr fontId="2"/>
  </si>
  <si>
    <t>21 岐阜県</t>
    <phoneticPr fontId="2"/>
  </si>
  <si>
    <t>介護福祉士</t>
    <phoneticPr fontId="2"/>
  </si>
  <si>
    <t>社会福祉法人</t>
    <phoneticPr fontId="2"/>
  </si>
  <si>
    <t>22 静岡県</t>
    <phoneticPr fontId="2"/>
  </si>
  <si>
    <t>保育士</t>
    <phoneticPr fontId="2"/>
  </si>
  <si>
    <t>医療生協</t>
    <phoneticPr fontId="2"/>
  </si>
  <si>
    <t>23 愛知県</t>
    <phoneticPr fontId="2"/>
  </si>
  <si>
    <t>救急救命士</t>
    <phoneticPr fontId="2"/>
  </si>
  <si>
    <t>会社</t>
    <phoneticPr fontId="2"/>
  </si>
  <si>
    <t>24 三重県</t>
    <phoneticPr fontId="2"/>
  </si>
  <si>
    <t>あん摩マッサージ指圧師・はり師・きゆう師</t>
    <phoneticPr fontId="2"/>
  </si>
  <si>
    <t>その他の法人</t>
    <phoneticPr fontId="2"/>
  </si>
  <si>
    <t>25 滋賀県</t>
    <phoneticPr fontId="2"/>
  </si>
  <si>
    <t>柔道整復師</t>
    <phoneticPr fontId="2"/>
  </si>
  <si>
    <t>26 京都府</t>
    <phoneticPr fontId="2"/>
  </si>
  <si>
    <t>公認心理師</t>
    <phoneticPr fontId="2"/>
  </si>
  <si>
    <t>27 大阪府</t>
    <phoneticPr fontId="2"/>
  </si>
  <si>
    <t>診療情報管理士</t>
    <phoneticPr fontId="2"/>
  </si>
  <si>
    <t>28 兵庫県</t>
    <phoneticPr fontId="2"/>
  </si>
  <si>
    <t>医師事務作業補助者</t>
    <phoneticPr fontId="2"/>
  </si>
  <si>
    <t>29 奈良県</t>
    <phoneticPr fontId="2"/>
  </si>
  <si>
    <t>その他医療に従事する職員（医師及び歯科医師を除く。）</t>
    <phoneticPr fontId="2"/>
  </si>
  <si>
    <t>30 和歌山県</t>
    <phoneticPr fontId="2"/>
  </si>
  <si>
    <t>31 鳥取県</t>
    <phoneticPr fontId="2"/>
  </si>
  <si>
    <t>32 島根県</t>
    <phoneticPr fontId="2"/>
  </si>
  <si>
    <t>33 岡山県</t>
    <phoneticPr fontId="2"/>
  </si>
  <si>
    <t>34 広島県</t>
    <phoneticPr fontId="2"/>
  </si>
  <si>
    <t>35 山口県</t>
    <phoneticPr fontId="2"/>
  </si>
  <si>
    <t>36 徳島県</t>
    <phoneticPr fontId="2"/>
  </si>
  <si>
    <t>37 香川県</t>
    <phoneticPr fontId="2"/>
  </si>
  <si>
    <t>38 愛媛県</t>
    <phoneticPr fontId="2"/>
  </si>
  <si>
    <t>39 高知県</t>
    <phoneticPr fontId="2"/>
  </si>
  <si>
    <t>40 福岡県</t>
    <phoneticPr fontId="2"/>
  </si>
  <si>
    <t>41 佐賀県</t>
    <phoneticPr fontId="2"/>
  </si>
  <si>
    <t>42 長崎県</t>
    <phoneticPr fontId="2"/>
  </si>
  <si>
    <t>43 熊本県</t>
    <phoneticPr fontId="2"/>
  </si>
  <si>
    <t>44 大分県</t>
    <phoneticPr fontId="2"/>
  </si>
  <si>
    <t>45 宮崎県</t>
    <phoneticPr fontId="2"/>
  </si>
  <si>
    <t>46 鹿児島県</t>
    <phoneticPr fontId="2"/>
  </si>
  <si>
    <t>47 沖縄県</t>
    <phoneticPr fontId="2"/>
  </si>
  <si>
    <t>合計</t>
    <rPh sb="0" eb="2">
      <t>ゴウケイ</t>
    </rPh>
    <phoneticPr fontId="2"/>
  </si>
  <si>
    <t>導入設備</t>
    <rPh sb="0" eb="2">
      <t>ドウニュウ</t>
    </rPh>
    <rPh sb="2" eb="4">
      <t>セツビ</t>
    </rPh>
    <phoneticPr fontId="2"/>
  </si>
  <si>
    <t>メールアドレス</t>
    <phoneticPr fontId="2"/>
  </si>
  <si>
    <t>病床数</t>
    <rPh sb="0" eb="3">
      <t>ビョウショウスウ</t>
    </rPh>
    <phoneticPr fontId="2"/>
  </si>
  <si>
    <t>給付額</t>
    <rPh sb="0" eb="3">
      <t>キュウフガク</t>
    </rPh>
    <phoneticPr fontId="2"/>
  </si>
  <si>
    <t>×</t>
    <phoneticPr fontId="2"/>
  </si>
  <si>
    <t>＝</t>
    <phoneticPr fontId="2"/>
  </si>
  <si>
    <t>項目</t>
    <rPh sb="0" eb="2">
      <t>コウモク</t>
    </rPh>
    <phoneticPr fontId="2"/>
  </si>
  <si>
    <t>O100 外来・在宅ベースアップ評価料（Ⅰ）</t>
    <phoneticPr fontId="2"/>
  </si>
  <si>
    <t>O102 入院ベースアップ評価料（医科）</t>
    <phoneticPr fontId="2"/>
  </si>
  <si>
    <t>P100 歯科外来・在宅ベースアップ評価料（Ⅰ）</t>
    <phoneticPr fontId="2"/>
  </si>
  <si>
    <t>P102 入院ベースアップ評価料（歯科）</t>
    <phoneticPr fontId="2"/>
  </si>
  <si>
    <t>チェック</t>
    <phoneticPr fontId="2"/>
  </si>
  <si>
    <t>②に要する申請額</t>
    <rPh sb="2" eb="3">
      <t>ヨウ</t>
    </rPh>
    <rPh sb="5" eb="8">
      <t>シンセイガク</t>
    </rPh>
    <phoneticPr fontId="2"/>
  </si>
  <si>
    <t>③に要する申請額</t>
    <rPh sb="2" eb="3">
      <t>ヨウ</t>
    </rPh>
    <rPh sb="5" eb="8">
      <t>シンセイガク</t>
    </rPh>
    <phoneticPr fontId="2"/>
  </si>
  <si>
    <t>訪問看護ベースアップ評価料（Ⅰ）</t>
    <phoneticPr fontId="2"/>
  </si>
  <si>
    <t>チェック欄に「✔」を付すこと。（複数選択可）</t>
    <rPh sb="16" eb="18">
      <t>フクスウ</t>
    </rPh>
    <rPh sb="18" eb="21">
      <t>センタクカ</t>
    </rPh>
    <phoneticPr fontId="2"/>
  </si>
  <si>
    <t>令和７年３月31日時点において、別紙に掲げる診療報酬のいずれかを届け出ている。</t>
    <rPh sb="0" eb="2">
      <t>レイワ</t>
    </rPh>
    <rPh sb="3" eb="4">
      <t>ネン</t>
    </rPh>
    <rPh sb="5" eb="6">
      <t>ガツ</t>
    </rPh>
    <rPh sb="8" eb="9">
      <t>ニチ</t>
    </rPh>
    <rPh sb="9" eb="11">
      <t>ジテン</t>
    </rPh>
    <rPh sb="16" eb="18">
      <t>ベッシ</t>
    </rPh>
    <rPh sb="19" eb="20">
      <t>カカ</t>
    </rPh>
    <rPh sb="22" eb="24">
      <t>シンリョウ</t>
    </rPh>
    <rPh sb="24" eb="26">
      <t>ホウシュウ</t>
    </rPh>
    <rPh sb="32" eb="33">
      <t>トド</t>
    </rPh>
    <rPh sb="34" eb="35">
      <t>デ</t>
    </rPh>
    <phoneticPr fontId="2"/>
  </si>
  <si>
    <t>様式第１号（第６条関係）</t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</si>
  <si>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岡山県知事　殿</t>
    <rPh sb="0" eb="3">
      <t>オカヤマケン</t>
    </rPh>
    <rPh sb="3" eb="5">
      <t>チジ</t>
    </rPh>
    <rPh sb="6" eb="7">
      <t>ドノ</t>
    </rPh>
    <phoneticPr fontId="2"/>
  </si>
  <si>
    <t>所在地</t>
    <rPh sb="0" eb="3">
      <t>ショザイチ</t>
    </rPh>
    <phoneticPr fontId="2"/>
  </si>
  <si>
    <t>代表職氏名</t>
    <rPh sb="0" eb="2">
      <t>ダイヒョウ</t>
    </rPh>
    <rPh sb="2" eb="5">
      <t>ショクシメイ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</si>
  <si>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</si>
  <si>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</si>
  <si>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●●県●●市●-●●</t>
    <rPh sb="2" eb="3">
      <t>ケン</t>
    </rPh>
    <rPh sb="5" eb="6">
      <t>シ</t>
    </rPh>
    <phoneticPr fontId="2"/>
  </si>
  <si>
    <t>病院長　●●　●●</t>
    <rPh sb="0" eb="3">
      <t>ビョウインチョウ</t>
    </rPh>
    <phoneticPr fontId="2"/>
  </si>
  <si>
    <t>●●　●●</t>
    <phoneticPr fontId="2"/>
  </si>
  <si>
    <t>●●●●＠●.●.●</t>
    <phoneticPr fontId="2"/>
  </si>
  <si>
    <t>（別紙）【病院・有床診療（５床以上）】</t>
    <rPh sb="1" eb="3">
      <t>ベッシ</t>
    </rPh>
    <phoneticPr fontId="2"/>
  </si>
  <si>
    <r>
      <t>①に要する申請額</t>
    </r>
    <r>
      <rPr>
        <b/>
        <sz val="12"/>
        <color theme="1"/>
        <rFont val="ＭＳ ゴシック"/>
        <family val="3"/>
        <charset val="128"/>
      </rPr>
      <t>(税抜)</t>
    </r>
    <rPh sb="2" eb="5">
      <t>シンセイガク</t>
    </rPh>
    <phoneticPr fontId="2"/>
  </si>
  <si>
    <t>　令和７年度岡山県生産性向上・職場環境整備等事業について、下記により実施したいので岡山県補助金交付規則第４条の規定により申請します。</t>
    <rPh sb="29" eb="31">
      <t>カキ</t>
    </rPh>
    <rPh sb="34" eb="36">
      <t>ジッシ</t>
    </rPh>
    <rPh sb="41" eb="44">
      <t>オカヤマケン</t>
    </rPh>
    <rPh sb="44" eb="47">
      <t>ホジョキン</t>
    </rPh>
    <rPh sb="47" eb="49">
      <t>コウフ</t>
    </rPh>
    <rPh sb="49" eb="51">
      <t>キソク</t>
    </rPh>
    <rPh sb="51" eb="52">
      <t>ダイ</t>
    </rPh>
    <rPh sb="53" eb="54">
      <t>ジョウ</t>
    </rPh>
    <rPh sb="55" eb="57">
      <t>キテイ</t>
    </rPh>
    <rPh sb="60" eb="62">
      <t>シンセイ</t>
    </rPh>
    <phoneticPr fontId="2"/>
  </si>
  <si>
    <t>令和７年度岡山県生産性向上・職場環境整備等事業補助金申請書</t>
    <rPh sb="23" eb="26">
      <t>ホジョキン</t>
    </rPh>
    <rPh sb="26" eb="29">
      <t>シンセイショ</t>
    </rPh>
    <phoneticPr fontId="2"/>
  </si>
  <si>
    <t>医師事務作業補助者、看護補助者等の職員の新たな配置によるタスクシフト／シェアに
かかる経費</t>
    <rPh sb="43" eb="45">
      <t>ケイヒ</t>
    </rPh>
    <phoneticPr fontId="2"/>
  </si>
  <si>
    <r>
      <t>②</t>
    </r>
    <r>
      <rPr>
        <u/>
        <sz val="12"/>
        <color theme="1"/>
        <rFont val="ＭＳ ゴシック"/>
        <family val="3"/>
        <charset val="128"/>
      </rPr>
      <t>タスクシフト／シェアによる業務効率化</t>
    </r>
    <rPh sb="14" eb="16">
      <t>ギョウム</t>
    </rPh>
    <rPh sb="16" eb="19">
      <t>コウリツカ</t>
    </rPh>
    <phoneticPr fontId="2"/>
  </si>
  <si>
    <t>③給付金を活用した更なる賃上げ</t>
    <rPh sb="1" eb="4">
      <t>キュウフキン</t>
    </rPh>
    <rPh sb="5" eb="7">
      <t>カツヨウ</t>
    </rPh>
    <rPh sb="9" eb="10">
      <t>サラ</t>
    </rPh>
    <rPh sb="12" eb="14">
      <t>チンア</t>
    </rPh>
    <phoneticPr fontId="2"/>
  </si>
  <si>
    <t>処遇改善を目的とした、既に雇用している職員の賃金改善にかかる経費</t>
    <rPh sb="30" eb="32">
      <t>ケイヒ</t>
    </rPh>
    <phoneticPr fontId="2"/>
  </si>
  <si>
    <t>①＋②＋③（A）</t>
    <phoneticPr fontId="2"/>
  </si>
  <si>
    <t>基準額（B）</t>
    <rPh sb="0" eb="3">
      <t>キジュンガク</t>
    </rPh>
    <phoneticPr fontId="2"/>
  </si>
  <si>
    <t>(A)と(B)のうち低い額</t>
    <rPh sb="10" eb="11">
      <t>ヒク</t>
    </rPh>
    <rPh sb="12" eb="13">
      <t>ガク</t>
    </rPh>
    <phoneticPr fontId="2"/>
  </si>
  <si>
    <t>所属（部署名）</t>
    <rPh sb="0" eb="2">
      <t>ショゾク</t>
    </rPh>
    <rPh sb="3" eb="6">
      <t>ブショメイ</t>
    </rPh>
    <phoneticPr fontId="2"/>
  </si>
  <si>
    <t>電話番号</t>
    <rPh sb="0" eb="4">
      <t>デンワバンゴウ</t>
    </rPh>
    <phoneticPr fontId="2"/>
  </si>
  <si>
    <r>
      <t>千円未満切捨て</t>
    </r>
    <r>
      <rPr>
        <sz val="16"/>
        <color theme="1"/>
        <rFont val="ＭＳ ゴシック"/>
        <family val="3"/>
        <charset val="128"/>
      </rPr>
      <t>▶</t>
    </r>
    <rPh sb="0" eb="4">
      <t>センエンミマン</t>
    </rPh>
    <rPh sb="4" eb="6">
      <t>キリス</t>
    </rPh>
    <phoneticPr fontId="2"/>
  </si>
  <si>
    <t>MIN関数あり</t>
    <rPh sb="3" eb="5">
      <t>カンスウ</t>
    </rPh>
    <phoneticPr fontId="2"/>
  </si>
  <si>
    <t>SUM関数あり</t>
    <rPh sb="3" eb="5">
      <t>カンスウ</t>
    </rPh>
    <phoneticPr fontId="2"/>
  </si>
  <si>
    <t>申請額のこと</t>
    <phoneticPr fontId="2"/>
  </si>
  <si>
    <t>郵便番号</t>
    <rPh sb="0" eb="4">
      <t>ユウビンバンゴウ</t>
    </rPh>
    <phoneticPr fontId="2"/>
  </si>
  <si>
    <t>【病院・有床診療（５床以上）】</t>
    <phoneticPr fontId="2"/>
  </si>
  <si>
    <t>****　******</t>
  </si>
  <si>
    <t>000-0000</t>
    <phoneticPr fontId="2"/>
  </si>
  <si>
    <t>病院●●課</t>
    <rPh sb="0" eb="2">
      <t>ビョウイン</t>
    </rPh>
    <rPh sb="4" eb="5">
      <t>カ</t>
    </rPh>
    <phoneticPr fontId="2"/>
  </si>
  <si>
    <t>000-000-0000</t>
    <phoneticPr fontId="2"/>
  </si>
  <si>
    <t>２　対象施設であることの申出　　※該当する要件にチェックを入れること</t>
    <rPh sb="2" eb="4">
      <t>タイショウ</t>
    </rPh>
    <rPh sb="4" eb="6">
      <t>シセツ</t>
    </rPh>
    <rPh sb="12" eb="14">
      <t>モウシデ</t>
    </rPh>
    <rPh sb="17" eb="19">
      <t>ガイトウ</t>
    </rPh>
    <rPh sb="21" eb="23">
      <t>ヨウケン</t>
    </rPh>
    <rPh sb="29" eb="30">
      <t>イ</t>
    </rPh>
    <phoneticPr fontId="2"/>
  </si>
  <si>
    <t>３　補助対象事業及び補助対象経費の内容</t>
    <rPh sb="2" eb="4">
      <t>ホジョ</t>
    </rPh>
    <rPh sb="4" eb="6">
      <t>タイショウ</t>
    </rPh>
    <rPh sb="6" eb="8">
      <t>ジギョウ</t>
    </rPh>
    <rPh sb="8" eb="9">
      <t>オヨ</t>
    </rPh>
    <rPh sb="10" eb="12">
      <t>ホジョ</t>
    </rPh>
    <rPh sb="12" eb="14">
      <t>タイショウ</t>
    </rPh>
    <rPh sb="14" eb="16">
      <t>ケイヒ</t>
    </rPh>
    <rPh sb="17" eb="19">
      <t>ナイヨウ</t>
    </rPh>
    <phoneticPr fontId="2"/>
  </si>
  <si>
    <t>２ 対象施設であることの申出　　※該当する要件にチェックを入れること</t>
    <rPh sb="2" eb="4">
      <t>タイショウ</t>
    </rPh>
    <rPh sb="4" eb="6">
      <t>シセツ</t>
    </rPh>
    <rPh sb="12" eb="14">
      <t>モウシデ</t>
    </rPh>
    <rPh sb="17" eb="19">
      <t>ガイトウ</t>
    </rPh>
    <rPh sb="21" eb="23">
      <t>ヨウケン</t>
    </rPh>
    <rPh sb="29" eb="30">
      <t>イ</t>
    </rPh>
    <phoneticPr fontId="2"/>
  </si>
  <si>
    <t>３ 補助対象事業及び補助対象経費の内容</t>
    <rPh sb="2" eb="4">
      <t>ホジョ</t>
    </rPh>
    <rPh sb="4" eb="6">
      <t>タイショウ</t>
    </rPh>
    <rPh sb="6" eb="8">
      <t>ジギョウ</t>
    </rPh>
    <rPh sb="8" eb="9">
      <t>オヨ</t>
    </rPh>
    <rPh sb="10" eb="12">
      <t>ホジョ</t>
    </rPh>
    <rPh sb="12" eb="14">
      <t>タイショウ</t>
    </rPh>
    <rPh sb="14" eb="16">
      <t>ケイヒ</t>
    </rPh>
    <rPh sb="17" eb="19">
      <t>ナイヨウ</t>
    </rPh>
    <phoneticPr fontId="2"/>
  </si>
  <si>
    <t>１　補助金交付基準額</t>
    <rPh sb="2" eb="5">
      <t>ホジョキン</t>
    </rPh>
    <rPh sb="5" eb="7">
      <t>コウフ</t>
    </rPh>
    <rPh sb="7" eb="9">
      <t>キジュン</t>
    </rPh>
    <rPh sb="9" eb="10">
      <t>ガク</t>
    </rPh>
    <phoneticPr fontId="2"/>
  </si>
  <si>
    <t>基準額</t>
    <rPh sb="0" eb="2">
      <t>キジュン</t>
    </rPh>
    <rPh sb="2" eb="3">
      <t>ガク</t>
    </rPh>
    <phoneticPr fontId="2"/>
  </si>
  <si>
    <r>
      <t>①</t>
    </r>
    <r>
      <rPr>
        <u/>
        <sz val="12"/>
        <color theme="1"/>
        <rFont val="ＭＳ ゴシック"/>
        <family val="3"/>
        <charset val="128"/>
      </rPr>
      <t>ICT機器等の導入による業務効率化</t>
    </r>
    <r>
      <rPr>
        <sz val="12"/>
        <color theme="1"/>
        <rFont val="ＭＳ ゴシック"/>
        <family val="3"/>
        <charset val="128"/>
      </rPr>
      <t xml:space="preserve">
タブレット端末、離床センサー、インカム、ＷＥＢ会議設備、床ふきロボット、監視カメラ等の業務効率化に資する設備の導入等にかかる経費</t>
    </r>
    <rPh sb="4" eb="6">
      <t>キキ</t>
    </rPh>
    <rPh sb="6" eb="7">
      <t>ナド</t>
    </rPh>
    <rPh sb="8" eb="10">
      <t>ドウニュウ</t>
    </rPh>
    <rPh sb="13" eb="18">
      <t>ギョウムコウリツカ</t>
    </rPh>
    <rPh sb="76" eb="77">
      <t>ナド</t>
    </rPh>
    <rPh sb="81" eb="83">
      <t>ケイヒ</t>
    </rPh>
    <phoneticPr fontId="2"/>
  </si>
  <si>
    <t>医療機関名</t>
    <rPh sb="0" eb="2">
      <t>イリョウ</t>
    </rPh>
    <rPh sb="2" eb="5">
      <t>キカンメイ</t>
    </rPh>
    <phoneticPr fontId="2"/>
  </si>
  <si>
    <t>法人名</t>
    <rPh sb="0" eb="3">
      <t>ホウジンメイ</t>
    </rPh>
    <phoneticPr fontId="2"/>
  </si>
  <si>
    <t>●●法人　●●</t>
    <rPh sb="2" eb="4">
      <t>ホウジン</t>
    </rPh>
    <phoneticPr fontId="2"/>
  </si>
  <si>
    <t>　●●病院</t>
    <rPh sb="3" eb="5">
      <t>ビョウイン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</si>
</sst>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床&quot;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76" fontId="4" fillId="0" borderId="1" xfId="0" applyNumberFormat="1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" xfId="1" applyNumberFormat="1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Border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NumberFormat="1" applyFont="1" applyAlignment="1">
      <alignment horizontal="right" vertical="center"/>
    </xf>
    <xf numFmtId="176" fontId="4" fillId="2" borderId="1" xfId="0" applyNumberFormat="1" applyFont="1" applyFill="1" applyBorder="1" applyProtection="1">
      <alignment vertical="center"/>
      <protection locked="0"/>
    </xf>
    <xf numFmtId="177" fontId="4" fillId="2" borderId="1" xfId="0" applyNumberFormat="1" applyFont="1" applyFill="1" applyBorder="1" applyProtection="1">
      <alignment vertical="center"/>
      <protection locked="0"/>
    </xf>
    <xf numFmtId="177" fontId="9" fillId="2" borderId="1" xfId="0" applyNumberFormat="1" applyFont="1" applyFill="1" applyBorder="1" applyProtection="1">
      <alignment vertical="center"/>
      <protection locked="0"/>
    </xf>
    <xf numFmtId="176" fontId="9" fillId="2" borderId="1" xfId="0" applyNumberFormat="1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176" fontId="4" fillId="0" borderId="6" xfId="0" applyNumberFormat="1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176" fontId="4" fillId="0" borderId="5" xfId="0" applyNumberFormat="1" applyFont="1" applyFill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123825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34</xdr:row>
          <xdr:rowOff>228600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39</xdr:row>
          <xdr:rowOff>228600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</xdr:row>
          <xdr:rowOff>400050</xdr:rowOff>
        </xdr:from>
        <xdr:to>
          <xdr:col>2</xdr:col>
          <xdr:colOff>847725</xdr:colOff>
          <xdr:row>5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7</xdr:row>
          <xdr:rowOff>0</xdr:rowOff>
        </xdr:from>
        <xdr:to>
          <xdr:col>2</xdr:col>
          <xdr:colOff>847725</xdr:colOff>
          <xdr:row>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8</xdr:row>
          <xdr:rowOff>0</xdr:rowOff>
        </xdr:from>
        <xdr:to>
          <xdr:col>2</xdr:col>
          <xdr:colOff>847725</xdr:colOff>
          <xdr:row>9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9</xdr:row>
          <xdr:rowOff>0</xdr:rowOff>
        </xdr:from>
        <xdr:to>
          <xdr:col>2</xdr:col>
          <xdr:colOff>847725</xdr:colOff>
          <xdr:row>9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6</xdr:row>
          <xdr:rowOff>0</xdr:rowOff>
        </xdr:from>
        <xdr:to>
          <xdr:col>2</xdr:col>
          <xdr:colOff>847725</xdr:colOff>
          <xdr:row>7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123825</xdr:rowOff>
        </xdr:from>
        <xdr:to>
          <xdr:col>1</xdr:col>
          <xdr:colOff>504825</xdr:colOff>
          <xdr:row>19</xdr:row>
          <xdr:rowOff>38100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21</xdr:row>
          <xdr:rowOff>85725</xdr:rowOff>
        </xdr:from>
        <xdr:to>
          <xdr:col>1</xdr:col>
          <xdr:colOff>504825</xdr:colOff>
          <xdr:row>23</xdr:row>
          <xdr:rowOff>38100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33</xdr:row>
          <xdr:rowOff>95250</xdr:rowOff>
        </xdr:from>
        <xdr:to>
          <xdr:col>1</xdr:col>
          <xdr:colOff>504825</xdr:colOff>
          <xdr:row>34</xdr:row>
          <xdr:rowOff>228600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38</xdr:row>
          <xdr:rowOff>161925</xdr:rowOff>
        </xdr:from>
        <xdr:to>
          <xdr:col>1</xdr:col>
          <xdr:colOff>514350</xdr:colOff>
          <xdr:row>39</xdr:row>
          <xdr:rowOff>228600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95250</xdr:rowOff>
        </xdr:from>
        <xdr:to>
          <xdr:col>1</xdr:col>
          <xdr:colOff>495300</xdr:colOff>
          <xdr:row>19</xdr:row>
          <xdr:rowOff>9525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0" Type="http://schemas.openxmlformats.org/officeDocument/2006/relationships/ctrlProp" Target="../ctrlProps/ctrlProp11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7.xml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Relationship Id="rId9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1"/>
  <sheetViews>
    <sheetView view="pageBreakPreview" zoomScaleNormal="100" zoomScaleSheetLayoutView="100" workbookViewId="0">
      <selection activeCell="F7" sqref="F7"/>
    </sheetView>
  </sheetViews>
  <sheetFormatPr defaultRowHeight="14.25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11.5" style="9" customWidth="1"/>
    <col min="7" max="7" width="23.5" style="9" customWidth="1"/>
    <col min="8" max="8" width="26.75" style="9" customWidth="1"/>
    <col min="9" max="16384" width="9" style="9"/>
  </cols>
  <sheetData>
    <row r="1" spans="2:8" ht="24.75" customHeight="1">
      <c r="B1" s="51" t="s">
        <v>138</v>
      </c>
      <c r="C1" s="51"/>
      <c r="D1" s="51"/>
      <c r="E1" s="51"/>
      <c r="F1" s="52" t="s">
        <v>166</v>
      </c>
      <c r="G1" s="52"/>
      <c r="H1" s="52"/>
    </row>
    <row r="2" spans="2:8" ht="23.25" customHeight="1">
      <c r="B2" s="9" t="s">
        <v>139</v>
      </c>
      <c r="F2" s="25" t="s">
        <v>165</v>
      </c>
      <c r="G2" s="33"/>
    </row>
    <row r="3" spans="2:8" ht="23.25" customHeight="1">
      <c r="F3" s="32" t="s">
        <v>140</v>
      </c>
      <c r="G3" s="53"/>
      <c r="H3" s="50"/>
    </row>
    <row r="4" spans="2:8" ht="15" customHeight="1">
      <c r="F4" s="25" t="s">
        <v>142</v>
      </c>
      <c r="G4" s="49"/>
      <c r="H4" s="50"/>
    </row>
    <row r="5" spans="2:8" ht="23.25" customHeight="1">
      <c r="F5" s="25" t="s">
        <v>178</v>
      </c>
      <c r="G5" s="49"/>
      <c r="H5" s="50"/>
    </row>
    <row r="6" spans="2:8" ht="23.25" customHeight="1">
      <c r="F6" s="36" t="s">
        <v>179</v>
      </c>
      <c r="G6" s="37"/>
      <c r="H6" s="38"/>
    </row>
    <row r="7" spans="2:8" ht="23.25" customHeight="1">
      <c r="F7" s="25" t="s">
        <v>141</v>
      </c>
      <c r="G7" s="49"/>
      <c r="H7" s="50"/>
    </row>
    <row r="8" spans="2:8" ht="26.25" customHeight="1"/>
    <row r="9" spans="2:8" ht="24.75" customHeight="1">
      <c r="B9" s="46" t="s">
        <v>151</v>
      </c>
      <c r="C9" s="46"/>
      <c r="D9" s="46"/>
      <c r="E9" s="46"/>
      <c r="F9" s="46"/>
      <c r="G9" s="46"/>
      <c r="H9" s="46"/>
    </row>
    <row r="10" spans="2:8" ht="14.25" customHeight="1">
      <c r="B10" s="46"/>
      <c r="C10" s="46"/>
      <c r="D10" s="46"/>
      <c r="E10" s="46"/>
      <c r="F10" s="46"/>
      <c r="G10" s="46"/>
      <c r="H10" s="46"/>
    </row>
    <row r="11" spans="2:8" ht="65.25" customHeight="1">
      <c r="B11" s="47" t="s">
        <v>150</v>
      </c>
      <c r="C11" s="47"/>
      <c r="D11" s="47"/>
      <c r="E11" s="47"/>
      <c r="F11" s="47"/>
      <c r="G11" s="47"/>
      <c r="H11" s="47"/>
    </row>
    <row r="13" spans="2:8">
      <c r="B13" s="10" t="s">
        <v>175</v>
      </c>
    </row>
    <row r="14" spans="2:8">
      <c r="C14" s="25" t="s">
        <v>123</v>
      </c>
      <c r="D14" s="11"/>
      <c r="E14" s="25" t="s">
        <v>124</v>
      </c>
      <c r="F14" s="11"/>
      <c r="G14" s="25" t="s">
        <v>176</v>
      </c>
    </row>
    <row r="15" spans="2:8">
      <c r="C15" s="22"/>
      <c r="D15" s="11" t="s">
        <v>125</v>
      </c>
      <c r="E15" s="8">
        <v>40000</v>
      </c>
      <c r="F15" s="11" t="s">
        <v>126</v>
      </c>
      <c r="G15" s="12">
        <f>C15*E15</f>
        <v>0</v>
      </c>
    </row>
    <row r="17" spans="2:8">
      <c r="B17" s="10" t="s">
        <v>171</v>
      </c>
    </row>
    <row r="19" spans="2:8" ht="17.25" customHeight="1">
      <c r="C19" s="9" t="s">
        <v>137</v>
      </c>
    </row>
    <row r="21" spans="2:8">
      <c r="B21" s="10" t="s">
        <v>172</v>
      </c>
    </row>
    <row r="23" spans="2:8">
      <c r="C23" s="43" t="s">
        <v>177</v>
      </c>
      <c r="D23" s="43"/>
      <c r="E23" s="43"/>
      <c r="F23" s="43"/>
      <c r="G23" s="43"/>
      <c r="H23" s="43"/>
    </row>
    <row r="24" spans="2:8" ht="36" customHeight="1">
      <c r="C24" s="43"/>
      <c r="D24" s="43"/>
      <c r="E24" s="43"/>
      <c r="F24" s="43"/>
      <c r="G24" s="43"/>
      <c r="H24" s="43"/>
    </row>
    <row r="25" spans="2:8">
      <c r="C25" s="26"/>
      <c r="D25" s="26"/>
      <c r="E25" s="26"/>
      <c r="F25" s="26"/>
      <c r="G25" s="26"/>
      <c r="H25" s="26"/>
    </row>
    <row r="26" spans="2:8">
      <c r="D26" s="41" t="s">
        <v>0</v>
      </c>
      <c r="E26" s="41"/>
      <c r="F26" s="41"/>
      <c r="G26" s="41"/>
      <c r="H26" s="25" t="s">
        <v>149</v>
      </c>
    </row>
    <row r="27" spans="2:8">
      <c r="B27" s="41" t="s">
        <v>121</v>
      </c>
      <c r="C27" s="48"/>
      <c r="D27" s="42"/>
      <c r="E27" s="42"/>
      <c r="F27" s="42"/>
      <c r="G27" s="42"/>
      <c r="H27" s="21"/>
    </row>
    <row r="28" spans="2:8">
      <c r="B28" s="41"/>
      <c r="C28" s="48"/>
      <c r="D28" s="42"/>
      <c r="E28" s="42"/>
      <c r="F28" s="42"/>
      <c r="G28" s="42"/>
      <c r="H28" s="21"/>
    </row>
    <row r="29" spans="2:8">
      <c r="B29" s="41"/>
      <c r="C29" s="41"/>
      <c r="D29" s="42"/>
      <c r="E29" s="42"/>
      <c r="F29" s="42"/>
      <c r="G29" s="42"/>
      <c r="H29" s="21"/>
    </row>
    <row r="30" spans="2:8">
      <c r="B30" s="41"/>
      <c r="C30" s="41"/>
      <c r="D30" s="42"/>
      <c r="E30" s="42"/>
      <c r="F30" s="42"/>
      <c r="G30" s="42"/>
      <c r="H30" s="21"/>
    </row>
    <row r="31" spans="2:8">
      <c r="B31" s="41"/>
      <c r="C31" s="41"/>
      <c r="D31" s="42"/>
      <c r="E31" s="42"/>
      <c r="F31" s="42"/>
      <c r="G31" s="42"/>
      <c r="H31" s="21"/>
    </row>
    <row r="32" spans="2:8">
      <c r="B32" s="41"/>
      <c r="C32" s="41"/>
      <c r="D32" s="42"/>
      <c r="E32" s="42"/>
      <c r="F32" s="42"/>
      <c r="G32" s="42"/>
      <c r="H32" s="21"/>
    </row>
    <row r="33" spans="2:9">
      <c r="B33" s="41" t="s">
        <v>120</v>
      </c>
      <c r="C33" s="41"/>
      <c r="D33" s="41"/>
      <c r="E33" s="41"/>
      <c r="F33" s="41"/>
      <c r="G33" s="41"/>
      <c r="H33" s="13">
        <f>SUM(H27:H32)</f>
        <v>0</v>
      </c>
    </row>
    <row r="35" spans="2:9" ht="18.75" customHeight="1">
      <c r="C35" s="9" t="s">
        <v>153</v>
      </c>
    </row>
    <row r="36" spans="2:9" ht="37.5" customHeight="1">
      <c r="C36" s="43" t="s">
        <v>152</v>
      </c>
      <c r="D36" s="43"/>
      <c r="E36" s="43"/>
      <c r="F36" s="43"/>
      <c r="G36" s="43"/>
      <c r="H36" s="43"/>
    </row>
    <row r="38" spans="2:9" ht="24.75" customHeight="1">
      <c r="C38" s="14"/>
      <c r="D38" s="14"/>
      <c r="E38" s="14"/>
      <c r="F38" s="14"/>
      <c r="G38" s="15" t="s">
        <v>133</v>
      </c>
      <c r="H38" s="21">
        <v>0</v>
      </c>
    </row>
    <row r="39" spans="2:9" ht="19.5" customHeight="1">
      <c r="C39" s="14"/>
      <c r="D39" s="14"/>
      <c r="E39" s="14"/>
      <c r="F39" s="14"/>
      <c r="G39" s="14"/>
      <c r="H39" s="16"/>
    </row>
    <row r="40" spans="2:9" ht="19.5" customHeight="1">
      <c r="C40" s="19" t="s">
        <v>154</v>
      </c>
    </row>
    <row r="41" spans="2:9" ht="16.5" customHeight="1">
      <c r="C41" s="9" t="s">
        <v>155</v>
      </c>
    </row>
    <row r="42" spans="2:9" ht="24" customHeight="1">
      <c r="G42" s="15" t="s">
        <v>134</v>
      </c>
      <c r="H42" s="21">
        <v>0</v>
      </c>
    </row>
    <row r="43" spans="2:9" ht="23.25" customHeight="1">
      <c r="E43" s="16"/>
      <c r="G43" s="14"/>
      <c r="H43" s="17"/>
    </row>
    <row r="44" spans="2:9" ht="22.5" customHeight="1">
      <c r="E44" s="44" t="s">
        <v>161</v>
      </c>
      <c r="F44" s="45"/>
      <c r="G44" s="18" t="s">
        <v>156</v>
      </c>
      <c r="H44" s="12">
        <f>ROUNDDOWN(H33+H38+H42,-3)</f>
        <v>0</v>
      </c>
      <c r="I44" s="9" t="s">
        <v>163</v>
      </c>
    </row>
    <row r="45" spans="2:9" ht="22.5" customHeight="1" thickBot="1">
      <c r="G45" s="28" t="s">
        <v>157</v>
      </c>
      <c r="H45" s="29">
        <f>G15</f>
        <v>0</v>
      </c>
      <c r="I45" s="9" t="s">
        <v>164</v>
      </c>
    </row>
    <row r="46" spans="2:9" ht="22.5" customHeight="1" thickBot="1">
      <c r="G46" s="27" t="s">
        <v>158</v>
      </c>
      <c r="H46" s="31">
        <f>MIN(H44:H45)</f>
        <v>0</v>
      </c>
      <c r="I46" s="16" t="s">
        <v>162</v>
      </c>
    </row>
    <row r="47" spans="2:9" ht="22.5" customHeight="1">
      <c r="G47" s="30"/>
      <c r="H47" s="17"/>
    </row>
    <row r="48" spans="2:9" ht="24.75" customHeight="1">
      <c r="C48" s="41" t="s">
        <v>143</v>
      </c>
      <c r="D48" s="41"/>
      <c r="E48" s="42"/>
      <c r="F48" s="42"/>
      <c r="G48" s="42"/>
      <c r="H48" s="19"/>
    </row>
    <row r="49" spans="3:8" ht="24.75" customHeight="1">
      <c r="C49" s="41" t="s">
        <v>159</v>
      </c>
      <c r="D49" s="41"/>
      <c r="E49" s="42"/>
      <c r="F49" s="42"/>
      <c r="G49" s="42"/>
      <c r="H49" s="19"/>
    </row>
    <row r="50" spans="3:8" ht="24.75" customHeight="1">
      <c r="C50" s="41" t="s">
        <v>122</v>
      </c>
      <c r="D50" s="41"/>
      <c r="E50" s="42"/>
      <c r="F50" s="42"/>
      <c r="G50" s="42"/>
      <c r="H50" s="19"/>
    </row>
    <row r="51" spans="3:8" ht="24.75" customHeight="1">
      <c r="C51" s="41" t="s">
        <v>160</v>
      </c>
      <c r="D51" s="41"/>
      <c r="E51" s="42"/>
      <c r="F51" s="42"/>
      <c r="G51" s="42"/>
    </row>
  </sheetData>
  <mergeCells count="28">
    <mergeCell ref="G7:H7"/>
    <mergeCell ref="B1:E1"/>
    <mergeCell ref="F1:H1"/>
    <mergeCell ref="G3:H3"/>
    <mergeCell ref="G4:H4"/>
    <mergeCell ref="G5:H5"/>
    <mergeCell ref="B9:H10"/>
    <mergeCell ref="B11:H11"/>
    <mergeCell ref="C23:H24"/>
    <mergeCell ref="D26:G26"/>
    <mergeCell ref="B27:C32"/>
    <mergeCell ref="D27:G27"/>
    <mergeCell ref="D28:G28"/>
    <mergeCell ref="D29:G29"/>
    <mergeCell ref="D30:G30"/>
    <mergeCell ref="D31:G31"/>
    <mergeCell ref="D32:G32"/>
    <mergeCell ref="B33:G33"/>
    <mergeCell ref="C36:H36"/>
    <mergeCell ref="E44:F44"/>
    <mergeCell ref="C48:D48"/>
    <mergeCell ref="E48:G48"/>
    <mergeCell ref="C49:D49"/>
    <mergeCell ref="E49:G49"/>
    <mergeCell ref="C50:D50"/>
    <mergeCell ref="E50:G50"/>
    <mergeCell ref="C51:D51"/>
    <mergeCell ref="E51:G51"/>
  </mergeCells>
  <phoneticPr fontId="2"/>
  <printOptions horizontalCentered="1"/>
  <pageMargins left="0.25" right="0.25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123825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D27:G32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11"/>
  <sheetViews>
    <sheetView view="pageBreakPreview" zoomScale="115" zoomScaleNormal="145" zoomScaleSheetLayoutView="115" workbookViewId="0">
      <selection activeCell="B1" sqref="B1"/>
    </sheetView>
  </sheetViews>
  <sheetFormatPr defaultRowHeight="13.5"/>
  <cols>
    <col min="1" max="1" width="9" style="1"/>
    <col min="2" max="2" width="64.375" style="1" customWidth="1"/>
    <col min="3" max="3" width="18.5" style="1" customWidth="1"/>
    <col min="4" max="16384" width="9" style="1"/>
  </cols>
  <sheetData>
    <row r="1" spans="2:3">
      <c r="B1" s="1" t="s">
        <v>148</v>
      </c>
    </row>
    <row r="2" spans="2:3">
      <c r="B2" s="6"/>
      <c r="C2" s="20"/>
    </row>
    <row r="4" spans="2:3" ht="18" customHeight="1">
      <c r="B4" s="7" t="s">
        <v>136</v>
      </c>
    </row>
    <row r="5" spans="2:3" ht="33" customHeight="1">
      <c r="B5" s="5" t="s">
        <v>127</v>
      </c>
      <c r="C5" s="5" t="s">
        <v>132</v>
      </c>
    </row>
    <row r="6" spans="2:3" ht="24" customHeight="1">
      <c r="B6" s="2" t="s">
        <v>128</v>
      </c>
      <c r="C6" s="2"/>
    </row>
    <row r="7" spans="2:3" ht="24" customHeight="1">
      <c r="B7" s="2" t="s">
        <v>130</v>
      </c>
      <c r="C7" s="2"/>
    </row>
    <row r="8" spans="2:3" ht="24" customHeight="1">
      <c r="B8" s="2" t="s">
        <v>129</v>
      </c>
      <c r="C8" s="2"/>
    </row>
    <row r="9" spans="2:3" ht="24" customHeight="1">
      <c r="B9" s="2" t="s">
        <v>131</v>
      </c>
      <c r="C9" s="2"/>
    </row>
    <row r="10" spans="2:3" ht="27.75" customHeight="1">
      <c r="B10" s="2" t="s">
        <v>135</v>
      </c>
      <c r="C10" s="2"/>
    </row>
    <row r="11" spans="2:3" ht="27.75" customHeight="1"/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619125</xdr:colOff>
                    <xdr:row>4</xdr:row>
                    <xdr:rowOff>400050</xdr:rowOff>
                  </from>
                  <to>
                    <xdr:col>2</xdr:col>
                    <xdr:colOff>847725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619125</xdr:colOff>
                    <xdr:row>7</xdr:row>
                    <xdr:rowOff>0</xdr:rowOff>
                  </from>
                  <to>
                    <xdr:col>2</xdr:col>
                    <xdr:colOff>847725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619125</xdr:colOff>
                    <xdr:row>8</xdr:row>
                    <xdr:rowOff>0</xdr:rowOff>
                  </from>
                  <to>
                    <xdr:col>2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619125</xdr:colOff>
                    <xdr:row>9</xdr:row>
                    <xdr:rowOff>0</xdr:rowOff>
                  </from>
                  <to>
                    <xdr:col>2</xdr:col>
                    <xdr:colOff>847725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2</xdr:col>
                    <xdr:colOff>619125</xdr:colOff>
                    <xdr:row>6</xdr:row>
                    <xdr:rowOff>0</xdr:rowOff>
                  </from>
                  <to>
                    <xdr:col>2</xdr:col>
                    <xdr:colOff>847725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1"/>
  <sheetViews>
    <sheetView tabSelected="1" view="pageBreakPreview" topLeftCell="A3" zoomScaleNormal="100" zoomScaleSheetLayoutView="100" workbookViewId="0">
      <selection activeCell="G37" sqref="G37"/>
    </sheetView>
  </sheetViews>
  <sheetFormatPr defaultRowHeight="14.25"/>
  <cols>
    <col min="1" max="1" width="2.75" style="9" customWidth="1"/>
    <col min="2" max="2" width="9.75" style="9" customWidth="1"/>
    <col min="3" max="4" width="9" style="9"/>
    <col min="5" max="5" width="9.5" style="9" bestFit="1" customWidth="1"/>
    <col min="6" max="6" width="11.5" style="9" customWidth="1"/>
    <col min="7" max="7" width="23.5" style="9" customWidth="1"/>
    <col min="8" max="8" width="26.75" style="9" customWidth="1"/>
    <col min="9" max="16384" width="9" style="9"/>
  </cols>
  <sheetData>
    <row r="1" spans="2:8" ht="24.75" customHeight="1">
      <c r="B1" s="51" t="s">
        <v>138</v>
      </c>
      <c r="C1" s="51"/>
      <c r="D1" s="51"/>
      <c r="E1" s="51"/>
      <c r="F1" s="52" t="s">
        <v>166</v>
      </c>
      <c r="G1" s="52"/>
      <c r="H1" s="52"/>
    </row>
    <row r="2" spans="2:8" ht="23.25" customHeight="1">
      <c r="B2" s="9" t="s">
        <v>139</v>
      </c>
      <c r="F2" s="25" t="s">
        <v>165</v>
      </c>
      <c r="G2" s="34" t="s">
        <v>168</v>
      </c>
    </row>
    <row r="3" spans="2:8" ht="23.25" customHeight="1">
      <c r="F3" s="32" t="s">
        <v>140</v>
      </c>
      <c r="G3" s="57" t="s">
        <v>144</v>
      </c>
      <c r="H3" s="56"/>
    </row>
    <row r="4" spans="2:8" ht="15" customHeight="1">
      <c r="F4" s="25" t="s">
        <v>142</v>
      </c>
      <c r="G4" s="54" t="s">
        <v>167</v>
      </c>
      <c r="H4" s="56"/>
    </row>
    <row r="5" spans="2:8" ht="23.25" customHeight="1">
      <c r="F5" s="25" t="s">
        <v>178</v>
      </c>
      <c r="G5" s="54" t="s">
        <v>181</v>
      </c>
      <c r="H5" s="56"/>
    </row>
    <row r="6" spans="2:8" ht="23.25" customHeight="1">
      <c r="F6" s="36" t="s">
        <v>179</v>
      </c>
      <c r="G6" s="39" t="s">
        <v>180</v>
      </c>
      <c r="H6" s="40"/>
    </row>
    <row r="7" spans="2:8" ht="23.25" customHeight="1">
      <c r="F7" s="25" t="s">
        <v>141</v>
      </c>
      <c r="G7" s="54" t="s">
        <v>145</v>
      </c>
      <c r="H7" s="56"/>
    </row>
    <row r="8" spans="2:8" ht="26.25" customHeight="1"/>
    <row r="9" spans="2:8" ht="24.75" customHeight="1">
      <c r="B9" s="46" t="s">
        <v>151</v>
      </c>
      <c r="C9" s="46"/>
      <c r="D9" s="46"/>
      <c r="E9" s="46"/>
      <c r="F9" s="46"/>
      <c r="G9" s="46"/>
      <c r="H9" s="46"/>
    </row>
    <row r="10" spans="2:8" ht="14.25" customHeight="1">
      <c r="B10" s="46"/>
      <c r="C10" s="46"/>
      <c r="D10" s="46"/>
      <c r="E10" s="46"/>
      <c r="F10" s="46"/>
      <c r="G10" s="46"/>
      <c r="H10" s="46"/>
    </row>
    <row r="11" spans="2:8" ht="65.25" customHeight="1">
      <c r="B11" s="47" t="s">
        <v>150</v>
      </c>
      <c r="C11" s="47"/>
      <c r="D11" s="47"/>
      <c r="E11" s="47"/>
      <c r="F11" s="47"/>
      <c r="G11" s="47"/>
      <c r="H11" s="47"/>
    </row>
    <row r="13" spans="2:8">
      <c r="B13" s="10" t="s">
        <v>175</v>
      </c>
    </row>
    <row r="14" spans="2:8">
      <c r="C14" s="25" t="s">
        <v>123</v>
      </c>
      <c r="D14" s="11"/>
      <c r="E14" s="25" t="s">
        <v>124</v>
      </c>
      <c r="F14" s="11"/>
      <c r="G14" s="35" t="s">
        <v>176</v>
      </c>
    </row>
    <row r="15" spans="2:8">
      <c r="C15" s="23">
        <v>30</v>
      </c>
      <c r="D15" s="11" t="s">
        <v>125</v>
      </c>
      <c r="E15" s="8">
        <v>40000</v>
      </c>
      <c r="F15" s="11" t="s">
        <v>126</v>
      </c>
      <c r="G15" s="12">
        <f>C15*E15</f>
        <v>1200000</v>
      </c>
    </row>
    <row r="17" spans="2:8">
      <c r="B17" s="10" t="s">
        <v>173</v>
      </c>
    </row>
    <row r="19" spans="2:8" ht="17.25" customHeight="1">
      <c r="C19" s="9" t="s">
        <v>137</v>
      </c>
    </row>
    <row r="21" spans="2:8">
      <c r="B21" s="10" t="s">
        <v>174</v>
      </c>
    </row>
    <row r="23" spans="2:8" ht="14.25" customHeight="1">
      <c r="C23" s="43" t="s">
        <v>177</v>
      </c>
      <c r="D23" s="43"/>
      <c r="E23" s="43"/>
      <c r="F23" s="43"/>
      <c r="G23" s="43"/>
      <c r="H23" s="43"/>
    </row>
    <row r="24" spans="2:8" ht="36" customHeight="1">
      <c r="C24" s="43"/>
      <c r="D24" s="43"/>
      <c r="E24" s="43"/>
      <c r="F24" s="43"/>
      <c r="G24" s="43"/>
      <c r="H24" s="43"/>
    </row>
    <row r="25" spans="2:8">
      <c r="C25" s="26"/>
      <c r="D25" s="26"/>
      <c r="E25" s="26"/>
      <c r="F25" s="26"/>
      <c r="G25" s="26"/>
      <c r="H25" s="26"/>
    </row>
    <row r="26" spans="2:8">
      <c r="D26" s="41" t="s">
        <v>0</v>
      </c>
      <c r="E26" s="41"/>
      <c r="F26" s="41"/>
      <c r="G26" s="41"/>
      <c r="H26" s="25" t="s">
        <v>149</v>
      </c>
    </row>
    <row r="27" spans="2:8">
      <c r="B27" s="41" t="s">
        <v>121</v>
      </c>
      <c r="C27" s="48"/>
      <c r="D27" s="42"/>
      <c r="E27" s="42"/>
      <c r="F27" s="42"/>
      <c r="G27" s="42"/>
      <c r="H27" s="24">
        <v>122000</v>
      </c>
    </row>
    <row r="28" spans="2:8">
      <c r="B28" s="41"/>
      <c r="C28" s="48"/>
      <c r="D28" s="42"/>
      <c r="E28" s="42"/>
      <c r="F28" s="42"/>
      <c r="G28" s="42"/>
      <c r="H28" s="24">
        <v>300000</v>
      </c>
    </row>
    <row r="29" spans="2:8">
      <c r="B29" s="41"/>
      <c r="C29" s="41"/>
      <c r="D29" s="42"/>
      <c r="E29" s="42"/>
      <c r="F29" s="42"/>
      <c r="G29" s="42"/>
      <c r="H29" s="24">
        <v>480000</v>
      </c>
    </row>
    <row r="30" spans="2:8">
      <c r="B30" s="41"/>
      <c r="C30" s="41"/>
      <c r="D30" s="42"/>
      <c r="E30" s="42"/>
      <c r="F30" s="42"/>
      <c r="G30" s="42"/>
      <c r="H30" s="21"/>
    </row>
    <row r="31" spans="2:8">
      <c r="B31" s="41"/>
      <c r="C31" s="41"/>
      <c r="D31" s="42"/>
      <c r="E31" s="42"/>
      <c r="F31" s="42"/>
      <c r="G31" s="42"/>
      <c r="H31" s="21"/>
    </row>
    <row r="32" spans="2:8">
      <c r="B32" s="41"/>
      <c r="C32" s="41"/>
      <c r="D32" s="42"/>
      <c r="E32" s="42"/>
      <c r="F32" s="42"/>
      <c r="G32" s="42"/>
      <c r="H32" s="21"/>
    </row>
    <row r="33" spans="2:9">
      <c r="B33" s="41" t="s">
        <v>120</v>
      </c>
      <c r="C33" s="41"/>
      <c r="D33" s="41"/>
      <c r="E33" s="41"/>
      <c r="F33" s="41"/>
      <c r="G33" s="41"/>
      <c r="H33" s="13">
        <f>SUM(H27:H32)</f>
        <v>902000</v>
      </c>
    </row>
    <row r="35" spans="2:9" ht="18.75" customHeight="1">
      <c r="C35" s="9" t="s">
        <v>153</v>
      </c>
    </row>
    <row r="36" spans="2:9" ht="37.5" customHeight="1">
      <c r="C36" s="43" t="s">
        <v>152</v>
      </c>
      <c r="D36" s="43"/>
      <c r="E36" s="43"/>
      <c r="F36" s="43"/>
      <c r="G36" s="43"/>
      <c r="H36" s="43"/>
    </row>
    <row r="38" spans="2:9" ht="24.75" customHeight="1">
      <c r="C38" s="14"/>
      <c r="D38" s="14"/>
      <c r="E38" s="14"/>
      <c r="F38" s="14"/>
      <c r="G38" s="15" t="s">
        <v>133</v>
      </c>
      <c r="H38" s="21">
        <v>0</v>
      </c>
    </row>
    <row r="39" spans="2:9" ht="19.5" customHeight="1">
      <c r="C39" s="14"/>
      <c r="D39" s="14"/>
      <c r="E39" s="14"/>
      <c r="F39" s="14"/>
      <c r="G39" s="14"/>
      <c r="H39" s="16"/>
    </row>
    <row r="40" spans="2:9" ht="19.5" customHeight="1">
      <c r="C40" s="19" t="s">
        <v>154</v>
      </c>
    </row>
    <row r="41" spans="2:9" ht="16.5" customHeight="1">
      <c r="C41" s="9" t="s">
        <v>155</v>
      </c>
    </row>
    <row r="42" spans="2:9" ht="24" customHeight="1">
      <c r="G42" s="15" t="s">
        <v>134</v>
      </c>
      <c r="H42" s="24">
        <v>300000</v>
      </c>
    </row>
    <row r="43" spans="2:9" ht="23.25" customHeight="1">
      <c r="E43" s="16"/>
      <c r="G43" s="14"/>
      <c r="H43" s="17"/>
    </row>
    <row r="44" spans="2:9" ht="22.5" customHeight="1">
      <c r="E44" s="44" t="s">
        <v>161</v>
      </c>
      <c r="F44" s="45"/>
      <c r="G44" s="18" t="s">
        <v>156</v>
      </c>
      <c r="H44" s="12">
        <f>ROUNDDOWN(H33+H38+H42,-3)</f>
        <v>1202000</v>
      </c>
      <c r="I44" s="9" t="s">
        <v>163</v>
      </c>
    </row>
    <row r="45" spans="2:9" ht="22.5" customHeight="1" thickBot="1">
      <c r="G45" s="28" t="s">
        <v>157</v>
      </c>
      <c r="H45" s="29">
        <f>G15</f>
        <v>1200000</v>
      </c>
      <c r="I45" s="9" t="s">
        <v>164</v>
      </c>
    </row>
    <row r="46" spans="2:9" ht="22.5" customHeight="1" thickBot="1">
      <c r="G46" s="27" t="s">
        <v>158</v>
      </c>
      <c r="H46" s="31">
        <f>MIN(H44:H45)</f>
        <v>1200000</v>
      </c>
      <c r="I46" s="16" t="s">
        <v>162</v>
      </c>
    </row>
    <row r="47" spans="2:9" ht="22.5" customHeight="1">
      <c r="G47" s="30"/>
      <c r="H47" s="17"/>
    </row>
    <row r="48" spans="2:9" ht="31.5" customHeight="1">
      <c r="C48" s="41" t="s">
        <v>143</v>
      </c>
      <c r="D48" s="41"/>
      <c r="E48" s="54" t="s">
        <v>146</v>
      </c>
      <c r="F48" s="55"/>
      <c r="G48" s="56"/>
      <c r="H48" s="19"/>
    </row>
    <row r="49" spans="3:8" ht="28.5" customHeight="1">
      <c r="C49" s="41" t="s">
        <v>159</v>
      </c>
      <c r="D49" s="41"/>
      <c r="E49" s="54" t="s">
        <v>169</v>
      </c>
      <c r="F49" s="55"/>
      <c r="G49" s="56"/>
      <c r="H49" s="19"/>
    </row>
    <row r="50" spans="3:8" ht="27.75" customHeight="1">
      <c r="C50" s="41" t="s">
        <v>122</v>
      </c>
      <c r="D50" s="41"/>
      <c r="E50" s="54" t="s">
        <v>147</v>
      </c>
      <c r="F50" s="55"/>
      <c r="G50" s="56"/>
      <c r="H50" s="19"/>
    </row>
    <row r="51" spans="3:8" ht="26.25" customHeight="1">
      <c r="C51" s="41" t="s">
        <v>160</v>
      </c>
      <c r="D51" s="41"/>
      <c r="E51" s="54" t="s">
        <v>170</v>
      </c>
      <c r="F51" s="55"/>
      <c r="G51" s="56"/>
    </row>
  </sheetData>
  <mergeCells count="28">
    <mergeCell ref="G7:H7"/>
    <mergeCell ref="B1:E1"/>
    <mergeCell ref="F1:H1"/>
    <mergeCell ref="G3:H3"/>
    <mergeCell ref="G4:H4"/>
    <mergeCell ref="G5:H5"/>
    <mergeCell ref="B9:H10"/>
    <mergeCell ref="B11:H11"/>
    <mergeCell ref="C23:H24"/>
    <mergeCell ref="D26:G26"/>
    <mergeCell ref="B27:C32"/>
    <mergeCell ref="D27:G27"/>
    <mergeCell ref="D28:G28"/>
    <mergeCell ref="D29:G29"/>
    <mergeCell ref="D30:G30"/>
    <mergeCell ref="D31:G31"/>
    <mergeCell ref="D32:G32"/>
    <mergeCell ref="B33:G33"/>
    <mergeCell ref="C36:H36"/>
    <mergeCell ref="E44:F44"/>
    <mergeCell ref="C48:D48"/>
    <mergeCell ref="E48:G48"/>
    <mergeCell ref="C49:D49"/>
    <mergeCell ref="E49:G49"/>
    <mergeCell ref="C50:D50"/>
    <mergeCell ref="E50:G50"/>
    <mergeCell ref="C51:D51"/>
    <mergeCell ref="E51:G5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123825</xdr:rowOff>
                  </from>
                  <to>
                    <xdr:col>1</xdr:col>
                    <xdr:colOff>504825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1</xdr:col>
                    <xdr:colOff>276225</xdr:colOff>
                    <xdr:row>21</xdr:row>
                    <xdr:rowOff>85725</xdr:rowOff>
                  </from>
                  <to>
                    <xdr:col>1</xdr:col>
                    <xdr:colOff>504825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1</xdr:col>
                    <xdr:colOff>276225</xdr:colOff>
                    <xdr:row>33</xdr:row>
                    <xdr:rowOff>95250</xdr:rowOff>
                  </from>
                  <to>
                    <xdr:col>1</xdr:col>
                    <xdr:colOff>504825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1</xdr:col>
                    <xdr:colOff>285750</xdr:colOff>
                    <xdr:row>38</xdr:row>
                    <xdr:rowOff>161925</xdr:rowOff>
                  </from>
                  <to>
                    <xdr:col>1</xdr:col>
                    <xdr:colOff>514350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8" name="Check Box 7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95250</xdr:rowOff>
                  </from>
                  <to>
                    <xdr:col>1</xdr:col>
                    <xdr:colOff>495300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リスト!$E$2:$E$8</xm:f>
          </x14:formula1>
          <xm:sqref>D27:G32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8" sqref="E8"/>
    </sheetView>
  </sheetViews>
  <sheetFormatPr defaultRowHeight="18.75"/>
  <cols>
    <col min="1" max="6" width="28" style="3" customWidth="1"/>
    <col min="7" max="16384" width="9" style="3"/>
  </cols>
  <sheetData>
    <row r="1" spans="1:6" ht="37.5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</row>
    <row r="2" spans="1:6" ht="37.5">
      <c r="A2" s="3" t="s">
        <v>7</v>
      </c>
      <c r="B2" s="3" t="s">
        <v>8</v>
      </c>
      <c r="C2" s="3" t="s">
        <v>9</v>
      </c>
      <c r="D2" s="4" t="s">
        <v>10</v>
      </c>
      <c r="E2" s="3" t="s">
        <v>11</v>
      </c>
      <c r="F2" s="3" t="s">
        <v>12</v>
      </c>
    </row>
    <row r="3" spans="1:6">
      <c r="A3" s="3" t="s">
        <v>13</v>
      </c>
      <c r="B3" s="3" t="s">
        <v>14</v>
      </c>
      <c r="C3" s="3" t="s">
        <v>15</v>
      </c>
      <c r="D3" s="3" t="s">
        <v>16</v>
      </c>
      <c r="E3" s="3" t="s">
        <v>17</v>
      </c>
    </row>
    <row r="4" spans="1: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</row>
    <row r="5" spans="1:6" ht="37.5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</row>
    <row r="6" spans="1:6">
      <c r="A6" s="3" t="s">
        <v>28</v>
      </c>
      <c r="B6" s="3" t="s">
        <v>29</v>
      </c>
      <c r="C6" s="3" t="s">
        <v>30</v>
      </c>
      <c r="D6" s="3" t="s">
        <v>31</v>
      </c>
      <c r="E6" s="3" t="s">
        <v>32</v>
      </c>
    </row>
    <row r="7" spans="1:6" ht="37.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</row>
    <row r="8" spans="1:6">
      <c r="B8" s="3" t="s">
        <v>38</v>
      </c>
      <c r="C8" s="3" t="s">
        <v>39</v>
      </c>
      <c r="D8" s="3" t="s">
        <v>40</v>
      </c>
    </row>
    <row r="9" spans="1:6">
      <c r="B9" s="3" t="s">
        <v>41</v>
      </c>
      <c r="C9" s="3" t="s">
        <v>42</v>
      </c>
      <c r="D9" s="3" t="s">
        <v>43</v>
      </c>
    </row>
    <row r="10" spans="1:6">
      <c r="B10" s="3" t="s">
        <v>44</v>
      </c>
      <c r="C10" s="3" t="s">
        <v>45</v>
      </c>
      <c r="D10" s="3" t="s">
        <v>46</v>
      </c>
    </row>
    <row r="11" spans="1:6">
      <c r="B11" s="3" t="s">
        <v>47</v>
      </c>
      <c r="C11" s="3" t="s">
        <v>48</v>
      </c>
      <c r="D11" s="3" t="s">
        <v>49</v>
      </c>
    </row>
    <row r="12" spans="1:6">
      <c r="B12" s="3" t="s">
        <v>50</v>
      </c>
      <c r="C12" s="3" t="s">
        <v>51</v>
      </c>
      <c r="D12" s="3" t="s">
        <v>52</v>
      </c>
    </row>
    <row r="13" spans="1:6">
      <c r="B13" s="3" t="s">
        <v>53</v>
      </c>
      <c r="C13" s="3" t="s">
        <v>54</v>
      </c>
      <c r="D13" s="3" t="s">
        <v>55</v>
      </c>
    </row>
    <row r="14" spans="1:6">
      <c r="B14" s="3" t="s">
        <v>56</v>
      </c>
      <c r="C14" s="3" t="s">
        <v>57</v>
      </c>
      <c r="D14" s="3" t="s">
        <v>58</v>
      </c>
    </row>
    <row r="15" spans="1:6">
      <c r="B15" s="3" t="s">
        <v>59</v>
      </c>
      <c r="C15" s="3" t="s">
        <v>60</v>
      </c>
      <c r="D15" s="3" t="s">
        <v>61</v>
      </c>
    </row>
    <row r="16" spans="1:6">
      <c r="B16" s="3" t="s">
        <v>62</v>
      </c>
      <c r="C16" s="3" t="s">
        <v>63</v>
      </c>
      <c r="D16" s="3" t="s">
        <v>64</v>
      </c>
    </row>
    <row r="17" spans="2:4" ht="56.25">
      <c r="B17" s="3" t="s">
        <v>65</v>
      </c>
      <c r="C17" s="3" t="s">
        <v>66</v>
      </c>
      <c r="D17" s="3" t="s">
        <v>67</v>
      </c>
    </row>
    <row r="18" spans="2:4">
      <c r="B18" s="3" t="s">
        <v>68</v>
      </c>
      <c r="C18" s="3" t="s">
        <v>69</v>
      </c>
      <c r="D18" s="3" t="s">
        <v>70</v>
      </c>
    </row>
    <row r="19" spans="2:4">
      <c r="B19" s="3" t="s">
        <v>71</v>
      </c>
      <c r="C19" s="3" t="s">
        <v>72</v>
      </c>
      <c r="D19" s="3" t="s">
        <v>73</v>
      </c>
    </row>
    <row r="20" spans="2:4">
      <c r="B20" s="3" t="s">
        <v>74</v>
      </c>
      <c r="C20" s="3" t="s">
        <v>75</v>
      </c>
      <c r="D20" s="3" t="s">
        <v>76</v>
      </c>
    </row>
    <row r="21" spans="2:4">
      <c r="B21" s="3" t="s">
        <v>77</v>
      </c>
      <c r="C21" s="3" t="s">
        <v>78</v>
      </c>
      <c r="D21" s="3" t="s">
        <v>79</v>
      </c>
    </row>
    <row r="22" spans="2:4">
      <c r="B22" s="3" t="s">
        <v>80</v>
      </c>
      <c r="C22" s="3" t="s">
        <v>81</v>
      </c>
      <c r="D22" s="3" t="s">
        <v>82</v>
      </c>
    </row>
    <row r="23" spans="2:4">
      <c r="B23" s="3" t="s">
        <v>83</v>
      </c>
      <c r="C23" s="3" t="s">
        <v>84</v>
      </c>
      <c r="D23" s="3" t="s">
        <v>85</v>
      </c>
    </row>
    <row r="24" spans="2:4">
      <c r="B24" s="3" t="s">
        <v>86</v>
      </c>
      <c r="C24" s="3" t="s">
        <v>87</v>
      </c>
      <c r="D24" s="3" t="s">
        <v>88</v>
      </c>
    </row>
    <row r="25" spans="2:4" ht="37.5">
      <c r="B25" s="3" t="s">
        <v>89</v>
      </c>
      <c r="C25" s="3" t="s">
        <v>90</v>
      </c>
      <c r="D25" s="3" t="s">
        <v>91</v>
      </c>
    </row>
    <row r="26" spans="2:4">
      <c r="B26" s="3" t="s">
        <v>92</v>
      </c>
      <c r="C26" s="3" t="s">
        <v>93</v>
      </c>
    </row>
    <row r="27" spans="2:4">
      <c r="B27" s="3" t="s">
        <v>94</v>
      </c>
      <c r="C27" s="3" t="s">
        <v>95</v>
      </c>
    </row>
    <row r="28" spans="2:4">
      <c r="B28" s="3" t="s">
        <v>96</v>
      </c>
      <c r="C28" s="3" t="s">
        <v>97</v>
      </c>
    </row>
    <row r="29" spans="2:4">
      <c r="B29" s="3" t="s">
        <v>98</v>
      </c>
      <c r="C29" s="3" t="s">
        <v>99</v>
      </c>
    </row>
    <row r="30" spans="2:4" ht="37.5">
      <c r="B30" s="3" t="s">
        <v>100</v>
      </c>
      <c r="C30" s="3" t="s">
        <v>101</v>
      </c>
    </row>
    <row r="31" spans="2:4">
      <c r="B31" s="3" t="s">
        <v>102</v>
      </c>
    </row>
    <row r="32" spans="2:4">
      <c r="B32" s="3" t="s">
        <v>103</v>
      </c>
    </row>
    <row r="33" spans="2:2">
      <c r="B33" s="3" t="s">
        <v>104</v>
      </c>
    </row>
    <row r="34" spans="2:2">
      <c r="B34" s="3" t="s">
        <v>105</v>
      </c>
    </row>
    <row r="35" spans="2:2">
      <c r="B35" s="3" t="s">
        <v>106</v>
      </c>
    </row>
    <row r="36" spans="2:2">
      <c r="B36" s="3" t="s">
        <v>107</v>
      </c>
    </row>
    <row r="37" spans="2:2">
      <c r="B37" s="3" t="s">
        <v>108</v>
      </c>
    </row>
    <row r="38" spans="2:2">
      <c r="B38" s="3" t="s">
        <v>109</v>
      </c>
    </row>
    <row r="39" spans="2:2">
      <c r="B39" s="3" t="s">
        <v>110</v>
      </c>
    </row>
    <row r="40" spans="2:2">
      <c r="B40" s="3" t="s">
        <v>111</v>
      </c>
    </row>
    <row r="41" spans="2:2">
      <c r="B41" s="3" t="s">
        <v>112</v>
      </c>
    </row>
    <row r="42" spans="2:2">
      <c r="B42" s="3" t="s">
        <v>113</v>
      </c>
    </row>
    <row r="43" spans="2:2">
      <c r="B43" s="3" t="s">
        <v>114</v>
      </c>
    </row>
    <row r="44" spans="2:2">
      <c r="B44" s="3" t="s">
        <v>115</v>
      </c>
    </row>
    <row r="45" spans="2:2">
      <c r="B45" s="3" t="s">
        <v>116</v>
      </c>
    </row>
    <row r="46" spans="2:2">
      <c r="B46" s="3" t="s">
        <v>117</v>
      </c>
    </row>
    <row r="47" spans="2:2">
      <c r="B47" s="3" t="s">
        <v>118</v>
      </c>
    </row>
    <row r="48" spans="2:2">
      <c r="B48" s="3" t="s">
        <v>119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9500c7e0-a8b4-4cc7-a7aa-d9d65591dd5a">
      <UserInfo>
        <DisplayName/>
        <AccountId xsi:nil="true"/>
        <AccountType/>
      </UserInfo>
    </Owner>
    <lcf76f155ced4ddcb4097134ff3c332f xmlns="9500c7e0-a8b4-4cc7-a7aa-d9d65591dd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1667D72F15440B137FECB9C7CB151" ma:contentTypeVersion="14" ma:contentTypeDescription="新しいドキュメントを作成します。" ma:contentTypeScope="" ma:versionID="d12a83af42e19b70db7c182c064e35bc">
  <xsd:schema xmlns:xsd="http://www.w3.org/2001/XMLSchema" xmlns:xs="http://www.w3.org/2001/XMLSchema" xmlns:p="http://schemas.microsoft.com/office/2006/metadata/properties" xmlns:ns2="9500c7e0-a8b4-4cc7-a7aa-d9d65591dd5a" xmlns:ns3="85e6e18b-26c1-4122-9e79-e6c53ac26d53" targetNamespace="http://schemas.microsoft.com/office/2006/metadata/properties" ma:root="true" ma:fieldsID="e2ab6e9d6b2bcede3dba1e1e14680dec" ns2:_="" ns3:_="">
    <xsd:import namespace="9500c7e0-a8b4-4cc7-a7aa-d9d65591dd5a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0c7e0-a8b4-4cc7-a7aa-d9d65591dd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90a81e3-ffe2-4ae9-b52d-59bcbe29c03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6A746-FAAD-4605-9272-7A3ABAB9DB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221F1-C5B4-4549-89E9-D39B502E82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85e6e18b-26c1-4122-9e79-e6c53ac26d53"/>
    <ds:schemaRef ds:uri="9500c7e0-a8b4-4cc7-a7aa-d9d65591dd5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2360E7-5E82-4777-8676-5B4213740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0c7e0-a8b4-4cc7-a7aa-d9d65591dd5a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申請書（病院・有床） (2)</vt:lpstr>
      <vt:lpstr>別紙（病院・有床診）</vt:lpstr>
      <vt:lpstr>申請書（病院・有床）記入例 (3)</vt:lpstr>
      <vt:lpstr>リスト</vt:lpstr>
      <vt:lpstr>'申請書（病院・有床） (2)'!Print_Area</vt:lpstr>
      <vt:lpstr>'申請書（病院・有床）記入例 (3)'!Print_Area</vt:lpstr>
      <vt:lpstr>'別紙（病院・有床診）'!Print_Area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 大道(shimoda-hiromichi)</dc:creator>
  <cp:lastModifiedBy>敷地　紀香</cp:lastModifiedBy>
  <cp:lastPrinted>2025-06-17T06:57:10Z</cp:lastPrinted>
  <dcterms:created xsi:type="dcterms:W3CDTF">2025-01-09T05:11:58Z</dcterms:created>
  <dcterms:modified xsi:type="dcterms:W3CDTF">2025-06-17T06:57:43Z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0x0101000351667D72F15440B137FECB9C7CB151</vt:lpwstr>
  </property>
  <property fmtid="{D5CDD505-2E9C-101B-9397-08002B2CF9AE}" pid="3" name="MediaServiceImageTags">
    <vt:lpwstr/>
  </property>
</Properties>
</file>