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F32568C8-4BC4-4DB8-B981-6C55BA53189F}" xr6:coauthVersionLast="47" xr6:coauthVersionMax="47" xr10:uidLastSave="{00000000-0000-0000-0000-000000000000}"/>
  <bookViews>
    <workbookView xWindow="28680" yWindow="-120" windowWidth="24240" windowHeight="13020" xr2:uid="{00000000-000D-0000-FFFF-FFFF00000000}"/>
  </bookViews>
  <sheets>
    <sheet name="別紙概要 (全額控除等（課税売上割合95%以上）) " sheetId="3" r:id="rId1"/>
    <sheet name="別紙概要 (一括比例配分方式)" sheetId="2" r:id="rId2"/>
    <sheet name="別紙概要 (個別対応方式)" sheetId="1" r:id="rId3"/>
    <sheet name="別紙概要（返還なし）" sheetId="4" r:id="rId4"/>
    <sheet name="記載例１-１（返還有り）" sheetId="16" r:id="rId5"/>
    <sheet name="記載例２-１（返還有り）" sheetId="6" r:id="rId6"/>
    <sheet name="記載例３ｰ１（返還有り）" sheetId="5" r:id="rId7"/>
    <sheet name="記載例（返還なし）" sheetId="7" r:id="rId8"/>
  </sheets>
  <definedNames>
    <definedName name="_xlnm.Print_Area" localSheetId="7">'記載例（返還なし）'!$A$1:$K$31</definedName>
    <definedName name="_xlnm.Print_Area" localSheetId="4">'記載例１-１（返還有り）'!$A$1:$O$29</definedName>
    <definedName name="_xlnm.Print_Area" localSheetId="5">'記載例２-１（返還有り）'!$A$1:$O$45</definedName>
    <definedName name="_xlnm.Print_Area" localSheetId="6">'記載例３ｰ１（返還有り）'!$A$1:$O$50</definedName>
    <definedName name="_xlnm.Print_Area" localSheetId="1">'別紙概要 (一括比例配分方式)'!$A$1:$O$45</definedName>
    <definedName name="_xlnm.Print_Area" localSheetId="2">'別紙概要 (個別対応方式)'!$A$1:$O$50</definedName>
    <definedName name="_xlnm.Print_Area" localSheetId="0">'別紙概要 (全額控除等（課税売上割合95%以上）) '!$A$1:$O$29</definedName>
    <definedName name="_xlnm.Print_Area" localSheetId="3">'別紙概要（返還なし）'!$A$1:$K$28</definedName>
    <definedName name="Z_3B354CA7_5DDB_486E_B190_D1AF122751B8_.wvu.PrintArea" localSheetId="7" hidden="1">'記載例（返還なし）'!$A$2:$K$29</definedName>
    <definedName name="Z_3B354CA7_5DDB_486E_B190_D1AF122751B8_.wvu.PrintArea" localSheetId="4" hidden="1">'記載例１-１（返還有り）'!$A$2:$N$28</definedName>
    <definedName name="Z_3B354CA7_5DDB_486E_B190_D1AF122751B8_.wvu.PrintArea" localSheetId="5" hidden="1">'記載例２-１（返還有り）'!$A$2:$N$44</definedName>
    <definedName name="Z_3B354CA7_5DDB_486E_B190_D1AF122751B8_.wvu.PrintArea" localSheetId="6" hidden="1">'記載例３ｰ１（返還有り）'!$A$2:$N$49</definedName>
    <definedName name="Z_3B354CA7_5DDB_486E_B190_D1AF122751B8_.wvu.PrintArea" localSheetId="1" hidden="1">'別紙概要 (一括比例配分方式)'!$A$2:$N$44</definedName>
    <definedName name="Z_3B354CA7_5DDB_486E_B190_D1AF122751B8_.wvu.PrintArea" localSheetId="2" hidden="1">'別紙概要 (個別対応方式)'!$A$2:$N$49</definedName>
    <definedName name="Z_3B354CA7_5DDB_486E_B190_D1AF122751B8_.wvu.PrintArea" localSheetId="0" hidden="1">'別紙概要 (全額控除等（課税売上割合95%以上）) '!$A$2:$N$29</definedName>
    <definedName name="Z_3B354CA7_5DDB_486E_B190_D1AF122751B8_.wvu.PrintArea" localSheetId="3" hidden="1">'別紙概要（返還なし）'!$A$2:$K$26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6" l="1"/>
  <c r="J22" i="16" s="1"/>
  <c r="H22" i="3" l="1"/>
  <c r="H42" i="1"/>
  <c r="H41" i="1"/>
  <c r="H39" i="2"/>
  <c r="H42" i="5"/>
  <c r="H41" i="5"/>
  <c r="H39" i="6" l="1"/>
  <c r="J22" i="3"/>
  <c r="L31" i="6"/>
  <c r="L33" i="6" s="1"/>
  <c r="M27" i="6"/>
  <c r="L27" i="6"/>
  <c r="K27" i="6"/>
  <c r="J27" i="6"/>
  <c r="N26" i="6"/>
  <c r="N25" i="6"/>
  <c r="N24" i="6"/>
  <c r="N23" i="6"/>
  <c r="N22" i="6"/>
  <c r="L31" i="5"/>
  <c r="L33" i="5" s="1"/>
  <c r="M27" i="5"/>
  <c r="L27" i="5"/>
  <c r="K27" i="5"/>
  <c r="J27" i="5"/>
  <c r="N26" i="5"/>
  <c r="N25" i="5"/>
  <c r="N24" i="5"/>
  <c r="N23" i="5"/>
  <c r="N22" i="5"/>
  <c r="L31" i="2"/>
  <c r="L33" i="2" s="1"/>
  <c r="M27" i="2"/>
  <c r="L27" i="2"/>
  <c r="K27" i="2"/>
  <c r="J27" i="2"/>
  <c r="N26" i="2"/>
  <c r="N25" i="2"/>
  <c r="N24" i="2"/>
  <c r="N23" i="2"/>
  <c r="N22" i="2"/>
  <c r="L31" i="1"/>
  <c r="L33" i="1" s="1"/>
  <c r="M27" i="1"/>
  <c r="L27" i="1"/>
  <c r="K27" i="1"/>
  <c r="J27" i="1"/>
  <c r="N26" i="1"/>
  <c r="N25" i="1"/>
  <c r="N24" i="1"/>
  <c r="N23" i="1"/>
  <c r="N22" i="1"/>
  <c r="N27" i="2" l="1"/>
  <c r="I36" i="2" s="1"/>
  <c r="J39" i="2" s="1"/>
  <c r="N27" i="5"/>
  <c r="I37" i="5" s="1"/>
  <c r="J42" i="5" s="1"/>
  <c r="N27" i="6"/>
  <c r="I36" i="6" s="1"/>
  <c r="J39" i="6" s="1"/>
  <c r="N27" i="1"/>
  <c r="I36" i="1" s="1"/>
  <c r="J41" i="1" s="1"/>
  <c r="I36" i="5" l="1"/>
  <c r="I37" i="1"/>
  <c r="J42" i="1" s="1"/>
  <c r="J43" i="1" s="1"/>
  <c r="J41" i="5" l="1"/>
  <c r="J43" i="5" s="1"/>
</calcChain>
</file>

<file path=xl/sharedStrings.xml><?xml version="1.0" encoding="utf-8"?>
<sst xmlns="http://schemas.openxmlformats.org/spreadsheetml/2006/main" count="262" uniqueCount="103">
  <si>
    <t>１　施設名</t>
  </si>
  <si>
    <t>２　開設者氏名</t>
  </si>
  <si>
    <t>３　施設の所在地</t>
  </si>
  <si>
    <t>４  補助事業名</t>
  </si>
  <si>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</si>
  <si>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</si>
  <si>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</si>
  <si>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</si>
  <si>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</si>
  <si>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</si>
  <si>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</si>
  <si>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</si>
  <si>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</si>
  <si>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</si>
  <si>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</si>
  <si>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</si>
  <si>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</si>
  <si>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</si>
  <si>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</si>
  <si>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</si>
  <si>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</si>
  <si>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</si>
  <si>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</si>
  <si>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国庫補助金確定額×Ｈ×</t>
    <rPh sb="0" eb="2">
      <t>コッコ</t>
    </rPh>
    <rPh sb="2" eb="4">
      <t>ホジョ</t>
    </rPh>
    <rPh sb="4" eb="5">
      <t>キン</t>
    </rPh>
    <rPh sb="5" eb="8">
      <t>カクテイガク</t>
    </rPh>
    <phoneticPr fontId="3"/>
  </si>
  <si>
    <t>／</t>
    <phoneticPr fontId="3"/>
  </si>
  <si>
    <t>＝</t>
    <phoneticPr fontId="3"/>
  </si>
  <si>
    <t>・・・・・・（Ｊ）</t>
    <phoneticPr fontId="3"/>
  </si>
  <si>
    <t>国庫補助金確定額×Ｉ×</t>
    <phoneticPr fontId="3"/>
  </si>
  <si>
    <t>／</t>
    <phoneticPr fontId="3"/>
  </si>
  <si>
    <t>×Ｇ＝</t>
    <phoneticPr fontId="3"/>
  </si>
  <si>
    <t>・・・・・・（Ｋ）</t>
    <phoneticPr fontId="3"/>
  </si>
  <si>
    <t xml:space="preserve"> 合計（Ｊ＋Ｋ）＝</t>
    <rPh sb="1" eb="3">
      <t>ゴウケイ</t>
    </rPh>
    <phoneticPr fontId="3"/>
  </si>
  <si>
    <t>・・・・・・（返還額）</t>
    <phoneticPr fontId="3"/>
  </si>
  <si>
    <t>（５）添付書類</t>
    <rPh sb="3" eb="5">
      <t>テンプ</t>
    </rPh>
    <rPh sb="5" eb="7">
      <t>ショルイ</t>
    </rPh>
    <phoneticPr fontId="3"/>
  </si>
  <si>
    <t>円</t>
    <phoneticPr fontId="3"/>
  </si>
  <si>
    <t>・・・・・・（Ｇ）
（計算に使用する課税売上割合）</t>
    <phoneticPr fontId="3"/>
  </si>
  <si>
    <t>（３）支出のうち課税仕入れの占める割合</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</si>
  <si>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</si>
  <si>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</si>
  <si>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t>・・・・・・（Ｈ）</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</si>
  <si>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</si>
  <si>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国庫補助金確定額×Ｈ×</t>
    <phoneticPr fontId="3"/>
  </si>
  <si>
    <t>／</t>
    <phoneticPr fontId="3"/>
  </si>
  <si>
    <t>×Ｇ＝</t>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</si>
  <si>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</si>
  <si>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</si>
  <si>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t>
    <phoneticPr fontId="3"/>
  </si>
  <si>
    <t>・・・・・・（返還額）</t>
    <phoneticPr fontId="3"/>
  </si>
  <si>
    <t>（２）添付書類</t>
    <rPh sb="3" eb="5">
      <t>テンプ</t>
    </rPh>
    <rPh sb="5" eb="7">
      <t>ショルイ</t>
    </rPh>
    <phoneticPr fontId="3"/>
  </si>
  <si>
    <t>円</t>
    <rPh sb="0" eb="1">
      <t>エン</t>
    </rPh>
    <phoneticPr fontId="3"/>
  </si>
  <si>
    <t>　　添付書類</t>
    <rPh sb="2" eb="4">
      <t>テンプ</t>
    </rPh>
    <rPh sb="4" eb="6">
      <t>ショルイ</t>
    </rPh>
    <phoneticPr fontId="3"/>
  </si>
  <si>
    <t>　共通対応分（Ｃ／Ｄ）＝</t>
    <phoneticPr fontId="3"/>
  </si>
  <si>
    <t>・・・・・・（Ｉ）</t>
    <phoneticPr fontId="3"/>
  </si>
  <si>
    <t>／</t>
    <phoneticPr fontId="3"/>
  </si>
  <si>
    <t>×Ｇ＝</t>
    <phoneticPr fontId="3"/>
  </si>
  <si>
    <t>・・・・・・（返還額）</t>
    <phoneticPr fontId="3"/>
  </si>
  <si>
    <t>・・・・・・（Ｇ）
（計算に使用する課税売上割合）</t>
    <phoneticPr fontId="3"/>
  </si>
  <si>
    <t>国庫補助金確定額×Ｈ×</t>
    <phoneticPr fontId="3"/>
  </si>
  <si>
    <t>／</t>
    <phoneticPr fontId="3"/>
  </si>
  <si>
    <t>（例）</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</si>
  <si>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</si>
  <si>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</si>
  <si>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3"/>
  </si>
  <si>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3"/>
  </si>
  <si>
    <t>・　○○により(申告義務のない理由を記載)、消費税の申告義務がない。</t>
  </si>
  <si>
    <t>○○病院</t>
    <phoneticPr fontId="3"/>
  </si>
  <si>
    <t>○○病院</t>
    <phoneticPr fontId="3"/>
  </si>
  <si>
    <t>合　　　　計</t>
    <rPh sb="0" eb="1">
      <t>ゴウ</t>
    </rPh>
    <rPh sb="5" eb="6">
      <t>ケイ</t>
    </rPh>
    <phoneticPr fontId="3"/>
  </si>
  <si>
    <t>区　　　分</t>
    <rPh sb="0" eb="1">
      <t>ク</t>
    </rPh>
    <rPh sb="4" eb="5">
      <t>ブン</t>
    </rPh>
    <phoneticPr fontId="3"/>
  </si>
  <si>
    <t>国庫補助金確定額×</t>
    <rPh sb="0" eb="2">
      <t>コッコ</t>
    </rPh>
    <rPh sb="2" eb="4">
      <t>ホジョ</t>
    </rPh>
    <rPh sb="4" eb="5">
      <t>キン</t>
    </rPh>
    <rPh sb="5" eb="8">
      <t>カクテイガク</t>
    </rPh>
    <phoneticPr fontId="3"/>
  </si>
  <si>
    <t>人件費</t>
    <rPh sb="0" eb="3">
      <t>ジンケンヒ</t>
    </rPh>
    <phoneticPr fontId="3"/>
  </si>
  <si>
    <t>旅費</t>
    <rPh sb="0" eb="2">
      <t>リョヒ</t>
    </rPh>
    <phoneticPr fontId="3"/>
  </si>
  <si>
    <t>需用費</t>
    <rPh sb="0" eb="3">
      <t>ジュヨウヒ</t>
    </rPh>
    <phoneticPr fontId="3"/>
  </si>
  <si>
    <t>役務費</t>
    <rPh sb="0" eb="2">
      <t>エキム</t>
    </rPh>
    <phoneticPr fontId="3"/>
  </si>
  <si>
    <t>備品購入費</t>
    <rPh sb="0" eb="2">
      <t>ビヒン</t>
    </rPh>
    <rPh sb="2" eb="5">
      <t>コウニュウヒ</t>
    </rPh>
    <phoneticPr fontId="3"/>
  </si>
  <si>
    <t>医療法人　○○</t>
    <rPh sb="0" eb="2">
      <t>イリョウ</t>
    </rPh>
    <rPh sb="2" eb="4">
      <t>ホウジン</t>
    </rPh>
    <phoneticPr fontId="3"/>
  </si>
  <si>
    <t>医療法人　○○</t>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</si>
  <si>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</si>
  <si>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</si>
  <si>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５　補助金確定額</t>
    <phoneticPr fontId="3"/>
  </si>
  <si>
    <t>５　補助金確定額</t>
    <phoneticPr fontId="3"/>
  </si>
  <si>
    <t>５　補助金確定額</t>
    <phoneticPr fontId="3"/>
  </si>
  <si>
    <t>　　　・課税売上割合・控除対象仕入税額等の計算表（写し）</t>
    <rPh sb="25" eb="26">
      <t>ウツ</t>
    </rPh>
    <phoneticPr fontId="3"/>
  </si>
  <si>
    <t>旅費</t>
    <rPh sb="0" eb="2">
      <t>リョヒ</t>
    </rPh>
    <phoneticPr fontId="3"/>
  </si>
  <si>
    <t>需用費</t>
    <rPh sb="0" eb="3">
      <t>ジュヨウヒ</t>
    </rPh>
    <phoneticPr fontId="3"/>
  </si>
  <si>
    <t>役務費</t>
    <rPh sb="0" eb="3">
      <t>エキムヒ</t>
    </rPh>
    <phoneticPr fontId="3"/>
  </si>
  <si>
    <t>備品購入費</t>
    <rPh sb="0" eb="2">
      <t>ビヒン</t>
    </rPh>
    <rPh sb="2" eb="5">
      <t>コウニュウヒ</t>
    </rPh>
    <phoneticPr fontId="3"/>
  </si>
  <si>
    <t>（様式：一括比例配分方式）</t>
    <rPh sb="1" eb="3">
      <t>ヨウシキ</t>
    </rPh>
    <rPh sb="4" eb="6">
      <t>イッカツ</t>
    </rPh>
    <rPh sb="6" eb="8">
      <t>ヒレイ</t>
    </rPh>
    <rPh sb="8" eb="10">
      <t>ハイブン</t>
    </rPh>
    <rPh sb="10" eb="12">
      <t>ホウシキ</t>
    </rPh>
    <phoneticPr fontId="3"/>
  </si>
  <si>
    <t>（様式：個別対応方式）</t>
    <rPh sb="1" eb="3">
      <t>ヨウシキ</t>
    </rPh>
    <rPh sb="4" eb="6">
      <t>コベツ</t>
    </rPh>
    <rPh sb="6" eb="8">
      <t>タイオウ</t>
    </rPh>
    <rPh sb="8" eb="10">
      <t>ホウシキ</t>
    </rPh>
    <phoneticPr fontId="3"/>
  </si>
  <si>
    <t>（様式：返還額が０円の場合）</t>
    <rPh sb="1" eb="3">
      <t>ヨウシキ</t>
    </rPh>
    <rPh sb="4" eb="6">
      <t>ヘンカン</t>
    </rPh>
    <rPh sb="6" eb="7">
      <t>ガク</t>
    </rPh>
    <rPh sb="9" eb="10">
      <t>エン</t>
    </rPh>
    <rPh sb="11" eb="13">
      <t>バアイ</t>
    </rPh>
    <phoneticPr fontId="3"/>
  </si>
  <si>
    <t>令和元年度医療施設近代化施設整備事業</t>
    <rPh sb="0" eb="2">
      <t>レイワ</t>
    </rPh>
    <rPh sb="2" eb="3">
      <t>モト</t>
    </rPh>
    <rPh sb="3" eb="5">
      <t>ネンド</t>
    </rPh>
    <rPh sb="5" eb="7">
      <t>イリョウ</t>
    </rPh>
    <rPh sb="7" eb="9">
      <t>シセツ</t>
    </rPh>
    <rPh sb="9" eb="12">
      <t>キンダイカ</t>
    </rPh>
    <rPh sb="12" eb="14">
      <t>シセツ</t>
    </rPh>
    <rPh sb="14" eb="16">
      <t>セイビ</t>
    </rPh>
    <rPh sb="16" eb="18">
      <t>ジギョウ</t>
    </rPh>
    <phoneticPr fontId="3"/>
  </si>
  <si>
    <t>令和元年度新人看護職員研修事業</t>
    <rPh sb="0" eb="2">
      <t>レイワ</t>
    </rPh>
    <rPh sb="2" eb="3">
      <t>モト</t>
    </rPh>
    <rPh sb="3" eb="5">
      <t>ネンド</t>
    </rPh>
    <rPh sb="5" eb="7">
      <t>シンジン</t>
    </rPh>
    <rPh sb="7" eb="9">
      <t>カンゴ</t>
    </rPh>
    <rPh sb="9" eb="11">
      <t>ショクイン</t>
    </rPh>
    <rPh sb="11" eb="13">
      <t>ケンシュウ</t>
    </rPh>
    <rPh sb="13" eb="15">
      <t>ジギョウ</t>
    </rPh>
    <phoneticPr fontId="3"/>
  </si>
  <si>
    <t>令和元年度新人看護研修事業</t>
    <rPh sb="0" eb="2">
      <t>レイワ</t>
    </rPh>
    <rPh sb="2" eb="3">
      <t>モト</t>
    </rPh>
    <rPh sb="3" eb="5">
      <t>ネンド</t>
    </rPh>
    <rPh sb="5" eb="7">
      <t>シンジン</t>
    </rPh>
    <rPh sb="7" eb="9">
      <t>カンゴ</t>
    </rPh>
    <rPh sb="9" eb="11">
      <t>ケンシュウ</t>
    </rPh>
    <rPh sb="11" eb="13">
      <t>ジギョウ</t>
    </rPh>
    <phoneticPr fontId="3"/>
  </si>
  <si>
    <t>令和元年度産科医等育成・確保支援事業</t>
    <rPh sb="0" eb="2">
      <t>レイワ</t>
    </rPh>
    <rPh sb="2" eb="3">
      <t>モト</t>
    </rPh>
    <rPh sb="3" eb="5">
      <t>ネンド</t>
    </rPh>
    <rPh sb="5" eb="8">
      <t>サンカイ</t>
    </rPh>
    <rPh sb="8" eb="9">
      <t>トウ</t>
    </rPh>
    <rPh sb="9" eb="11">
      <t>イクセイ</t>
    </rPh>
    <rPh sb="12" eb="14">
      <t>カクホ</t>
    </rPh>
    <rPh sb="14" eb="16">
      <t>シエン</t>
    </rPh>
    <rPh sb="16" eb="18">
      <t>ジギョウ</t>
    </rPh>
    <phoneticPr fontId="3"/>
  </si>
  <si>
    <t>６　概要</t>
    <phoneticPr fontId="3"/>
  </si>
  <si>
    <t>６　概要（返還のない理由を記載すること）</t>
    <rPh sb="5" eb="7">
      <t>ヘンカン</t>
    </rPh>
    <rPh sb="10" eb="12">
      <t>リユウ</t>
    </rPh>
    <rPh sb="13" eb="15">
      <t>キサイ</t>
    </rPh>
    <phoneticPr fontId="3"/>
  </si>
  <si>
    <t>岡山市北区内山下２－４－６</t>
    <rPh sb="0" eb="3">
      <t>オカヤマシ</t>
    </rPh>
    <rPh sb="3" eb="5">
      <t>キタク</t>
    </rPh>
    <rPh sb="5" eb="8">
      <t>ウチサンゲ</t>
    </rPh>
    <phoneticPr fontId="3"/>
  </si>
  <si>
    <t>　　　・医療法人以外の事業者については特定収入割合が分かる書類　等</t>
    <rPh sb="4" eb="6">
      <t>イリョウ</t>
    </rPh>
    <rPh sb="6" eb="8">
      <t>ホウジン</t>
    </rPh>
    <rPh sb="8" eb="10">
      <t>イガイ</t>
    </rPh>
    <rPh sb="11" eb="14">
      <t>ジギョウシャ</t>
    </rPh>
    <rPh sb="19" eb="21">
      <t>トクテイ</t>
    </rPh>
    <rPh sb="21" eb="23">
      <t>シュウニュウ</t>
    </rPh>
    <rPh sb="23" eb="25">
      <t>ワリアイ</t>
    </rPh>
    <rPh sb="26" eb="27">
      <t>ワ</t>
    </rPh>
    <rPh sb="29" eb="31">
      <t>ショルイ</t>
    </rPh>
    <rPh sb="32" eb="33">
      <t>トウ</t>
    </rPh>
    <phoneticPr fontId="3"/>
  </si>
  <si>
    <t>　　　　　（ただし、社会医療法人は書類の提出が必要です。）</t>
    <rPh sb="10" eb="12">
      <t>シャカイ</t>
    </rPh>
    <rPh sb="12" eb="14">
      <t>イリョウ</t>
    </rPh>
    <rPh sb="14" eb="16">
      <t>ホウジン</t>
    </rPh>
    <rPh sb="17" eb="19">
      <t>ショルイ</t>
    </rPh>
    <rPh sb="20" eb="22">
      <t>テイシュツ</t>
    </rPh>
    <rPh sb="23" eb="25">
      <t>ヒツヨウ</t>
    </rPh>
    <phoneticPr fontId="3"/>
  </si>
  <si>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3"/>
  </si>
  <si>
    <t>岡山市北区内山下２－４－６</t>
    <phoneticPr fontId="3"/>
  </si>
  <si>
    <t>（様式：課税売上割合95%以上かつ課税売上高が5億円以下の場合）</t>
    <rPh sb="1" eb="3">
      <t>ヨウシキ</t>
    </rPh>
    <rPh sb="4" eb="6">
      <t>カゼイ</t>
    </rPh>
    <rPh sb="6" eb="8">
      <t>ウリアゲ</t>
    </rPh>
    <rPh sb="8" eb="10">
      <t>ワリアイ</t>
    </rPh>
    <rPh sb="13" eb="15">
      <t>イジョウ</t>
    </rPh>
    <rPh sb="17" eb="19">
      <t>カゼイ</t>
    </rPh>
    <rPh sb="19" eb="21">
      <t>ウリアゲ</t>
    </rPh>
    <rPh sb="21" eb="22">
      <t>タカ</t>
    </rPh>
    <rPh sb="24" eb="26">
      <t>オクエン</t>
    </rPh>
    <rPh sb="26" eb="28">
      <t>イカ</t>
    </rPh>
    <rPh sb="29" eb="31">
      <t>バアイ</t>
    </rPh>
    <phoneticPr fontId="3"/>
  </si>
  <si>
    <t>（様式：課税売上割合95%以上かつ課税売上高が5億円以下の場合）</t>
    <rPh sb="1" eb="3">
      <t>ヨウシキ</t>
    </rPh>
    <rPh sb="4" eb="6">
      <t>カゼイ</t>
    </rPh>
    <rPh sb="6" eb="8">
      <t>ウリアゲ</t>
    </rPh>
    <rPh sb="8" eb="10">
      <t>ワリアイ</t>
    </rPh>
    <rPh sb="13" eb="15">
      <t>イジョウ</t>
    </rPh>
    <rPh sb="29" eb="3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</si>
</sst>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000_ "/>
    <numFmt numFmtId="178" formatCode="#,##0_ "/>
    <numFmt numFmtId="179" formatCode="#,##0.000000000_ "/>
    <numFmt numFmtId="180" formatCode="#,##0.00000000_ ;[Red]\-#,##0.00000000\ "/>
    <numFmt numFmtId="181" formatCode="0.000000000%"/>
    <numFmt numFmtId="182" formatCode="0_);[Red]\(0\)"/>
  </numFmts>
  <fonts count="1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2"/>
      <color rgb="FFFF0000"/>
      <name val="ＭＳ 明朝"/>
      <family val="1"/>
      <charset val="128"/>
    </font>
    <font>
      <b/>
      <sz val="14"/>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00">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3" fontId="8" fillId="2" borderId="0" xfId="0" applyNumberFormat="1" applyFont="1" applyFill="1" applyAlignment="1">
      <alignment vertical="center" shrinkToFit="1"/>
    </xf>
    <xf numFmtId="3" fontId="8" fillId="0" borderId="0" xfId="0" applyNumberFormat="1" applyFont="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3" fontId="8" fillId="4" borderId="0" xfId="0" applyNumberFormat="1" applyFont="1" applyFill="1" applyAlignment="1">
      <alignment vertical="center"/>
    </xf>
    <xf numFmtId="0" fontId="8" fillId="4" borderId="0" xfId="0" applyFont="1" applyFill="1" applyAlignment="1">
      <alignment vertical="center"/>
    </xf>
    <xf numFmtId="3" fontId="8" fillId="4" borderId="0" xfId="0" applyNumberFormat="1" applyFont="1" applyFill="1" applyAlignment="1">
      <alignment horizontal="center" vertical="center"/>
    </xf>
    <xf numFmtId="176" fontId="8" fillId="2" borderId="4" xfId="1" applyNumberFormat="1" applyFont="1" applyFill="1" applyBorder="1" applyAlignment="1">
      <alignment horizontal="right" vertical="center"/>
    </xf>
    <xf numFmtId="3" fontId="8" fillId="2" borderId="0" xfId="0" applyNumberFormat="1" applyFont="1" applyFill="1" applyAlignment="1">
      <alignment vertical="center"/>
    </xf>
    <xf numFmtId="0" fontId="8" fillId="4" borderId="0" xfId="0" applyFont="1" applyFill="1" applyAlignment="1">
      <alignment vertical="center" wrapText="1"/>
    </xf>
    <xf numFmtId="0" fontId="9" fillId="2" borderId="0" xfId="0" applyFont="1" applyFill="1" applyAlignment="1">
      <alignment vertical="center"/>
    </xf>
    <xf numFmtId="177" fontId="8" fillId="2" borderId="4" xfId="0" applyNumberFormat="1" applyFont="1" applyFill="1" applyBorder="1" applyAlignment="1">
      <alignment vertical="center" shrinkToFit="1"/>
    </xf>
    <xf numFmtId="177"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178" fontId="8" fillId="2" borderId="4" xfId="0" applyNumberFormat="1" applyFont="1" applyFill="1" applyBorder="1" applyAlignment="1">
      <alignment vertical="center"/>
    </xf>
    <xf numFmtId="0" fontId="10" fillId="2" borderId="0" xfId="0" applyFont="1" applyFill="1" applyAlignment="1">
      <alignment vertical="center"/>
    </xf>
    <xf numFmtId="0" fontId="2" fillId="2" borderId="0" xfId="0" applyFont="1" applyFill="1"/>
    <xf numFmtId="0" fontId="2" fillId="0" borderId="0" xfId="0" applyFont="1"/>
    <xf numFmtId="0" fontId="4" fillId="2" borderId="0" xfId="0" applyFont="1" applyFill="1" applyAlignment="1">
      <alignment vertical="center"/>
    </xf>
    <xf numFmtId="180" fontId="8" fillId="2" borderId="4" xfId="0" applyNumberFormat="1" applyFont="1" applyFill="1" applyBorder="1" applyAlignment="1">
      <alignment vertical="center" shrinkToFit="1"/>
    </xf>
    <xf numFmtId="0" fontId="6" fillId="2" borderId="0" xfId="0" applyFont="1" applyFill="1"/>
    <xf numFmtId="0" fontId="7" fillId="2" borderId="0" xfId="0" applyFont="1" applyFill="1"/>
    <xf numFmtId="3" fontId="8" fillId="0" borderId="0" xfId="0" applyNumberFormat="1" applyFont="1"/>
    <xf numFmtId="0" fontId="8" fillId="2" borderId="0" xfId="0" applyFont="1" applyFill="1"/>
    <xf numFmtId="0" fontId="8" fillId="0" borderId="0" xfId="0" applyFont="1"/>
    <xf numFmtId="0" fontId="10" fillId="2" borderId="0" xfId="0" applyFont="1" applyFill="1"/>
    <xf numFmtId="179" fontId="8" fillId="2" borderId="4" xfId="0" applyNumberFormat="1" applyFont="1" applyFill="1" applyBorder="1" applyAlignment="1">
      <alignment vertical="center"/>
    </xf>
    <xf numFmtId="179" fontId="8" fillId="3" borderId="4" xfId="0" applyNumberFormat="1" applyFont="1" applyFill="1" applyBorder="1" applyAlignment="1">
      <alignment vertical="center" wrapText="1"/>
    </xf>
    <xf numFmtId="0" fontId="8" fillId="3" borderId="0" xfId="0" applyFont="1" applyFill="1"/>
    <xf numFmtId="0" fontId="2" fillId="3" borderId="0" xfId="0" applyFont="1" applyFill="1"/>
    <xf numFmtId="0" fontId="8" fillId="4" borderId="5" xfId="0" applyFont="1" applyFill="1" applyBorder="1" applyAlignment="1">
      <alignment vertical="center" shrinkToFit="1"/>
    </xf>
    <xf numFmtId="0" fontId="8" fillId="4" borderId="0" xfId="0" applyFont="1" applyFill="1" applyAlignment="1">
      <alignment vertical="center" shrinkToFit="1"/>
    </xf>
    <xf numFmtId="0" fontId="8" fillId="0" borderId="0" xfId="0" applyFont="1" applyAlignment="1">
      <alignment vertical="center" shrinkToFit="1"/>
    </xf>
    <xf numFmtId="178" fontId="8" fillId="2" borderId="14" xfId="0" applyNumberFormat="1" applyFont="1" applyFill="1" applyBorder="1" applyAlignment="1">
      <alignment vertical="center"/>
    </xf>
    <xf numFmtId="178" fontId="8" fillId="2" borderId="15" xfId="0" applyNumberFormat="1" applyFont="1" applyFill="1" applyBorder="1" applyAlignment="1">
      <alignment vertical="center"/>
    </xf>
    <xf numFmtId="178" fontId="8" fillId="2" borderId="15" xfId="0" applyNumberFormat="1" applyFont="1" applyFill="1" applyBorder="1" applyAlignment="1">
      <alignment vertical="center" shrinkToFit="1"/>
    </xf>
    <xf numFmtId="179" fontId="8" fillId="2" borderId="4" xfId="0" applyNumberFormat="1" applyFont="1" applyFill="1" applyBorder="1" applyAlignment="1">
      <alignment horizontal="right" vertical="center" shrinkToFit="1"/>
    </xf>
    <xf numFmtId="179" fontId="8" fillId="3" borderId="4" xfId="0" applyNumberFormat="1" applyFont="1" applyFill="1" applyBorder="1" applyAlignment="1">
      <alignment horizontal="right" vertical="center" shrinkToFit="1"/>
    </xf>
    <xf numFmtId="181" fontId="8" fillId="4" borderId="4" xfId="1" applyNumberFormat="1" applyFont="1" applyFill="1" applyBorder="1" applyAlignment="1">
      <alignment horizontal="right" vertical="center" wrapText="1"/>
    </xf>
    <xf numFmtId="0" fontId="4" fillId="0" borderId="0" xfId="0" applyFont="1" applyAlignment="1">
      <alignment vertical="center"/>
    </xf>
    <xf numFmtId="0" fontId="4" fillId="0" borderId="0" xfId="0" applyFont="1"/>
    <xf numFmtId="0" fontId="5" fillId="0" borderId="0" xfId="0" applyFont="1" applyAlignment="1">
      <alignment horizontal="left" vertical="center"/>
    </xf>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38" fontId="11" fillId="2" borderId="0" xfId="3" applyFont="1" applyFill="1" applyAlignment="1">
      <alignment horizontal="right" vertical="center"/>
    </xf>
    <xf numFmtId="3" fontId="8" fillId="3" borderId="4" xfId="0" applyNumberFormat="1" applyFont="1" applyFill="1" applyBorder="1" applyAlignment="1">
      <alignment horizontal="center" vertical="center"/>
    </xf>
    <xf numFmtId="178" fontId="8" fillId="2" borderId="4" xfId="0" applyNumberFormat="1" applyFont="1" applyFill="1" applyBorder="1" applyAlignment="1">
      <alignment vertical="center" shrinkToFit="1"/>
    </xf>
    <xf numFmtId="178" fontId="8" fillId="2" borderId="14" xfId="0" applyNumberFormat="1" applyFont="1" applyFill="1" applyBorder="1" applyAlignment="1">
      <alignment vertical="center" shrinkToFit="1"/>
    </xf>
    <xf numFmtId="182" fontId="8" fillId="3" borderId="4" xfId="1" applyNumberFormat="1" applyFont="1" applyFill="1" applyBorder="1" applyAlignment="1">
      <alignment horizontal="right" vertical="center" wrapText="1"/>
    </xf>
    <xf numFmtId="182" fontId="8" fillId="3" borderId="4" xfId="1" applyNumberFormat="1" applyFont="1" applyFill="1" applyBorder="1" applyAlignment="1">
      <alignment horizontal="right" vertical="center" shrinkToFit="1"/>
    </xf>
    <xf numFmtId="0" fontId="12" fillId="2" borderId="0" xfId="0" applyFont="1" applyFill="1" applyAlignment="1">
      <alignment horizontal="left" vertical="center" wrapText="1"/>
    </xf>
    <xf numFmtId="3" fontId="8" fillId="2" borderId="0" xfId="0" applyNumberFormat="1" applyFont="1" applyFill="1" applyAlignment="1">
      <alignment horizontal="center" vertical="center"/>
    </xf>
    <xf numFmtId="0" fontId="8" fillId="3" borderId="0" xfId="0" applyFont="1" applyFill="1" applyAlignment="1">
      <alignment horizontal="left" vertical="center" shrinkToFit="1"/>
    </xf>
    <xf numFmtId="0" fontId="5" fillId="2" borderId="0" xfId="0" applyFont="1" applyFill="1" applyAlignment="1">
      <alignment horizontal="left" vertical="center" wrapText="1"/>
    </xf>
    <xf numFmtId="3" fontId="8" fillId="3" borderId="0" xfId="0" applyNumberFormat="1" applyFont="1" applyFill="1" applyAlignment="1">
      <alignment horizontal="right" vertical="center" shrinkToFit="1"/>
    </xf>
    <xf numFmtId="0" fontId="8" fillId="2" borderId="0" xfId="0" applyFont="1" applyFill="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8" fillId="3" borderId="4" xfId="0" applyNumberFormat="1" applyFont="1" applyFill="1" applyBorder="1" applyAlignment="1">
      <alignment horizontal="right" vertical="center" shrinkToFit="1"/>
    </xf>
    <xf numFmtId="0" fontId="8" fillId="4" borderId="5" xfId="0" applyFont="1" applyFill="1" applyBorder="1" applyAlignment="1">
      <alignment horizontal="left" vertical="center" wrapText="1"/>
    </xf>
    <xf numFmtId="0" fontId="8" fillId="4" borderId="0" xfId="0" applyFont="1" applyFill="1" applyAlignment="1">
      <alignment horizontal="left" vertical="center" wrapText="1"/>
    </xf>
    <xf numFmtId="0" fontId="2" fillId="3" borderId="0" xfId="0" applyFont="1" applyFill="1" applyAlignment="1">
      <alignment horizontal="left" vertical="top"/>
    </xf>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3" fontId="8" fillId="3" borderId="0" xfId="0" applyNumberFormat="1" applyFont="1" applyFill="1" applyAlignment="1">
      <alignment horizontal="right" vertical="center"/>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142316</xdr:colOff>
      <xdr:row>39</xdr:row>
      <xdr:rowOff>324970</xdr:rowOff>
    </xdr:from>
    <xdr:to>
      <xdr:col>10</xdr:col>
      <xdr:colOff>285751</xdr:colOff>
      <xdr:row>41</xdr:row>
      <xdr:rowOff>156882</xdr:rowOff>
    </xdr:to>
    <xdr:sp macro="" textlink="">
      <xdr:nvSpPr>
        <xdr:cNvPr id="4" name="四角形吹き出し 3">
          <a:extLst>
            <a:ext uri="{FF2B5EF4-FFF2-40B4-BE49-F238E27FC236}">
              <a16:creationId xmlns:a16="http://schemas.microsoft.com/office/drawing/2014/main" id="{00000000-0008-0000-0900-000004000000}"/>
            </a:ext>
          </a:extLst>
        </xdr:cNvPr>
        <xdr:cNvSpPr/>
      </xdr:nvSpPr>
      <xdr:spPr>
        <a:xfrm>
          <a:off x="3323666" y="13069420"/>
          <a:ext cx="2534210" cy="546287"/>
        </a:xfrm>
        <a:prstGeom prst="wedgeRectCallout">
          <a:avLst>
            <a:gd name="adj1" fmla="val -75261"/>
            <a:gd name="adj2" fmla="val -113385"/>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p>
      </xdr:txBody>
    </xdr:sp>
    <xdr:clientData/>
  </xdr:twoCellAnchor>
  <xdr:twoCellAnchor>
    <xdr:from>
      <xdr:col>12</xdr:col>
      <xdr:colOff>347381</xdr:colOff>
      <xdr:row>29</xdr:row>
      <xdr:rowOff>212912</xdr:rowOff>
    </xdr:from>
    <xdr:to>
      <xdr:col>13</xdr:col>
      <xdr:colOff>1232647</xdr:colOff>
      <xdr:row>31</xdr:row>
      <xdr:rowOff>437029</xdr:rowOff>
    </xdr:to>
    <xdr:sp macro="" textlink="">
      <xdr:nvSpPr>
        <xdr:cNvPr id="5" name="四角形吹き出し 4">
          <a:extLst>
            <a:ext uri="{FF2B5EF4-FFF2-40B4-BE49-F238E27FC236}">
              <a16:creationId xmlns:a16="http://schemas.microsoft.com/office/drawing/2014/main" id="{00000000-0008-0000-0900-000005000000}"/>
            </a:ext>
          </a:extLst>
        </xdr:cNvPr>
        <xdr:cNvSpPr/>
      </xdr:nvSpPr>
      <xdr:spPr>
        <a:xfrm>
          <a:off x="8370793" y="8673353"/>
          <a:ext cx="2173942" cy="112058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29</xdr:row>
      <xdr:rowOff>100853</xdr:rowOff>
    </xdr:from>
    <xdr:to>
      <xdr:col>13</xdr:col>
      <xdr:colOff>1165411</xdr:colOff>
      <xdr:row>31</xdr:row>
      <xdr:rowOff>358589</xdr:rowOff>
    </xdr:to>
    <xdr:sp macro="" textlink="">
      <xdr:nvSpPr>
        <xdr:cNvPr id="2" name="四角形吹き出し 1">
          <a:extLst>
            <a:ext uri="{FF2B5EF4-FFF2-40B4-BE49-F238E27FC236}">
              <a16:creationId xmlns:a16="http://schemas.microsoft.com/office/drawing/2014/main" id="{00000000-0008-0000-0B00-000002000000}"/>
            </a:ext>
          </a:extLst>
        </xdr:cNvPr>
        <xdr:cNvSpPr/>
      </xdr:nvSpPr>
      <xdr:spPr>
        <a:xfrm>
          <a:off x="8606121" y="8404412"/>
          <a:ext cx="2218761" cy="115420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19051</xdr:colOff>
      <xdr:row>44</xdr:row>
      <xdr:rowOff>44824</xdr:rowOff>
    </xdr:from>
    <xdr:to>
      <xdr:col>8</xdr:col>
      <xdr:colOff>571500</xdr:colOff>
      <xdr:row>45</xdr:row>
      <xdr:rowOff>216834</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1219201" y="14360899"/>
          <a:ext cx="2581274" cy="514910"/>
        </a:xfrm>
        <a:prstGeom prst="wedgeRectCallout">
          <a:avLst>
            <a:gd name="adj1" fmla="val -9475"/>
            <a:gd name="adj2" fmla="val -194398"/>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6201895" y="4010586"/>
          <a:ext cx="2600883" cy="742949"/>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29"/>
  <sheetViews>
    <sheetView tabSelected="1" view="pageBreakPreview" zoomScaleNormal="100" zoomScaleSheetLayoutView="100" workbookViewId="0">
      <selection sqref="A1:N1"/>
    </sheetView>
  </sheetViews>
  <sheetFormatPr defaultColWidth="9" defaultRowHeight="13" x14ac:dyDescent="0.2"/>
  <cols>
    <col min="1" max="1" width="3.08984375" style="32" customWidth="1"/>
    <col min="2" max="2" width="4.08984375" style="32" customWidth="1"/>
    <col min="3" max="4" width="8.08984375" style="32" customWidth="1"/>
    <col min="5" max="5" width="5.7265625" style="32" customWidth="1"/>
    <col min="6" max="6" width="4.26953125" style="32" customWidth="1"/>
    <col min="7" max="7" width="3.7265625" style="32" bestFit="1" customWidth="1"/>
    <col min="8" max="8" width="4.90625" style="32" bestFit="1" customWidth="1"/>
    <col min="9" max="9" width="13.7265625" style="32" customWidth="1"/>
    <col min="10" max="10" width="17.6328125" style="32" customWidth="1"/>
    <col min="11" max="11" width="20" style="32" customWidth="1"/>
    <col min="12" max="12" width="16" style="32" customWidth="1"/>
    <col min="13" max="13" width="14.7265625" style="32" customWidth="1"/>
    <col min="14" max="14" width="10.7265625" style="32" customWidth="1"/>
    <col min="15" max="16384" width="9" style="32"/>
  </cols>
  <sheetData>
    <row r="1" spans="1:15" s="54" customFormat="1" ht="24" customHeight="1" x14ac:dyDescent="0.2">
      <c r="A1" s="67" t="s">
        <v>101</v>
      </c>
      <c r="B1" s="67"/>
      <c r="C1" s="67"/>
      <c r="D1" s="67"/>
      <c r="E1" s="67"/>
      <c r="F1" s="67"/>
      <c r="G1" s="67"/>
      <c r="H1" s="67"/>
      <c r="I1" s="67"/>
      <c r="J1" s="67"/>
      <c r="K1" s="67"/>
      <c r="L1" s="67"/>
      <c r="M1" s="67"/>
      <c r="N1" s="67"/>
      <c r="O1" s="2"/>
    </row>
    <row r="2" spans="1:15" s="54" customFormat="1" ht="24" customHeight="1" x14ac:dyDescent="0.2">
      <c r="A2" s="70"/>
      <c r="B2" s="70"/>
      <c r="C2" s="70"/>
      <c r="D2" s="70"/>
      <c r="E2" s="70"/>
      <c r="F2" s="70"/>
      <c r="G2" s="70"/>
      <c r="H2" s="70"/>
      <c r="I2" s="70"/>
      <c r="J2" s="70"/>
      <c r="K2" s="70"/>
      <c r="L2" s="70"/>
      <c r="M2" s="70"/>
      <c r="N2" s="70"/>
      <c r="O2" s="33"/>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69"/>
      <c r="D4" s="69"/>
      <c r="E4" s="69"/>
      <c r="F4" s="69"/>
      <c r="G4" s="69"/>
      <c r="H4" s="69"/>
      <c r="I4" s="69"/>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69"/>
      <c r="D7" s="69"/>
      <c r="E7" s="69"/>
      <c r="F7" s="69"/>
      <c r="G7" s="69"/>
      <c r="H7" s="69"/>
      <c r="I7" s="69"/>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69"/>
      <c r="D10" s="69"/>
      <c r="E10" s="69"/>
      <c r="F10" s="69"/>
      <c r="G10" s="69"/>
      <c r="H10" s="69"/>
      <c r="I10" s="69"/>
      <c r="J10" s="69"/>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80</v>
      </c>
      <c r="B15" s="6"/>
      <c r="C15" s="1"/>
      <c r="D15" s="1"/>
      <c r="E15" s="1"/>
      <c r="F15" s="1"/>
      <c r="G15" s="1"/>
      <c r="H15" s="1"/>
      <c r="I15" s="1"/>
      <c r="J15" s="1"/>
      <c r="K15" s="1"/>
      <c r="L15" s="1"/>
      <c r="M15" s="1"/>
      <c r="N15" s="1"/>
      <c r="O15" s="1"/>
    </row>
    <row r="16" spans="1:15" s="7" customFormat="1" ht="21.75" customHeight="1" x14ac:dyDescent="0.2">
      <c r="A16" s="6"/>
      <c r="B16" s="6"/>
      <c r="C16" s="71"/>
      <c r="D16" s="71"/>
      <c r="E16" s="71"/>
      <c r="F16" s="71"/>
      <c r="G16" s="8" t="s">
        <v>5</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
      <c r="B19" s="1"/>
      <c r="C19" s="1"/>
      <c r="D19" s="1"/>
      <c r="E19" s="1"/>
      <c r="F19" s="1"/>
      <c r="G19" s="1"/>
      <c r="H19" s="1"/>
      <c r="I19" s="1"/>
      <c r="J19" s="1"/>
      <c r="K19" s="1"/>
      <c r="L19" s="1"/>
      <c r="M19" s="1"/>
      <c r="N19" s="1"/>
      <c r="O19" s="1"/>
    </row>
    <row r="20" spans="1:15" s="17" customFormat="1" ht="30.75" customHeight="1" x14ac:dyDescent="0.2">
      <c r="A20" s="10" t="s">
        <v>45</v>
      </c>
      <c r="B20" s="10"/>
      <c r="C20" s="10"/>
      <c r="D20" s="10"/>
      <c r="E20" s="10"/>
      <c r="F20" s="10"/>
      <c r="G20" s="10"/>
      <c r="H20" s="10"/>
      <c r="I20" s="10"/>
      <c r="J20" s="10"/>
      <c r="K20" s="10"/>
      <c r="L20" s="10"/>
      <c r="M20" s="10"/>
      <c r="N20" s="10"/>
      <c r="O20" s="10"/>
    </row>
    <row r="21" spans="1:15" s="17" customFormat="1" ht="16.5" customHeight="1" thickBot="1" x14ac:dyDescent="0.25">
      <c r="A21" s="10"/>
      <c r="B21" s="10"/>
      <c r="C21" s="10"/>
      <c r="D21" s="10"/>
      <c r="E21" s="10"/>
      <c r="F21" s="10"/>
      <c r="G21" s="10"/>
      <c r="H21" s="10"/>
      <c r="I21" s="10"/>
      <c r="J21" s="10"/>
      <c r="K21" s="10"/>
      <c r="L21" s="10"/>
      <c r="M21" s="10"/>
      <c r="N21" s="10"/>
      <c r="O21" s="10"/>
    </row>
    <row r="22" spans="1:15" s="17" customFormat="1" ht="30.75" customHeight="1" thickBot="1" x14ac:dyDescent="0.25">
      <c r="A22" s="10"/>
      <c r="B22" s="68" t="s">
        <v>69</v>
      </c>
      <c r="C22" s="68"/>
      <c r="D22" s="68"/>
      <c r="E22" s="68"/>
      <c r="F22" s="62">
        <v>10</v>
      </c>
      <c r="G22" s="58" t="s">
        <v>46</v>
      </c>
      <c r="H22" s="58">
        <f>IF(F22=10,110,IF(F22=8,108,105))</f>
        <v>110</v>
      </c>
      <c r="I22" s="28" t="s">
        <v>25</v>
      </c>
      <c r="J22" s="49">
        <f>ROUNDDOWN(C16*F22/H22,0)</f>
        <v>0</v>
      </c>
      <c r="K22" s="10" t="s">
        <v>47</v>
      </c>
      <c r="L22" s="10"/>
      <c r="M22" s="10"/>
      <c r="N22" s="10"/>
      <c r="O22" s="10"/>
    </row>
    <row r="23" spans="1:15" s="17" customFormat="1" ht="30.75" customHeight="1" x14ac:dyDescent="0.2">
      <c r="A23" s="10"/>
      <c r="B23" s="10"/>
      <c r="C23" s="10"/>
      <c r="D23" s="10"/>
      <c r="E23" s="10"/>
      <c r="F23" s="60"/>
      <c r="G23" s="60"/>
      <c r="H23" s="60"/>
      <c r="I23" s="10"/>
      <c r="J23" s="10"/>
      <c r="K23" s="10"/>
      <c r="L23" s="10"/>
      <c r="M23" s="10"/>
      <c r="N23" s="10"/>
      <c r="O23" s="10"/>
    </row>
    <row r="24" spans="1:15" s="17" customFormat="1" ht="30.75" customHeight="1" x14ac:dyDescent="0.2">
      <c r="A24" s="10"/>
      <c r="B24" s="10"/>
      <c r="C24" s="10"/>
      <c r="D24" s="10"/>
      <c r="E24" s="10"/>
      <c r="F24" s="10"/>
      <c r="G24" s="10"/>
      <c r="H24" s="10"/>
      <c r="I24" s="10"/>
      <c r="J24" s="10"/>
      <c r="K24" s="10"/>
      <c r="L24" s="10"/>
      <c r="M24" s="10"/>
      <c r="N24" s="10"/>
      <c r="O24" s="10"/>
    </row>
    <row r="25" spans="1:15" s="17" customFormat="1" ht="30.75" customHeight="1" x14ac:dyDescent="0.2">
      <c r="A25" s="10" t="s">
        <v>48</v>
      </c>
      <c r="B25" s="10"/>
      <c r="C25" s="10"/>
      <c r="D25" s="10"/>
      <c r="E25" s="10"/>
      <c r="F25" s="10"/>
      <c r="G25" s="10"/>
      <c r="H25" s="10"/>
      <c r="I25" s="10"/>
      <c r="J25" s="10"/>
      <c r="K25" s="10"/>
      <c r="L25" s="10"/>
      <c r="M25" s="10"/>
      <c r="N25" s="10"/>
      <c r="O25" s="10"/>
    </row>
    <row r="26" spans="1:15" s="17" customFormat="1" ht="22.5" customHeight="1" x14ac:dyDescent="0.2">
      <c r="A26" s="10"/>
      <c r="B26" s="30" t="s">
        <v>99</v>
      </c>
      <c r="C26" s="10"/>
      <c r="D26" s="10"/>
      <c r="E26" s="10"/>
      <c r="F26" s="10"/>
      <c r="G26" s="10"/>
      <c r="H26" s="10"/>
      <c r="I26" s="10"/>
      <c r="J26" s="10"/>
      <c r="K26" s="10"/>
      <c r="L26" s="10"/>
      <c r="M26" s="10"/>
      <c r="N26" s="10"/>
      <c r="O26" s="10"/>
    </row>
    <row r="27" spans="1:15" s="7" customFormat="1" ht="22.5" customHeight="1" x14ac:dyDescent="0.2">
      <c r="A27" s="10"/>
      <c r="B27" s="30" t="s">
        <v>82</v>
      </c>
      <c r="C27" s="10"/>
      <c r="D27" s="10"/>
      <c r="E27" s="10"/>
      <c r="F27" s="10"/>
      <c r="G27" s="10"/>
      <c r="H27" s="10"/>
      <c r="I27" s="10"/>
      <c r="J27" s="1"/>
      <c r="K27" s="1"/>
      <c r="L27" s="1"/>
      <c r="M27" s="1"/>
      <c r="N27" s="1"/>
      <c r="O27" s="1"/>
    </row>
    <row r="28" spans="1:15" s="7" customFormat="1" ht="23.25" customHeight="1" x14ac:dyDescent="0.2">
      <c r="A28" s="10"/>
      <c r="B28" s="30" t="s">
        <v>97</v>
      </c>
      <c r="C28" s="10"/>
      <c r="D28" s="10"/>
      <c r="E28" s="10"/>
      <c r="F28" s="10"/>
      <c r="G28" s="10"/>
      <c r="H28" s="10"/>
      <c r="I28" s="10"/>
      <c r="J28" s="1"/>
      <c r="K28" s="1"/>
      <c r="L28" s="1"/>
      <c r="M28" s="1"/>
      <c r="N28" s="1"/>
      <c r="O28" s="1"/>
    </row>
    <row r="29" spans="1:15" s="7" customFormat="1" ht="23.25" customHeight="1" x14ac:dyDescent="0.2">
      <c r="A29" s="10"/>
      <c r="B29" s="30" t="s">
        <v>98</v>
      </c>
      <c r="C29" s="10"/>
      <c r="D29" s="10"/>
      <c r="E29" s="10"/>
      <c r="F29" s="10"/>
      <c r="G29" s="10"/>
      <c r="H29" s="10"/>
      <c r="I29" s="10"/>
      <c r="J29" s="1"/>
      <c r="K29" s="1"/>
      <c r="L29" s="1"/>
      <c r="M29" s="1"/>
      <c r="N29" s="1"/>
      <c r="O29" s="1"/>
    </row>
  </sheetData>
  <mergeCells count="8">
    <mergeCell ref="A1:N1"/>
    <mergeCell ref="B22:E22"/>
    <mergeCell ref="C13:J13"/>
    <mergeCell ref="A2:N2"/>
    <mergeCell ref="C4:I4"/>
    <mergeCell ref="C7:I7"/>
    <mergeCell ref="C10:J10"/>
    <mergeCell ref="C16:F16"/>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5"/>
  <sheetViews>
    <sheetView view="pageBreakPreview" zoomScale="70" zoomScaleNormal="75" zoomScaleSheetLayoutView="70" workbookViewId="0">
      <selection sqref="A1:N1"/>
    </sheetView>
  </sheetViews>
  <sheetFormatPr defaultColWidth="9" defaultRowHeight="13" x14ac:dyDescent="0.2"/>
  <cols>
    <col min="1" max="1" width="3.08984375" style="32" customWidth="1"/>
    <col min="2" max="2" width="4.08984375" style="32" customWidth="1"/>
    <col min="3" max="4" width="8.08984375" style="32" customWidth="1"/>
    <col min="5" max="5" width="5.7265625" style="32" customWidth="1"/>
    <col min="6" max="6" width="4.08984375" style="32" customWidth="1"/>
    <col min="7" max="7" width="3.7265625" style="32" bestFit="1" customWidth="1"/>
    <col min="8" max="8" width="4.90625" style="32" bestFit="1" customWidth="1"/>
    <col min="9" max="9" width="13.7265625" style="32" customWidth="1"/>
    <col min="10" max="14" width="17.6328125" style="32" customWidth="1"/>
    <col min="15" max="15" width="2.6328125" style="32" customWidth="1"/>
    <col min="16" max="16384" width="9" style="32"/>
  </cols>
  <sheetData>
    <row r="1" spans="1:15" s="54" customFormat="1" ht="24" customHeight="1" x14ac:dyDescent="0.2">
      <c r="A1" s="67" t="s">
        <v>87</v>
      </c>
      <c r="B1" s="67"/>
      <c r="C1" s="67"/>
      <c r="D1" s="67"/>
      <c r="E1" s="67"/>
      <c r="F1" s="67"/>
      <c r="G1" s="67"/>
      <c r="H1" s="67"/>
      <c r="I1" s="67"/>
      <c r="J1" s="67"/>
      <c r="K1" s="67"/>
      <c r="L1" s="67"/>
      <c r="M1" s="67"/>
      <c r="N1" s="67"/>
      <c r="O1" s="2"/>
    </row>
    <row r="2" spans="1:15" s="54" customFormat="1" ht="24" customHeight="1" x14ac:dyDescent="0.2">
      <c r="A2" s="70"/>
      <c r="B2" s="70"/>
      <c r="C2" s="70"/>
      <c r="D2" s="70"/>
      <c r="E2" s="70"/>
      <c r="F2" s="70"/>
      <c r="G2" s="70"/>
      <c r="H2" s="70"/>
      <c r="I2" s="70"/>
      <c r="J2" s="70"/>
      <c r="K2" s="70"/>
      <c r="L2" s="70"/>
      <c r="M2" s="70"/>
      <c r="N2" s="70"/>
      <c r="O2" s="33"/>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69"/>
      <c r="D4" s="69"/>
      <c r="E4" s="69"/>
      <c r="F4" s="69"/>
      <c r="G4" s="69"/>
      <c r="H4" s="69"/>
      <c r="I4" s="69"/>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69"/>
      <c r="D7" s="69"/>
      <c r="E7" s="69"/>
      <c r="F7" s="69"/>
      <c r="G7" s="69"/>
      <c r="H7" s="69"/>
      <c r="I7" s="69"/>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69"/>
      <c r="D10" s="69"/>
      <c r="E10" s="69"/>
      <c r="F10" s="69"/>
      <c r="G10" s="69"/>
      <c r="H10" s="69"/>
      <c r="I10" s="69"/>
      <c r="J10" s="69"/>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79</v>
      </c>
      <c r="B15" s="6"/>
      <c r="C15" s="1"/>
      <c r="D15" s="1"/>
      <c r="E15" s="1"/>
      <c r="F15" s="1"/>
      <c r="G15" s="1"/>
      <c r="H15" s="1"/>
      <c r="I15" s="1"/>
      <c r="J15" s="1"/>
      <c r="K15" s="1"/>
      <c r="L15" s="1"/>
      <c r="M15" s="1"/>
      <c r="N15" s="1"/>
      <c r="O15" s="1"/>
    </row>
    <row r="16" spans="1:15" s="7" customFormat="1" ht="21.75" customHeight="1" x14ac:dyDescent="0.2">
      <c r="A16" s="6"/>
      <c r="B16" s="6"/>
      <c r="C16" s="71"/>
      <c r="D16" s="71"/>
      <c r="E16" s="71"/>
      <c r="F16" s="71"/>
      <c r="G16" s="8" t="s">
        <v>34</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0" t="s">
        <v>6</v>
      </c>
      <c r="B19" s="10"/>
      <c r="C19" s="1"/>
      <c r="D19" s="1"/>
      <c r="E19" s="1"/>
      <c r="F19" s="1"/>
      <c r="G19" s="1"/>
      <c r="H19" s="1"/>
      <c r="I19" s="1"/>
      <c r="J19" s="1"/>
      <c r="K19" s="1"/>
      <c r="L19" s="1"/>
      <c r="M19" s="1"/>
      <c r="N19" s="1"/>
      <c r="O19" s="1"/>
    </row>
    <row r="20" spans="1:15" s="12" customFormat="1" ht="21.75" customHeight="1" x14ac:dyDescent="0.2">
      <c r="A20" s="11"/>
      <c r="B20" s="73" t="s">
        <v>68</v>
      </c>
      <c r="C20" s="74"/>
      <c r="D20" s="74"/>
      <c r="E20" s="74"/>
      <c r="F20" s="74"/>
      <c r="G20" s="74"/>
      <c r="H20" s="74"/>
      <c r="I20" s="75"/>
      <c r="J20" s="79" t="s">
        <v>7</v>
      </c>
      <c r="K20" s="79"/>
      <c r="L20" s="79"/>
      <c r="M20" s="80" t="s">
        <v>8</v>
      </c>
      <c r="N20" s="79" t="s">
        <v>9</v>
      </c>
      <c r="O20" s="11"/>
    </row>
    <row r="21" spans="1:15" s="12" customFormat="1" ht="32.25" customHeight="1" x14ac:dyDescent="0.2">
      <c r="A21" s="11"/>
      <c r="B21" s="76"/>
      <c r="C21" s="77"/>
      <c r="D21" s="77"/>
      <c r="E21" s="77"/>
      <c r="F21" s="77"/>
      <c r="G21" s="77"/>
      <c r="H21" s="77"/>
      <c r="I21" s="78"/>
      <c r="J21" s="13" t="s">
        <v>78</v>
      </c>
      <c r="K21" s="13" t="s">
        <v>10</v>
      </c>
      <c r="L21" s="13" t="s">
        <v>77</v>
      </c>
      <c r="M21" s="81"/>
      <c r="N21" s="79"/>
      <c r="O21" s="11"/>
    </row>
    <row r="22" spans="1:15" s="7" customFormat="1" ht="25.5" customHeight="1" x14ac:dyDescent="0.2">
      <c r="A22" s="1"/>
      <c r="B22" s="82" t="s">
        <v>11</v>
      </c>
      <c r="C22" s="85"/>
      <c r="D22" s="86"/>
      <c r="E22" s="86"/>
      <c r="F22" s="86"/>
      <c r="G22" s="86"/>
      <c r="H22" s="86"/>
      <c r="I22" s="87"/>
      <c r="J22" s="14"/>
      <c r="K22" s="14"/>
      <c r="L22" s="14"/>
      <c r="M22" s="14"/>
      <c r="N22" s="15">
        <f t="shared" ref="N22:N27" si="0">SUM(J22:M22)</f>
        <v>0</v>
      </c>
      <c r="O22" s="1"/>
    </row>
    <row r="23" spans="1:15" s="7" customFormat="1" ht="25.5" customHeight="1" x14ac:dyDescent="0.2">
      <c r="A23" s="1"/>
      <c r="B23" s="83"/>
      <c r="C23" s="85"/>
      <c r="D23" s="86"/>
      <c r="E23" s="86"/>
      <c r="F23" s="86"/>
      <c r="G23" s="86"/>
      <c r="H23" s="86"/>
      <c r="I23" s="87"/>
      <c r="J23" s="14"/>
      <c r="K23" s="14"/>
      <c r="L23" s="14"/>
      <c r="M23" s="14"/>
      <c r="N23" s="15">
        <f t="shared" si="0"/>
        <v>0</v>
      </c>
      <c r="O23" s="1"/>
    </row>
    <row r="24" spans="1:15" s="7" customFormat="1" ht="25.5" customHeight="1" x14ac:dyDescent="0.2">
      <c r="A24" s="1"/>
      <c r="B24" s="83"/>
      <c r="C24" s="85"/>
      <c r="D24" s="86"/>
      <c r="E24" s="86"/>
      <c r="F24" s="86"/>
      <c r="G24" s="86"/>
      <c r="H24" s="86"/>
      <c r="I24" s="87"/>
      <c r="J24" s="14"/>
      <c r="K24" s="14"/>
      <c r="L24" s="14"/>
      <c r="M24" s="14"/>
      <c r="N24" s="15">
        <f t="shared" si="0"/>
        <v>0</v>
      </c>
      <c r="O24" s="1"/>
    </row>
    <row r="25" spans="1:15" s="7" customFormat="1" ht="25.5" customHeight="1" x14ac:dyDescent="0.2">
      <c r="A25" s="1"/>
      <c r="B25" s="83"/>
      <c r="C25" s="85"/>
      <c r="D25" s="86"/>
      <c r="E25" s="86"/>
      <c r="F25" s="86"/>
      <c r="G25" s="86"/>
      <c r="H25" s="86"/>
      <c r="I25" s="87"/>
      <c r="J25" s="14"/>
      <c r="K25" s="14"/>
      <c r="L25" s="14"/>
      <c r="M25" s="14"/>
      <c r="N25" s="15">
        <f t="shared" si="0"/>
        <v>0</v>
      </c>
      <c r="O25" s="1"/>
    </row>
    <row r="26" spans="1:15" s="7" customFormat="1" ht="25.5" customHeight="1" x14ac:dyDescent="0.2">
      <c r="A26" s="1"/>
      <c r="B26" s="83"/>
      <c r="C26" s="85"/>
      <c r="D26" s="86"/>
      <c r="E26" s="86"/>
      <c r="F26" s="86"/>
      <c r="G26" s="86"/>
      <c r="H26" s="86"/>
      <c r="I26" s="87"/>
      <c r="J26" s="14"/>
      <c r="K26" s="14"/>
      <c r="L26" s="14"/>
      <c r="M26" s="14"/>
      <c r="N26" s="15">
        <f t="shared" si="0"/>
        <v>0</v>
      </c>
      <c r="O26" s="1"/>
    </row>
    <row r="27" spans="1:15" s="7" customFormat="1" ht="25.5" customHeight="1" x14ac:dyDescent="0.2">
      <c r="A27" s="1"/>
      <c r="B27" s="84"/>
      <c r="C27" s="88" t="s">
        <v>67</v>
      </c>
      <c r="D27" s="89"/>
      <c r="E27" s="89"/>
      <c r="F27" s="89"/>
      <c r="G27" s="89"/>
      <c r="H27" s="89"/>
      <c r="I27" s="90"/>
      <c r="J27" s="16">
        <f>SUM(J22:J26)</f>
        <v>0</v>
      </c>
      <c r="K27" s="16">
        <f>SUM(K22:K26)</f>
        <v>0</v>
      </c>
      <c r="L27" s="16">
        <f>SUM(L22:L26)</f>
        <v>0</v>
      </c>
      <c r="M27" s="16">
        <f>SUM(M22:M26)</f>
        <v>0</v>
      </c>
      <c r="N27" s="16">
        <f t="shared" si="0"/>
        <v>0</v>
      </c>
      <c r="O27" s="1"/>
    </row>
    <row r="28" spans="1:15" s="7" customFormat="1" ht="21.75" customHeight="1" x14ac:dyDescent="0.2">
      <c r="A28" s="1"/>
      <c r="B28" s="1"/>
      <c r="C28" s="1"/>
      <c r="D28" s="1"/>
      <c r="E28" s="1"/>
      <c r="F28" s="1"/>
      <c r="G28" s="1"/>
      <c r="H28" s="1"/>
      <c r="I28" s="1"/>
      <c r="J28" s="1"/>
      <c r="K28" s="1"/>
      <c r="L28" s="1"/>
      <c r="M28" s="1"/>
      <c r="N28" s="1"/>
      <c r="O28" s="1"/>
    </row>
    <row r="29" spans="1:15" s="17" customFormat="1" ht="21.75" customHeight="1" x14ac:dyDescent="0.2">
      <c r="A29" s="10" t="s">
        <v>12</v>
      </c>
      <c r="B29" s="10"/>
      <c r="C29" s="10"/>
      <c r="D29" s="10"/>
      <c r="E29" s="10"/>
      <c r="F29" s="10"/>
      <c r="G29" s="10"/>
      <c r="H29" s="10"/>
      <c r="I29" s="10"/>
      <c r="J29" s="10"/>
      <c r="K29" s="10"/>
      <c r="L29" s="10"/>
      <c r="M29" s="10"/>
      <c r="N29" s="10"/>
      <c r="O29" s="10"/>
    </row>
    <row r="30" spans="1:15" s="17" customFormat="1" ht="25.5" customHeight="1" x14ac:dyDescent="0.2">
      <c r="A30" s="10"/>
      <c r="B30" s="91"/>
      <c r="C30" s="91"/>
      <c r="D30" s="91"/>
      <c r="E30" s="91"/>
      <c r="F30" s="91"/>
      <c r="G30" s="91"/>
      <c r="H30" s="91"/>
      <c r="I30" s="18" t="s">
        <v>13</v>
      </c>
      <c r="J30" s="10"/>
      <c r="K30" s="19"/>
      <c r="L30" s="10"/>
      <c r="M30" s="20"/>
      <c r="N30" s="10"/>
      <c r="O30" s="10"/>
    </row>
    <row r="31" spans="1:15" s="17" customFormat="1" ht="25.5" customHeight="1" x14ac:dyDescent="0.2">
      <c r="A31" s="10"/>
      <c r="B31" s="91"/>
      <c r="C31" s="91"/>
      <c r="D31" s="91"/>
      <c r="E31" s="91"/>
      <c r="F31" s="91"/>
      <c r="G31" s="91"/>
      <c r="H31" s="91"/>
      <c r="I31" s="18" t="s">
        <v>14</v>
      </c>
      <c r="J31" s="10"/>
      <c r="K31" s="21"/>
      <c r="L31" s="51" t="e">
        <f>B30/B31</f>
        <v>#DIV/0!</v>
      </c>
      <c r="M31" s="20"/>
      <c r="N31" s="10"/>
      <c r="O31" s="10"/>
    </row>
    <row r="32" spans="1:15" s="17" customFormat="1" ht="28.5" customHeight="1" x14ac:dyDescent="0.2">
      <c r="A32" s="10"/>
      <c r="B32" s="10"/>
      <c r="C32" s="23"/>
      <c r="D32" s="23"/>
      <c r="E32" s="23"/>
      <c r="F32" s="23"/>
      <c r="G32" s="23"/>
      <c r="H32" s="23"/>
      <c r="I32" s="23"/>
      <c r="J32" s="23"/>
      <c r="K32" s="24"/>
      <c r="L32" s="66"/>
      <c r="M32" s="45"/>
      <c r="N32" s="46"/>
      <c r="O32" s="46"/>
    </row>
    <row r="33" spans="1:15" s="17" customFormat="1" ht="31.5" customHeight="1" x14ac:dyDescent="0.2">
      <c r="A33" s="10"/>
      <c r="B33" s="10"/>
      <c r="C33" s="23"/>
      <c r="D33" s="23"/>
      <c r="E33" s="23"/>
      <c r="F33" s="23"/>
      <c r="G33" s="23"/>
      <c r="H33" s="23"/>
      <c r="I33" s="23"/>
      <c r="J33" s="23"/>
      <c r="K33" s="24"/>
      <c r="L33" s="53" t="e">
        <f>IF(ISBLANK(L32),L31,L32)</f>
        <v>#DIV/0!</v>
      </c>
      <c r="M33" s="92" t="s">
        <v>35</v>
      </c>
      <c r="N33" s="93"/>
      <c r="O33" s="93"/>
    </row>
    <row r="34" spans="1:15" s="17" customFormat="1" ht="21.75" customHeight="1" x14ac:dyDescent="0.2">
      <c r="A34" s="10" t="s">
        <v>36</v>
      </c>
      <c r="B34" s="10"/>
      <c r="C34" s="10"/>
      <c r="D34" s="10"/>
      <c r="E34" s="10"/>
      <c r="F34" s="10"/>
      <c r="G34" s="10"/>
      <c r="H34" s="10"/>
      <c r="I34" s="10"/>
      <c r="J34" s="10"/>
      <c r="K34" s="10"/>
      <c r="L34" s="10"/>
      <c r="M34" s="10"/>
      <c r="N34" s="10"/>
      <c r="O34" s="10"/>
    </row>
    <row r="35" spans="1:15" s="17" customFormat="1" ht="21.75" customHeight="1" x14ac:dyDescent="0.2">
      <c r="A35" s="10"/>
      <c r="B35" s="25" t="s">
        <v>37</v>
      </c>
      <c r="C35" s="10"/>
      <c r="D35" s="25"/>
      <c r="E35" s="25"/>
      <c r="F35" s="25"/>
      <c r="G35" s="25"/>
      <c r="H35" s="25"/>
      <c r="I35" s="25"/>
      <c r="J35" s="10"/>
      <c r="K35" s="10"/>
      <c r="L35" s="10"/>
      <c r="M35" s="10"/>
      <c r="N35" s="10"/>
      <c r="O35" s="10"/>
    </row>
    <row r="36" spans="1:15" s="17" customFormat="1" ht="26.25" customHeight="1" x14ac:dyDescent="0.2">
      <c r="A36" s="10"/>
      <c r="B36" s="10" t="s">
        <v>38</v>
      </c>
      <c r="C36" s="10"/>
      <c r="D36" s="10"/>
      <c r="E36" s="10"/>
      <c r="F36" s="10"/>
      <c r="G36" s="10"/>
      <c r="H36" s="10"/>
      <c r="I36" s="34" t="e">
        <f>(J27+K27+L27)/N27</f>
        <v>#DIV/0!</v>
      </c>
      <c r="J36" s="10" t="s">
        <v>39</v>
      </c>
      <c r="K36" s="10"/>
      <c r="M36" s="10"/>
      <c r="N36" s="10"/>
      <c r="O36" s="10"/>
    </row>
    <row r="37" spans="1:15" s="17" customFormat="1" ht="21.75" customHeight="1" x14ac:dyDescent="0.2">
      <c r="A37" s="10"/>
      <c r="B37" s="10"/>
      <c r="C37" s="10"/>
      <c r="D37" s="10"/>
      <c r="E37" s="10"/>
      <c r="F37" s="10"/>
      <c r="G37" s="10"/>
      <c r="H37" s="10"/>
      <c r="I37" s="10"/>
      <c r="J37" s="10"/>
      <c r="K37" s="10"/>
      <c r="L37" s="10"/>
      <c r="M37" s="10"/>
      <c r="N37" s="10"/>
      <c r="O37" s="10"/>
    </row>
    <row r="38" spans="1:15" s="17" customFormat="1" ht="21.75" customHeight="1" thickBot="1" x14ac:dyDescent="0.25">
      <c r="A38" s="10" t="s">
        <v>40</v>
      </c>
      <c r="B38" s="10"/>
      <c r="C38" s="10"/>
      <c r="D38" s="10"/>
      <c r="E38" s="10"/>
      <c r="F38" s="10"/>
      <c r="G38" s="10"/>
      <c r="H38" s="10"/>
      <c r="I38" s="10"/>
      <c r="J38" s="10"/>
      <c r="K38" s="10"/>
      <c r="L38" s="10"/>
      <c r="M38" s="10"/>
      <c r="N38" s="10"/>
      <c r="O38" s="10"/>
    </row>
    <row r="39" spans="1:15" s="17" customFormat="1" ht="21.75" customHeight="1" thickBot="1" x14ac:dyDescent="0.25">
      <c r="A39" s="10"/>
      <c r="B39" s="72" t="s">
        <v>41</v>
      </c>
      <c r="C39" s="72"/>
      <c r="D39" s="72"/>
      <c r="E39" s="72"/>
      <c r="F39" s="62">
        <v>10</v>
      </c>
      <c r="G39" s="58" t="s">
        <v>42</v>
      </c>
      <c r="H39" s="58">
        <f>IF(F39=10,110,IF(F39=8,108,105))</f>
        <v>110</v>
      </c>
      <c r="I39" s="28" t="s">
        <v>43</v>
      </c>
      <c r="J39" s="50" t="e">
        <f>ROUNDDOWN(ROUNDDOWN(C16*I36,0)*F39/H39*L33,0)</f>
        <v>#DIV/0!</v>
      </c>
      <c r="K39" s="10" t="s">
        <v>44</v>
      </c>
      <c r="L39" s="10"/>
      <c r="M39" s="10"/>
      <c r="N39" s="10"/>
      <c r="O39" s="10"/>
    </row>
    <row r="40" spans="1:15" s="17" customFormat="1" ht="21.75" customHeight="1" x14ac:dyDescent="0.2">
      <c r="A40" s="10"/>
      <c r="B40" s="10"/>
      <c r="C40" s="10"/>
      <c r="D40" s="10"/>
      <c r="E40" s="10"/>
      <c r="F40" s="60"/>
      <c r="G40" s="10"/>
      <c r="H40" s="60"/>
      <c r="I40" s="10"/>
      <c r="J40" s="10"/>
      <c r="K40" s="10"/>
      <c r="L40" s="10"/>
      <c r="M40" s="10"/>
      <c r="N40" s="10"/>
      <c r="O40" s="10"/>
    </row>
    <row r="41" spans="1:15" s="17" customFormat="1" ht="21.75" customHeight="1" x14ac:dyDescent="0.2">
      <c r="A41" s="10" t="s">
        <v>33</v>
      </c>
      <c r="B41" s="10"/>
      <c r="C41" s="10"/>
      <c r="D41" s="10"/>
      <c r="E41" s="10"/>
      <c r="F41" s="10"/>
      <c r="G41" s="10"/>
      <c r="H41" s="10"/>
      <c r="I41" s="10"/>
      <c r="J41" s="10"/>
      <c r="K41" s="10"/>
      <c r="L41" s="10"/>
      <c r="M41" s="10"/>
      <c r="N41" s="10"/>
      <c r="O41" s="10"/>
    </row>
    <row r="42" spans="1:15" s="17" customFormat="1" ht="22.5" customHeight="1" x14ac:dyDescent="0.2">
      <c r="A42" s="10"/>
      <c r="B42" s="30" t="s">
        <v>99</v>
      </c>
      <c r="C42" s="10"/>
      <c r="D42" s="10"/>
      <c r="E42" s="10"/>
      <c r="F42" s="10"/>
      <c r="G42" s="10"/>
      <c r="H42" s="10"/>
      <c r="I42" s="10"/>
      <c r="J42" s="10"/>
      <c r="K42" s="10"/>
      <c r="L42" s="10"/>
      <c r="M42" s="10"/>
      <c r="N42" s="10"/>
      <c r="O42" s="10"/>
    </row>
    <row r="43" spans="1:15" s="7" customFormat="1" ht="22.5" customHeight="1" x14ac:dyDescent="0.2">
      <c r="A43" s="10"/>
      <c r="B43" s="30" t="s">
        <v>82</v>
      </c>
      <c r="C43" s="10"/>
      <c r="D43" s="10"/>
      <c r="E43" s="10"/>
      <c r="F43" s="10"/>
      <c r="G43" s="10"/>
      <c r="H43" s="10"/>
      <c r="I43" s="10"/>
      <c r="J43" s="1"/>
      <c r="K43" s="1"/>
      <c r="L43" s="1"/>
      <c r="M43" s="1"/>
      <c r="N43" s="1"/>
      <c r="O43" s="1"/>
    </row>
    <row r="44" spans="1:15" s="7" customFormat="1" ht="23.25" customHeight="1" x14ac:dyDescent="0.2">
      <c r="A44" s="10"/>
      <c r="B44" s="30" t="s">
        <v>97</v>
      </c>
      <c r="C44" s="10"/>
      <c r="D44" s="10"/>
      <c r="E44" s="10"/>
      <c r="F44" s="10"/>
      <c r="G44" s="10"/>
      <c r="H44" s="10"/>
      <c r="I44" s="10"/>
      <c r="J44" s="1"/>
      <c r="K44" s="1"/>
      <c r="L44" s="1"/>
      <c r="M44" s="1"/>
      <c r="N44" s="1"/>
      <c r="O44" s="1"/>
    </row>
    <row r="45" spans="1:15" s="7" customFormat="1" ht="23.25" customHeight="1" x14ac:dyDescent="0.2">
      <c r="A45" s="10"/>
      <c r="B45" s="30" t="s">
        <v>98</v>
      </c>
      <c r="C45" s="10"/>
      <c r="D45" s="10"/>
      <c r="E45" s="10"/>
      <c r="F45" s="10"/>
      <c r="G45" s="10"/>
      <c r="H45" s="10"/>
      <c r="I45" s="10"/>
      <c r="J45" s="1"/>
      <c r="K45" s="1"/>
      <c r="L45" s="1"/>
      <c r="M45" s="1"/>
      <c r="N45" s="1"/>
      <c r="O45" s="1"/>
    </row>
  </sheetData>
  <mergeCells count="22">
    <mergeCell ref="A1:N1"/>
    <mergeCell ref="A2:N2"/>
    <mergeCell ref="C4:I4"/>
    <mergeCell ref="C7:I7"/>
    <mergeCell ref="C10:J10"/>
    <mergeCell ref="C16:F16"/>
    <mergeCell ref="C13:J13"/>
    <mergeCell ref="B30:H30"/>
    <mergeCell ref="B31:H31"/>
    <mergeCell ref="M33:O33"/>
    <mergeCell ref="B39:E39"/>
    <mergeCell ref="B20:I21"/>
    <mergeCell ref="J20:L20"/>
    <mergeCell ref="M20:M21"/>
    <mergeCell ref="N20:N21"/>
    <mergeCell ref="B22:B27"/>
    <mergeCell ref="C22:I22"/>
    <mergeCell ref="C23:I23"/>
    <mergeCell ref="C24:I24"/>
    <mergeCell ref="C25:I25"/>
    <mergeCell ref="C26:I26"/>
    <mergeCell ref="C27:I27"/>
  </mergeCells>
  <phoneticPr fontId="3"/>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50"/>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4.08984375" style="32" customWidth="1"/>
    <col min="3" max="4" width="8.08984375" style="32" customWidth="1"/>
    <col min="5" max="5" width="5.7265625" style="32" customWidth="1"/>
    <col min="6" max="7" width="3.7265625" style="32" bestFit="1" customWidth="1"/>
    <col min="8" max="8" width="4.90625" style="32" bestFit="1" customWidth="1"/>
    <col min="9" max="9" width="13.7265625" style="32" customWidth="1"/>
    <col min="10" max="14" width="17.7265625" style="32" customWidth="1"/>
    <col min="15" max="15" width="2.6328125" style="32" customWidth="1"/>
    <col min="16" max="16384" width="9" style="32"/>
  </cols>
  <sheetData>
    <row r="1" spans="1:15" s="54" customFormat="1" ht="24" customHeight="1" x14ac:dyDescent="0.2">
      <c r="A1" s="67" t="s">
        <v>88</v>
      </c>
      <c r="B1" s="67"/>
      <c r="C1" s="67"/>
      <c r="D1" s="67"/>
      <c r="E1" s="67"/>
      <c r="F1" s="67"/>
      <c r="G1" s="67"/>
      <c r="H1" s="67"/>
      <c r="I1" s="67"/>
      <c r="J1" s="67"/>
      <c r="K1" s="67"/>
      <c r="L1" s="67"/>
      <c r="M1" s="67"/>
      <c r="N1" s="67"/>
      <c r="O1" s="2"/>
    </row>
    <row r="2" spans="1:15" s="54" customFormat="1" ht="30" customHeight="1" x14ac:dyDescent="0.2">
      <c r="A2" s="3"/>
      <c r="B2" s="4"/>
      <c r="C2" s="4"/>
      <c r="D2" s="4"/>
      <c r="E2" s="4"/>
      <c r="F2" s="4"/>
      <c r="G2" s="4"/>
      <c r="H2" s="4"/>
      <c r="I2" s="4"/>
      <c r="J2" s="4"/>
      <c r="K2" s="4"/>
      <c r="L2" s="4"/>
      <c r="M2" s="4"/>
      <c r="N2" s="4"/>
      <c r="O2" s="2"/>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69"/>
      <c r="D4" s="69"/>
      <c r="E4" s="69"/>
      <c r="F4" s="69"/>
      <c r="G4" s="69"/>
      <c r="H4" s="69"/>
      <c r="I4" s="69"/>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69"/>
      <c r="D7" s="69"/>
      <c r="E7" s="69"/>
      <c r="F7" s="69"/>
      <c r="G7" s="69"/>
      <c r="H7" s="69"/>
      <c r="I7" s="69"/>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69"/>
      <c r="D10" s="69"/>
      <c r="E10" s="69"/>
      <c r="F10" s="69"/>
      <c r="G10" s="69"/>
      <c r="H10" s="69"/>
      <c r="I10" s="69"/>
      <c r="J10" s="69"/>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80</v>
      </c>
      <c r="B15" s="6"/>
      <c r="C15" s="1"/>
      <c r="D15" s="1"/>
      <c r="E15" s="1"/>
      <c r="F15" s="1"/>
      <c r="G15" s="1"/>
      <c r="H15" s="1"/>
      <c r="I15" s="1"/>
      <c r="J15" s="1"/>
      <c r="K15" s="1"/>
      <c r="L15" s="1"/>
      <c r="M15" s="1"/>
      <c r="N15" s="1"/>
      <c r="O15" s="1"/>
    </row>
    <row r="16" spans="1:15" s="7" customFormat="1" ht="21.75" customHeight="1" x14ac:dyDescent="0.2">
      <c r="A16" s="6"/>
      <c r="B16" s="6"/>
      <c r="C16" s="71"/>
      <c r="D16" s="71"/>
      <c r="E16" s="71"/>
      <c r="F16" s="71"/>
      <c r="G16" s="8" t="s">
        <v>5</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0" t="s">
        <v>6</v>
      </c>
      <c r="B19" s="10"/>
      <c r="C19" s="1"/>
      <c r="D19" s="1"/>
      <c r="E19" s="1"/>
      <c r="F19" s="1"/>
      <c r="G19" s="1"/>
      <c r="H19" s="1"/>
      <c r="I19" s="1"/>
      <c r="J19" s="1"/>
      <c r="K19" s="1"/>
      <c r="L19" s="1"/>
      <c r="M19" s="1"/>
      <c r="N19" s="1"/>
      <c r="O19" s="1"/>
    </row>
    <row r="20" spans="1:15" s="12" customFormat="1" ht="21.75" customHeight="1" x14ac:dyDescent="0.2">
      <c r="A20" s="11"/>
      <c r="B20" s="73" t="s">
        <v>68</v>
      </c>
      <c r="C20" s="74"/>
      <c r="D20" s="74"/>
      <c r="E20" s="74"/>
      <c r="F20" s="74"/>
      <c r="G20" s="74"/>
      <c r="H20" s="74"/>
      <c r="I20" s="75"/>
      <c r="J20" s="79" t="s">
        <v>7</v>
      </c>
      <c r="K20" s="79"/>
      <c r="L20" s="79"/>
      <c r="M20" s="80" t="s">
        <v>8</v>
      </c>
      <c r="N20" s="79" t="s">
        <v>9</v>
      </c>
      <c r="O20" s="11"/>
    </row>
    <row r="21" spans="1:15" s="12" customFormat="1" ht="32.25" customHeight="1" x14ac:dyDescent="0.2">
      <c r="A21" s="11"/>
      <c r="B21" s="76"/>
      <c r="C21" s="77"/>
      <c r="D21" s="77"/>
      <c r="E21" s="77"/>
      <c r="F21" s="77"/>
      <c r="G21" s="77"/>
      <c r="H21" s="77"/>
      <c r="I21" s="78"/>
      <c r="J21" s="13" t="s">
        <v>78</v>
      </c>
      <c r="K21" s="13" t="s">
        <v>10</v>
      </c>
      <c r="L21" s="13" t="s">
        <v>77</v>
      </c>
      <c r="M21" s="81"/>
      <c r="N21" s="79"/>
      <c r="O21" s="11"/>
    </row>
    <row r="22" spans="1:15" s="7" customFormat="1" ht="25.5" customHeight="1" x14ac:dyDescent="0.2">
      <c r="A22" s="1"/>
      <c r="B22" s="82" t="s">
        <v>11</v>
      </c>
      <c r="C22" s="85"/>
      <c r="D22" s="86"/>
      <c r="E22" s="86"/>
      <c r="F22" s="86"/>
      <c r="G22" s="86"/>
      <c r="H22" s="86"/>
      <c r="I22" s="87"/>
      <c r="J22" s="14"/>
      <c r="K22" s="14"/>
      <c r="L22" s="14"/>
      <c r="M22" s="14"/>
      <c r="N22" s="15">
        <f t="shared" ref="N22:N27" si="0">SUM(J22:M22)</f>
        <v>0</v>
      </c>
      <c r="O22" s="1"/>
    </row>
    <row r="23" spans="1:15" s="7" customFormat="1" ht="25.5" customHeight="1" x14ac:dyDescent="0.2">
      <c r="A23" s="1"/>
      <c r="B23" s="83"/>
      <c r="C23" s="85"/>
      <c r="D23" s="86"/>
      <c r="E23" s="86"/>
      <c r="F23" s="86"/>
      <c r="G23" s="86"/>
      <c r="H23" s="86"/>
      <c r="I23" s="87"/>
      <c r="J23" s="14"/>
      <c r="K23" s="14"/>
      <c r="L23" s="14"/>
      <c r="M23" s="14"/>
      <c r="N23" s="15">
        <f t="shared" si="0"/>
        <v>0</v>
      </c>
      <c r="O23" s="1"/>
    </row>
    <row r="24" spans="1:15" s="7" customFormat="1" ht="25.5" customHeight="1" x14ac:dyDescent="0.2">
      <c r="A24" s="1"/>
      <c r="B24" s="83"/>
      <c r="C24" s="85"/>
      <c r="D24" s="86"/>
      <c r="E24" s="86"/>
      <c r="F24" s="86"/>
      <c r="G24" s="86"/>
      <c r="H24" s="86"/>
      <c r="I24" s="87"/>
      <c r="J24" s="14"/>
      <c r="K24" s="14"/>
      <c r="L24" s="14"/>
      <c r="M24" s="14"/>
      <c r="N24" s="15">
        <f t="shared" si="0"/>
        <v>0</v>
      </c>
      <c r="O24" s="1"/>
    </row>
    <row r="25" spans="1:15" s="7" customFormat="1" ht="25.5" customHeight="1" x14ac:dyDescent="0.2">
      <c r="A25" s="1"/>
      <c r="B25" s="83"/>
      <c r="C25" s="85"/>
      <c r="D25" s="86"/>
      <c r="E25" s="86"/>
      <c r="F25" s="86"/>
      <c r="G25" s="86"/>
      <c r="H25" s="86"/>
      <c r="I25" s="87"/>
      <c r="J25" s="14"/>
      <c r="K25" s="14"/>
      <c r="L25" s="14"/>
      <c r="M25" s="14"/>
      <c r="N25" s="15">
        <f t="shared" si="0"/>
        <v>0</v>
      </c>
      <c r="O25" s="1"/>
    </row>
    <row r="26" spans="1:15" s="7" customFormat="1" ht="25.5" customHeight="1" x14ac:dyDescent="0.2">
      <c r="A26" s="1"/>
      <c r="B26" s="83"/>
      <c r="C26" s="85"/>
      <c r="D26" s="86"/>
      <c r="E26" s="86"/>
      <c r="F26" s="86"/>
      <c r="G26" s="86"/>
      <c r="H26" s="86"/>
      <c r="I26" s="87"/>
      <c r="J26" s="14"/>
      <c r="K26" s="14"/>
      <c r="L26" s="14"/>
      <c r="M26" s="14"/>
      <c r="N26" s="15">
        <f t="shared" si="0"/>
        <v>0</v>
      </c>
      <c r="O26" s="1"/>
    </row>
    <row r="27" spans="1:15" s="7" customFormat="1" ht="25.5" customHeight="1" x14ac:dyDescent="0.2">
      <c r="A27" s="1"/>
      <c r="B27" s="84"/>
      <c r="C27" s="88" t="s">
        <v>67</v>
      </c>
      <c r="D27" s="89"/>
      <c r="E27" s="89"/>
      <c r="F27" s="89"/>
      <c r="G27" s="89"/>
      <c r="H27" s="89"/>
      <c r="I27" s="90"/>
      <c r="J27" s="16">
        <f>SUM(J22:J26)</f>
        <v>0</v>
      </c>
      <c r="K27" s="16">
        <f>SUM(K22:K26)</f>
        <v>0</v>
      </c>
      <c r="L27" s="16">
        <f>SUM(L22:L26)</f>
        <v>0</v>
      </c>
      <c r="M27" s="16">
        <f>SUM(M22:M26)</f>
        <v>0</v>
      </c>
      <c r="N27" s="16">
        <f t="shared" si="0"/>
        <v>0</v>
      </c>
      <c r="O27" s="1"/>
    </row>
    <row r="28" spans="1:15" s="7" customFormat="1" ht="21.75" customHeight="1" x14ac:dyDescent="0.2">
      <c r="A28" s="1"/>
      <c r="B28" s="1"/>
      <c r="C28" s="1"/>
      <c r="D28" s="1"/>
      <c r="E28" s="1"/>
      <c r="F28" s="1"/>
      <c r="G28" s="1"/>
      <c r="H28" s="1"/>
      <c r="I28" s="1"/>
      <c r="J28" s="1"/>
      <c r="K28" s="1"/>
      <c r="L28" s="1"/>
      <c r="M28" s="1"/>
      <c r="N28" s="1"/>
      <c r="O28" s="1"/>
    </row>
    <row r="29" spans="1:15" s="17" customFormat="1" ht="21.75" customHeight="1" x14ac:dyDescent="0.2">
      <c r="A29" s="10" t="s">
        <v>12</v>
      </c>
      <c r="B29" s="10"/>
      <c r="C29" s="10"/>
      <c r="D29" s="10"/>
      <c r="E29" s="10"/>
      <c r="F29" s="10"/>
      <c r="G29" s="10"/>
      <c r="H29" s="10"/>
      <c r="I29" s="10"/>
      <c r="J29" s="10"/>
      <c r="K29" s="10"/>
      <c r="L29" s="10"/>
      <c r="M29" s="10"/>
      <c r="N29" s="10"/>
      <c r="O29" s="10"/>
    </row>
    <row r="30" spans="1:15" s="17" customFormat="1" ht="25.5" customHeight="1" x14ac:dyDescent="0.2">
      <c r="A30" s="10"/>
      <c r="B30" s="91"/>
      <c r="C30" s="91"/>
      <c r="D30" s="91"/>
      <c r="E30" s="91"/>
      <c r="F30" s="91"/>
      <c r="G30" s="91"/>
      <c r="H30" s="91"/>
      <c r="I30" s="18" t="s">
        <v>13</v>
      </c>
      <c r="J30" s="10"/>
      <c r="K30" s="19"/>
      <c r="L30" s="10"/>
      <c r="M30" s="20"/>
      <c r="N30" s="10"/>
      <c r="O30" s="10"/>
    </row>
    <row r="31" spans="1:15" s="17" customFormat="1" ht="25.5" customHeight="1" x14ac:dyDescent="0.2">
      <c r="A31" s="10"/>
      <c r="B31" s="91"/>
      <c r="C31" s="91"/>
      <c r="D31" s="91"/>
      <c r="E31" s="91"/>
      <c r="F31" s="91"/>
      <c r="G31" s="91"/>
      <c r="H31" s="91"/>
      <c r="I31" s="18" t="s">
        <v>14</v>
      </c>
      <c r="J31" s="10"/>
      <c r="K31" s="21"/>
      <c r="L31" s="22" t="e">
        <f>B30/B31</f>
        <v>#DIV/0!</v>
      </c>
      <c r="M31" s="20"/>
      <c r="N31" s="10"/>
      <c r="O31" s="10"/>
    </row>
    <row r="32" spans="1:15" s="17" customFormat="1" ht="28.5" customHeight="1" x14ac:dyDescent="0.2">
      <c r="A32" s="10"/>
      <c r="B32" s="10"/>
      <c r="C32" s="23"/>
      <c r="D32" s="23"/>
      <c r="E32" s="23"/>
      <c r="F32" s="23"/>
      <c r="G32" s="23"/>
      <c r="H32" s="23"/>
      <c r="I32" s="23"/>
      <c r="J32" s="23"/>
      <c r="K32" s="24"/>
      <c r="L32" s="65"/>
      <c r="M32" s="45"/>
      <c r="N32" s="46"/>
      <c r="O32" s="46"/>
    </row>
    <row r="33" spans="1:15" s="17" customFormat="1" ht="31.5" customHeight="1" x14ac:dyDescent="0.2">
      <c r="A33" s="10"/>
      <c r="B33" s="10"/>
      <c r="C33" s="23"/>
      <c r="D33" s="23"/>
      <c r="E33" s="23"/>
      <c r="F33" s="23"/>
      <c r="G33" s="23"/>
      <c r="H33" s="23"/>
      <c r="I33" s="23"/>
      <c r="J33" s="23"/>
      <c r="K33" s="24"/>
      <c r="L33" s="53" t="e">
        <f>IF(ISBLANK(L32),L31,L32)</f>
        <v>#DIV/0!</v>
      </c>
      <c r="M33" s="92" t="s">
        <v>15</v>
      </c>
      <c r="N33" s="93"/>
      <c r="O33" s="93"/>
    </row>
    <row r="34" spans="1:15" s="17" customFormat="1" ht="21.75" customHeight="1" x14ac:dyDescent="0.2">
      <c r="A34" s="10" t="s">
        <v>16</v>
      </c>
      <c r="B34" s="10"/>
      <c r="C34" s="10"/>
      <c r="D34" s="10"/>
      <c r="E34" s="10"/>
      <c r="F34" s="10"/>
      <c r="G34" s="10"/>
      <c r="H34" s="10"/>
      <c r="I34" s="10"/>
      <c r="J34" s="10"/>
      <c r="K34" s="10"/>
      <c r="L34" s="10"/>
      <c r="M34" s="10"/>
      <c r="N34" s="10"/>
      <c r="O34" s="10"/>
    </row>
    <row r="35" spans="1:15" s="17" customFormat="1" ht="21.75" customHeight="1" x14ac:dyDescent="0.2">
      <c r="A35" s="10"/>
      <c r="B35" s="25" t="s">
        <v>17</v>
      </c>
      <c r="C35" s="10"/>
      <c r="D35" s="25"/>
      <c r="E35" s="25"/>
      <c r="F35" s="25"/>
      <c r="G35" s="25"/>
      <c r="H35" s="25"/>
      <c r="I35" s="25"/>
      <c r="J35" s="10"/>
      <c r="K35" s="10"/>
      <c r="L35" s="10"/>
      <c r="M35" s="10"/>
      <c r="N35" s="10"/>
      <c r="O35" s="10"/>
    </row>
    <row r="36" spans="1:15" s="17" customFormat="1" ht="21.75" customHeight="1" x14ac:dyDescent="0.2">
      <c r="A36" s="10"/>
      <c r="B36" s="10" t="s">
        <v>18</v>
      </c>
      <c r="C36" s="10"/>
      <c r="D36" s="10"/>
      <c r="E36" s="10"/>
      <c r="F36" s="10"/>
      <c r="G36" s="10"/>
      <c r="H36" s="10"/>
      <c r="I36" s="26" t="e">
        <f>J27/N27</f>
        <v>#DIV/0!</v>
      </c>
      <c r="J36" s="10" t="s">
        <v>19</v>
      </c>
      <c r="K36" s="10"/>
      <c r="L36" s="10"/>
      <c r="M36" s="10"/>
      <c r="N36" s="10"/>
      <c r="O36" s="10"/>
    </row>
    <row r="37" spans="1:15" s="17" customFormat="1" ht="21.75" customHeight="1" x14ac:dyDescent="0.2">
      <c r="A37" s="10"/>
      <c r="B37" s="10" t="s">
        <v>20</v>
      </c>
      <c r="C37" s="10"/>
      <c r="D37" s="10"/>
      <c r="E37" s="10"/>
      <c r="F37" s="10"/>
      <c r="G37" s="10"/>
      <c r="H37" s="10"/>
      <c r="I37" s="27" t="e">
        <f>L27/N27</f>
        <v>#DIV/0!</v>
      </c>
      <c r="J37" s="10" t="s">
        <v>21</v>
      </c>
      <c r="K37" s="10"/>
      <c r="L37" s="10"/>
      <c r="M37" s="10"/>
      <c r="N37" s="10"/>
      <c r="O37" s="10"/>
    </row>
    <row r="38" spans="1:15" s="17" customFormat="1" ht="12.75" customHeight="1" x14ac:dyDescent="0.2">
      <c r="A38" s="10"/>
      <c r="B38" s="10"/>
      <c r="C38" s="10"/>
      <c r="D38" s="10"/>
      <c r="E38" s="10"/>
      <c r="F38" s="10"/>
      <c r="G38" s="10"/>
      <c r="H38" s="10"/>
      <c r="I38" s="10"/>
      <c r="J38" s="10"/>
      <c r="K38" s="10"/>
      <c r="L38" s="10"/>
      <c r="M38" s="10"/>
      <c r="N38" s="10"/>
      <c r="O38" s="10"/>
    </row>
    <row r="39" spans="1:15" s="17" customFormat="1" ht="12.75" customHeight="1" x14ac:dyDescent="0.2">
      <c r="A39" s="10"/>
      <c r="B39" s="10"/>
      <c r="C39" s="10"/>
      <c r="D39" s="10"/>
      <c r="E39" s="10"/>
      <c r="F39" s="10"/>
      <c r="G39" s="10"/>
      <c r="H39" s="10"/>
      <c r="I39" s="10"/>
      <c r="J39" s="10"/>
      <c r="K39" s="10"/>
      <c r="L39" s="10"/>
      <c r="M39" s="10"/>
      <c r="N39" s="10"/>
      <c r="O39" s="10"/>
    </row>
    <row r="40" spans="1:15" s="17" customFormat="1" ht="21.75" customHeight="1" x14ac:dyDescent="0.2">
      <c r="A40" s="10" t="s">
        <v>22</v>
      </c>
      <c r="B40" s="10"/>
      <c r="C40" s="10"/>
      <c r="D40" s="10"/>
      <c r="E40" s="10"/>
      <c r="F40" s="10"/>
      <c r="G40" s="10"/>
      <c r="H40" s="10"/>
      <c r="I40" s="10"/>
      <c r="J40" s="10"/>
      <c r="K40" s="10"/>
      <c r="L40" s="10"/>
      <c r="M40" s="10"/>
      <c r="N40" s="10"/>
      <c r="O40" s="10"/>
    </row>
    <row r="41" spans="1:15" s="17" customFormat="1" ht="21.75" customHeight="1" x14ac:dyDescent="0.2">
      <c r="A41" s="10"/>
      <c r="B41" s="68" t="s">
        <v>23</v>
      </c>
      <c r="C41" s="68"/>
      <c r="D41" s="68"/>
      <c r="E41" s="68"/>
      <c r="F41" s="62">
        <v>10</v>
      </c>
      <c r="G41" s="58" t="s">
        <v>24</v>
      </c>
      <c r="H41" s="58">
        <f>IF(F41=10,110,IF(F41=8,108,105))</f>
        <v>110</v>
      </c>
      <c r="I41" s="28" t="s">
        <v>25</v>
      </c>
      <c r="J41" s="29" t="e">
        <f>ROUNDDOWN(ROUNDDOWN(C16*I36,0)*F41/H41,0)</f>
        <v>#DIV/0!</v>
      </c>
      <c r="K41" s="10" t="s">
        <v>26</v>
      </c>
      <c r="L41" s="10"/>
      <c r="M41" s="10"/>
      <c r="N41" s="10"/>
      <c r="O41" s="10"/>
    </row>
    <row r="42" spans="1:15" s="17" customFormat="1" ht="21.75" customHeight="1" thickBot="1" x14ac:dyDescent="0.25">
      <c r="A42" s="10"/>
      <c r="B42" s="72" t="s">
        <v>27</v>
      </c>
      <c r="C42" s="72"/>
      <c r="D42" s="72"/>
      <c r="E42" s="72"/>
      <c r="F42" s="62">
        <v>10</v>
      </c>
      <c r="G42" s="58" t="s">
        <v>28</v>
      </c>
      <c r="H42" s="58">
        <f>IF(F42=10,110,IF(F42=8,108,105))</f>
        <v>110</v>
      </c>
      <c r="I42" s="28" t="s">
        <v>29</v>
      </c>
      <c r="J42" s="48" t="e">
        <f>ROUNDDOWN(ROUNDDOWN(C16*I37,0)*F42/H42*L33,0)</f>
        <v>#DIV/0!</v>
      </c>
      <c r="K42" s="10" t="s">
        <v>30</v>
      </c>
      <c r="L42" s="10"/>
      <c r="M42" s="10"/>
      <c r="N42" s="10"/>
      <c r="O42" s="10"/>
    </row>
    <row r="43" spans="1:15" s="17" customFormat="1" ht="21.75" customHeight="1" thickBot="1" x14ac:dyDescent="0.25">
      <c r="A43" s="10"/>
      <c r="B43" s="10" t="s">
        <v>31</v>
      </c>
      <c r="C43" s="10"/>
      <c r="D43" s="10"/>
      <c r="E43" s="10"/>
      <c r="F43" s="60"/>
      <c r="G43" s="60"/>
      <c r="H43" s="60"/>
      <c r="I43" s="10"/>
      <c r="J43" s="49" t="e">
        <f>J42+J41</f>
        <v>#DIV/0!</v>
      </c>
      <c r="K43" s="10" t="s">
        <v>32</v>
      </c>
      <c r="L43" s="10"/>
      <c r="M43" s="10"/>
      <c r="N43" s="10"/>
      <c r="O43" s="10"/>
    </row>
    <row r="44" spans="1:15" s="17" customFormat="1" ht="15.75" customHeight="1" x14ac:dyDescent="0.2">
      <c r="A44" s="10"/>
      <c r="B44" s="10"/>
      <c r="C44" s="10"/>
      <c r="D44" s="10"/>
      <c r="E44" s="10"/>
      <c r="F44" s="60"/>
      <c r="G44" s="60"/>
      <c r="H44" s="60"/>
      <c r="I44" s="10"/>
      <c r="J44" s="10"/>
      <c r="K44" s="10"/>
      <c r="L44" s="10"/>
      <c r="M44" s="10"/>
      <c r="N44" s="10"/>
      <c r="O44" s="10"/>
    </row>
    <row r="45" spans="1:15" s="17" customFormat="1" ht="15.75" customHeight="1" x14ac:dyDescent="0.2">
      <c r="A45" s="10"/>
      <c r="B45" s="10"/>
      <c r="C45" s="10"/>
      <c r="D45" s="10"/>
      <c r="E45" s="10"/>
      <c r="F45" s="10"/>
      <c r="G45" s="10"/>
      <c r="H45" s="10"/>
      <c r="I45" s="10"/>
      <c r="J45" s="10"/>
      <c r="K45" s="10"/>
      <c r="L45" s="10"/>
      <c r="M45" s="10"/>
      <c r="N45" s="10"/>
      <c r="O45" s="10"/>
    </row>
    <row r="46" spans="1:15" s="17" customFormat="1" ht="21.75" customHeight="1" x14ac:dyDescent="0.2">
      <c r="A46" s="10" t="s">
        <v>33</v>
      </c>
      <c r="B46" s="10"/>
      <c r="C46" s="10"/>
      <c r="D46" s="10"/>
      <c r="E46" s="10"/>
      <c r="F46" s="10"/>
      <c r="G46" s="10"/>
      <c r="H46" s="10"/>
      <c r="I46" s="10"/>
      <c r="J46" s="10"/>
      <c r="K46" s="10"/>
      <c r="L46" s="10"/>
      <c r="M46" s="10"/>
      <c r="N46" s="10"/>
      <c r="O46" s="10"/>
    </row>
    <row r="47" spans="1:15" s="17" customFormat="1" ht="22.5" customHeight="1" x14ac:dyDescent="0.2">
      <c r="A47" s="10"/>
      <c r="B47" s="30" t="s">
        <v>99</v>
      </c>
      <c r="C47" s="10"/>
      <c r="D47" s="10"/>
      <c r="E47" s="10"/>
      <c r="F47" s="10"/>
      <c r="G47" s="10"/>
      <c r="H47" s="10"/>
      <c r="I47" s="10"/>
      <c r="J47" s="10"/>
      <c r="K47" s="10"/>
      <c r="L47" s="10"/>
      <c r="M47" s="10"/>
      <c r="N47" s="10"/>
      <c r="O47" s="10"/>
    </row>
    <row r="48" spans="1:15" s="7" customFormat="1" ht="22.5" customHeight="1" x14ac:dyDescent="0.2">
      <c r="A48" s="10"/>
      <c r="B48" s="30" t="s">
        <v>82</v>
      </c>
      <c r="C48" s="10"/>
      <c r="D48" s="10"/>
      <c r="E48" s="10"/>
      <c r="F48" s="10"/>
      <c r="G48" s="10"/>
      <c r="H48" s="10"/>
      <c r="I48" s="10"/>
      <c r="J48" s="1"/>
      <c r="K48" s="1"/>
      <c r="L48" s="1"/>
      <c r="M48" s="1"/>
      <c r="N48" s="1"/>
      <c r="O48" s="1"/>
    </row>
    <row r="49" spans="1:15" s="7" customFormat="1" ht="23.25" customHeight="1" x14ac:dyDescent="0.2">
      <c r="A49" s="10"/>
      <c r="B49" s="30" t="s">
        <v>97</v>
      </c>
      <c r="C49" s="10"/>
      <c r="D49" s="10"/>
      <c r="E49" s="10"/>
      <c r="F49" s="10"/>
      <c r="G49" s="10"/>
      <c r="H49" s="10"/>
      <c r="I49" s="10"/>
      <c r="J49" s="1"/>
      <c r="K49" s="1"/>
      <c r="L49" s="1"/>
      <c r="M49" s="1"/>
      <c r="N49" s="1"/>
      <c r="O49" s="1"/>
    </row>
    <row r="50" spans="1:15" s="7" customFormat="1" ht="23.25" customHeight="1" x14ac:dyDescent="0.2">
      <c r="A50" s="10"/>
      <c r="B50" s="30" t="s">
        <v>98</v>
      </c>
      <c r="C50" s="10"/>
      <c r="D50" s="10"/>
      <c r="E50" s="10"/>
      <c r="F50" s="10"/>
      <c r="G50" s="10"/>
      <c r="H50" s="10"/>
      <c r="I50" s="10"/>
      <c r="J50" s="1"/>
      <c r="K50" s="1"/>
      <c r="L50" s="1"/>
      <c r="M50" s="1"/>
      <c r="N50" s="1"/>
      <c r="O50" s="1"/>
    </row>
  </sheetData>
  <mergeCells count="22">
    <mergeCell ref="A1:N1"/>
    <mergeCell ref="C4:I4"/>
    <mergeCell ref="C7:I7"/>
    <mergeCell ref="C10:J10"/>
    <mergeCell ref="C16:F16"/>
    <mergeCell ref="B20:I21"/>
    <mergeCell ref="J20:L20"/>
    <mergeCell ref="C13:J13"/>
    <mergeCell ref="M20:M21"/>
    <mergeCell ref="N20:N21"/>
    <mergeCell ref="B22:B27"/>
    <mergeCell ref="C22:I22"/>
    <mergeCell ref="C23:I23"/>
    <mergeCell ref="C24:I24"/>
    <mergeCell ref="C25:I25"/>
    <mergeCell ref="C26:I26"/>
    <mergeCell ref="C27:I27"/>
    <mergeCell ref="B30:H30"/>
    <mergeCell ref="B31:H31"/>
    <mergeCell ref="M33:O33"/>
    <mergeCell ref="B41:E41"/>
    <mergeCell ref="B42:E42"/>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O28"/>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3.26953125" style="32" customWidth="1"/>
    <col min="3" max="5" width="8.08984375" style="32" customWidth="1"/>
    <col min="6" max="6" width="13.7265625" style="32" customWidth="1"/>
    <col min="7" max="7" width="17.6328125" style="32" customWidth="1"/>
    <col min="8" max="8" width="20" style="32" customWidth="1"/>
    <col min="9" max="9" width="16" style="32" customWidth="1"/>
    <col min="10" max="10" width="14.7265625" style="32" customWidth="1"/>
    <col min="11" max="11" width="16.36328125" style="32" customWidth="1"/>
    <col min="12" max="16384" width="9" style="32"/>
  </cols>
  <sheetData>
    <row r="1" spans="1:15" s="54" customFormat="1" ht="24" customHeight="1" x14ac:dyDescent="0.2">
      <c r="A1" s="67" t="s">
        <v>89</v>
      </c>
      <c r="B1" s="67"/>
      <c r="C1" s="67"/>
      <c r="D1" s="67"/>
      <c r="E1" s="67"/>
      <c r="F1" s="67"/>
      <c r="G1" s="67"/>
      <c r="H1" s="67"/>
      <c r="I1" s="67"/>
      <c r="J1" s="67"/>
      <c r="K1" s="67"/>
      <c r="L1" s="67"/>
      <c r="M1" s="67"/>
      <c r="N1" s="67"/>
      <c r="O1" s="2"/>
    </row>
    <row r="2" spans="1:15" s="55" customFormat="1" ht="24" customHeight="1" x14ac:dyDescent="0.25">
      <c r="A2" s="70"/>
      <c r="B2" s="70"/>
      <c r="C2" s="70"/>
      <c r="D2" s="70"/>
      <c r="E2" s="70"/>
      <c r="F2" s="70"/>
      <c r="G2" s="70"/>
      <c r="H2" s="70"/>
      <c r="I2" s="70"/>
      <c r="J2" s="70"/>
      <c r="K2" s="70"/>
    </row>
    <row r="3" spans="1:15" ht="21.75" customHeight="1" x14ac:dyDescent="0.2">
      <c r="A3" s="35" t="s">
        <v>0</v>
      </c>
      <c r="B3" s="36"/>
      <c r="C3" s="31"/>
      <c r="D3" s="31"/>
      <c r="E3" s="31"/>
      <c r="F3" s="31"/>
      <c r="G3" s="31"/>
      <c r="H3" s="31"/>
      <c r="I3" s="31"/>
      <c r="J3" s="31"/>
      <c r="K3" s="31"/>
    </row>
    <row r="4" spans="1:15" ht="21.75" customHeight="1" x14ac:dyDescent="0.2">
      <c r="A4" s="36"/>
      <c r="B4" s="36"/>
      <c r="C4" s="69"/>
      <c r="D4" s="69"/>
      <c r="E4" s="69"/>
      <c r="F4" s="69"/>
      <c r="G4" s="31"/>
      <c r="H4" s="31"/>
      <c r="I4" s="31"/>
      <c r="J4" s="31"/>
      <c r="K4" s="31"/>
    </row>
    <row r="5" spans="1:15" ht="21.75" customHeight="1" x14ac:dyDescent="0.2">
      <c r="A5" s="36"/>
      <c r="B5" s="36"/>
      <c r="C5" s="31"/>
      <c r="D5" s="31"/>
      <c r="E5" s="31"/>
      <c r="F5" s="31"/>
      <c r="G5" s="31"/>
      <c r="H5" s="31"/>
      <c r="I5" s="31"/>
      <c r="J5" s="31"/>
      <c r="K5" s="31"/>
    </row>
    <row r="6" spans="1:15" ht="21.75" customHeight="1" x14ac:dyDescent="0.2">
      <c r="A6" s="35" t="s">
        <v>1</v>
      </c>
      <c r="B6" s="36"/>
      <c r="C6" s="31"/>
      <c r="D6" s="31"/>
      <c r="E6" s="31"/>
      <c r="F6" s="31"/>
      <c r="G6" s="31"/>
      <c r="H6" s="31"/>
      <c r="I6" s="31"/>
      <c r="J6" s="31"/>
      <c r="K6" s="31"/>
    </row>
    <row r="7" spans="1:15" ht="21.75" customHeight="1" x14ac:dyDescent="0.2">
      <c r="A7" s="36"/>
      <c r="B7" s="36"/>
      <c r="C7" s="69"/>
      <c r="D7" s="69"/>
      <c r="E7" s="69"/>
      <c r="F7" s="69"/>
      <c r="G7" s="31"/>
      <c r="H7" s="31"/>
      <c r="I7" s="31"/>
      <c r="J7" s="31"/>
      <c r="K7" s="31"/>
    </row>
    <row r="8" spans="1:15" ht="21.75" customHeight="1" x14ac:dyDescent="0.2">
      <c r="A8" s="36"/>
      <c r="B8" s="36"/>
      <c r="C8" s="31"/>
      <c r="D8" s="31"/>
      <c r="E8" s="31"/>
      <c r="F8" s="31"/>
      <c r="G8" s="31"/>
      <c r="H8" s="31"/>
      <c r="I8" s="31"/>
      <c r="J8" s="31"/>
      <c r="K8" s="31"/>
    </row>
    <row r="9" spans="1:15" ht="21.75" customHeight="1" x14ac:dyDescent="0.2">
      <c r="A9" s="35" t="s">
        <v>2</v>
      </c>
      <c r="B9" s="36"/>
      <c r="C9" s="31"/>
      <c r="D9" s="31"/>
      <c r="E9" s="31"/>
      <c r="F9" s="31"/>
      <c r="G9" s="31"/>
      <c r="H9" s="31"/>
      <c r="I9" s="31"/>
      <c r="J9" s="31"/>
      <c r="K9" s="31"/>
    </row>
    <row r="10" spans="1:15" ht="21.75" customHeight="1" x14ac:dyDescent="0.2">
      <c r="A10" s="36"/>
      <c r="B10" s="36"/>
      <c r="C10" s="69"/>
      <c r="D10" s="69"/>
      <c r="E10" s="69"/>
      <c r="F10" s="69"/>
      <c r="G10" s="69"/>
      <c r="H10" s="31"/>
      <c r="I10" s="31"/>
      <c r="J10" s="31"/>
      <c r="K10" s="31"/>
    </row>
    <row r="11" spans="1:15" ht="21.75" customHeight="1" x14ac:dyDescent="0.2">
      <c r="A11" s="36"/>
      <c r="B11" s="36"/>
      <c r="C11" s="31"/>
      <c r="D11" s="31"/>
      <c r="E11" s="31"/>
      <c r="F11" s="31"/>
      <c r="G11" s="31"/>
      <c r="H11" s="31"/>
      <c r="I11" s="31"/>
      <c r="J11" s="31"/>
      <c r="K11" s="31"/>
    </row>
    <row r="12" spans="1:15" ht="21.75" customHeight="1" x14ac:dyDescent="0.2">
      <c r="A12" s="35" t="s">
        <v>3</v>
      </c>
      <c r="B12" s="36"/>
      <c r="C12" s="31"/>
      <c r="D12" s="31"/>
      <c r="E12" s="31"/>
      <c r="F12" s="31"/>
      <c r="G12" s="31"/>
      <c r="H12" s="31"/>
      <c r="I12" s="31"/>
      <c r="J12" s="31"/>
      <c r="K12" s="31"/>
    </row>
    <row r="13" spans="1:15" ht="21.75" customHeight="1" x14ac:dyDescent="0.2">
      <c r="A13" s="36" t="s">
        <v>4</v>
      </c>
      <c r="B13" s="36"/>
      <c r="C13" s="69"/>
      <c r="D13" s="69"/>
      <c r="E13" s="69"/>
      <c r="F13" s="69"/>
      <c r="G13" s="69"/>
      <c r="H13" s="31"/>
      <c r="I13" s="31"/>
      <c r="J13" s="31"/>
      <c r="K13" s="31"/>
    </row>
    <row r="14" spans="1:15" ht="21.75" customHeight="1" x14ac:dyDescent="0.2">
      <c r="A14" s="36"/>
      <c r="B14" s="36"/>
      <c r="C14" s="31"/>
      <c r="D14" s="31"/>
      <c r="E14" s="31"/>
      <c r="F14" s="31"/>
      <c r="G14" s="31"/>
      <c r="H14" s="31"/>
      <c r="I14" s="31"/>
      <c r="J14" s="31"/>
      <c r="K14" s="31"/>
    </row>
    <row r="15" spans="1:15" ht="21.75" customHeight="1" x14ac:dyDescent="0.2">
      <c r="A15" s="35" t="s">
        <v>80</v>
      </c>
      <c r="B15" s="36"/>
      <c r="C15" s="31"/>
      <c r="D15" s="31"/>
      <c r="E15" s="31"/>
      <c r="F15" s="31"/>
      <c r="G15" s="31"/>
      <c r="H15" s="31"/>
      <c r="I15" s="31"/>
      <c r="J15" s="31"/>
      <c r="K15" s="31"/>
    </row>
    <row r="16" spans="1:15" ht="21.75" customHeight="1" x14ac:dyDescent="0.2">
      <c r="A16" s="36"/>
      <c r="B16" s="36"/>
      <c r="C16" s="71"/>
      <c r="D16" s="71"/>
      <c r="E16" s="71"/>
      <c r="F16" s="37" t="s">
        <v>49</v>
      </c>
      <c r="G16" s="31"/>
      <c r="H16" s="31"/>
      <c r="I16" s="31"/>
      <c r="J16" s="31"/>
      <c r="K16" s="31"/>
    </row>
    <row r="17" spans="1:15" ht="21.75" customHeight="1" x14ac:dyDescent="0.2">
      <c r="A17" s="36"/>
      <c r="B17" s="36"/>
      <c r="C17" s="31"/>
      <c r="D17" s="31"/>
      <c r="E17" s="31"/>
      <c r="F17" s="31"/>
      <c r="G17" s="31"/>
      <c r="H17" s="31"/>
      <c r="I17" s="31"/>
      <c r="J17" s="31"/>
      <c r="K17" s="31"/>
    </row>
    <row r="18" spans="1:15" ht="21.75" customHeight="1" x14ac:dyDescent="0.2">
      <c r="A18" s="35" t="s">
        <v>95</v>
      </c>
      <c r="B18" s="36"/>
      <c r="C18" s="31"/>
      <c r="D18" s="31"/>
      <c r="E18" s="31"/>
      <c r="F18" s="31"/>
      <c r="G18" s="31"/>
      <c r="H18" s="31"/>
      <c r="I18" s="31"/>
      <c r="J18" s="31"/>
      <c r="K18" s="31"/>
    </row>
    <row r="19" spans="1:15" ht="21.75" customHeight="1" x14ac:dyDescent="0.2">
      <c r="A19" s="35"/>
      <c r="B19" s="36"/>
      <c r="C19" s="94"/>
      <c r="D19" s="94"/>
      <c r="E19" s="94"/>
      <c r="F19" s="94"/>
      <c r="G19" s="94"/>
      <c r="H19" s="94"/>
      <c r="I19" s="94"/>
      <c r="J19" s="94"/>
      <c r="K19" s="31"/>
    </row>
    <row r="20" spans="1:15" ht="21.75" customHeight="1" x14ac:dyDescent="0.2">
      <c r="A20" s="35"/>
      <c r="B20" s="36"/>
      <c r="C20" s="94"/>
      <c r="D20" s="94"/>
      <c r="E20" s="94"/>
      <c r="F20" s="94"/>
      <c r="G20" s="94"/>
      <c r="H20" s="94"/>
      <c r="I20" s="94"/>
      <c r="J20" s="94"/>
      <c r="K20" s="31"/>
    </row>
    <row r="21" spans="1:15" ht="21.75" customHeight="1" x14ac:dyDescent="0.2">
      <c r="A21" s="31"/>
      <c r="B21" s="31"/>
      <c r="C21" s="94"/>
      <c r="D21" s="94"/>
      <c r="E21" s="94"/>
      <c r="F21" s="94"/>
      <c r="G21" s="94"/>
      <c r="H21" s="94"/>
      <c r="I21" s="94"/>
      <c r="J21" s="94"/>
      <c r="K21" s="31"/>
    </row>
    <row r="22" spans="1:15" s="39" customFormat="1" ht="21.75" customHeight="1" x14ac:dyDescent="0.2">
      <c r="A22" s="38"/>
      <c r="B22" s="38"/>
      <c r="C22" s="38"/>
      <c r="D22" s="38"/>
      <c r="E22" s="38"/>
      <c r="F22" s="38"/>
      <c r="G22" s="38"/>
      <c r="H22" s="38"/>
      <c r="I22" s="38"/>
      <c r="J22" s="38"/>
      <c r="K22" s="38"/>
    </row>
    <row r="23" spans="1:15" s="39" customFormat="1" ht="21.75" customHeight="1" x14ac:dyDescent="0.2">
      <c r="A23" s="38" t="s">
        <v>50</v>
      </c>
      <c r="B23" s="38"/>
      <c r="C23" s="38"/>
      <c r="D23" s="38"/>
      <c r="E23" s="38"/>
      <c r="F23" s="38"/>
      <c r="G23" s="38"/>
      <c r="H23" s="38"/>
      <c r="I23" s="38"/>
      <c r="J23" s="38"/>
      <c r="K23" s="38"/>
    </row>
    <row r="24" spans="1:15" ht="7.5" customHeight="1" x14ac:dyDescent="0.2">
      <c r="A24" s="38"/>
      <c r="B24" s="40"/>
      <c r="C24" s="38"/>
      <c r="D24" s="38"/>
      <c r="E24" s="38"/>
      <c r="F24" s="38"/>
      <c r="G24" s="31"/>
      <c r="H24" s="31"/>
      <c r="I24" s="31"/>
      <c r="J24" s="31"/>
      <c r="K24" s="31"/>
    </row>
    <row r="25" spans="1:15" s="17" customFormat="1" ht="22.5" customHeight="1" x14ac:dyDescent="0.2">
      <c r="A25" s="10"/>
      <c r="B25" s="30" t="s">
        <v>99</v>
      </c>
      <c r="C25" s="10"/>
      <c r="D25" s="10"/>
      <c r="E25" s="10"/>
      <c r="F25" s="10"/>
      <c r="G25" s="10"/>
      <c r="H25" s="10"/>
      <c r="I25" s="10"/>
      <c r="J25" s="10"/>
      <c r="K25" s="10"/>
      <c r="L25" s="10"/>
      <c r="M25" s="10"/>
      <c r="N25" s="10"/>
      <c r="O25" s="10"/>
    </row>
    <row r="26" spans="1:15" s="7" customFormat="1" ht="22.5" customHeight="1" x14ac:dyDescent="0.2">
      <c r="A26" s="10"/>
      <c r="B26" s="30" t="s">
        <v>82</v>
      </c>
      <c r="C26" s="10"/>
      <c r="D26" s="10"/>
      <c r="E26" s="10"/>
      <c r="F26" s="10"/>
      <c r="G26" s="10"/>
      <c r="H26" s="10"/>
      <c r="I26" s="10"/>
      <c r="J26" s="1"/>
      <c r="K26" s="1"/>
      <c r="L26" s="1"/>
      <c r="M26" s="1"/>
      <c r="N26" s="1"/>
      <c r="O26" s="1"/>
    </row>
    <row r="27" spans="1:15" s="7" customFormat="1" ht="23.25" customHeight="1" x14ac:dyDescent="0.2">
      <c r="A27" s="10"/>
      <c r="B27" s="30" t="s">
        <v>97</v>
      </c>
      <c r="C27" s="10"/>
      <c r="D27" s="10"/>
      <c r="E27" s="10"/>
      <c r="F27" s="10"/>
      <c r="G27" s="10"/>
      <c r="H27" s="10"/>
      <c r="I27" s="10"/>
      <c r="J27" s="1"/>
      <c r="K27" s="1"/>
      <c r="L27" s="1"/>
      <c r="M27" s="1"/>
      <c r="N27" s="1"/>
      <c r="O27" s="1"/>
    </row>
    <row r="28" spans="1:15" s="7" customFormat="1" ht="23.25" customHeight="1" x14ac:dyDescent="0.2">
      <c r="A28" s="10"/>
      <c r="B28" s="30" t="s">
        <v>98</v>
      </c>
      <c r="C28" s="10"/>
      <c r="D28" s="10"/>
      <c r="E28" s="10"/>
      <c r="F28" s="10"/>
      <c r="G28" s="10"/>
      <c r="H28" s="10"/>
      <c r="I28" s="10"/>
      <c r="J28" s="1"/>
      <c r="K28" s="1"/>
      <c r="L28" s="1"/>
      <c r="M28" s="1"/>
      <c r="N28" s="1"/>
      <c r="O28" s="1"/>
    </row>
  </sheetData>
  <mergeCells count="8">
    <mergeCell ref="A1:N1"/>
    <mergeCell ref="C19:J21"/>
    <mergeCell ref="C13:G13"/>
    <mergeCell ref="A2:K2"/>
    <mergeCell ref="C4:F4"/>
    <mergeCell ref="C7:F7"/>
    <mergeCell ref="C10:G10"/>
    <mergeCell ref="C16:E16"/>
  </mergeCells>
  <phoneticPr fontId="3"/>
  <printOptions horizontalCentered="1"/>
  <pageMargins left="0.78740157480314965" right="0.78740157480314965" top="0.98425196850393704" bottom="0.98425196850393704" header="0.51181102362204722" footer="0.51181102362204722"/>
  <pageSetup paperSize="9" scale="66" orientation="portrait" cellComments="asDisplayed" r:id="rId1"/>
  <headerFooter>
    <oddHeader>&amp;R&amp;14積算内訳</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O29"/>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4.08984375" style="32" customWidth="1"/>
    <col min="3" max="4" width="8.08984375" style="32" customWidth="1"/>
    <col min="5" max="5" width="5.7265625" style="32" customWidth="1"/>
    <col min="6" max="6" width="4.26953125" style="32" customWidth="1"/>
    <col min="7" max="7" width="3.7265625" style="32" bestFit="1" customWidth="1"/>
    <col min="8" max="8" width="4.90625" style="32" bestFit="1" customWidth="1"/>
    <col min="9" max="9" width="13.7265625" style="32" customWidth="1"/>
    <col min="10" max="10" width="17.6328125" style="32" customWidth="1"/>
    <col min="11" max="11" width="20" style="32" customWidth="1"/>
    <col min="12" max="12" width="16" style="32" customWidth="1"/>
    <col min="13" max="13" width="14.7265625" style="32" customWidth="1"/>
    <col min="14" max="14" width="10.7265625" style="32" customWidth="1"/>
    <col min="15" max="16384" width="9" style="32"/>
  </cols>
  <sheetData>
    <row r="1" spans="1:15" s="54" customFormat="1" ht="24" customHeight="1" x14ac:dyDescent="0.2">
      <c r="A1" s="67" t="s">
        <v>102</v>
      </c>
      <c r="B1" s="67"/>
      <c r="C1" s="67"/>
      <c r="D1" s="67"/>
      <c r="E1" s="67"/>
      <c r="F1" s="67"/>
      <c r="G1" s="67"/>
      <c r="H1" s="67"/>
      <c r="I1" s="67"/>
      <c r="J1" s="67"/>
      <c r="K1" s="67"/>
      <c r="L1" s="67"/>
      <c r="M1" s="67"/>
      <c r="N1" s="67"/>
      <c r="O1" s="2"/>
    </row>
    <row r="2" spans="1:15" s="54" customFormat="1" ht="24" customHeight="1" x14ac:dyDescent="0.2">
      <c r="A2" s="70"/>
      <c r="B2" s="70"/>
      <c r="C2" s="70"/>
      <c r="D2" s="70"/>
      <c r="E2" s="70"/>
      <c r="F2" s="70"/>
      <c r="G2" s="70"/>
      <c r="H2" s="70"/>
      <c r="I2" s="70"/>
      <c r="J2" s="70"/>
      <c r="K2" s="70"/>
      <c r="L2" s="70"/>
      <c r="M2" s="70"/>
      <c r="N2" s="70"/>
      <c r="O2" s="33"/>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95" t="s">
        <v>65</v>
      </c>
      <c r="D4" s="95"/>
      <c r="E4" s="95"/>
      <c r="F4" s="95"/>
      <c r="G4" s="95"/>
      <c r="H4" s="95"/>
      <c r="I4" s="95"/>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95" t="s">
        <v>75</v>
      </c>
      <c r="D7" s="95"/>
      <c r="E7" s="95"/>
      <c r="F7" s="95"/>
      <c r="G7" s="95"/>
      <c r="H7" s="95"/>
      <c r="I7" s="95"/>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95" t="s">
        <v>96</v>
      </c>
      <c r="D10" s="95"/>
      <c r="E10" s="95"/>
      <c r="F10" s="95"/>
      <c r="G10" s="95"/>
      <c r="H10" s="95"/>
      <c r="I10" s="95"/>
      <c r="J10" s="95"/>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t="s">
        <v>90</v>
      </c>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79</v>
      </c>
      <c r="B15" s="6"/>
      <c r="C15" s="1"/>
      <c r="D15" s="1"/>
      <c r="E15" s="1"/>
      <c r="F15" s="1"/>
      <c r="G15" s="1"/>
      <c r="H15" s="1"/>
      <c r="I15" s="1"/>
      <c r="J15" s="1"/>
      <c r="K15" s="1"/>
      <c r="L15" s="1"/>
      <c r="M15" s="1"/>
      <c r="N15" s="1"/>
      <c r="O15" s="1"/>
    </row>
    <row r="16" spans="1:15" s="7" customFormat="1" ht="21.75" customHeight="1" x14ac:dyDescent="0.2">
      <c r="A16" s="6"/>
      <c r="B16" s="6"/>
      <c r="C16" s="71">
        <v>2500000</v>
      </c>
      <c r="D16" s="71"/>
      <c r="E16" s="71"/>
      <c r="F16" s="71"/>
      <c r="G16" s="8" t="s">
        <v>5</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
      <c r="B19" s="1"/>
      <c r="C19" s="1"/>
      <c r="D19" s="1"/>
      <c r="E19" s="1"/>
      <c r="F19" s="1"/>
      <c r="G19" s="1"/>
      <c r="H19" s="1"/>
      <c r="I19" s="1"/>
      <c r="J19" s="1"/>
      <c r="K19" s="1"/>
      <c r="L19" s="1"/>
      <c r="M19" s="1"/>
      <c r="N19" s="1"/>
      <c r="O19" s="1"/>
    </row>
    <row r="20" spans="1:15" s="17" customFormat="1" ht="30.75" customHeight="1" x14ac:dyDescent="0.2">
      <c r="A20" s="10" t="s">
        <v>45</v>
      </c>
      <c r="B20" s="10"/>
      <c r="C20" s="10"/>
      <c r="D20" s="10"/>
      <c r="E20" s="10"/>
      <c r="F20" s="10"/>
      <c r="G20" s="10"/>
      <c r="H20" s="10"/>
      <c r="I20" s="10"/>
      <c r="J20" s="10"/>
      <c r="K20" s="10"/>
      <c r="L20" s="10"/>
      <c r="M20" s="10"/>
      <c r="N20" s="10"/>
      <c r="O20" s="10"/>
    </row>
    <row r="21" spans="1:15" s="17" customFormat="1" ht="16.5" customHeight="1" thickBot="1" x14ac:dyDescent="0.25">
      <c r="A21" s="10"/>
      <c r="B21" s="10"/>
      <c r="C21" s="10"/>
      <c r="D21" s="10"/>
      <c r="E21" s="10"/>
      <c r="F21" s="10"/>
      <c r="G21" s="10"/>
      <c r="H21" s="10"/>
      <c r="I21" s="10"/>
      <c r="J21" s="10"/>
      <c r="K21" s="10"/>
      <c r="L21" s="10"/>
      <c r="M21" s="10"/>
      <c r="N21" s="10"/>
      <c r="O21" s="10"/>
    </row>
    <row r="22" spans="1:15" s="17" customFormat="1" ht="30.75" customHeight="1" thickBot="1" x14ac:dyDescent="0.25">
      <c r="A22" s="10"/>
      <c r="B22" s="68" t="s">
        <v>69</v>
      </c>
      <c r="C22" s="68"/>
      <c r="D22" s="68"/>
      <c r="E22" s="68"/>
      <c r="F22" s="62">
        <v>10</v>
      </c>
      <c r="G22" s="58" t="s">
        <v>24</v>
      </c>
      <c r="H22" s="58">
        <f>IF(F22=10,110,IF(F22=8,108,105))</f>
        <v>110</v>
      </c>
      <c r="I22" s="28" t="s">
        <v>25</v>
      </c>
      <c r="J22" s="49">
        <f>ROUNDDOWN(C16*F22/H22,0)</f>
        <v>227272</v>
      </c>
      <c r="K22" s="10" t="s">
        <v>32</v>
      </c>
      <c r="L22" s="10"/>
      <c r="M22" s="10"/>
      <c r="N22" s="10"/>
      <c r="O22" s="10"/>
    </row>
    <row r="23" spans="1:15" s="17" customFormat="1" ht="30.75" customHeight="1" x14ac:dyDescent="0.2">
      <c r="A23" s="10"/>
      <c r="B23" s="10"/>
      <c r="C23" s="10"/>
      <c r="D23" s="10"/>
      <c r="E23" s="10"/>
      <c r="F23" s="60"/>
      <c r="G23" s="60"/>
      <c r="H23" s="60"/>
      <c r="I23" s="10"/>
      <c r="J23" s="10"/>
      <c r="K23" s="10"/>
      <c r="L23" s="10"/>
      <c r="M23" s="10"/>
      <c r="N23" s="10"/>
      <c r="O23" s="10"/>
    </row>
    <row r="24" spans="1:15" s="17" customFormat="1" ht="30.75" customHeight="1" x14ac:dyDescent="0.2">
      <c r="A24" s="10"/>
      <c r="B24" s="10"/>
      <c r="C24" s="10"/>
      <c r="D24" s="10"/>
      <c r="E24" s="10"/>
      <c r="F24" s="10"/>
      <c r="G24" s="10"/>
      <c r="H24" s="10"/>
      <c r="I24" s="10"/>
      <c r="J24" s="10"/>
      <c r="K24" s="10"/>
      <c r="L24" s="10"/>
      <c r="M24" s="10"/>
      <c r="N24" s="10"/>
      <c r="O24" s="10"/>
    </row>
    <row r="25" spans="1:15" s="17" customFormat="1" ht="30.75" customHeight="1" x14ac:dyDescent="0.2">
      <c r="A25" s="10" t="s">
        <v>48</v>
      </c>
      <c r="B25" s="10"/>
      <c r="C25" s="10"/>
      <c r="D25" s="10"/>
      <c r="E25" s="10"/>
      <c r="F25" s="10"/>
      <c r="G25" s="10"/>
      <c r="H25" s="10"/>
      <c r="I25" s="10"/>
      <c r="J25" s="10"/>
      <c r="K25" s="10"/>
      <c r="L25" s="10"/>
      <c r="M25" s="10"/>
      <c r="N25" s="10"/>
      <c r="O25" s="10"/>
    </row>
    <row r="26" spans="1:15" s="17" customFormat="1" ht="22.5" customHeight="1" x14ac:dyDescent="0.2">
      <c r="A26" s="10"/>
      <c r="B26" s="30" t="s">
        <v>99</v>
      </c>
      <c r="C26" s="10"/>
      <c r="D26" s="10"/>
      <c r="E26" s="10"/>
      <c r="F26" s="10"/>
      <c r="G26" s="10"/>
      <c r="H26" s="10"/>
      <c r="I26" s="10"/>
      <c r="J26" s="10"/>
      <c r="K26" s="10"/>
      <c r="L26" s="10"/>
      <c r="M26" s="10"/>
      <c r="N26" s="10"/>
      <c r="O26" s="10"/>
    </row>
    <row r="27" spans="1:15" s="7" customFormat="1" ht="22.5" customHeight="1" x14ac:dyDescent="0.2">
      <c r="A27" s="10"/>
      <c r="B27" s="30" t="s">
        <v>82</v>
      </c>
      <c r="C27" s="10"/>
      <c r="D27" s="10"/>
      <c r="E27" s="10"/>
      <c r="F27" s="10"/>
      <c r="G27" s="10"/>
      <c r="H27" s="10"/>
      <c r="I27" s="10"/>
      <c r="J27" s="1"/>
      <c r="K27" s="1"/>
      <c r="L27" s="1"/>
      <c r="M27" s="1"/>
      <c r="N27" s="1"/>
      <c r="O27" s="1"/>
    </row>
    <row r="28" spans="1:15" s="7" customFormat="1" ht="23.25" customHeight="1" x14ac:dyDescent="0.2">
      <c r="A28" s="10"/>
      <c r="B28" s="30" t="s">
        <v>97</v>
      </c>
      <c r="C28" s="10"/>
      <c r="D28" s="10"/>
      <c r="E28" s="10"/>
      <c r="F28" s="10"/>
      <c r="G28" s="10"/>
      <c r="H28" s="10"/>
      <c r="I28" s="10"/>
      <c r="J28" s="1"/>
      <c r="K28" s="1"/>
      <c r="L28" s="1"/>
      <c r="M28" s="1"/>
      <c r="N28" s="1"/>
      <c r="O28" s="1"/>
    </row>
    <row r="29" spans="1:15" s="7" customFormat="1" ht="23.25" customHeight="1" x14ac:dyDescent="0.2">
      <c r="A29" s="10"/>
      <c r="B29" s="30" t="s">
        <v>98</v>
      </c>
      <c r="C29" s="10"/>
      <c r="D29" s="10"/>
      <c r="E29" s="10"/>
      <c r="F29" s="10"/>
      <c r="G29" s="10"/>
      <c r="H29" s="10"/>
      <c r="I29" s="10"/>
      <c r="J29" s="1"/>
      <c r="K29" s="1"/>
      <c r="L29" s="1"/>
      <c r="M29" s="1"/>
      <c r="N29" s="1"/>
      <c r="O29" s="1"/>
    </row>
  </sheetData>
  <mergeCells count="8">
    <mergeCell ref="C16:F16"/>
    <mergeCell ref="B22:E22"/>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O45"/>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4.08984375" style="32" customWidth="1"/>
    <col min="3" max="4" width="8.08984375" style="32" customWidth="1"/>
    <col min="5" max="5" width="5.7265625" style="32" customWidth="1"/>
    <col min="6" max="6" width="3.90625" style="32" customWidth="1"/>
    <col min="7" max="7" width="3.7265625" style="32" bestFit="1" customWidth="1"/>
    <col min="8" max="8" width="4.90625" style="32" bestFit="1" customWidth="1"/>
    <col min="9" max="9" width="13.7265625" style="32" customWidth="1"/>
    <col min="10" max="14" width="17.6328125" style="32" customWidth="1"/>
    <col min="15" max="15" width="2.6328125" style="32" customWidth="1"/>
    <col min="16" max="16384" width="9" style="32"/>
  </cols>
  <sheetData>
    <row r="1" spans="1:15" s="54" customFormat="1" ht="24" customHeight="1" x14ac:dyDescent="0.2">
      <c r="A1" s="67" t="s">
        <v>87</v>
      </c>
      <c r="B1" s="67"/>
      <c r="C1" s="67"/>
      <c r="D1" s="67"/>
      <c r="E1" s="67"/>
      <c r="F1" s="67"/>
      <c r="G1" s="67"/>
      <c r="H1" s="67"/>
      <c r="I1" s="67"/>
      <c r="J1" s="67"/>
      <c r="K1" s="67"/>
      <c r="L1" s="67"/>
      <c r="M1" s="67"/>
      <c r="N1" s="67"/>
      <c r="O1" s="2"/>
    </row>
    <row r="2" spans="1:15" s="54" customFormat="1" ht="24" customHeight="1" x14ac:dyDescent="0.2">
      <c r="A2" s="70"/>
      <c r="B2" s="70"/>
      <c r="C2" s="70"/>
      <c r="D2" s="70"/>
      <c r="E2" s="70"/>
      <c r="F2" s="70"/>
      <c r="G2" s="70"/>
      <c r="H2" s="70"/>
      <c r="I2" s="70"/>
      <c r="J2" s="70"/>
      <c r="K2" s="70"/>
      <c r="L2" s="70"/>
      <c r="M2" s="70"/>
      <c r="N2" s="70"/>
      <c r="O2" s="33"/>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95" t="s">
        <v>65</v>
      </c>
      <c r="D4" s="95"/>
      <c r="E4" s="95"/>
      <c r="F4" s="95"/>
      <c r="G4" s="95"/>
      <c r="H4" s="95"/>
      <c r="I4" s="95"/>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95" t="s">
        <v>76</v>
      </c>
      <c r="D7" s="95"/>
      <c r="E7" s="95"/>
      <c r="F7" s="95"/>
      <c r="G7" s="95"/>
      <c r="H7" s="95"/>
      <c r="I7" s="95"/>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95" t="s">
        <v>96</v>
      </c>
      <c r="D10" s="95"/>
      <c r="E10" s="95"/>
      <c r="F10" s="95"/>
      <c r="G10" s="95"/>
      <c r="H10" s="95"/>
      <c r="I10" s="95"/>
      <c r="J10" s="95"/>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t="s">
        <v>92</v>
      </c>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80</v>
      </c>
      <c r="B15" s="6"/>
      <c r="C15" s="1"/>
      <c r="D15" s="1"/>
      <c r="E15" s="1"/>
      <c r="F15" s="1"/>
      <c r="G15" s="1"/>
      <c r="H15" s="1"/>
      <c r="I15" s="1"/>
      <c r="J15" s="1"/>
      <c r="K15" s="1"/>
      <c r="L15" s="1"/>
      <c r="M15" s="1"/>
      <c r="N15" s="1"/>
      <c r="O15" s="1"/>
    </row>
    <row r="16" spans="1:15" s="7" customFormat="1" ht="21.75" customHeight="1" x14ac:dyDescent="0.2">
      <c r="A16" s="6"/>
      <c r="B16" s="6"/>
      <c r="C16" s="71">
        <v>1000000</v>
      </c>
      <c r="D16" s="71"/>
      <c r="E16" s="71"/>
      <c r="F16" s="71"/>
      <c r="G16" s="8" t="s">
        <v>5</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0" t="s">
        <v>6</v>
      </c>
      <c r="B19" s="10"/>
      <c r="C19" s="1"/>
      <c r="D19" s="1"/>
      <c r="E19" s="1"/>
      <c r="F19" s="1"/>
      <c r="G19" s="1"/>
      <c r="H19" s="1"/>
      <c r="I19" s="1"/>
      <c r="J19" s="1"/>
      <c r="K19" s="1"/>
      <c r="L19" s="1"/>
      <c r="M19" s="1"/>
      <c r="N19" s="1"/>
      <c r="O19" s="1"/>
    </row>
    <row r="20" spans="1:15" s="12" customFormat="1" ht="21.75" customHeight="1" x14ac:dyDescent="0.2">
      <c r="A20" s="11"/>
      <c r="B20" s="73" t="s">
        <v>68</v>
      </c>
      <c r="C20" s="74"/>
      <c r="D20" s="74"/>
      <c r="E20" s="74"/>
      <c r="F20" s="74"/>
      <c r="G20" s="74"/>
      <c r="H20" s="74"/>
      <c r="I20" s="75"/>
      <c r="J20" s="79" t="s">
        <v>7</v>
      </c>
      <c r="K20" s="79"/>
      <c r="L20" s="79"/>
      <c r="M20" s="80" t="s">
        <v>8</v>
      </c>
      <c r="N20" s="79" t="s">
        <v>9</v>
      </c>
      <c r="O20" s="11"/>
    </row>
    <row r="21" spans="1:15" s="12" customFormat="1" ht="32.25" customHeight="1" x14ac:dyDescent="0.2">
      <c r="A21" s="11"/>
      <c r="B21" s="76"/>
      <c r="C21" s="77"/>
      <c r="D21" s="77"/>
      <c r="E21" s="77"/>
      <c r="F21" s="77"/>
      <c r="G21" s="77"/>
      <c r="H21" s="77"/>
      <c r="I21" s="78"/>
      <c r="J21" s="13" t="s">
        <v>78</v>
      </c>
      <c r="K21" s="13" t="s">
        <v>10</v>
      </c>
      <c r="L21" s="13" t="s">
        <v>77</v>
      </c>
      <c r="M21" s="81"/>
      <c r="N21" s="79"/>
      <c r="O21" s="11"/>
    </row>
    <row r="22" spans="1:15" s="7" customFormat="1" ht="25.5" customHeight="1" x14ac:dyDescent="0.2">
      <c r="A22" s="1"/>
      <c r="B22" s="82" t="s">
        <v>11</v>
      </c>
      <c r="C22" s="96" t="s">
        <v>70</v>
      </c>
      <c r="D22" s="97"/>
      <c r="E22" s="97"/>
      <c r="F22" s="97"/>
      <c r="G22" s="97"/>
      <c r="H22" s="97"/>
      <c r="I22" s="98"/>
      <c r="J22" s="14"/>
      <c r="K22" s="14"/>
      <c r="L22" s="14">
        <v>200000</v>
      </c>
      <c r="M22" s="14">
        <v>7500000</v>
      </c>
      <c r="N22" s="15">
        <f t="shared" ref="N22:N27" si="0">SUM(J22:M22)</f>
        <v>7700000</v>
      </c>
      <c r="O22" s="1"/>
    </row>
    <row r="23" spans="1:15" s="7" customFormat="1" ht="25.5" customHeight="1" x14ac:dyDescent="0.2">
      <c r="A23" s="1"/>
      <c r="B23" s="83"/>
      <c r="C23" s="96" t="s">
        <v>83</v>
      </c>
      <c r="D23" s="97"/>
      <c r="E23" s="97"/>
      <c r="F23" s="97"/>
      <c r="G23" s="97"/>
      <c r="H23" s="97"/>
      <c r="I23" s="98"/>
      <c r="J23" s="14"/>
      <c r="K23" s="14"/>
      <c r="L23" s="14">
        <v>100000</v>
      </c>
      <c r="M23" s="14"/>
      <c r="N23" s="15">
        <f t="shared" si="0"/>
        <v>100000</v>
      </c>
      <c r="O23" s="1"/>
    </row>
    <row r="24" spans="1:15" s="7" customFormat="1" ht="25.5" customHeight="1" x14ac:dyDescent="0.2">
      <c r="A24" s="1"/>
      <c r="B24" s="83"/>
      <c r="C24" s="96" t="s">
        <v>84</v>
      </c>
      <c r="D24" s="97"/>
      <c r="E24" s="97"/>
      <c r="F24" s="97"/>
      <c r="G24" s="97"/>
      <c r="H24" s="97"/>
      <c r="I24" s="98"/>
      <c r="J24" s="14"/>
      <c r="K24" s="14"/>
      <c r="L24" s="14">
        <v>320000</v>
      </c>
      <c r="M24" s="14"/>
      <c r="N24" s="15">
        <f t="shared" si="0"/>
        <v>320000</v>
      </c>
      <c r="O24" s="1"/>
    </row>
    <row r="25" spans="1:15" s="7" customFormat="1" ht="25.5" customHeight="1" x14ac:dyDescent="0.2">
      <c r="A25" s="1"/>
      <c r="B25" s="83"/>
      <c r="C25" s="96" t="s">
        <v>85</v>
      </c>
      <c r="D25" s="97"/>
      <c r="E25" s="97"/>
      <c r="F25" s="97"/>
      <c r="G25" s="97"/>
      <c r="H25" s="97"/>
      <c r="I25" s="98"/>
      <c r="J25" s="14"/>
      <c r="K25" s="14"/>
      <c r="L25" s="14">
        <v>80000</v>
      </c>
      <c r="M25" s="14"/>
      <c r="N25" s="15">
        <f t="shared" si="0"/>
        <v>80000</v>
      </c>
      <c r="O25" s="1"/>
    </row>
    <row r="26" spans="1:15" s="7" customFormat="1" ht="25.5" customHeight="1" x14ac:dyDescent="0.2">
      <c r="A26" s="1"/>
      <c r="B26" s="83"/>
      <c r="C26" s="96" t="s">
        <v>86</v>
      </c>
      <c r="D26" s="97"/>
      <c r="E26" s="97"/>
      <c r="F26" s="97"/>
      <c r="G26" s="97"/>
      <c r="H26" s="97"/>
      <c r="I26" s="98"/>
      <c r="J26" s="14"/>
      <c r="K26" s="14"/>
      <c r="L26" s="14">
        <v>720000</v>
      </c>
      <c r="M26" s="14"/>
      <c r="N26" s="15">
        <f t="shared" si="0"/>
        <v>720000</v>
      </c>
      <c r="O26" s="1"/>
    </row>
    <row r="27" spans="1:15" s="7" customFormat="1" ht="25.5" customHeight="1" x14ac:dyDescent="0.2">
      <c r="A27" s="1"/>
      <c r="B27" s="84"/>
      <c r="C27" s="88" t="s">
        <v>67</v>
      </c>
      <c r="D27" s="89"/>
      <c r="E27" s="89"/>
      <c r="F27" s="89"/>
      <c r="G27" s="89"/>
      <c r="H27" s="89"/>
      <c r="I27" s="90"/>
      <c r="J27" s="16">
        <f>SUM(J22:J26)</f>
        <v>0</v>
      </c>
      <c r="K27" s="16">
        <f>SUM(K22:K26)</f>
        <v>0</v>
      </c>
      <c r="L27" s="16">
        <f>SUM(L22:L26)</f>
        <v>1420000</v>
      </c>
      <c r="M27" s="16">
        <f>SUM(M22:M26)</f>
        <v>7500000</v>
      </c>
      <c r="N27" s="16">
        <f t="shared" si="0"/>
        <v>8920000</v>
      </c>
      <c r="O27" s="1"/>
    </row>
    <row r="28" spans="1:15" ht="21.75" customHeight="1" x14ac:dyDescent="0.2">
      <c r="A28" s="31"/>
      <c r="B28" s="31"/>
      <c r="C28" s="31"/>
      <c r="D28" s="31"/>
      <c r="E28" s="31"/>
      <c r="F28" s="31"/>
      <c r="G28" s="31"/>
      <c r="H28" s="31"/>
      <c r="I28" s="31"/>
      <c r="J28" s="31"/>
      <c r="K28" s="31"/>
      <c r="L28" s="31"/>
      <c r="M28" s="31"/>
      <c r="N28" s="31"/>
      <c r="O28" s="31"/>
    </row>
    <row r="29" spans="1:15" s="17" customFormat="1" ht="37.5" customHeight="1" x14ac:dyDescent="0.2">
      <c r="A29" s="10" t="s">
        <v>12</v>
      </c>
      <c r="B29" s="10"/>
      <c r="C29" s="10"/>
      <c r="D29" s="10"/>
      <c r="E29" s="10"/>
      <c r="F29" s="10"/>
      <c r="G29" s="10"/>
      <c r="H29" s="10"/>
      <c r="I29" s="10"/>
      <c r="J29" s="10"/>
      <c r="K29" s="10"/>
      <c r="L29" s="10"/>
      <c r="M29" s="10"/>
      <c r="N29" s="10"/>
      <c r="O29" s="10"/>
    </row>
    <row r="30" spans="1:15" s="17" customFormat="1" ht="35.25" customHeight="1" x14ac:dyDescent="0.2">
      <c r="A30" s="10"/>
      <c r="B30" s="91">
        <v>136561437</v>
      </c>
      <c r="C30" s="91"/>
      <c r="D30" s="91"/>
      <c r="E30" s="91"/>
      <c r="F30" s="91"/>
      <c r="G30" s="91"/>
      <c r="H30" s="91"/>
      <c r="I30" s="18" t="s">
        <v>13</v>
      </c>
      <c r="J30" s="10"/>
      <c r="K30" s="19"/>
      <c r="L30" s="10"/>
      <c r="M30" s="20"/>
      <c r="N30" s="10"/>
      <c r="O30" s="10"/>
    </row>
    <row r="31" spans="1:15" s="17" customFormat="1" ht="35.25" customHeight="1" x14ac:dyDescent="0.2">
      <c r="A31" s="10"/>
      <c r="B31" s="91">
        <v>3237118745</v>
      </c>
      <c r="C31" s="91"/>
      <c r="D31" s="91"/>
      <c r="E31" s="91"/>
      <c r="F31" s="91"/>
      <c r="G31" s="91"/>
      <c r="H31" s="91"/>
      <c r="I31" s="18" t="s">
        <v>14</v>
      </c>
      <c r="J31" s="10"/>
      <c r="K31" s="21"/>
      <c r="L31" s="41">
        <f>B30/B31</f>
        <v>4.2186106768845141E-2</v>
      </c>
      <c r="M31" s="20"/>
      <c r="N31" s="10"/>
      <c r="O31" s="10"/>
    </row>
    <row r="32" spans="1:15" s="17" customFormat="1" ht="35.25" customHeight="1" x14ac:dyDescent="0.2">
      <c r="A32" s="10"/>
      <c r="B32" s="10"/>
      <c r="C32" s="23"/>
      <c r="D32" s="23"/>
      <c r="E32" s="23"/>
      <c r="F32" s="23"/>
      <c r="G32" s="23"/>
      <c r="H32" s="23"/>
      <c r="I32" s="23"/>
      <c r="J32" s="23"/>
      <c r="K32" s="24"/>
      <c r="L32" s="42"/>
      <c r="M32" s="24"/>
      <c r="N32" s="24"/>
      <c r="O32" s="10"/>
    </row>
    <row r="33" spans="1:15" s="17" customFormat="1" ht="35.25" customHeight="1" x14ac:dyDescent="0.2">
      <c r="A33" s="10"/>
      <c r="B33" s="10"/>
      <c r="C33" s="23"/>
      <c r="D33" s="23"/>
      <c r="E33" s="23"/>
      <c r="F33" s="23"/>
      <c r="G33" s="23"/>
      <c r="H33" s="23"/>
      <c r="I33" s="23"/>
      <c r="J33" s="23"/>
      <c r="K33" s="24"/>
      <c r="L33" s="53">
        <f>IF(ISBLANK(L32),L31,L32)</f>
        <v>4.2186106768845141E-2</v>
      </c>
      <c r="M33" s="92" t="s">
        <v>56</v>
      </c>
      <c r="N33" s="93"/>
      <c r="O33" s="93"/>
    </row>
    <row r="34" spans="1:15" s="17" customFormat="1" ht="32.25" customHeight="1" x14ac:dyDescent="0.2">
      <c r="A34" s="10" t="s">
        <v>16</v>
      </c>
      <c r="B34" s="10"/>
      <c r="C34" s="10"/>
      <c r="D34" s="10"/>
      <c r="E34" s="10"/>
      <c r="F34" s="10"/>
      <c r="G34" s="10"/>
      <c r="H34" s="10"/>
      <c r="I34" s="10"/>
      <c r="J34" s="10"/>
      <c r="K34" s="10"/>
      <c r="L34" s="10"/>
      <c r="M34" s="10"/>
      <c r="N34" s="10"/>
      <c r="O34" s="10"/>
    </row>
    <row r="35" spans="1:15" s="17" customFormat="1" ht="32.25" customHeight="1" x14ac:dyDescent="0.2">
      <c r="A35" s="10"/>
      <c r="B35" s="25" t="s">
        <v>37</v>
      </c>
      <c r="C35" s="10"/>
      <c r="D35" s="25"/>
      <c r="E35" s="25"/>
      <c r="F35" s="25"/>
      <c r="G35" s="25"/>
      <c r="H35" s="25"/>
      <c r="I35" s="25"/>
      <c r="J35" s="10"/>
      <c r="K35" s="10"/>
      <c r="L35" s="10"/>
      <c r="M35" s="10"/>
      <c r="N35" s="10"/>
      <c r="O35" s="10"/>
    </row>
    <row r="36" spans="1:15" s="17" customFormat="1" ht="32.25" customHeight="1" x14ac:dyDescent="0.2">
      <c r="A36" s="10"/>
      <c r="B36" s="10" t="s">
        <v>38</v>
      </c>
      <c r="C36" s="10"/>
      <c r="D36" s="10"/>
      <c r="E36" s="10"/>
      <c r="F36" s="10"/>
      <c r="G36" s="10"/>
      <c r="H36" s="10"/>
      <c r="I36" s="34">
        <f>(J27+K27+L27)/N27</f>
        <v>0.15919282511210761</v>
      </c>
      <c r="J36" s="10" t="s">
        <v>19</v>
      </c>
      <c r="K36" s="10"/>
      <c r="M36" s="10"/>
      <c r="N36" s="10"/>
      <c r="O36" s="10"/>
    </row>
    <row r="37" spans="1:15" s="17" customFormat="1" ht="21" customHeight="1" x14ac:dyDescent="0.2">
      <c r="A37" s="10"/>
      <c r="B37" s="10"/>
      <c r="C37" s="10"/>
      <c r="D37" s="10"/>
      <c r="E37" s="10"/>
      <c r="F37" s="10"/>
      <c r="G37" s="10"/>
      <c r="H37" s="10"/>
      <c r="I37" s="10"/>
      <c r="J37" s="10"/>
      <c r="K37" s="10"/>
      <c r="L37" s="10"/>
      <c r="M37" s="10"/>
      <c r="N37" s="10"/>
      <c r="O37" s="10"/>
    </row>
    <row r="38" spans="1:15" s="17" customFormat="1" ht="32.25" customHeight="1" thickBot="1" x14ac:dyDescent="0.25">
      <c r="A38" s="10" t="s">
        <v>40</v>
      </c>
      <c r="B38" s="10"/>
      <c r="C38" s="10"/>
      <c r="D38" s="10"/>
      <c r="E38" s="10"/>
      <c r="F38" s="10"/>
      <c r="G38" s="10"/>
      <c r="H38" s="10"/>
      <c r="I38" s="10"/>
      <c r="J38" s="10"/>
      <c r="K38" s="10"/>
      <c r="L38" s="10"/>
      <c r="M38" s="10"/>
      <c r="N38" s="10"/>
      <c r="O38" s="10"/>
    </row>
    <row r="39" spans="1:15" s="17" customFormat="1" ht="32.25" customHeight="1" thickBot="1" x14ac:dyDescent="0.25">
      <c r="A39" s="10"/>
      <c r="B39" s="72" t="s">
        <v>57</v>
      </c>
      <c r="C39" s="72"/>
      <c r="D39" s="72"/>
      <c r="E39" s="72"/>
      <c r="F39" s="62">
        <v>10</v>
      </c>
      <c r="G39" s="58" t="s">
        <v>58</v>
      </c>
      <c r="H39" s="58">
        <f>IF(F39=10,110,IF(F39=8,108,105))</f>
        <v>110</v>
      </c>
      <c r="I39" s="28" t="s">
        <v>54</v>
      </c>
      <c r="J39" s="50">
        <f>ROUNDDOWN(ROUNDDOWN(C16*I36,0)*F39/H39*L33,0)</f>
        <v>610</v>
      </c>
      <c r="K39" s="10" t="s">
        <v>44</v>
      </c>
      <c r="L39" s="10"/>
      <c r="M39" s="10"/>
      <c r="N39" s="10"/>
      <c r="O39" s="10"/>
    </row>
    <row r="40" spans="1:15" s="17" customFormat="1" ht="32.25" customHeight="1" x14ac:dyDescent="0.2">
      <c r="A40" s="10"/>
      <c r="B40" s="10"/>
      <c r="C40" s="10"/>
      <c r="D40" s="10"/>
      <c r="E40" s="10"/>
      <c r="F40" s="60"/>
      <c r="G40" s="60"/>
      <c r="H40" s="60"/>
      <c r="I40" s="10"/>
      <c r="J40" s="61"/>
      <c r="K40" s="10"/>
      <c r="L40" s="10"/>
      <c r="M40" s="10"/>
      <c r="N40" s="10"/>
      <c r="O40" s="10"/>
    </row>
    <row r="41" spans="1:15" s="17" customFormat="1" ht="24" customHeight="1" x14ac:dyDescent="0.2">
      <c r="A41" s="10" t="s">
        <v>33</v>
      </c>
      <c r="B41" s="10"/>
      <c r="C41" s="10"/>
      <c r="D41" s="10"/>
      <c r="E41" s="10"/>
      <c r="F41" s="10"/>
      <c r="G41" s="10"/>
      <c r="H41" s="10"/>
      <c r="I41" s="10"/>
      <c r="J41" s="10"/>
      <c r="K41" s="10"/>
      <c r="L41" s="10"/>
      <c r="M41" s="10"/>
      <c r="N41" s="10"/>
      <c r="O41" s="10"/>
    </row>
    <row r="42" spans="1:15" s="17" customFormat="1" ht="22.5" customHeight="1" x14ac:dyDescent="0.2">
      <c r="A42" s="10"/>
      <c r="B42" s="30" t="s">
        <v>99</v>
      </c>
      <c r="C42" s="10"/>
      <c r="D42" s="10"/>
      <c r="E42" s="10"/>
      <c r="F42" s="10"/>
      <c r="G42" s="10"/>
      <c r="H42" s="10"/>
      <c r="I42" s="10"/>
      <c r="J42" s="10"/>
      <c r="K42" s="10"/>
      <c r="L42" s="10"/>
      <c r="M42" s="10"/>
      <c r="N42" s="10"/>
      <c r="O42" s="10"/>
    </row>
    <row r="43" spans="1:15" s="7" customFormat="1" ht="22.5" customHeight="1" x14ac:dyDescent="0.2">
      <c r="A43" s="10"/>
      <c r="B43" s="30" t="s">
        <v>82</v>
      </c>
      <c r="C43" s="10"/>
      <c r="D43" s="10"/>
      <c r="E43" s="10"/>
      <c r="F43" s="10"/>
      <c r="G43" s="10"/>
      <c r="H43" s="10"/>
      <c r="I43" s="10"/>
      <c r="J43" s="1"/>
      <c r="K43" s="1"/>
      <c r="L43" s="1"/>
      <c r="M43" s="1"/>
      <c r="N43" s="1"/>
      <c r="O43" s="1"/>
    </row>
    <row r="44" spans="1:15" s="7" customFormat="1" ht="23.25" customHeight="1" x14ac:dyDescent="0.2">
      <c r="A44" s="10"/>
      <c r="B44" s="30" t="s">
        <v>97</v>
      </c>
      <c r="C44" s="10"/>
      <c r="D44" s="10"/>
      <c r="E44" s="10"/>
      <c r="F44" s="10"/>
      <c r="G44" s="10"/>
      <c r="H44" s="10"/>
      <c r="I44" s="10"/>
      <c r="J44" s="1"/>
      <c r="K44" s="1"/>
      <c r="L44" s="1"/>
      <c r="M44" s="1"/>
      <c r="N44" s="1"/>
      <c r="O44" s="1"/>
    </row>
    <row r="45" spans="1:15" s="7" customFormat="1" ht="23.25" customHeight="1" x14ac:dyDescent="0.2">
      <c r="A45" s="10"/>
      <c r="B45" s="30" t="s">
        <v>98</v>
      </c>
      <c r="C45" s="10"/>
      <c r="D45" s="10"/>
      <c r="E45" s="10"/>
      <c r="F45" s="10"/>
      <c r="G45" s="10"/>
      <c r="H45" s="10"/>
      <c r="I45" s="10"/>
      <c r="J45" s="1"/>
      <c r="K45" s="1"/>
      <c r="L45" s="1"/>
      <c r="M45" s="1"/>
      <c r="N45" s="1"/>
      <c r="O45" s="1"/>
    </row>
  </sheetData>
  <mergeCells count="22">
    <mergeCell ref="A1:N1"/>
    <mergeCell ref="M33:O33"/>
    <mergeCell ref="B39:E39"/>
    <mergeCell ref="A2:N2"/>
    <mergeCell ref="C4:I4"/>
    <mergeCell ref="C7:I7"/>
    <mergeCell ref="C16:F16"/>
    <mergeCell ref="B20:I21"/>
    <mergeCell ref="J20:L20"/>
    <mergeCell ref="M20:M21"/>
    <mergeCell ref="N20:N21"/>
    <mergeCell ref="C13:J13"/>
    <mergeCell ref="C26:I26"/>
    <mergeCell ref="B22:B27"/>
    <mergeCell ref="C27:I27"/>
    <mergeCell ref="B30:H30"/>
    <mergeCell ref="B31:H31"/>
    <mergeCell ref="C10:J10"/>
    <mergeCell ref="C22:I22"/>
    <mergeCell ref="C23:I23"/>
    <mergeCell ref="C24:I24"/>
    <mergeCell ref="C25:I25"/>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O62"/>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4.453125" style="32" customWidth="1"/>
    <col min="3" max="4" width="8.08984375" style="32" customWidth="1"/>
    <col min="5" max="5" width="5.7265625" style="32" customWidth="1"/>
    <col min="6" max="6" width="4.08984375" style="32" customWidth="1"/>
    <col min="7" max="7" width="3.7265625" style="32" bestFit="1" customWidth="1"/>
    <col min="8" max="8" width="4.90625" style="32" bestFit="1" customWidth="1"/>
    <col min="9" max="9" width="13.7265625" style="32" customWidth="1"/>
    <col min="10" max="14" width="17.6328125" style="32" customWidth="1"/>
    <col min="15" max="15" width="2.6328125" style="32" customWidth="1"/>
    <col min="16" max="16384" width="9" style="32"/>
  </cols>
  <sheetData>
    <row r="1" spans="1:15" s="54" customFormat="1" ht="24" customHeight="1" x14ac:dyDescent="0.2">
      <c r="A1" s="67" t="s">
        <v>88</v>
      </c>
      <c r="B1" s="67"/>
      <c r="C1" s="67"/>
      <c r="D1" s="67"/>
      <c r="E1" s="67"/>
      <c r="F1" s="67"/>
      <c r="G1" s="67"/>
      <c r="H1" s="67"/>
      <c r="I1" s="67"/>
      <c r="J1" s="67"/>
      <c r="K1" s="67"/>
      <c r="L1" s="67"/>
      <c r="M1" s="67"/>
      <c r="N1" s="67"/>
      <c r="O1" s="2"/>
    </row>
    <row r="2" spans="1:15" s="54" customFormat="1" ht="30" customHeight="1" x14ac:dyDescent="0.2">
      <c r="A2" s="56"/>
      <c r="B2" s="4"/>
      <c r="C2" s="4"/>
      <c r="D2" s="4"/>
      <c r="E2" s="4"/>
      <c r="F2" s="4"/>
      <c r="G2" s="4"/>
      <c r="H2" s="4"/>
      <c r="I2" s="4"/>
      <c r="J2" s="4"/>
      <c r="K2" s="4"/>
      <c r="L2" s="4"/>
      <c r="M2" s="4"/>
      <c r="N2" s="4"/>
      <c r="O2" s="2"/>
    </row>
    <row r="3" spans="1:15" s="7" customFormat="1" ht="21.75" customHeight="1" x14ac:dyDescent="0.2">
      <c r="A3" s="5" t="s">
        <v>0</v>
      </c>
      <c r="B3" s="6"/>
      <c r="C3" s="1"/>
      <c r="D3" s="1"/>
      <c r="E3" s="1"/>
      <c r="F3" s="1"/>
      <c r="G3" s="1"/>
      <c r="H3" s="1"/>
      <c r="I3" s="1"/>
      <c r="J3" s="1"/>
      <c r="K3" s="1"/>
      <c r="L3" s="1"/>
      <c r="M3" s="1"/>
      <c r="N3" s="1"/>
      <c r="O3" s="1"/>
    </row>
    <row r="4" spans="1:15" s="7" customFormat="1" ht="21.75" customHeight="1" x14ac:dyDescent="0.2">
      <c r="A4" s="6"/>
      <c r="B4" s="6"/>
      <c r="C4" s="95" t="s">
        <v>66</v>
      </c>
      <c r="D4" s="95"/>
      <c r="E4" s="95"/>
      <c r="F4" s="95"/>
      <c r="G4" s="95"/>
      <c r="H4" s="95"/>
      <c r="I4" s="95"/>
      <c r="J4" s="1"/>
      <c r="K4" s="1"/>
      <c r="L4" s="1"/>
      <c r="M4" s="1"/>
      <c r="N4" s="1"/>
      <c r="O4" s="1"/>
    </row>
    <row r="5" spans="1:15" s="7" customFormat="1" ht="21.75" customHeight="1" x14ac:dyDescent="0.2">
      <c r="A5" s="6"/>
      <c r="B5" s="6"/>
      <c r="C5" s="1"/>
      <c r="D5" s="1"/>
      <c r="E5" s="1"/>
      <c r="F5" s="1"/>
      <c r="G5" s="1"/>
      <c r="H5" s="1"/>
      <c r="I5" s="1"/>
      <c r="J5" s="1"/>
      <c r="K5" s="1"/>
      <c r="L5" s="1"/>
      <c r="M5" s="1"/>
      <c r="N5" s="1"/>
      <c r="O5" s="1"/>
    </row>
    <row r="6" spans="1:15" s="7" customFormat="1" ht="21.75" customHeight="1" x14ac:dyDescent="0.2">
      <c r="A6" s="5" t="s">
        <v>1</v>
      </c>
      <c r="B6" s="6"/>
      <c r="C6" s="1"/>
      <c r="D6" s="1"/>
      <c r="E6" s="1"/>
      <c r="F6" s="1"/>
      <c r="G6" s="1"/>
      <c r="H6" s="1"/>
      <c r="I6" s="1"/>
      <c r="J6" s="1"/>
      <c r="K6" s="1"/>
      <c r="L6" s="1"/>
      <c r="M6" s="1"/>
      <c r="N6" s="1"/>
      <c r="O6" s="1"/>
    </row>
    <row r="7" spans="1:15" s="7" customFormat="1" ht="21.75" customHeight="1" x14ac:dyDescent="0.2">
      <c r="A7" s="6"/>
      <c r="B7" s="6"/>
      <c r="C7" s="95" t="s">
        <v>75</v>
      </c>
      <c r="D7" s="95"/>
      <c r="E7" s="95"/>
      <c r="F7" s="95"/>
      <c r="G7" s="95"/>
      <c r="H7" s="95"/>
      <c r="I7" s="95"/>
      <c r="J7" s="1"/>
      <c r="K7" s="1"/>
      <c r="L7" s="1"/>
      <c r="M7" s="1"/>
      <c r="N7" s="1"/>
      <c r="O7" s="1"/>
    </row>
    <row r="8" spans="1:15" s="7" customFormat="1" ht="21.75" customHeight="1" x14ac:dyDescent="0.2">
      <c r="A8" s="6"/>
      <c r="B8" s="6"/>
      <c r="C8" s="1"/>
      <c r="D8" s="1"/>
      <c r="E8" s="1"/>
      <c r="F8" s="1"/>
      <c r="G8" s="1"/>
      <c r="H8" s="1"/>
      <c r="I8" s="1"/>
      <c r="J8" s="1"/>
      <c r="K8" s="1"/>
      <c r="L8" s="1"/>
      <c r="M8" s="1"/>
      <c r="N8" s="1"/>
      <c r="O8" s="1"/>
    </row>
    <row r="9" spans="1:15" s="7" customFormat="1" ht="21.75" customHeight="1" x14ac:dyDescent="0.2">
      <c r="A9" s="5" t="s">
        <v>2</v>
      </c>
      <c r="B9" s="6"/>
      <c r="C9" s="1"/>
      <c r="D9" s="1"/>
      <c r="E9" s="1"/>
      <c r="F9" s="1"/>
      <c r="G9" s="1"/>
      <c r="H9" s="1"/>
      <c r="I9" s="1"/>
      <c r="J9" s="1"/>
      <c r="K9" s="1"/>
      <c r="L9" s="1"/>
      <c r="M9" s="1"/>
      <c r="N9" s="1"/>
      <c r="O9" s="1"/>
    </row>
    <row r="10" spans="1:15" s="7" customFormat="1" ht="21.75" customHeight="1" x14ac:dyDescent="0.2">
      <c r="A10" s="6"/>
      <c r="B10" s="6"/>
      <c r="C10" s="95" t="s">
        <v>96</v>
      </c>
      <c r="D10" s="95"/>
      <c r="E10" s="95"/>
      <c r="F10" s="95"/>
      <c r="G10" s="95"/>
      <c r="H10" s="95"/>
      <c r="I10" s="95"/>
      <c r="J10" s="95"/>
      <c r="K10" s="47"/>
      <c r="L10" s="1"/>
      <c r="M10" s="1"/>
      <c r="N10" s="1"/>
      <c r="O10" s="1"/>
    </row>
    <row r="11" spans="1:15" s="7" customFormat="1" ht="21.75" customHeight="1" x14ac:dyDescent="0.2">
      <c r="A11" s="6"/>
      <c r="B11" s="6"/>
      <c r="C11" s="1"/>
      <c r="D11" s="1"/>
      <c r="E11" s="1"/>
      <c r="F11" s="1"/>
      <c r="G11" s="1"/>
      <c r="H11" s="1"/>
      <c r="I11" s="1"/>
      <c r="J11" s="1"/>
      <c r="K11" s="1"/>
      <c r="L11" s="1"/>
      <c r="M11" s="1"/>
      <c r="N11" s="1"/>
      <c r="O11" s="1"/>
    </row>
    <row r="12" spans="1:15" s="7" customFormat="1" ht="21.75" customHeight="1" x14ac:dyDescent="0.2">
      <c r="A12" s="5" t="s">
        <v>3</v>
      </c>
      <c r="B12" s="6"/>
      <c r="C12" s="1"/>
      <c r="D12" s="1"/>
      <c r="E12" s="1"/>
      <c r="F12" s="1"/>
      <c r="G12" s="1"/>
      <c r="H12" s="1"/>
      <c r="I12" s="1"/>
      <c r="J12" s="1"/>
      <c r="K12" s="1"/>
      <c r="L12" s="1"/>
      <c r="M12" s="1"/>
      <c r="N12" s="1"/>
      <c r="O12" s="1"/>
    </row>
    <row r="13" spans="1:15" s="7" customFormat="1" ht="21.75" customHeight="1" x14ac:dyDescent="0.2">
      <c r="A13" s="6" t="s">
        <v>4</v>
      </c>
      <c r="B13" s="6"/>
      <c r="C13" s="69" t="s">
        <v>91</v>
      </c>
      <c r="D13" s="69"/>
      <c r="E13" s="69"/>
      <c r="F13" s="69"/>
      <c r="G13" s="69"/>
      <c r="H13" s="69"/>
      <c r="I13" s="69"/>
      <c r="J13" s="69"/>
      <c r="K13" s="1"/>
      <c r="L13" s="1"/>
      <c r="M13" s="1"/>
      <c r="N13" s="1"/>
      <c r="O13" s="1"/>
    </row>
    <row r="14" spans="1:15" s="7" customFormat="1" ht="21.75" customHeight="1" x14ac:dyDescent="0.2">
      <c r="A14" s="6"/>
      <c r="B14" s="6"/>
      <c r="C14" s="1"/>
      <c r="D14" s="1"/>
      <c r="E14" s="1"/>
      <c r="F14" s="1"/>
      <c r="G14" s="1"/>
      <c r="H14" s="1"/>
      <c r="I14" s="1"/>
      <c r="J14" s="1"/>
      <c r="K14" s="1"/>
      <c r="L14" s="1"/>
      <c r="M14" s="1"/>
      <c r="N14" s="1"/>
      <c r="O14" s="1"/>
    </row>
    <row r="15" spans="1:15" s="7" customFormat="1" ht="21.75" customHeight="1" x14ac:dyDescent="0.2">
      <c r="A15" s="5" t="s">
        <v>81</v>
      </c>
      <c r="B15" s="6"/>
      <c r="C15" s="1"/>
      <c r="D15" s="1"/>
      <c r="E15" s="1"/>
      <c r="F15" s="1"/>
      <c r="G15" s="1"/>
      <c r="H15" s="1"/>
      <c r="I15" s="1"/>
      <c r="J15" s="1"/>
      <c r="K15" s="1"/>
      <c r="L15" s="1"/>
      <c r="M15" s="1"/>
      <c r="N15" s="1"/>
      <c r="O15" s="1"/>
    </row>
    <row r="16" spans="1:15" s="7" customFormat="1" ht="21.75" customHeight="1" x14ac:dyDescent="0.2">
      <c r="A16" s="6"/>
      <c r="B16" s="6"/>
      <c r="C16" s="71">
        <v>1000000</v>
      </c>
      <c r="D16" s="71"/>
      <c r="E16" s="71"/>
      <c r="F16" s="71"/>
      <c r="G16" s="8" t="s">
        <v>5</v>
      </c>
      <c r="H16" s="8"/>
      <c r="I16" s="9"/>
      <c r="J16" s="1"/>
      <c r="K16" s="1"/>
      <c r="L16" s="1"/>
      <c r="M16" s="1"/>
      <c r="N16" s="1"/>
      <c r="O16" s="1"/>
    </row>
    <row r="17" spans="1:15" s="7" customFormat="1" ht="21.75" customHeight="1" x14ac:dyDescent="0.2">
      <c r="A17" s="6"/>
      <c r="B17" s="6"/>
      <c r="C17" s="1"/>
      <c r="D17" s="1"/>
      <c r="E17" s="1"/>
      <c r="F17" s="1"/>
      <c r="G17" s="1"/>
      <c r="H17" s="1"/>
      <c r="I17" s="1"/>
      <c r="J17" s="1"/>
      <c r="K17" s="1"/>
      <c r="L17" s="1"/>
      <c r="M17" s="1"/>
      <c r="N17" s="1"/>
      <c r="O17" s="1"/>
    </row>
    <row r="18" spans="1:15" s="7" customFormat="1" ht="21.75" customHeight="1" x14ac:dyDescent="0.2">
      <c r="A18" s="5" t="s">
        <v>94</v>
      </c>
      <c r="B18" s="6"/>
      <c r="C18" s="1"/>
      <c r="D18" s="1"/>
      <c r="E18" s="1"/>
      <c r="F18" s="1"/>
      <c r="G18" s="1"/>
      <c r="H18" s="1"/>
      <c r="I18" s="1"/>
      <c r="J18" s="1"/>
      <c r="K18" s="1"/>
      <c r="L18" s="1"/>
      <c r="M18" s="1"/>
      <c r="N18" s="1"/>
      <c r="O18" s="1"/>
    </row>
    <row r="19" spans="1:15" s="7" customFormat="1" ht="21.75" customHeight="1" x14ac:dyDescent="0.2">
      <c r="A19" s="10" t="s">
        <v>6</v>
      </c>
      <c r="B19" s="10"/>
      <c r="C19" s="1"/>
      <c r="D19" s="1"/>
      <c r="E19" s="1"/>
      <c r="F19" s="1"/>
      <c r="G19" s="1"/>
      <c r="H19" s="1"/>
      <c r="I19" s="1"/>
      <c r="J19" s="1"/>
      <c r="K19" s="1"/>
      <c r="L19" s="1"/>
      <c r="M19" s="1"/>
      <c r="N19" s="1"/>
      <c r="O19" s="1"/>
    </row>
    <row r="20" spans="1:15" s="12" customFormat="1" ht="21.75" customHeight="1" x14ac:dyDescent="0.2">
      <c r="A20" s="11"/>
      <c r="B20" s="73" t="s">
        <v>68</v>
      </c>
      <c r="C20" s="74"/>
      <c r="D20" s="74"/>
      <c r="E20" s="74"/>
      <c r="F20" s="74"/>
      <c r="G20" s="74"/>
      <c r="H20" s="74"/>
      <c r="I20" s="75"/>
      <c r="J20" s="79" t="s">
        <v>7</v>
      </c>
      <c r="K20" s="79"/>
      <c r="L20" s="79"/>
      <c r="M20" s="80" t="s">
        <v>8</v>
      </c>
      <c r="N20" s="79" t="s">
        <v>9</v>
      </c>
      <c r="O20" s="11"/>
    </row>
    <row r="21" spans="1:15" s="12" customFormat="1" ht="32.25" customHeight="1" x14ac:dyDescent="0.2">
      <c r="A21" s="11"/>
      <c r="B21" s="76"/>
      <c r="C21" s="77"/>
      <c r="D21" s="77"/>
      <c r="E21" s="77"/>
      <c r="F21" s="77"/>
      <c r="G21" s="77"/>
      <c r="H21" s="77"/>
      <c r="I21" s="78"/>
      <c r="J21" s="13" t="s">
        <v>78</v>
      </c>
      <c r="K21" s="13" t="s">
        <v>10</v>
      </c>
      <c r="L21" s="13" t="s">
        <v>77</v>
      </c>
      <c r="M21" s="81"/>
      <c r="N21" s="79"/>
      <c r="O21" s="11"/>
    </row>
    <row r="22" spans="1:15" s="7" customFormat="1" ht="25.5" customHeight="1" x14ac:dyDescent="0.2">
      <c r="A22" s="1"/>
      <c r="B22" s="82" t="s">
        <v>11</v>
      </c>
      <c r="C22" s="85" t="s">
        <v>70</v>
      </c>
      <c r="D22" s="86"/>
      <c r="E22" s="86"/>
      <c r="F22" s="86"/>
      <c r="G22" s="86"/>
      <c r="H22" s="86"/>
      <c r="I22" s="87"/>
      <c r="J22" s="14"/>
      <c r="K22" s="14"/>
      <c r="L22" s="14">
        <v>200000</v>
      </c>
      <c r="M22" s="14">
        <v>7500000</v>
      </c>
      <c r="N22" s="15">
        <f t="shared" ref="N22:N27" si="0">SUM(J22:M22)</f>
        <v>7700000</v>
      </c>
      <c r="O22" s="1"/>
    </row>
    <row r="23" spans="1:15" s="7" customFormat="1" ht="25.5" customHeight="1" x14ac:dyDescent="0.2">
      <c r="A23" s="1"/>
      <c r="B23" s="83"/>
      <c r="C23" s="85" t="s">
        <v>71</v>
      </c>
      <c r="D23" s="86"/>
      <c r="E23" s="86"/>
      <c r="F23" s="86"/>
      <c r="G23" s="86"/>
      <c r="H23" s="86"/>
      <c r="I23" s="87"/>
      <c r="J23" s="14">
        <v>100000</v>
      </c>
      <c r="K23" s="14"/>
      <c r="L23" s="14"/>
      <c r="M23" s="14"/>
      <c r="N23" s="15">
        <f t="shared" si="0"/>
        <v>100000</v>
      </c>
      <c r="O23" s="1"/>
    </row>
    <row r="24" spans="1:15" s="7" customFormat="1" ht="25.5" customHeight="1" x14ac:dyDescent="0.2">
      <c r="A24" s="1"/>
      <c r="B24" s="83"/>
      <c r="C24" s="85" t="s">
        <v>72</v>
      </c>
      <c r="D24" s="86"/>
      <c r="E24" s="86"/>
      <c r="F24" s="86"/>
      <c r="G24" s="86"/>
      <c r="H24" s="86"/>
      <c r="I24" s="87"/>
      <c r="J24" s="14">
        <v>320000</v>
      </c>
      <c r="K24" s="14"/>
      <c r="L24" s="14"/>
      <c r="M24" s="14"/>
      <c r="N24" s="15">
        <f t="shared" si="0"/>
        <v>320000</v>
      </c>
      <c r="O24" s="1"/>
    </row>
    <row r="25" spans="1:15" s="7" customFormat="1" ht="25.5" customHeight="1" x14ac:dyDescent="0.2">
      <c r="A25" s="1"/>
      <c r="B25" s="83"/>
      <c r="C25" s="85" t="s">
        <v>73</v>
      </c>
      <c r="D25" s="86"/>
      <c r="E25" s="86"/>
      <c r="F25" s="86"/>
      <c r="G25" s="86"/>
      <c r="H25" s="86"/>
      <c r="I25" s="87"/>
      <c r="J25" s="14">
        <v>80000</v>
      </c>
      <c r="K25" s="14"/>
      <c r="L25" s="14"/>
      <c r="M25" s="14"/>
      <c r="N25" s="15">
        <f t="shared" si="0"/>
        <v>80000</v>
      </c>
      <c r="O25" s="1"/>
    </row>
    <row r="26" spans="1:15" s="7" customFormat="1" ht="25.5" customHeight="1" x14ac:dyDescent="0.2">
      <c r="A26" s="1"/>
      <c r="B26" s="83"/>
      <c r="C26" s="85" t="s">
        <v>74</v>
      </c>
      <c r="D26" s="86"/>
      <c r="E26" s="86"/>
      <c r="F26" s="86"/>
      <c r="G26" s="86"/>
      <c r="H26" s="86"/>
      <c r="I26" s="87"/>
      <c r="J26" s="14">
        <v>720000</v>
      </c>
      <c r="K26" s="14"/>
      <c r="L26" s="14"/>
      <c r="M26" s="14"/>
      <c r="N26" s="15">
        <f t="shared" si="0"/>
        <v>720000</v>
      </c>
      <c r="O26" s="1"/>
    </row>
    <row r="27" spans="1:15" s="7" customFormat="1" ht="25.5" customHeight="1" x14ac:dyDescent="0.2">
      <c r="A27" s="1"/>
      <c r="B27" s="84"/>
      <c r="C27" s="88" t="s">
        <v>67</v>
      </c>
      <c r="D27" s="89"/>
      <c r="E27" s="89"/>
      <c r="F27" s="89"/>
      <c r="G27" s="89"/>
      <c r="H27" s="89"/>
      <c r="I27" s="90"/>
      <c r="J27" s="16">
        <f>SUM(J22:J26)</f>
        <v>1220000</v>
      </c>
      <c r="K27" s="16">
        <f>SUM(K22:K26)</f>
        <v>0</v>
      </c>
      <c r="L27" s="16">
        <f>SUM(L22:L26)</f>
        <v>200000</v>
      </c>
      <c r="M27" s="16">
        <f>SUM(M22:M26)</f>
        <v>7500000</v>
      </c>
      <c r="N27" s="16">
        <f t="shared" si="0"/>
        <v>8920000</v>
      </c>
      <c r="O27" s="1"/>
    </row>
    <row r="28" spans="1:15" s="7" customFormat="1" ht="21.75" customHeight="1" x14ac:dyDescent="0.2">
      <c r="A28" s="1"/>
      <c r="B28" s="1"/>
      <c r="C28" s="1"/>
      <c r="D28" s="1"/>
      <c r="E28" s="1"/>
      <c r="F28" s="1"/>
      <c r="G28" s="1"/>
      <c r="H28" s="1"/>
      <c r="I28" s="1"/>
      <c r="J28" s="1"/>
      <c r="K28" s="1"/>
      <c r="L28" s="1"/>
      <c r="M28" s="1"/>
      <c r="N28" s="1"/>
      <c r="O28" s="1"/>
    </row>
    <row r="29" spans="1:15" s="17" customFormat="1" ht="21.75" customHeight="1" x14ac:dyDescent="0.2">
      <c r="A29" s="10" t="s">
        <v>12</v>
      </c>
      <c r="B29" s="10"/>
      <c r="C29" s="10"/>
      <c r="D29" s="10"/>
      <c r="E29" s="10"/>
      <c r="F29" s="10"/>
      <c r="G29" s="10"/>
      <c r="H29" s="10"/>
      <c r="I29" s="10"/>
      <c r="J29" s="10"/>
      <c r="K29" s="10"/>
      <c r="L29" s="10"/>
      <c r="M29" s="10"/>
      <c r="N29" s="10"/>
      <c r="O29" s="10"/>
    </row>
    <row r="30" spans="1:15" s="17" customFormat="1" ht="35.25" customHeight="1" x14ac:dyDescent="0.2">
      <c r="A30" s="10"/>
      <c r="B30" s="91">
        <v>136561437</v>
      </c>
      <c r="C30" s="91"/>
      <c r="D30" s="91"/>
      <c r="E30" s="91"/>
      <c r="F30" s="91"/>
      <c r="G30" s="91"/>
      <c r="H30" s="91"/>
      <c r="I30" s="18" t="s">
        <v>13</v>
      </c>
      <c r="J30" s="10"/>
      <c r="K30" s="19"/>
      <c r="L30" s="10"/>
      <c r="M30" s="20"/>
      <c r="N30" s="10"/>
      <c r="O30" s="10"/>
    </row>
    <row r="31" spans="1:15" s="17" customFormat="1" ht="35.25" customHeight="1" x14ac:dyDescent="0.2">
      <c r="A31" s="10"/>
      <c r="B31" s="91">
        <v>3237118745</v>
      </c>
      <c r="C31" s="91"/>
      <c r="D31" s="91"/>
      <c r="E31" s="91"/>
      <c r="F31" s="91"/>
      <c r="G31" s="91"/>
      <c r="H31" s="91"/>
      <c r="I31" s="18" t="s">
        <v>14</v>
      </c>
      <c r="J31" s="10"/>
      <c r="K31" s="21"/>
      <c r="L31" s="51">
        <f>B30/B31</f>
        <v>4.2186106768845141E-2</v>
      </c>
      <c r="M31" s="20"/>
      <c r="N31" s="10"/>
      <c r="O31" s="10"/>
    </row>
    <row r="32" spans="1:15" s="17" customFormat="1" ht="35.25" customHeight="1" x14ac:dyDescent="0.2">
      <c r="A32" s="10"/>
      <c r="B32" s="10"/>
      <c r="C32" s="23"/>
      <c r="D32" s="23"/>
      <c r="E32" s="23"/>
      <c r="F32" s="23"/>
      <c r="G32" s="23"/>
      <c r="H32" s="23"/>
      <c r="I32" s="23"/>
      <c r="J32" s="23"/>
      <c r="K32" s="24"/>
      <c r="L32" s="52"/>
      <c r="M32" s="24"/>
      <c r="N32" s="24"/>
      <c r="O32" s="10"/>
    </row>
    <row r="33" spans="1:15" s="17" customFormat="1" ht="35.25" customHeight="1" x14ac:dyDescent="0.2">
      <c r="A33" s="10"/>
      <c r="B33" s="10"/>
      <c r="C33" s="23"/>
      <c r="D33" s="23"/>
      <c r="E33" s="23"/>
      <c r="F33" s="23"/>
      <c r="G33" s="23"/>
      <c r="H33" s="23"/>
      <c r="I33" s="23"/>
      <c r="J33" s="23"/>
      <c r="K33" s="24"/>
      <c r="L33" s="53">
        <f>IF(ISBLANK(L32),L31,L32)</f>
        <v>4.2186106768845141E-2</v>
      </c>
      <c r="M33" s="92" t="s">
        <v>15</v>
      </c>
      <c r="N33" s="93"/>
      <c r="O33" s="93"/>
    </row>
    <row r="34" spans="1:15" s="17" customFormat="1" ht="35.25" customHeight="1" x14ac:dyDescent="0.2">
      <c r="A34" s="10" t="s">
        <v>16</v>
      </c>
      <c r="B34" s="10"/>
      <c r="C34" s="10"/>
      <c r="D34" s="10"/>
      <c r="E34" s="10"/>
      <c r="F34" s="10"/>
      <c r="G34" s="10"/>
      <c r="H34" s="10"/>
      <c r="I34" s="10"/>
      <c r="J34" s="10"/>
      <c r="K34" s="10"/>
      <c r="L34" s="10"/>
      <c r="M34" s="10"/>
      <c r="N34" s="10"/>
      <c r="O34" s="10"/>
    </row>
    <row r="35" spans="1:15" s="17" customFormat="1" ht="35.25" customHeight="1" x14ac:dyDescent="0.2">
      <c r="A35" s="10"/>
      <c r="B35" s="25" t="s">
        <v>17</v>
      </c>
      <c r="C35" s="10"/>
      <c r="D35" s="25"/>
      <c r="E35" s="25"/>
      <c r="F35" s="25"/>
      <c r="G35" s="25"/>
      <c r="H35" s="25"/>
      <c r="I35" s="25"/>
      <c r="J35" s="10"/>
      <c r="K35" s="10"/>
      <c r="L35" s="10"/>
      <c r="M35" s="10"/>
      <c r="N35" s="10"/>
      <c r="O35" s="10"/>
    </row>
    <row r="36" spans="1:15" s="17" customFormat="1" ht="35.25" customHeight="1" x14ac:dyDescent="0.2">
      <c r="A36" s="10"/>
      <c r="B36" s="10" t="s">
        <v>18</v>
      </c>
      <c r="C36" s="10"/>
      <c r="D36" s="10"/>
      <c r="E36" s="10"/>
      <c r="F36" s="10"/>
      <c r="G36" s="10"/>
      <c r="H36" s="10"/>
      <c r="I36" s="26">
        <f>J27/N27</f>
        <v>0.1367713004484305</v>
      </c>
      <c r="J36" s="10" t="s">
        <v>19</v>
      </c>
      <c r="K36" s="10"/>
      <c r="L36" s="10"/>
      <c r="M36" s="10"/>
      <c r="N36" s="10"/>
      <c r="O36" s="10"/>
    </row>
    <row r="37" spans="1:15" s="17" customFormat="1" ht="35.25" customHeight="1" x14ac:dyDescent="0.2">
      <c r="A37" s="10"/>
      <c r="B37" s="10" t="s">
        <v>51</v>
      </c>
      <c r="C37" s="10"/>
      <c r="D37" s="10"/>
      <c r="E37" s="10"/>
      <c r="F37" s="10"/>
      <c r="G37" s="10"/>
      <c r="H37" s="10"/>
      <c r="I37" s="27">
        <f>L27/N27</f>
        <v>2.2421524663677129E-2</v>
      </c>
      <c r="J37" s="10" t="s">
        <v>52</v>
      </c>
      <c r="K37" s="10"/>
      <c r="L37" s="10"/>
      <c r="M37" s="10"/>
      <c r="N37" s="10"/>
      <c r="O37" s="10"/>
    </row>
    <row r="38" spans="1:15" s="17" customFormat="1" ht="14.25" customHeight="1" x14ac:dyDescent="0.2">
      <c r="A38" s="10"/>
      <c r="B38" s="10"/>
      <c r="C38" s="10"/>
      <c r="D38" s="10"/>
      <c r="E38" s="10"/>
      <c r="F38" s="10"/>
      <c r="G38" s="10"/>
      <c r="H38" s="10"/>
      <c r="I38" s="10"/>
      <c r="J38" s="10"/>
      <c r="K38" s="10"/>
      <c r="L38" s="10"/>
      <c r="M38" s="10"/>
      <c r="N38" s="10"/>
      <c r="O38" s="10"/>
    </row>
    <row r="39" spans="1:15" s="17" customFormat="1" ht="14.25" customHeight="1" x14ac:dyDescent="0.2">
      <c r="A39" s="10"/>
      <c r="B39" s="10"/>
      <c r="C39" s="10"/>
      <c r="D39" s="10"/>
      <c r="E39" s="10"/>
      <c r="F39" s="10"/>
      <c r="G39" s="10"/>
      <c r="H39" s="10"/>
      <c r="I39" s="10"/>
      <c r="J39" s="10"/>
      <c r="K39" s="10"/>
      <c r="L39" s="10"/>
      <c r="M39" s="10"/>
      <c r="N39" s="10"/>
      <c r="O39" s="10"/>
    </row>
    <row r="40" spans="1:15" s="17" customFormat="1" ht="35.25" customHeight="1" x14ac:dyDescent="0.2">
      <c r="A40" s="10" t="s">
        <v>22</v>
      </c>
      <c r="B40" s="10"/>
      <c r="C40" s="10"/>
      <c r="D40" s="10"/>
      <c r="E40" s="10"/>
      <c r="F40" s="10"/>
      <c r="G40" s="10"/>
      <c r="H40" s="10"/>
      <c r="I40" s="10"/>
      <c r="J40" s="10"/>
      <c r="K40" s="10"/>
      <c r="L40" s="10"/>
      <c r="M40" s="10"/>
      <c r="N40" s="10"/>
      <c r="O40" s="10"/>
    </row>
    <row r="41" spans="1:15" s="17" customFormat="1" ht="24.75" customHeight="1" x14ac:dyDescent="0.2">
      <c r="A41" s="10"/>
      <c r="B41" s="68" t="s">
        <v>23</v>
      </c>
      <c r="C41" s="68"/>
      <c r="D41" s="68"/>
      <c r="E41" s="68"/>
      <c r="F41" s="62">
        <v>10</v>
      </c>
      <c r="G41" s="58" t="s">
        <v>28</v>
      </c>
      <c r="H41" s="58">
        <f>IF(F41=10,110,IF(F41=8,108,105))</f>
        <v>110</v>
      </c>
      <c r="I41" s="28" t="s">
        <v>25</v>
      </c>
      <c r="J41" s="63">
        <f>ROUNDDOWN(ROUNDDOWN(C16*I36,0)*F41/H41,0)</f>
        <v>12433</v>
      </c>
      <c r="K41" s="10" t="s">
        <v>26</v>
      </c>
      <c r="L41" s="10"/>
      <c r="M41" s="10"/>
      <c r="N41" s="10"/>
      <c r="O41" s="10"/>
    </row>
    <row r="42" spans="1:15" s="17" customFormat="1" ht="24.75" customHeight="1" thickBot="1" x14ac:dyDescent="0.25">
      <c r="A42" s="10"/>
      <c r="B42" s="72" t="s">
        <v>27</v>
      </c>
      <c r="C42" s="72"/>
      <c r="D42" s="72"/>
      <c r="E42" s="72"/>
      <c r="F42" s="62">
        <v>10</v>
      </c>
      <c r="G42" s="58" t="s">
        <v>53</v>
      </c>
      <c r="H42" s="58">
        <f>IF(F42=10,110,IF(F42=8,108,105))</f>
        <v>110</v>
      </c>
      <c r="I42" s="28" t="s">
        <v>54</v>
      </c>
      <c r="J42" s="64">
        <f>ROUNDDOWN(ROUNDDOWN(C16*I37,0)*F42/H42*L33,0)</f>
        <v>85</v>
      </c>
      <c r="K42" s="10" t="s">
        <v>30</v>
      </c>
      <c r="L42" s="10"/>
      <c r="M42" s="10"/>
      <c r="N42" s="10"/>
      <c r="O42" s="10"/>
    </row>
    <row r="43" spans="1:15" s="17" customFormat="1" ht="29.25" customHeight="1" thickBot="1" x14ac:dyDescent="0.25">
      <c r="A43" s="10"/>
      <c r="B43" s="10" t="s">
        <v>31</v>
      </c>
      <c r="C43" s="10"/>
      <c r="D43" s="10"/>
      <c r="E43" s="10"/>
      <c r="F43" s="57"/>
      <c r="G43" s="57"/>
      <c r="H43" s="57"/>
      <c r="I43" s="10"/>
      <c r="J43" s="50">
        <f>J42+J41</f>
        <v>12518</v>
      </c>
      <c r="K43" s="10" t="s">
        <v>55</v>
      </c>
      <c r="L43" s="10"/>
      <c r="M43" s="10"/>
      <c r="N43" s="10"/>
      <c r="O43" s="10"/>
    </row>
    <row r="44" spans="1:15" s="17" customFormat="1" ht="35.25" customHeight="1" x14ac:dyDescent="0.2">
      <c r="A44" s="10"/>
      <c r="B44" s="10"/>
      <c r="C44" s="10"/>
      <c r="D44" s="10"/>
      <c r="E44" s="10"/>
      <c r="F44" s="60"/>
      <c r="G44" s="60"/>
      <c r="H44" s="60"/>
      <c r="I44" s="10"/>
      <c r="J44" s="59"/>
      <c r="K44" s="10"/>
      <c r="L44" s="10"/>
      <c r="M44" s="10"/>
      <c r="N44" s="10"/>
      <c r="O44" s="10"/>
    </row>
    <row r="45" spans="1:15" s="17" customFormat="1" ht="27" customHeight="1" x14ac:dyDescent="0.2">
      <c r="A45" s="10"/>
      <c r="B45" s="10"/>
      <c r="C45" s="10"/>
      <c r="D45" s="10"/>
      <c r="E45" s="10"/>
      <c r="F45" s="10"/>
      <c r="G45" s="10"/>
      <c r="H45" s="10"/>
      <c r="I45" s="10"/>
      <c r="J45" s="59"/>
      <c r="K45" s="10"/>
      <c r="L45" s="10"/>
      <c r="M45" s="10"/>
      <c r="N45" s="10"/>
      <c r="O45" s="10"/>
    </row>
    <row r="46" spans="1:15" s="17" customFormat="1" ht="26.25" customHeight="1" x14ac:dyDescent="0.2">
      <c r="A46" s="10" t="s">
        <v>33</v>
      </c>
      <c r="B46" s="10"/>
      <c r="C46" s="10"/>
      <c r="D46" s="10"/>
      <c r="E46" s="10"/>
      <c r="F46" s="10"/>
      <c r="G46" s="10"/>
      <c r="H46" s="10"/>
      <c r="I46" s="10"/>
      <c r="J46" s="59"/>
      <c r="K46" s="10"/>
      <c r="L46" s="10"/>
      <c r="M46" s="10"/>
      <c r="N46" s="10"/>
      <c r="O46" s="10"/>
    </row>
    <row r="47" spans="1:15" s="17" customFormat="1" ht="22.5" customHeight="1" x14ac:dyDescent="0.2">
      <c r="A47" s="10"/>
      <c r="B47" s="30" t="s">
        <v>99</v>
      </c>
      <c r="C47" s="10"/>
      <c r="D47" s="10"/>
      <c r="E47" s="10"/>
      <c r="F47" s="10"/>
      <c r="G47" s="10"/>
      <c r="H47" s="10"/>
      <c r="I47" s="10"/>
      <c r="J47" s="10"/>
      <c r="K47" s="10"/>
      <c r="L47" s="10"/>
      <c r="M47" s="10"/>
      <c r="N47" s="10"/>
      <c r="O47" s="10"/>
    </row>
    <row r="48" spans="1:15" s="7" customFormat="1" ht="22.5" customHeight="1" x14ac:dyDescent="0.2">
      <c r="A48" s="10"/>
      <c r="B48" s="30" t="s">
        <v>82</v>
      </c>
      <c r="C48" s="10"/>
      <c r="D48" s="10"/>
      <c r="E48" s="10"/>
      <c r="F48" s="10"/>
      <c r="G48" s="10"/>
      <c r="H48" s="10"/>
      <c r="I48" s="10"/>
      <c r="J48" s="1"/>
      <c r="K48" s="1"/>
      <c r="L48" s="1"/>
      <c r="M48" s="1"/>
      <c r="N48" s="1"/>
      <c r="O48" s="1"/>
    </row>
    <row r="49" spans="1:15" s="7" customFormat="1" ht="23.25" customHeight="1" x14ac:dyDescent="0.2">
      <c r="A49" s="10"/>
      <c r="B49" s="30" t="s">
        <v>97</v>
      </c>
      <c r="C49" s="10"/>
      <c r="D49" s="10"/>
      <c r="E49" s="10"/>
      <c r="F49" s="10"/>
      <c r="G49" s="10"/>
      <c r="H49" s="10"/>
      <c r="I49" s="10"/>
      <c r="J49" s="1"/>
      <c r="K49" s="1"/>
      <c r="L49" s="1"/>
      <c r="M49" s="1"/>
      <c r="N49" s="1"/>
      <c r="O49" s="1"/>
    </row>
    <row r="50" spans="1:15" s="7" customFormat="1" ht="23.25" customHeight="1" x14ac:dyDescent="0.2">
      <c r="A50" s="10"/>
      <c r="B50" s="30" t="s">
        <v>98</v>
      </c>
      <c r="C50" s="10"/>
      <c r="D50" s="10"/>
      <c r="E50" s="10"/>
      <c r="F50" s="10"/>
      <c r="G50" s="10"/>
      <c r="H50" s="10"/>
      <c r="I50" s="10"/>
      <c r="J50" s="1"/>
      <c r="K50" s="1"/>
      <c r="L50" s="1"/>
      <c r="M50" s="1"/>
      <c r="N50" s="1"/>
      <c r="O50" s="1"/>
    </row>
    <row r="51" spans="1:15" x14ac:dyDescent="0.2">
      <c r="A51" s="31"/>
    </row>
    <row r="52" spans="1:15" x14ac:dyDescent="0.2">
      <c r="A52" s="31"/>
    </row>
    <row r="53" spans="1:15" x14ac:dyDescent="0.2">
      <c r="A53" s="31"/>
    </row>
    <row r="54" spans="1:15" x14ac:dyDescent="0.2">
      <c r="A54" s="31"/>
    </row>
    <row r="55" spans="1:15" x14ac:dyDescent="0.2">
      <c r="A55" s="31"/>
    </row>
    <row r="56" spans="1:15" x14ac:dyDescent="0.2">
      <c r="A56" s="31"/>
    </row>
    <row r="57" spans="1:15" x14ac:dyDescent="0.2">
      <c r="A57" s="31"/>
    </row>
    <row r="58" spans="1:15" x14ac:dyDescent="0.2">
      <c r="A58" s="31"/>
    </row>
    <row r="59" spans="1:15" x14ac:dyDescent="0.2">
      <c r="A59" s="31"/>
    </row>
    <row r="60" spans="1:15" x14ac:dyDescent="0.2">
      <c r="A60" s="31"/>
    </row>
    <row r="61" spans="1:15" x14ac:dyDescent="0.2">
      <c r="A61" s="31"/>
    </row>
    <row r="62" spans="1:15" x14ac:dyDescent="0.2">
      <c r="A62" s="31"/>
    </row>
  </sheetData>
  <mergeCells count="22">
    <mergeCell ref="A1:N1"/>
    <mergeCell ref="C4:I4"/>
    <mergeCell ref="C7:I7"/>
    <mergeCell ref="C16:F16"/>
    <mergeCell ref="B20:I21"/>
    <mergeCell ref="J20:L20"/>
    <mergeCell ref="M33:O33"/>
    <mergeCell ref="B41:E41"/>
    <mergeCell ref="B42:E42"/>
    <mergeCell ref="C10:J10"/>
    <mergeCell ref="C13:J13"/>
    <mergeCell ref="C22:I22"/>
    <mergeCell ref="C23:I23"/>
    <mergeCell ref="C24:I24"/>
    <mergeCell ref="C25:I25"/>
    <mergeCell ref="C26:I26"/>
    <mergeCell ref="M20:M21"/>
    <mergeCell ref="N20:N21"/>
    <mergeCell ref="B22:B27"/>
    <mergeCell ref="C27:I27"/>
    <mergeCell ref="B30:H30"/>
    <mergeCell ref="B31:H31"/>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O31"/>
  <sheetViews>
    <sheetView view="pageBreakPreview" zoomScale="75" zoomScaleNormal="100" zoomScaleSheetLayoutView="75" workbookViewId="0">
      <selection sqref="A1:N1"/>
    </sheetView>
  </sheetViews>
  <sheetFormatPr defaultColWidth="9" defaultRowHeight="13" x14ac:dyDescent="0.2"/>
  <cols>
    <col min="1" max="1" width="3.08984375" style="32" customWidth="1"/>
    <col min="2" max="2" width="3.26953125" style="32" customWidth="1"/>
    <col min="3" max="5" width="8.08984375" style="32" customWidth="1"/>
    <col min="6" max="6" width="13.7265625" style="32" customWidth="1"/>
    <col min="7" max="7" width="17.6328125" style="32" customWidth="1"/>
    <col min="8" max="8" width="20" style="32" customWidth="1"/>
    <col min="9" max="9" width="16" style="32" customWidth="1"/>
    <col min="10" max="10" width="14.7265625" style="32" customWidth="1"/>
    <col min="11" max="11" width="16.36328125" style="32" customWidth="1"/>
    <col min="12" max="16384" width="9" style="32"/>
  </cols>
  <sheetData>
    <row r="1" spans="1:15" s="54" customFormat="1" ht="24" customHeight="1" x14ac:dyDescent="0.2">
      <c r="A1" s="67" t="s">
        <v>89</v>
      </c>
      <c r="B1" s="67"/>
      <c r="C1" s="67"/>
      <c r="D1" s="67"/>
      <c r="E1" s="67"/>
      <c r="F1" s="67"/>
      <c r="G1" s="67"/>
      <c r="H1" s="67"/>
      <c r="I1" s="67"/>
      <c r="J1" s="67"/>
      <c r="K1" s="67"/>
      <c r="L1" s="67"/>
      <c r="M1" s="67"/>
      <c r="N1" s="67"/>
      <c r="O1" s="2"/>
    </row>
    <row r="2" spans="1:15" s="55" customFormat="1" ht="24" customHeight="1" x14ac:dyDescent="0.25">
      <c r="A2" s="70"/>
      <c r="B2" s="70"/>
      <c r="C2" s="70"/>
      <c r="D2" s="70"/>
      <c r="E2" s="70"/>
      <c r="F2" s="70"/>
      <c r="G2" s="70"/>
      <c r="H2" s="70"/>
      <c r="I2" s="70"/>
      <c r="J2" s="70"/>
      <c r="K2" s="70"/>
    </row>
    <row r="3" spans="1:15" ht="21.75" customHeight="1" x14ac:dyDescent="0.2">
      <c r="A3" s="35" t="s">
        <v>0</v>
      </c>
      <c r="B3" s="36"/>
      <c r="C3" s="31"/>
      <c r="D3" s="31"/>
      <c r="E3" s="31"/>
      <c r="F3" s="31"/>
      <c r="G3" s="31"/>
      <c r="H3" s="31"/>
      <c r="I3" s="31"/>
      <c r="J3" s="31"/>
      <c r="K3" s="31"/>
    </row>
    <row r="4" spans="1:15" ht="21.75" customHeight="1" x14ac:dyDescent="0.2">
      <c r="A4" s="36"/>
      <c r="B4" s="36"/>
      <c r="C4" s="95" t="s">
        <v>65</v>
      </c>
      <c r="D4" s="95"/>
      <c r="E4" s="95"/>
      <c r="F4" s="95"/>
      <c r="G4" s="31"/>
      <c r="H4" s="31"/>
      <c r="I4" s="31"/>
      <c r="J4" s="31"/>
      <c r="K4" s="31"/>
    </row>
    <row r="5" spans="1:15" ht="21.75" customHeight="1" x14ac:dyDescent="0.2">
      <c r="A5" s="36"/>
      <c r="B5" s="36"/>
      <c r="C5" s="31"/>
      <c r="D5" s="31"/>
      <c r="E5" s="31"/>
      <c r="F5" s="31"/>
      <c r="G5" s="31"/>
      <c r="H5" s="31"/>
      <c r="I5" s="31"/>
      <c r="J5" s="31"/>
      <c r="K5" s="31"/>
    </row>
    <row r="6" spans="1:15" ht="21.75" customHeight="1" x14ac:dyDescent="0.2">
      <c r="A6" s="35" t="s">
        <v>1</v>
      </c>
      <c r="B6" s="36"/>
      <c r="C6" s="31"/>
      <c r="D6" s="31"/>
      <c r="E6" s="31"/>
      <c r="F6" s="31"/>
      <c r="G6" s="31"/>
      <c r="H6" s="31"/>
      <c r="I6" s="31"/>
      <c r="J6" s="31"/>
      <c r="K6" s="31"/>
    </row>
    <row r="7" spans="1:15" ht="21.75" customHeight="1" x14ac:dyDescent="0.2">
      <c r="A7" s="36"/>
      <c r="B7" s="36"/>
      <c r="C7" s="95" t="s">
        <v>76</v>
      </c>
      <c r="D7" s="95"/>
      <c r="E7" s="95"/>
      <c r="F7" s="95"/>
      <c r="G7" s="31"/>
      <c r="H7" s="31"/>
      <c r="I7" s="31"/>
      <c r="J7" s="31"/>
      <c r="K7" s="31"/>
    </row>
    <row r="8" spans="1:15" ht="21.75" customHeight="1" x14ac:dyDescent="0.2">
      <c r="A8" s="36"/>
      <c r="B8" s="36"/>
      <c r="C8" s="31"/>
      <c r="D8" s="31"/>
      <c r="E8" s="31"/>
      <c r="F8" s="31"/>
      <c r="G8" s="31"/>
      <c r="H8" s="31"/>
      <c r="I8" s="31"/>
      <c r="J8" s="31"/>
      <c r="K8" s="31"/>
    </row>
    <row r="9" spans="1:15" ht="21.75" customHeight="1" x14ac:dyDescent="0.2">
      <c r="A9" s="35" t="s">
        <v>2</v>
      </c>
      <c r="B9" s="36"/>
      <c r="C9" s="31"/>
      <c r="D9" s="31"/>
      <c r="E9" s="31"/>
      <c r="F9" s="31"/>
      <c r="G9" s="31"/>
      <c r="H9" s="31"/>
      <c r="I9" s="31"/>
      <c r="J9" s="31"/>
      <c r="K9" s="31"/>
    </row>
    <row r="10" spans="1:15" ht="21.75" customHeight="1" x14ac:dyDescent="0.2">
      <c r="A10" s="36"/>
      <c r="B10" s="36"/>
      <c r="C10" s="95" t="s">
        <v>100</v>
      </c>
      <c r="D10" s="95"/>
      <c r="E10" s="95"/>
      <c r="F10" s="95"/>
      <c r="G10" s="95"/>
      <c r="H10" s="31"/>
      <c r="I10" s="31"/>
      <c r="J10" s="31"/>
      <c r="K10" s="31"/>
    </row>
    <row r="11" spans="1:15" ht="21.75" customHeight="1" x14ac:dyDescent="0.2">
      <c r="A11" s="36"/>
      <c r="B11" s="36"/>
      <c r="C11" s="31"/>
      <c r="D11" s="31"/>
      <c r="E11" s="31"/>
      <c r="F11" s="31"/>
      <c r="G11" s="31"/>
      <c r="H11" s="31"/>
      <c r="I11" s="31"/>
      <c r="J11" s="31"/>
      <c r="K11" s="31"/>
    </row>
    <row r="12" spans="1:15" ht="21.75" customHeight="1" x14ac:dyDescent="0.2">
      <c r="A12" s="35" t="s">
        <v>3</v>
      </c>
      <c r="B12" s="36"/>
      <c r="C12" s="31"/>
      <c r="D12" s="31"/>
      <c r="E12" s="31"/>
      <c r="F12" s="31"/>
      <c r="G12" s="31"/>
      <c r="H12" s="31"/>
      <c r="I12" s="31"/>
      <c r="J12" s="31"/>
      <c r="K12" s="31"/>
    </row>
    <row r="13" spans="1:15" ht="21.75" customHeight="1" x14ac:dyDescent="0.2">
      <c r="A13" s="36" t="s">
        <v>4</v>
      </c>
      <c r="B13" s="36"/>
      <c r="C13" s="69" t="s">
        <v>93</v>
      </c>
      <c r="D13" s="69"/>
      <c r="E13" s="69"/>
      <c r="F13" s="69"/>
      <c r="G13" s="69"/>
      <c r="H13" s="31"/>
      <c r="I13" s="31"/>
      <c r="J13" s="31"/>
      <c r="K13" s="31"/>
    </row>
    <row r="14" spans="1:15" ht="21.75" customHeight="1" x14ac:dyDescent="0.2">
      <c r="A14" s="36"/>
      <c r="B14" s="36"/>
      <c r="C14" s="31"/>
      <c r="D14" s="31"/>
      <c r="E14" s="31"/>
      <c r="F14" s="31"/>
      <c r="G14" s="31"/>
      <c r="H14" s="31"/>
      <c r="I14" s="31"/>
      <c r="J14" s="31"/>
      <c r="K14" s="31"/>
    </row>
    <row r="15" spans="1:15" ht="21.75" customHeight="1" x14ac:dyDescent="0.2">
      <c r="A15" s="35" t="s">
        <v>80</v>
      </c>
      <c r="B15" s="36"/>
      <c r="C15" s="31"/>
      <c r="D15" s="31"/>
      <c r="E15" s="31"/>
      <c r="F15" s="31"/>
      <c r="G15" s="31"/>
      <c r="H15" s="31"/>
      <c r="I15" s="31"/>
      <c r="J15" s="31"/>
      <c r="K15" s="31"/>
    </row>
    <row r="16" spans="1:15" ht="21.75" customHeight="1" x14ac:dyDescent="0.2">
      <c r="A16" s="36"/>
      <c r="B16" s="36"/>
      <c r="C16" s="99">
        <v>2000000</v>
      </c>
      <c r="D16" s="99"/>
      <c r="E16" s="99"/>
      <c r="F16" s="37" t="s">
        <v>49</v>
      </c>
      <c r="G16" s="31"/>
      <c r="H16" s="31"/>
      <c r="I16" s="31"/>
      <c r="J16" s="31"/>
      <c r="K16" s="31"/>
    </row>
    <row r="17" spans="1:15" ht="21.75" customHeight="1" x14ac:dyDescent="0.2">
      <c r="A17" s="36"/>
      <c r="B17" s="36"/>
      <c r="C17" s="31"/>
      <c r="D17" s="31"/>
      <c r="E17" s="31"/>
      <c r="F17" s="31"/>
      <c r="G17" s="31"/>
      <c r="H17" s="31"/>
      <c r="I17" s="31"/>
      <c r="J17" s="31"/>
      <c r="K17" s="31"/>
    </row>
    <row r="18" spans="1:15" ht="21.75" customHeight="1" x14ac:dyDescent="0.2">
      <c r="A18" s="35" t="s">
        <v>95</v>
      </c>
      <c r="B18" s="36"/>
      <c r="C18" s="31"/>
      <c r="D18" s="31"/>
      <c r="E18" s="31"/>
      <c r="F18" s="31"/>
      <c r="G18" s="31"/>
      <c r="H18" s="31"/>
      <c r="I18" s="31"/>
      <c r="J18" s="31"/>
      <c r="K18" s="31"/>
    </row>
    <row r="19" spans="1:15" ht="21.75" customHeight="1" x14ac:dyDescent="0.2">
      <c r="A19" s="35"/>
      <c r="B19" s="36"/>
      <c r="C19" s="43" t="s">
        <v>59</v>
      </c>
      <c r="D19" s="44"/>
      <c r="E19" s="44"/>
      <c r="F19" s="44"/>
      <c r="G19" s="44"/>
      <c r="H19" s="44"/>
      <c r="I19" s="44"/>
      <c r="J19" s="44"/>
      <c r="K19" s="31"/>
    </row>
    <row r="20" spans="1:15" ht="31.5" customHeight="1" x14ac:dyDescent="0.2">
      <c r="A20" s="35"/>
      <c r="B20" s="36"/>
      <c r="C20" s="43" t="s">
        <v>60</v>
      </c>
      <c r="D20" s="43"/>
      <c r="E20" s="43"/>
      <c r="F20" s="43"/>
      <c r="G20" s="43"/>
      <c r="H20" s="43"/>
      <c r="I20" s="43"/>
      <c r="J20" s="44"/>
      <c r="K20" s="31"/>
    </row>
    <row r="21" spans="1:15" ht="31.5" customHeight="1" x14ac:dyDescent="0.2">
      <c r="A21" s="35"/>
      <c r="B21" s="36"/>
      <c r="C21" s="43" t="s">
        <v>61</v>
      </c>
      <c r="D21" s="43"/>
      <c r="E21" s="43"/>
      <c r="F21" s="43"/>
      <c r="G21" s="43"/>
      <c r="H21" s="43"/>
      <c r="I21" s="43"/>
      <c r="J21" s="44"/>
      <c r="K21" s="31"/>
    </row>
    <row r="22" spans="1:15" ht="31.5" customHeight="1" x14ac:dyDescent="0.2">
      <c r="A22" s="35"/>
      <c r="B22" s="36"/>
      <c r="C22" s="43" t="s">
        <v>62</v>
      </c>
      <c r="D22" s="43"/>
      <c r="E22" s="43"/>
      <c r="F22" s="43"/>
      <c r="G22" s="43"/>
      <c r="H22" s="43"/>
      <c r="I22" s="43"/>
      <c r="J22" s="44"/>
      <c r="K22" s="31"/>
    </row>
    <row r="23" spans="1:15" ht="31.5" customHeight="1" x14ac:dyDescent="0.2">
      <c r="A23" s="35"/>
      <c r="B23" s="36"/>
      <c r="C23" s="43" t="s">
        <v>63</v>
      </c>
      <c r="D23" s="43"/>
      <c r="E23" s="43"/>
      <c r="F23" s="43"/>
      <c r="G23" s="43"/>
      <c r="H23" s="43"/>
      <c r="I23" s="43"/>
      <c r="J23" s="44"/>
      <c r="K23" s="31"/>
    </row>
    <row r="24" spans="1:15" ht="31.5" customHeight="1" x14ac:dyDescent="0.2">
      <c r="A24" s="31"/>
      <c r="B24" s="31"/>
      <c r="C24" s="43" t="s">
        <v>64</v>
      </c>
      <c r="D24" s="43"/>
      <c r="E24" s="43"/>
      <c r="F24" s="43"/>
      <c r="G24" s="43"/>
      <c r="H24" s="43"/>
      <c r="I24" s="43"/>
      <c r="J24" s="44"/>
      <c r="K24" s="31"/>
    </row>
    <row r="25" spans="1:15" s="39" customFormat="1" ht="21.75" customHeight="1" x14ac:dyDescent="0.2">
      <c r="A25" s="38"/>
      <c r="B25" s="38"/>
      <c r="C25" s="38"/>
      <c r="D25" s="38"/>
      <c r="E25" s="38"/>
      <c r="F25" s="38"/>
      <c r="G25" s="38"/>
      <c r="H25" s="38"/>
      <c r="I25" s="38"/>
      <c r="J25" s="38"/>
      <c r="K25" s="38"/>
    </row>
    <row r="26" spans="1:15" s="17" customFormat="1" ht="21.75" customHeight="1" x14ac:dyDescent="0.2">
      <c r="A26" s="10" t="s">
        <v>50</v>
      </c>
      <c r="B26" s="10"/>
      <c r="C26" s="10"/>
      <c r="D26" s="10"/>
      <c r="E26" s="10"/>
      <c r="F26" s="10"/>
      <c r="G26" s="10"/>
      <c r="H26" s="10"/>
      <c r="I26" s="10"/>
      <c r="J26" s="10"/>
      <c r="K26" s="10"/>
    </row>
    <row r="27" spans="1:15" s="7" customFormat="1" ht="14" x14ac:dyDescent="0.2">
      <c r="A27" s="10"/>
      <c r="B27" s="30"/>
      <c r="C27" s="10"/>
      <c r="D27" s="10"/>
      <c r="E27" s="10"/>
      <c r="F27" s="10"/>
      <c r="G27" s="1"/>
      <c r="H27" s="1"/>
      <c r="I27" s="1"/>
      <c r="J27" s="1"/>
      <c r="K27" s="1"/>
    </row>
    <row r="28" spans="1:15" s="17" customFormat="1" ht="22.5" customHeight="1" x14ac:dyDescent="0.2">
      <c r="A28" s="10"/>
      <c r="B28" s="30" t="s">
        <v>99</v>
      </c>
      <c r="C28" s="10"/>
      <c r="D28" s="10"/>
      <c r="E28" s="10"/>
      <c r="F28" s="10"/>
      <c r="G28" s="10"/>
      <c r="H28" s="10"/>
      <c r="I28" s="10"/>
      <c r="J28" s="10"/>
      <c r="K28" s="10"/>
      <c r="L28" s="10"/>
      <c r="M28" s="10"/>
      <c r="N28" s="10"/>
      <c r="O28" s="10"/>
    </row>
    <row r="29" spans="1:15" s="7" customFormat="1" ht="22.5" customHeight="1" x14ac:dyDescent="0.2">
      <c r="A29" s="10"/>
      <c r="B29" s="30" t="s">
        <v>82</v>
      </c>
      <c r="C29" s="10"/>
      <c r="D29" s="10"/>
      <c r="E29" s="10"/>
      <c r="F29" s="10"/>
      <c r="G29" s="10"/>
      <c r="H29" s="10"/>
      <c r="I29" s="10"/>
      <c r="J29" s="1"/>
      <c r="K29" s="1"/>
      <c r="L29" s="1"/>
      <c r="M29" s="1"/>
      <c r="N29" s="1"/>
      <c r="O29" s="1"/>
    </row>
    <row r="30" spans="1:15" s="7" customFormat="1" ht="23.25" customHeight="1" x14ac:dyDescent="0.2">
      <c r="A30" s="10"/>
      <c r="B30" s="30" t="s">
        <v>97</v>
      </c>
      <c r="C30" s="10"/>
      <c r="D30" s="10"/>
      <c r="E30" s="10"/>
      <c r="F30" s="10"/>
      <c r="G30" s="10"/>
      <c r="H30" s="10"/>
      <c r="I30" s="10"/>
      <c r="J30" s="1"/>
      <c r="K30" s="1"/>
      <c r="L30" s="1"/>
      <c r="M30" s="1"/>
      <c r="N30" s="1"/>
      <c r="O30" s="1"/>
    </row>
    <row r="31" spans="1:15" s="7" customFormat="1" ht="23.25" customHeight="1" x14ac:dyDescent="0.2">
      <c r="A31" s="10"/>
      <c r="B31" s="30" t="s">
        <v>98</v>
      </c>
      <c r="C31" s="10"/>
      <c r="D31" s="10"/>
      <c r="E31" s="10"/>
      <c r="F31" s="10"/>
      <c r="G31" s="10"/>
      <c r="H31" s="10"/>
      <c r="I31" s="10"/>
      <c r="J31" s="1"/>
      <c r="K31" s="1"/>
      <c r="L31" s="1"/>
      <c r="M31" s="1"/>
      <c r="N31" s="1"/>
      <c r="O31" s="1"/>
    </row>
  </sheetData>
  <mergeCells count="7">
    <mergeCell ref="C16:E16"/>
    <mergeCell ref="C13:G13"/>
    <mergeCell ref="A1:N1"/>
    <mergeCell ref="A2:K2"/>
    <mergeCell ref="C4:F4"/>
    <mergeCell ref="C7:F7"/>
    <mergeCell ref="C10:G10"/>
  </mergeCells>
  <phoneticPr fontId="3"/>
  <printOptions horizontalCentered="1"/>
  <pageMargins left="0.78740157480314965" right="0.78740157480314965" top="0.98425196850393704" bottom="0.98425196850393704" header="0.51181102362204722" footer="0.51181102362204722"/>
  <pageSetup paperSize="9" scale="66" orientation="portrait" cellComments="asDisplayed" r:id="rId1"/>
  <headerFooter>
    <oddHeader>&amp;R&amp;14積算内訳</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別紙概要 (全額控除等（課税売上割合95%以上）) </vt:lpstr>
      <vt:lpstr>別紙概要 (一括比例配分方式)</vt:lpstr>
      <vt:lpstr>別紙概要 (個別対応方式)</vt:lpstr>
      <vt:lpstr>別紙概要（返還なし）</vt:lpstr>
      <vt:lpstr>記載例１-１（返還有り）</vt:lpstr>
      <vt:lpstr>記載例２-１（返還有り）</vt:lpstr>
      <vt:lpstr>記載例３ｰ１（返還有り）</vt:lpstr>
      <vt:lpstr>記載例（返還なし）</vt:lpstr>
      <vt:lpstr>'記載例（返還なし）'!Print_Area</vt:lpstr>
      <vt:lpstr>'記載例１-１（返還有り）'!Print_Area</vt:lpstr>
      <vt:lpstr>'記載例２-１（返還有り）'!Print_Area</vt:lpstr>
      <vt:lpstr>'記載例３ｰ１（返還有り）'!Print_Area</vt:lpstr>
      <vt:lpstr>'別紙概要 (一括比例配分方式)'!Print_Area</vt:lpstr>
      <vt:lpstr>'別紙概要 (個別対応方式)'!Print_Area</vt:lpstr>
      <vt:lpstr>'別紙概要 (全額控除等（課税売上割合95%以上）) '!Print_Area</vt:lpstr>
      <vt:lpstr>'別紙概要（返還なし）'!Print_Area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2025-11-06T08:34:03Z</dcterms:created>
  <dcterms:modified xsi:type="dcterms:W3CDTF">2025-11-06T08:34:06Z</dcterms:modified>
</cp:coreProperties>
</file>