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5 地域医療体制整備班\医師確保\01 総合的な対策パッケージ\01 重点医師偏在対策\R7\◇要綱関係\04 県要綱作成（起案）※運営費\02 HP公開\"/>
    </mc:Choice>
  </mc:AlternateContent>
  <xr:revisionPtr revIDLastSave="0" documentId="13_ncr:1_{C47E7ADC-3C3A-4407-AADF-F48EB3E43CA5}" xr6:coauthVersionLast="47" xr6:coauthVersionMax="47" xr10:uidLastSave="{00000000-0000-0000-0000-000000000000}"/>
  <bookViews>
    <workbookView xWindow="-120" yWindow="-120" windowWidth="20730" windowHeight="11040" tabRatio="929" firstSheet="1" activeTab="1" xr2:uid="{5A199E39-E2A4-4F30-87E4-AF6ABC2AECA5}"/>
  </bookViews>
  <sheets>
    <sheet name="Sheet4" sheetId="24" state="hidden" r:id="rId1"/>
    <sheet name="第1号様式" sheetId="5" r:id="rId2"/>
    <sheet name="別紙１-１" sheetId="25" r:id="rId3"/>
    <sheet name="別紙１-２" sheetId="26" r:id="rId4"/>
    <sheet name="旧別紙１－２" sheetId="15" state="hidden" r:id="rId5"/>
    <sheet name="別紙２-１" sheetId="27" r:id="rId6"/>
    <sheet name="旧別紙１－２（２）" sheetId="17" state="hidden" r:id="rId7"/>
  </sheets>
  <definedNames>
    <definedName name="_１_">Sheet4!$O$31</definedName>
    <definedName name="_２_">Sheet4!$O$32</definedName>
    <definedName name="_Key1" localSheetId="4" hidden="1">#REF!</definedName>
    <definedName name="_Key1" localSheetId="6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4" hidden="1">#REF!</definedName>
    <definedName name="_Key2" localSheetId="6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6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aa" hidden="1">#REF!</definedName>
    <definedName name="aaaa">#REF!</definedName>
    <definedName name="aaaaaaaaaaaaaaaaaa" localSheetId="4" hidden="1">#REF!</definedName>
    <definedName name="aaaaaaaaaaaaaaaaaa" localSheetId="6" hidden="1">#REF!</definedName>
    <definedName name="aaaaaaaaaaaaaaaaaa" localSheetId="2" hidden="1">#REF!</definedName>
    <definedName name="aaaaaaaaaaaaaaaaaa" localSheetId="3" hidden="1">#REF!</definedName>
    <definedName name="aaaaaaaaaaaaaaaaaa" hidden="1">#REF!</definedName>
    <definedName name="bbbb">#REF!</definedName>
    <definedName name="cccc">#REF!</definedName>
    <definedName name="E" localSheetId="4" hidden="1">#REF!</definedName>
    <definedName name="E" localSheetId="6" hidden="1">#REF!</definedName>
    <definedName name="E" localSheetId="3" hidden="1">#REF!</definedName>
    <definedName name="E" hidden="1">#REF!</definedName>
    <definedName name="ff" hidden="1">#REF!</definedName>
    <definedName name="ｌ" localSheetId="2" hidden="1">#REF!</definedName>
    <definedName name="ｌ" hidden="1">#REF!</definedName>
    <definedName name="_xlnm.Print_Area" localSheetId="4">'旧別紙１－２'!$A$1:$M$19</definedName>
    <definedName name="_xlnm.Print_Area" localSheetId="6">'旧別紙１－２（２）'!$A$1:$M$18</definedName>
    <definedName name="_xlnm.Print_Area" localSheetId="1">第1号様式!$A$1:$H$38</definedName>
    <definedName name="_xlnm.Print_Area" localSheetId="2">'別紙１-１'!$A$1:$C$45</definedName>
    <definedName name="_xlnm.Print_Area" localSheetId="3">'別紙１-２'!$A$1:$N$18</definedName>
    <definedName name="_xlnm.Print_Area" localSheetId="5">'別紙２-１'!$A$1:$J$10</definedName>
    <definedName name="ｗ" hidden="1">#REF!</definedName>
    <definedName name="あ" localSheetId="4" hidden="1">#REF!</definedName>
    <definedName name="あ" localSheetId="6" hidden="1">#REF!</definedName>
    <definedName name="あ" localSheetId="1" hidden="1">#REF!</definedName>
    <definedName name="あ" localSheetId="2" hidden="1">#REF!</definedName>
    <definedName name="あ" localSheetId="3" hidden="1">#REF!</definedName>
    <definedName name="あ" hidden="1">#REF!</definedName>
    <definedName name="ああ" hidden="1">#REF!</definedName>
    <definedName name="い" localSheetId="4" hidden="1">#REF!</definedName>
    <definedName name="い" localSheetId="6" hidden="1">#REF!</definedName>
    <definedName name="い" localSheetId="3" hidden="1">#REF!</definedName>
    <definedName name="い" hidden="1">#REF!</definedName>
    <definedName name="き" hidden="1">#REF!</definedName>
    <definedName name="こ" localSheetId="4" hidden="1">#REF!</definedName>
    <definedName name="こ" localSheetId="6" hidden="1">#REF!</definedName>
    <definedName name="こ" localSheetId="3" hidden="1">#REF!</definedName>
    <definedName name="こ" hidden="1">#REF!</definedName>
    <definedName name="こ」" hidden="1">#REF!</definedName>
    <definedName name="さいとう" hidden="1">#REF!</definedName>
    <definedName name="事業分類">#REF!</definedName>
    <definedName name="重点医師偏在対策支援区域における診療所の承継・開業支援事業">#REF!</definedName>
    <definedName name="組織" hidden="1">#REF!</definedName>
    <definedName name="都道府県が行う重点医師偏在対策支援区域における診療所の承継・開業支援事業_地域への定着支援事業">Sheet4!$O$31</definedName>
    <definedName name="特定" hidden="1">#REF!</definedName>
    <definedName name="表" hidden="1">#REF!</definedName>
    <definedName name="別紙１７" localSheetId="4" hidden="1">#REF!</definedName>
    <definedName name="別紙１７" localSheetId="6" hidden="1">#REF!</definedName>
    <definedName name="別紙１７" localSheetId="1" hidden="1">#REF!</definedName>
    <definedName name="別紙１７" localSheetId="2" hidden="1">#REF!</definedName>
    <definedName name="別紙１７" localSheetId="3" hidden="1">#REF!</definedName>
    <definedName name="別紙１７" hidden="1">#REF!</definedName>
    <definedName name="別紙３１" localSheetId="4" hidden="1">#REF!</definedName>
    <definedName name="別紙３１" localSheetId="6" hidden="1">#REF!</definedName>
    <definedName name="別紙３１" localSheetId="3" hidden="1">#REF!</definedName>
    <definedName name="別紙３１" hidden="1">#REF!</definedName>
    <definedName name="保育所別民改費担当者一覧">#REF!</definedName>
    <definedName name="補助事業名">#REF!</definedName>
    <definedName name="有床診療所等スプリンクラー等施設整備事業" localSheetId="5">#REF!</definedName>
    <definedName name="有床診療所等スプリンクラー等施設整備事業">#REF!</definedName>
    <definedName name="令和７年">Sheet4!$B$12:$K$12</definedName>
    <definedName name="令和８年">Sheet4!$B$13:$D$13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6" l="1"/>
  <c r="M11" i="26"/>
  <c r="M13" i="26"/>
  <c r="M15" i="26"/>
  <c r="B25" i="25"/>
  <c r="B28" i="25" s="1"/>
  <c r="B35" i="25"/>
  <c r="M6" i="26" l="1"/>
  <c r="L15" i="17"/>
  <c r="L13" i="17"/>
  <c r="L11" i="17"/>
  <c r="L9" i="17"/>
  <c r="L15" i="15"/>
  <c r="L9" i="15"/>
  <c r="L11" i="15"/>
  <c r="L13" i="15"/>
  <c r="L6" i="17" l="1"/>
  <c r="L6" i="15"/>
  <c r="C23" i="5" l="1"/>
</calcChain>
</file>

<file path=xl/sharedStrings.xml><?xml version="1.0" encoding="utf-8"?>
<sst xmlns="http://schemas.openxmlformats.org/spreadsheetml/2006/main" count="623" uniqueCount="202">
  <si>
    <t>円</t>
    <rPh sb="0" eb="1">
      <t>エン</t>
    </rPh>
    <phoneticPr fontId="9"/>
  </si>
  <si>
    <t xml:space="preserve"> 標記について、次のとおり交付されるよう関係書類を添えて申請する。</t>
    <phoneticPr fontId="7"/>
  </si>
  <si>
    <t>４　添付書類</t>
    <phoneticPr fontId="7"/>
  </si>
  <si>
    <t>申請額</t>
    <rPh sb="0" eb="3">
      <t>シンセイガク</t>
    </rPh>
    <phoneticPr fontId="7"/>
  </si>
  <si>
    <t>金</t>
    <rPh sb="0" eb="1">
      <t>キン</t>
    </rPh>
    <phoneticPr fontId="7"/>
  </si>
  <si>
    <t>円</t>
    <rPh sb="0" eb="1">
      <t>エン</t>
    </rPh>
    <phoneticPr fontId="7"/>
  </si>
  <si>
    <t>(A)</t>
    <phoneticPr fontId="7"/>
  </si>
  <si>
    <t>前回までの交付決定額</t>
    <rPh sb="0" eb="2">
      <t>ゼンカイ</t>
    </rPh>
    <rPh sb="5" eb="7">
      <t>コウフ</t>
    </rPh>
    <rPh sb="7" eb="10">
      <t>ケッテイガク</t>
    </rPh>
    <phoneticPr fontId="7"/>
  </si>
  <si>
    <t>(B)</t>
    <phoneticPr fontId="7"/>
  </si>
  <si>
    <t>差引今回変更増減額</t>
    <rPh sb="0" eb="2">
      <t>サシヒキ</t>
    </rPh>
    <rPh sb="2" eb="4">
      <t>コンカイ</t>
    </rPh>
    <rPh sb="4" eb="6">
      <t>ヘンコウ</t>
    </rPh>
    <rPh sb="6" eb="9">
      <t>ゾウゲンガク</t>
    </rPh>
    <phoneticPr fontId="7"/>
  </si>
  <si>
    <t>(A)-(B)</t>
    <phoneticPr fontId="7"/>
  </si>
  <si>
    <t>５　変更申請の場合は、１にかかわらず次のとおりとする。</t>
    <rPh sb="2" eb="4">
      <t>ヘンコウ</t>
    </rPh>
    <rPh sb="4" eb="6">
      <t>シンセイ</t>
    </rPh>
    <rPh sb="7" eb="9">
      <t>バアイ</t>
    </rPh>
    <rPh sb="18" eb="19">
      <t>ツギ</t>
    </rPh>
    <phoneticPr fontId="7"/>
  </si>
  <si>
    <t>＝</t>
    <phoneticPr fontId="10"/>
  </si>
  <si>
    <t>×</t>
    <phoneticPr fontId="10"/>
  </si>
  <si>
    <t>１か所当たり次により算出された額</t>
    <phoneticPr fontId="10"/>
  </si>
  <si>
    <t>　　　25,000円×訪問看護日数</t>
    <phoneticPr fontId="10"/>
  </si>
  <si>
    <t>(２）訪問看護による加算額</t>
  </si>
  <si>
    <t>訪問看護日数</t>
    <phoneticPr fontId="10"/>
  </si>
  <si>
    <t>　　　6,200,000円＋(87,000円×実診療日数)</t>
    <phoneticPr fontId="10"/>
  </si>
  <si>
    <t>）</t>
    <phoneticPr fontId="10"/>
  </si>
  <si>
    <t>＋（</t>
    <phoneticPr fontId="10"/>
  </si>
  <si>
    <t>ウ．診療日数260日以上</t>
  </si>
  <si>
    <t>　　　6,200,000円＋(77,000円×実診療日数)</t>
    <phoneticPr fontId="10"/>
  </si>
  <si>
    <t>イ．診療日数130～259日</t>
  </si>
  <si>
    <t>　　　6,200,000円＋(71,000円×実診療日数)</t>
    <phoneticPr fontId="10"/>
  </si>
  <si>
    <t>ア．診療日数１～129日</t>
    <phoneticPr fontId="10"/>
  </si>
  <si>
    <t>実診療日数</t>
    <rPh sb="0" eb="1">
      <t>ジツ</t>
    </rPh>
    <rPh sb="1" eb="3">
      <t>シンリョウ</t>
    </rPh>
    <rPh sb="3" eb="5">
      <t>ニッスウ</t>
    </rPh>
    <phoneticPr fontId="10"/>
  </si>
  <si>
    <t>（１）</t>
    <phoneticPr fontId="10"/>
  </si>
  <si>
    <t>基準額算出調書</t>
    <rPh sb="0" eb="3">
      <t>キジュンガク</t>
    </rPh>
    <rPh sb="3" eb="5">
      <t>サンシュツ</t>
    </rPh>
    <rPh sb="5" eb="7">
      <t>チョウショ</t>
    </rPh>
    <phoneticPr fontId="10"/>
  </si>
  <si>
    <t>別紙１－２</t>
    <rPh sb="0" eb="2">
      <t>ベッシ</t>
    </rPh>
    <phoneticPr fontId="10"/>
  </si>
  <si>
    <t>基準額</t>
    <rPh sb="0" eb="3">
      <t>キジュンガク</t>
    </rPh>
    <phoneticPr fontId="10"/>
  </si>
  <si>
    <t>事業者名</t>
    <rPh sb="0" eb="4">
      <t>ジギョウシャメイ</t>
    </rPh>
    <phoneticPr fontId="10"/>
  </si>
  <si>
    <t>令和　　年　　月　　日</t>
    <rPh sb="0" eb="2">
      <t>レイワ</t>
    </rPh>
    <phoneticPr fontId="7"/>
  </si>
  <si>
    <t>別紙１－２（２）</t>
    <rPh sb="0" eb="2">
      <t>ベッシ</t>
    </rPh>
    <phoneticPr fontId="10"/>
  </si>
  <si>
    <t>番　　　　　　　　号</t>
    <phoneticPr fontId="10"/>
  </si>
  <si>
    <t>第１号様式</t>
    <rPh sb="0" eb="1">
      <t>ダイ</t>
    </rPh>
    <rPh sb="2" eb="3">
      <t>ゴウ</t>
    </rPh>
    <rPh sb="3" eb="5">
      <t>ヨウシキ</t>
    </rPh>
    <phoneticPr fontId="7"/>
  </si>
  <si>
    <t>別紙１－１ 国庫補助所要額</t>
    <rPh sb="0" eb="2">
      <t>ベッシ</t>
    </rPh>
    <rPh sb="6" eb="8">
      <t>コッコ</t>
    </rPh>
    <rPh sb="8" eb="10">
      <t>ホジョ</t>
    </rPh>
    <rPh sb="10" eb="13">
      <t>ショヨウガク</t>
    </rPh>
    <phoneticPr fontId="10"/>
  </si>
  <si>
    <t>別紙１－１（２） 国庫補助所要額</t>
    <rPh sb="0" eb="2">
      <t>ベッシ</t>
    </rPh>
    <rPh sb="9" eb="11">
      <t>コッコ</t>
    </rPh>
    <rPh sb="11" eb="13">
      <t>ホジョ</t>
    </rPh>
    <rPh sb="13" eb="16">
      <t>ショヨウガク</t>
    </rPh>
    <phoneticPr fontId="10"/>
  </si>
  <si>
    <t>２　所要額調書（別紙１－１、別紙１－２）</t>
    <rPh sb="8" eb="10">
      <t>ベッシ</t>
    </rPh>
    <rPh sb="14" eb="16">
      <t>ベッシ</t>
    </rPh>
    <phoneticPr fontId="7"/>
  </si>
  <si>
    <t>基準額</t>
    <phoneticPr fontId="10"/>
  </si>
  <si>
    <t>令和７年</t>
    <rPh sb="0" eb="2">
      <t>レイワ</t>
    </rPh>
    <rPh sb="3" eb="4">
      <t>ネン</t>
    </rPh>
    <phoneticPr fontId="10"/>
  </si>
  <si>
    <t>令和８年</t>
    <rPh sb="0" eb="2">
      <t>レイワ</t>
    </rPh>
    <rPh sb="3" eb="4">
      <t>ネン</t>
    </rPh>
    <phoneticPr fontId="10"/>
  </si>
  <si>
    <t>３月</t>
  </si>
  <si>
    <t>３月</t>
    <rPh sb="1" eb="2">
      <t>ガツ</t>
    </rPh>
    <phoneticPr fontId="10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</si>
  <si>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</si>
  <si>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</si>
  <si>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</si>
  <si>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</si>
  <si>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</si>
  <si>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</si>
  <si>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</si>
  <si>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</si>
  <si>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</si>
  <si>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10"/>
  </si>
  <si>
    <t>２月</t>
    <rPh sb="1" eb="2">
      <t>ガツ</t>
    </rPh>
    <phoneticPr fontId="10"/>
  </si>
  <si>
    <t>１日</t>
    <rPh sb="1" eb="2">
      <t>ニチ</t>
    </rPh>
    <phoneticPr fontId="10"/>
  </si>
  <si>
    <t>２日</t>
    <rPh sb="1" eb="2">
      <t>ニチ</t>
    </rPh>
    <phoneticPr fontId="10"/>
  </si>
  <si>
    <t>３日</t>
    <rPh sb="1" eb="2">
      <t>ニチ</t>
    </rPh>
    <phoneticPr fontId="10"/>
  </si>
  <si>
    <t>４日</t>
    <rPh sb="1" eb="2">
      <t>ニチ</t>
    </rPh>
    <phoneticPr fontId="10"/>
  </si>
  <si>
    <t>５日</t>
    <rPh sb="1" eb="2">
      <t>ニチ</t>
    </rPh>
    <phoneticPr fontId="10"/>
  </si>
  <si>
    <t>６日</t>
    <rPh sb="1" eb="2">
      <t>ニチ</t>
    </rPh>
    <phoneticPr fontId="10"/>
  </si>
  <si>
    <t>７日</t>
    <rPh sb="1" eb="2">
      <t>ニチ</t>
    </rPh>
    <phoneticPr fontId="10"/>
  </si>
  <si>
    <t>８日</t>
    <rPh sb="1" eb="2">
      <t>ニチ</t>
    </rPh>
    <phoneticPr fontId="10"/>
  </si>
  <si>
    <t>９日</t>
    <rPh sb="1" eb="2">
      <t>ニチ</t>
    </rPh>
    <phoneticPr fontId="10"/>
  </si>
  <si>
    <t>１０日</t>
    <rPh sb="2" eb="3">
      <t>ニチ</t>
    </rPh>
    <phoneticPr fontId="10"/>
  </si>
  <si>
    <t>１１日</t>
    <rPh sb="2" eb="3">
      <t>ニチ</t>
    </rPh>
    <phoneticPr fontId="10"/>
  </si>
  <si>
    <t>１２日</t>
    <rPh sb="2" eb="3">
      <t>ニチ</t>
    </rPh>
    <phoneticPr fontId="10"/>
  </si>
  <si>
    <t>１３日</t>
    <rPh sb="2" eb="3">
      <t>ニチ</t>
    </rPh>
    <phoneticPr fontId="10"/>
  </si>
  <si>
    <t>１４日</t>
    <rPh sb="2" eb="3">
      <t>ニチ</t>
    </rPh>
    <phoneticPr fontId="10"/>
  </si>
  <si>
    <t>１５日</t>
    <rPh sb="2" eb="3">
      <t>ニチ</t>
    </rPh>
    <phoneticPr fontId="10"/>
  </si>
  <si>
    <t>１６日</t>
    <rPh sb="2" eb="3">
      <t>ニチ</t>
    </rPh>
    <phoneticPr fontId="10"/>
  </si>
  <si>
    <t>１７日</t>
    <rPh sb="2" eb="3">
      <t>ニチ</t>
    </rPh>
    <phoneticPr fontId="10"/>
  </si>
  <si>
    <t>１８日</t>
    <rPh sb="2" eb="3">
      <t>ニチ</t>
    </rPh>
    <phoneticPr fontId="10"/>
  </si>
  <si>
    <t>１９日</t>
    <rPh sb="2" eb="3">
      <t>ニチ</t>
    </rPh>
    <phoneticPr fontId="10"/>
  </si>
  <si>
    <t>２０日</t>
    <rPh sb="2" eb="3">
      <t>ニチ</t>
    </rPh>
    <phoneticPr fontId="10"/>
  </si>
  <si>
    <t>２１日</t>
    <rPh sb="2" eb="3">
      <t>ニチ</t>
    </rPh>
    <phoneticPr fontId="10"/>
  </si>
  <si>
    <t>２２日</t>
    <rPh sb="2" eb="3">
      <t>ニチ</t>
    </rPh>
    <phoneticPr fontId="10"/>
  </si>
  <si>
    <t>２３日</t>
    <rPh sb="2" eb="3">
      <t>ニチ</t>
    </rPh>
    <phoneticPr fontId="10"/>
  </si>
  <si>
    <t>２４日</t>
    <rPh sb="2" eb="3">
      <t>ニチ</t>
    </rPh>
    <phoneticPr fontId="10"/>
  </si>
  <si>
    <t>２５日</t>
    <rPh sb="2" eb="3">
      <t>ニチ</t>
    </rPh>
    <phoneticPr fontId="10"/>
  </si>
  <si>
    <t>２６日</t>
    <rPh sb="2" eb="3">
      <t>ニチ</t>
    </rPh>
    <phoneticPr fontId="10"/>
  </si>
  <si>
    <t>２７日</t>
    <rPh sb="2" eb="3">
      <t>ニチ</t>
    </rPh>
    <phoneticPr fontId="10"/>
  </si>
  <si>
    <t>２８日</t>
    <rPh sb="2" eb="3">
      <t>ニチ</t>
    </rPh>
    <phoneticPr fontId="10"/>
  </si>
  <si>
    <t>２９日</t>
    <rPh sb="2" eb="3">
      <t>ニチ</t>
    </rPh>
    <phoneticPr fontId="10"/>
  </si>
  <si>
    <t>３０日</t>
    <rPh sb="2" eb="3">
      <t>ニチ</t>
    </rPh>
    <phoneticPr fontId="10"/>
  </si>
  <si>
    <t>３１日</t>
    <rPh sb="2" eb="3">
      <t>ニチ</t>
    </rPh>
    <phoneticPr fontId="10"/>
  </si>
  <si>
    <t>北海道</t>
    <rPh sb="0" eb="3">
      <t>ホッカイドウ</t>
    </rPh>
    <phoneticPr fontId="10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</si>
  <si>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</si>
  <si>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</si>
  <si>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</si>
  <si>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</si>
  <si>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</si>
  <si>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</si>
  <si>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</si>
  <si>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</si>
  <si>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</si>
  <si>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</si>
  <si>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</si>
  <si>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</si>
  <si>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</si>
  <si>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</si>
  <si>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</si>
  <si>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</si>
  <si>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</si>
  <si>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</si>
  <si>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</si>
  <si>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</si>
  <si>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</si>
  <si>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</si>
  <si>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</si>
  <si>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</si>
  <si>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</si>
  <si>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</si>
  <si>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</si>
  <si>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</si>
  <si>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</si>
  <si>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</si>
  <si>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</si>
  <si>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</si>
  <si>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</si>
  <si>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</si>
  <si>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</si>
  <si>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</si>
  <si>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</si>
  <si>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</si>
  <si>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</si>
  <si>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</si>
  <si>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</si>
  <si>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</si>
  <si>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</si>
  <si>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</si>
  <si>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</si>
  <si>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</si>
  <si>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_2_</t>
    <phoneticPr fontId="10"/>
  </si>
  <si>
    <t>_1_</t>
    <phoneticPr fontId="10"/>
  </si>
  <si>
    <t>都道府県</t>
    <rPh sb="0" eb="4">
      <t>トドウフケン</t>
    </rPh>
    <phoneticPr fontId="10"/>
  </si>
  <si>
    <t>診療所の開設者</t>
    <rPh sb="0" eb="3">
      <t>シンリョウジョ</t>
    </rPh>
    <rPh sb="4" eb="7">
      <t>カイセツシャ</t>
    </rPh>
    <phoneticPr fontId="10"/>
  </si>
  <si>
    <t>岡山県知事　殿</t>
    <rPh sb="0" eb="3">
      <t>オカヤマケン</t>
    </rPh>
    <rPh sb="3" eb="5">
      <t>チジ</t>
    </rPh>
    <phoneticPr fontId="7"/>
  </si>
  <si>
    <t>３　事業計画書（別紙２－１）</t>
    <rPh sb="2" eb="4">
      <t>ジギョウ</t>
    </rPh>
    <rPh sb="4" eb="7">
      <t>ケイカクショ</t>
    </rPh>
    <rPh sb="8" eb="10">
      <t>ベッシ</t>
    </rPh>
    <phoneticPr fontId="7"/>
  </si>
  <si>
    <t>２．「支出額」は、当該年度分の支出額を計上し、その算出基礎を具体的に明らかにすること。</t>
    <phoneticPr fontId="9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</si>
  <si>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</t>
    <rPh sb="85" eb="87">
      <t>サンシュツ</t>
    </rPh>
    <rPh sb="87" eb="89">
      <t>ウチワケ</t>
    </rPh>
    <phoneticPr fontId="9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</si>
  <si>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9"/>
  </si>
  <si>
    <t>合　　計</t>
    <rPh sb="0" eb="1">
      <t>ゴウ</t>
    </rPh>
    <rPh sb="3" eb="4">
      <t>ケイ</t>
    </rPh>
    <phoneticPr fontId="9"/>
  </si>
  <si>
    <t>診療所収入（B）</t>
    <rPh sb="0" eb="3">
      <t>シンリョウジョ</t>
    </rPh>
    <rPh sb="3" eb="5">
      <t>シュウニュウ</t>
    </rPh>
    <phoneticPr fontId="10"/>
  </si>
  <si>
    <t>円</t>
    <rPh sb="0" eb="1">
      <t>エン</t>
    </rPh>
    <phoneticPr fontId="10"/>
  </si>
  <si>
    <t>収入見込額</t>
    <rPh sb="2" eb="4">
      <t>ミコ</t>
    </rPh>
    <phoneticPr fontId="9"/>
  </si>
  <si>
    <t>区分</t>
    <rPh sb="0" eb="2">
      <t>クブン</t>
    </rPh>
    <phoneticPr fontId="9"/>
  </si>
  <si>
    <t>（２）収入</t>
    <rPh sb="3" eb="5">
      <t>シュウニュウ</t>
    </rPh>
    <phoneticPr fontId="9"/>
  </si>
  <si>
    <t>注）その他欄は補助対象以外の経費を計上すること。</t>
    <rPh sb="0" eb="1">
      <t>チュウ</t>
    </rPh>
    <phoneticPr fontId="10"/>
  </si>
  <si>
    <t>総事業費（A）</t>
    <rPh sb="0" eb="1">
      <t>ソウ</t>
    </rPh>
    <rPh sb="1" eb="4">
      <t>ジギョウヒ</t>
    </rPh>
    <phoneticPr fontId="9"/>
  </si>
  <si>
    <t>（その他）</t>
    <rPh sb="3" eb="4">
      <t>タ</t>
    </rPh>
    <phoneticPr fontId="10"/>
  </si>
  <si>
    <t>委託費</t>
  </si>
  <si>
    <t>社会保険料</t>
  </si>
  <si>
    <t>借料及び損料</t>
  </si>
  <si>
    <t>光熱水料</t>
  </si>
  <si>
    <t>通信運搬費</t>
  </si>
  <si>
    <t>印刷製本費</t>
  </si>
  <si>
    <t>材料費</t>
  </si>
  <si>
    <t>消耗品費</t>
  </si>
  <si>
    <t>備品費（単価50万円未満に限る。）</t>
  </si>
  <si>
    <t>旅費</t>
  </si>
  <si>
    <t>報償費</t>
  </si>
  <si>
    <t>非常勤職員手当</t>
  </si>
  <si>
    <t>職員諸手当</t>
  </si>
  <si>
    <t>職員基本給</t>
  </si>
  <si>
    <t>算出内訳</t>
    <rPh sb="0" eb="2">
      <t>サンシュツ</t>
    </rPh>
    <rPh sb="2" eb="4">
      <t>ウチワケ</t>
    </rPh>
    <phoneticPr fontId="10"/>
  </si>
  <si>
    <t>支出見込額</t>
    <rPh sb="0" eb="2">
      <t>シシュツ</t>
    </rPh>
    <rPh sb="2" eb="4">
      <t>ミコ</t>
    </rPh>
    <phoneticPr fontId="9"/>
  </si>
  <si>
    <t>（１）支出</t>
    <rPh sb="3" eb="5">
      <t>シシュツ</t>
    </rPh>
    <phoneticPr fontId="10"/>
  </si>
  <si>
    <t>（医療機関名：　　　　　　　　　　）</t>
    <rPh sb="1" eb="5">
      <t>イリョウキカン</t>
    </rPh>
    <rPh sb="5" eb="6">
      <t>メイ</t>
    </rPh>
    <phoneticPr fontId="9"/>
  </si>
  <si>
    <t>事務費</t>
  </si>
  <si>
    <t>２．基準額</t>
  </si>
  <si>
    <t>１．種目</t>
  </si>
  <si>
    <t>別紙１-２</t>
    <rPh sb="0" eb="2">
      <t>ベッシ</t>
    </rPh>
    <phoneticPr fontId="10"/>
  </si>
  <si>
    <t>別紙１-１</t>
    <rPh sb="0" eb="2">
      <t>ベッシ</t>
    </rPh>
    <phoneticPr fontId="10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</si>
  <si>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7"/>
  </si>
  <si>
    <t>対象医療機関</t>
    <rPh sb="0" eb="2">
      <t>タイショウ</t>
    </rPh>
    <rPh sb="2" eb="4">
      <t>イリョウ</t>
    </rPh>
    <rPh sb="4" eb="6">
      <t>キカン</t>
    </rPh>
    <phoneticPr fontId="7"/>
  </si>
  <si>
    <t>区分</t>
    <rPh sb="0" eb="2">
      <t>クブン</t>
    </rPh>
    <phoneticPr fontId="7"/>
  </si>
  <si>
    <t>所在地（住所）</t>
    <rPh sb="0" eb="3">
      <t>ショザイチ</t>
    </rPh>
    <rPh sb="4" eb="6">
      <t>ジュウショ</t>
    </rPh>
    <phoneticPr fontId="7"/>
  </si>
  <si>
    <t>施設名</t>
    <rPh sb="0" eb="3">
      <t>シセツメイ</t>
    </rPh>
    <phoneticPr fontId="7"/>
  </si>
  <si>
    <t>標榜診療科</t>
    <rPh sb="0" eb="2">
      <t>ヒョウボウ</t>
    </rPh>
    <rPh sb="2" eb="5">
      <t>シンリョウカ</t>
    </rPh>
    <phoneticPr fontId="7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</si>
  <si>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7"/>
  </si>
  <si>
    <t>開設者名</t>
    <rPh sb="0" eb="4">
      <t>カイセツシャメイ</t>
    </rPh>
    <phoneticPr fontId="7"/>
  </si>
  <si>
    <t>管理者
（承継前）</t>
    <phoneticPr fontId="9"/>
  </si>
  <si>
    <t>現管理者
（または承継後）</t>
    <rPh sb="0" eb="1">
      <t>ゲン</t>
    </rPh>
    <rPh sb="1" eb="4">
      <t>カンリシャ</t>
    </rPh>
    <rPh sb="9" eb="11">
      <t>ショウケイ</t>
    </rPh>
    <rPh sb="11" eb="12">
      <t>ゴ</t>
    </rPh>
    <phoneticPr fontId="7"/>
  </si>
  <si>
    <t>例２</t>
    <rPh sb="0" eb="1">
      <t>レイ</t>
    </rPh>
    <phoneticPr fontId="7"/>
  </si>
  <si>
    <t>△△診療所</t>
    <rPh sb="2" eb="5">
      <t>シンリョウジョ</t>
    </rPh>
    <phoneticPr fontId="7"/>
  </si>
  <si>
    <t>産科</t>
    <rPh sb="0" eb="2">
      <t>サンカ</t>
    </rPh>
    <phoneticPr fontId="7"/>
  </si>
  <si>
    <t>承継</t>
    <rPh sb="0" eb="2">
      <t>ショウケイ</t>
    </rPh>
    <phoneticPr fontId="7"/>
  </si>
  <si>
    <t>2025.12.1</t>
    <phoneticPr fontId="7"/>
  </si>
  <si>
    <t>真庭市〇〇</t>
    <rPh sb="0" eb="3">
      <t>マニワシ</t>
    </rPh>
    <phoneticPr fontId="9"/>
  </si>
  <si>
    <t>開業</t>
    <rPh sb="0" eb="2">
      <t>カイギョウ</t>
    </rPh>
    <phoneticPr fontId="7"/>
  </si>
  <si>
    <t>別紙２-１</t>
    <rPh sb="0" eb="2">
      <t>ベッシ</t>
    </rPh>
    <phoneticPr fontId="7"/>
  </si>
  <si>
    <t>所要額調書</t>
    <rPh sb="0" eb="3">
      <t>ショヨウガク</t>
    </rPh>
    <rPh sb="3" eb="4">
      <t>チョウ</t>
    </rPh>
    <rPh sb="4" eb="5">
      <t>ショ</t>
    </rPh>
    <phoneticPr fontId="9"/>
  </si>
  <si>
    <t>　事業計画書</t>
    <rPh sb="1" eb="6">
      <t>ジギョウケイカクショ</t>
    </rPh>
    <phoneticPr fontId="7"/>
  </si>
  <si>
    <t/>
  </si>
  <si>
    <t>0</t>
  </si>
  <si>
    <t>１　補助金交付申請額</t>
    <rPh sb="2" eb="10">
      <t>ホジョキンコウフシンセイガク</t>
    </rPh>
    <phoneticPr fontId="7"/>
  </si>
  <si>
    <t>金</t>
    <rPh sb="0" eb="1">
      <t>キン</t>
    </rPh>
    <phoneticPr fontId="10"/>
  </si>
  <si>
    <t>歳入歳出見込予算書抄本</t>
    <phoneticPr fontId="10"/>
  </si>
  <si>
    <t>雑役務費</t>
    <rPh sb="0" eb="4">
      <t>ザツエキムヒ</t>
    </rPh>
    <phoneticPr fontId="7"/>
  </si>
  <si>
    <t>　　　　　令和　年度岡山県重点医師偏在対策支援区域における診療所の
　　　　　承継・開業支援事業費（地域への定着支援事業）補助金交付申請書</t>
    <rPh sb="5" eb="7">
      <t>レイワ</t>
    </rPh>
    <rPh sb="8" eb="10">
      <t>ネンド</t>
    </rPh>
    <rPh sb="10" eb="13">
      <t>オカヤマケン</t>
    </rPh>
    <rPh sb="13" eb="15">
      <t>ジュウテン</t>
    </rPh>
    <rPh sb="15" eb="17">
      <t>イシ</t>
    </rPh>
    <rPh sb="17" eb="19">
      <t>ヘンザイ</t>
    </rPh>
    <rPh sb="19" eb="21">
      <t>タイサク</t>
    </rPh>
    <rPh sb="21" eb="23">
      <t>シエン</t>
    </rPh>
    <rPh sb="23" eb="25">
      <t>クイキ</t>
    </rPh>
    <rPh sb="29" eb="32">
      <t>シンリョウジョ</t>
    </rPh>
    <rPh sb="39" eb="41">
      <t>ショウケイ</t>
    </rPh>
    <rPh sb="42" eb="44">
      <t>カイギョウ</t>
    </rPh>
    <rPh sb="44" eb="46">
      <t>シエン</t>
    </rPh>
    <rPh sb="46" eb="48">
      <t>ジギョウ</t>
    </rPh>
    <rPh sb="48" eb="49">
      <t>ヒ</t>
    </rPh>
    <rPh sb="50" eb="52">
      <t>チイキ</t>
    </rPh>
    <rPh sb="54" eb="56">
      <t>テイチャク</t>
    </rPh>
    <rPh sb="56" eb="58">
      <t>シエン</t>
    </rPh>
    <rPh sb="58" eb="60">
      <t>ジギョウ</t>
    </rPh>
    <rPh sb="61" eb="64">
      <t>ホジョキン</t>
    </rPh>
    <rPh sb="64" eb="68">
      <t>コウフシンセイ</t>
    </rPh>
    <rPh sb="68" eb="69">
      <t>ショ</t>
    </rPh>
    <phoneticPr fontId="7"/>
  </si>
  <si>
    <t>※　総事業費（A）＜  診療所収入（B）の場合は補助対象外です。</t>
    <rPh sb="21" eb="23">
      <t>バアイ</t>
    </rPh>
    <rPh sb="24" eb="26">
      <t>ホジョ</t>
    </rPh>
    <rPh sb="26" eb="28">
      <t>タイショウ</t>
    </rPh>
    <rPh sb="28" eb="29">
      <t>ガイ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</si>
</sst>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&quot;#,##0&quot;円&quot;"/>
    <numFmt numFmtId="177" formatCode="#,##0&quot;円&quot;;&quot;△ &quot;#,##0&quot;&quot;&quot;円&quot;"/>
    <numFmt numFmtId="178" formatCode="#,##0;&quot;△ &quot;#,##0"/>
  </numFmts>
  <fonts count="18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trike/>
      <sz val="12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>
      <alignment vertical="center"/>
    </xf>
    <xf numFmtId="0" fontId="6" fillId="0" borderId="0"/>
    <xf numFmtId="0" fontId="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/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/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3" fillId="0" borderId="0" xfId="3" applyFont="1" applyProtection="1">
      <alignment vertical="center"/>
      <protection locked="0"/>
    </xf>
    <xf numFmtId="0" fontId="13" fillId="0" borderId="0" xfId="3" applyFont="1" applyAlignment="1" applyProtection="1">
      <alignment horizontal="left" vertical="center" indent="1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5" fillId="0" borderId="0" xfId="3" applyFont="1" applyAlignment="1" applyProtection="1">
      <alignment horizontal="left" vertical="center" indent="1"/>
      <protection locked="0"/>
    </xf>
    <xf numFmtId="0" fontId="1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7" fontId="12" fillId="3" borderId="9" xfId="0" applyNumberFormat="1" applyFont="1" applyFill="1" applyBorder="1" applyProtection="1">
      <alignment vertical="center"/>
      <protection locked="0"/>
    </xf>
    <xf numFmtId="0" fontId="12" fillId="2" borderId="1" xfId="0" applyFont="1" applyFill="1" applyBorder="1" applyProtection="1">
      <alignment vertical="center"/>
      <protection locked="0"/>
    </xf>
    <xf numFmtId="177" fontId="12" fillId="0" borderId="10" xfId="0" applyNumberFormat="1" applyFont="1" applyBorder="1" applyProtection="1">
      <alignment vertical="center"/>
      <protection locked="0"/>
    </xf>
    <xf numFmtId="177" fontId="12" fillId="3" borderId="9" xfId="0" applyNumberFormat="1" applyFont="1" applyFill="1" applyBorder="1">
      <alignment vertical="center"/>
    </xf>
    <xf numFmtId="177" fontId="12" fillId="0" borderId="10" xfId="0" applyNumberFormat="1" applyFont="1" applyBorder="1">
      <alignment vertical="center"/>
    </xf>
    <xf numFmtId="0" fontId="12" fillId="0" borderId="10" xfId="0" applyFont="1" applyBorder="1">
      <alignment vertical="center"/>
    </xf>
    <xf numFmtId="0" fontId="12" fillId="0" borderId="0" xfId="0" applyFont="1">
      <alignment vertical="center"/>
    </xf>
    <xf numFmtId="0" fontId="12" fillId="0" borderId="12" xfId="0" applyFont="1" applyBorder="1">
      <alignment vertical="center"/>
    </xf>
    <xf numFmtId="0" fontId="12" fillId="0" borderId="6" xfId="0" applyFont="1" applyBorder="1">
      <alignment vertical="center"/>
    </xf>
    <xf numFmtId="177" fontId="12" fillId="0" borderId="0" xfId="0" applyNumberFormat="1" applyFont="1">
      <alignment vertical="center"/>
    </xf>
    <xf numFmtId="0" fontId="12" fillId="0" borderId="0" xfId="0" quotePrefix="1" applyFont="1">
      <alignment vertical="center"/>
    </xf>
    <xf numFmtId="0" fontId="12" fillId="0" borderId="9" xfId="0" applyFont="1" applyBorder="1">
      <alignment vertical="center"/>
    </xf>
    <xf numFmtId="0" fontId="12" fillId="0" borderId="15" xfId="0" applyFont="1" applyBorder="1">
      <alignment vertical="center"/>
    </xf>
    <xf numFmtId="0" fontId="13" fillId="2" borderId="0" xfId="3" applyFont="1" applyFill="1" applyAlignment="1" applyProtection="1">
      <alignment vertical="center" wrapText="1"/>
      <protection locked="0"/>
    </xf>
    <xf numFmtId="0" fontId="16" fillId="0" borderId="0" xfId="0" applyFont="1">
      <alignment vertical="center"/>
    </xf>
    <xf numFmtId="178" fontId="16" fillId="0" borderId="0" xfId="0" applyNumberFormat="1" applyFont="1">
      <alignment vertical="center"/>
    </xf>
    <xf numFmtId="0" fontId="17" fillId="0" borderId="0" xfId="0" applyFont="1">
      <alignment vertical="center"/>
    </xf>
    <xf numFmtId="178" fontId="16" fillId="0" borderId="1" xfId="0" applyNumberFormat="1" applyFont="1" applyBorder="1">
      <alignment vertical="center"/>
    </xf>
    <xf numFmtId="3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3" fontId="16" fillId="2" borderId="4" xfId="0" applyNumberFormat="1" applyFont="1" applyFill="1" applyBorder="1" applyAlignment="1">
      <alignment vertical="center" wrapText="1"/>
    </xf>
    <xf numFmtId="3" fontId="16" fillId="2" borderId="4" xfId="0" applyNumberFormat="1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center" vertical="center" shrinkToFit="1"/>
    </xf>
    <xf numFmtId="3" fontId="16" fillId="0" borderId="2" xfId="0" applyNumberFormat="1" applyFont="1" applyBorder="1">
      <alignment vertical="center"/>
    </xf>
    <xf numFmtId="3" fontId="1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Continuous"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78" fontId="16" fillId="0" borderId="1" xfId="0" applyNumberFormat="1" applyFont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left" vertical="center"/>
    </xf>
    <xf numFmtId="0" fontId="16" fillId="2" borderId="4" xfId="0" applyFont="1" applyFill="1" applyBorder="1">
      <alignment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3" xfId="0" applyFont="1" applyFill="1" applyBorder="1">
      <alignment vertical="center"/>
    </xf>
    <xf numFmtId="3" fontId="16" fillId="2" borderId="3" xfId="0" applyNumberFormat="1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 shrinkToFit="1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horizontal="left" vertical="center" shrinkToFit="1"/>
    </xf>
    <xf numFmtId="0" fontId="16" fillId="2" borderId="0" xfId="0" applyFont="1" applyFill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2" borderId="1" xfId="0" applyFont="1" applyFill="1" applyBorder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0" xfId="11">
      <alignment vertical="center"/>
    </xf>
    <xf numFmtId="0" fontId="1" fillId="2" borderId="17" xfId="11" applyFill="1" applyBorder="1" applyAlignment="1">
      <alignment horizontal="centerContinuous" vertical="center"/>
    </xf>
    <xf numFmtId="0" fontId="1" fillId="2" borderId="18" xfId="11" applyFill="1" applyBorder="1" applyAlignment="1">
      <alignment horizontal="centerContinuous" vertical="center"/>
    </xf>
    <xf numFmtId="0" fontId="1" fillId="2" borderId="22" xfId="11" applyFill="1" applyBorder="1" applyAlignment="1">
      <alignment horizontal="center" vertical="center" wrapText="1"/>
    </xf>
    <xf numFmtId="0" fontId="1" fillId="2" borderId="23" xfId="11" applyFill="1" applyBorder="1" applyAlignment="1">
      <alignment horizontal="center" vertical="center" wrapText="1"/>
    </xf>
    <xf numFmtId="0" fontId="1" fillId="4" borderId="35" xfId="11" applyFill="1" applyBorder="1" applyAlignment="1">
      <alignment horizontal="center" vertical="center"/>
    </xf>
    <xf numFmtId="0" fontId="1" fillId="4" borderId="17" xfId="11" applyFill="1" applyBorder="1" applyAlignment="1">
      <alignment vertical="center" wrapText="1"/>
    </xf>
    <xf numFmtId="0" fontId="1" fillId="4" borderId="36" xfId="11" applyFill="1" applyBorder="1" applyAlignment="1">
      <alignment horizontal="center" vertical="center" wrapText="1"/>
    </xf>
    <xf numFmtId="0" fontId="1" fillId="4" borderId="17" xfId="11" applyFill="1" applyBorder="1" applyAlignment="1">
      <alignment horizontal="center" vertical="center" wrapText="1"/>
    </xf>
    <xf numFmtId="0" fontId="1" fillId="4" borderId="37" xfId="11" applyFill="1" applyBorder="1" applyAlignment="1">
      <alignment horizontal="center" vertical="center" wrapText="1"/>
    </xf>
    <xf numFmtId="0" fontId="1" fillId="4" borderId="38" xfId="11" applyFill="1" applyBorder="1" applyAlignment="1">
      <alignment horizontal="center" vertical="center" wrapText="1"/>
    </xf>
    <xf numFmtId="0" fontId="1" fillId="4" borderId="19" xfId="11" applyFill="1" applyBorder="1" applyAlignment="1">
      <alignment horizontal="center" vertical="center" wrapText="1"/>
    </xf>
    <xf numFmtId="0" fontId="1" fillId="4" borderId="39" xfId="11" applyFill="1" applyBorder="1" applyAlignment="1">
      <alignment horizontal="center" vertical="center"/>
    </xf>
    <xf numFmtId="0" fontId="1" fillId="4" borderId="30" xfId="11" applyFill="1" applyBorder="1" applyAlignment="1">
      <alignment vertical="center" wrapText="1"/>
    </xf>
    <xf numFmtId="0" fontId="1" fillId="4" borderId="31" xfId="11" applyFill="1" applyBorder="1" applyAlignment="1">
      <alignment horizontal="center" vertical="center" wrapText="1"/>
    </xf>
    <xf numFmtId="0" fontId="1" fillId="4" borderId="30" xfId="11" applyFill="1" applyBorder="1" applyAlignment="1">
      <alignment horizontal="center" vertical="center" wrapText="1"/>
    </xf>
    <xf numFmtId="0" fontId="1" fillId="4" borderId="32" xfId="11" applyFill="1" applyBorder="1" applyAlignment="1">
      <alignment horizontal="center" vertical="center" wrapText="1"/>
    </xf>
    <xf numFmtId="0" fontId="1" fillId="4" borderId="33" xfId="11" applyFill="1" applyBorder="1" applyAlignment="1">
      <alignment horizontal="center" vertical="center" wrapText="1"/>
    </xf>
    <xf numFmtId="0" fontId="1" fillId="4" borderId="34" xfId="11" applyFill="1" applyBorder="1" applyAlignment="1">
      <alignment horizontal="center" vertical="center" wrapText="1"/>
    </xf>
    <xf numFmtId="0" fontId="1" fillId="0" borderId="0" xfId="11" applyAlignment="1">
      <alignment horizontal="center" vertical="center"/>
    </xf>
    <xf numFmtId="0" fontId="13" fillId="0" borderId="0" xfId="3" applyFont="1" applyAlignment="1" applyProtection="1">
      <alignment horizontal="right" vertical="center"/>
      <protection locked="0"/>
    </xf>
    <xf numFmtId="0" fontId="16" fillId="0" borderId="0" xfId="0" applyFont="1" applyAlignment="1">
      <alignment horizontal="right" vertical="center"/>
    </xf>
    <xf numFmtId="0" fontId="1" fillId="2" borderId="19" xfId="11" applyFill="1" applyBorder="1" applyAlignment="1">
      <alignment horizontal="centerContinuous" vertical="center"/>
    </xf>
    <xf numFmtId="0" fontId="13" fillId="2" borderId="0" xfId="3" applyFont="1" applyFill="1" applyAlignment="1" applyProtection="1">
      <alignment horizontal="center" vertical="center" wrapText="1"/>
      <protection locked="0"/>
    </xf>
    <xf numFmtId="176" fontId="13" fillId="2" borderId="0" xfId="8" applyNumberFormat="1" applyFont="1" applyFill="1" applyAlignment="1" applyProtection="1">
      <alignment horizontal="center" vertical="center"/>
      <protection locked="0"/>
    </xf>
    <xf numFmtId="0" fontId="13" fillId="2" borderId="0" xfId="3" applyFont="1" applyFill="1" applyAlignment="1" applyProtection="1">
      <alignment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3" fillId="0" borderId="0" xfId="3" applyFont="1" applyAlignment="1" applyProtection="1">
      <alignment horizontal="left" vertical="center" shrinkToFit="1"/>
      <protection locked="0"/>
    </xf>
    <xf numFmtId="0" fontId="13" fillId="0" borderId="0" xfId="3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quotePrefix="1" applyFont="1" applyBorder="1" applyAlignment="1">
      <alignment horizontal="left" vertical="center" wrapText="1"/>
    </xf>
    <xf numFmtId="0" fontId="12" fillId="0" borderId="0" xfId="0" quotePrefix="1" applyFont="1" applyAlignment="1">
      <alignment horizontal="left" vertical="center" wrapText="1"/>
    </xf>
    <xf numFmtId="49" fontId="12" fillId="0" borderId="14" xfId="0" quotePrefix="1" applyNumberFormat="1" applyFont="1" applyBorder="1" applyAlignment="1">
      <alignment horizontal="left" vertical="center" wrapText="1"/>
    </xf>
    <xf numFmtId="49" fontId="12" fillId="0" borderId="0" xfId="0" quotePrefix="1" applyNumberFormat="1" applyFont="1" applyAlignment="1">
      <alignment horizontal="left" vertical="center" wrapText="1"/>
    </xf>
    <xf numFmtId="0" fontId="1" fillId="2" borderId="26" xfId="11" applyFill="1" applyBorder="1" applyAlignment="1">
      <alignment horizontal="center" vertical="center" wrapText="1"/>
    </xf>
    <xf numFmtId="0" fontId="1" fillId="0" borderId="32" xfId="11" applyBorder="1" applyAlignment="1">
      <alignment horizontal="center" vertical="center" wrapText="1"/>
    </xf>
    <xf numFmtId="0" fontId="1" fillId="2" borderId="27" xfId="11" applyFill="1" applyBorder="1" applyAlignment="1">
      <alignment horizontal="center" vertical="center" wrapText="1"/>
    </xf>
    <xf numFmtId="0" fontId="1" fillId="2" borderId="33" xfId="11" applyFill="1" applyBorder="1" applyAlignment="1">
      <alignment horizontal="center" vertical="center" wrapText="1"/>
    </xf>
    <xf numFmtId="0" fontId="1" fillId="2" borderId="28" xfId="11" applyFill="1" applyBorder="1" applyAlignment="1">
      <alignment horizontal="center" vertical="center" wrapText="1"/>
    </xf>
    <xf numFmtId="0" fontId="1" fillId="0" borderId="34" xfId="11" applyBorder="1" applyAlignment="1">
      <alignment horizontal="center" vertical="center" wrapText="1"/>
    </xf>
    <xf numFmtId="0" fontId="1" fillId="0" borderId="16" xfId="11" applyBorder="1">
      <alignment vertical="center"/>
    </xf>
    <xf numFmtId="0" fontId="1" fillId="0" borderId="20" xfId="11" applyBorder="1">
      <alignment vertical="center"/>
    </xf>
    <xf numFmtId="0" fontId="1" fillId="0" borderId="29" xfId="11" applyBorder="1">
      <alignment vertical="center"/>
    </xf>
    <xf numFmtId="0" fontId="1" fillId="2" borderId="21" xfId="11" applyFill="1" applyBorder="1" applyAlignment="1">
      <alignment horizontal="center" vertical="center"/>
    </xf>
    <xf numFmtId="0" fontId="1" fillId="2" borderId="24" xfId="11" applyFill="1" applyBorder="1" applyAlignment="1">
      <alignment horizontal="center" vertical="center"/>
    </xf>
    <xf numFmtId="0" fontId="1" fillId="2" borderId="30" xfId="11" applyFill="1" applyBorder="1" applyAlignment="1">
      <alignment horizontal="center" vertical="center"/>
    </xf>
    <xf numFmtId="0" fontId="1" fillId="2" borderId="21" xfId="11" applyFill="1" applyBorder="1" applyAlignment="1">
      <alignment horizontal="center" vertical="center" wrapText="1"/>
    </xf>
    <xf numFmtId="0" fontId="1" fillId="2" borderId="25" xfId="11" applyFill="1" applyBorder="1" applyAlignment="1">
      <alignment horizontal="center" vertical="center" wrapText="1"/>
    </xf>
    <xf numFmtId="0" fontId="1" fillId="0" borderId="31" xfId="11" applyBorder="1" applyAlignment="1">
      <alignment horizontal="center" vertical="center" wrapText="1"/>
    </xf>
  </cellXfs>
  <cellStyles count="12">
    <cellStyle name="桁区切り" xfId="8" builtinId="6"/>
    <cellStyle name="桁区切り 2" xfId="5" xr:uid="{AA8B77A1-1510-49A0-97D3-D1205582585D}"/>
    <cellStyle name="桁区切り 3" xfId="10" xr:uid="{0EBC45E5-6AC9-43FA-B12D-187458676948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9" xr:uid="{625BE1B3-CBF0-413A-8E55-6709360C90D7}"/>
    <cellStyle name="標準 5 2" xfId="11" xr:uid="{E294E9AB-DD4A-4459-A947-3EAD27A075D9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FC3F-1DA6-4328-900F-F6114F0CD89D}">
  <sheetPr codeName="Sheet2">
    <tabColor theme="7" tint="0.39997558519241921"/>
  </sheetPr>
  <dimension ref="A1:AV32"/>
  <sheetViews>
    <sheetView topLeftCell="M19" zoomScale="70" zoomScaleNormal="70" workbookViewId="0">
      <selection activeCell="R41" sqref="R41"/>
    </sheetView>
  </sheetViews>
  <sheetFormatPr defaultRowHeight="18.75"/>
  <cols>
    <col min="1" max="1" width="26.125" bestFit="1" customWidth="1"/>
  </cols>
  <sheetData>
    <row r="1" spans="1:32">
      <c r="A1" t="s">
        <v>36</v>
      </c>
      <c r="B1" t="s">
        <v>194</v>
      </c>
    </row>
    <row r="2" spans="1:32">
      <c r="A2" t="s">
        <v>37</v>
      </c>
      <c r="B2" t="s">
        <v>195</v>
      </c>
    </row>
    <row r="12" spans="1:32">
      <c r="A12" t="s">
        <v>40</v>
      </c>
      <c r="B12" t="s">
        <v>43</v>
      </c>
      <c r="C12" t="s">
        <v>44</v>
      </c>
      <c r="D12" t="s">
        <v>45</v>
      </c>
      <c r="E12" t="s">
        <v>46</v>
      </c>
      <c r="F12" t="s">
        <v>47</v>
      </c>
      <c r="G12" t="s">
        <v>48</v>
      </c>
      <c r="H12" t="s">
        <v>49</v>
      </c>
      <c r="I12" t="s">
        <v>50</v>
      </c>
      <c r="J12" t="s">
        <v>51</v>
      </c>
      <c r="K12" t="s">
        <v>52</v>
      </c>
    </row>
    <row r="13" spans="1:32">
      <c r="A13" t="s">
        <v>41</v>
      </c>
      <c r="B13" t="s">
        <v>53</v>
      </c>
      <c r="C13" t="s">
        <v>54</v>
      </c>
      <c r="D13" t="s">
        <v>43</v>
      </c>
    </row>
    <row r="14" spans="1:32">
      <c r="A14" t="s">
        <v>53</v>
      </c>
      <c r="B14" t="s">
        <v>55</v>
      </c>
      <c r="C14" t="s">
        <v>56</v>
      </c>
      <c r="D14" t="s">
        <v>57</v>
      </c>
      <c r="E14" t="s">
        <v>58</v>
      </c>
      <c r="F14" t="s">
        <v>59</v>
      </c>
      <c r="G14" t="s">
        <v>60</v>
      </c>
      <c r="H14" t="s">
        <v>61</v>
      </c>
      <c r="I14" t="s">
        <v>62</v>
      </c>
      <c r="J14" t="s">
        <v>63</v>
      </c>
      <c r="K14" t="s">
        <v>64</v>
      </c>
      <c r="L14" t="s">
        <v>65</v>
      </c>
      <c r="M14" t="s">
        <v>66</v>
      </c>
      <c r="N14" t="s">
        <v>67</v>
      </c>
      <c r="O14" t="s">
        <v>68</v>
      </c>
      <c r="P14" t="s">
        <v>69</v>
      </c>
      <c r="Q14" t="s">
        <v>70</v>
      </c>
      <c r="R14" t="s">
        <v>71</v>
      </c>
      <c r="S14" t="s">
        <v>72</v>
      </c>
      <c r="T14" t="s">
        <v>73</v>
      </c>
      <c r="U14" t="s">
        <v>74</v>
      </c>
      <c r="V14" t="s">
        <v>75</v>
      </c>
      <c r="W14" t="s">
        <v>76</v>
      </c>
      <c r="X14" t="s">
        <v>77</v>
      </c>
      <c r="Y14" t="s">
        <v>78</v>
      </c>
      <c r="Z14" t="s">
        <v>79</v>
      </c>
      <c r="AA14" t="s">
        <v>80</v>
      </c>
      <c r="AB14" t="s">
        <v>81</v>
      </c>
      <c r="AC14" t="s">
        <v>82</v>
      </c>
      <c r="AD14" t="s">
        <v>83</v>
      </c>
      <c r="AE14" t="s">
        <v>84</v>
      </c>
      <c r="AF14" t="s">
        <v>85</v>
      </c>
    </row>
    <row r="15" spans="1:32">
      <c r="A15" t="s">
        <v>54</v>
      </c>
      <c r="B15" t="s">
        <v>55</v>
      </c>
      <c r="C15" t="s">
        <v>56</v>
      </c>
      <c r="D15" t="s">
        <v>57</v>
      </c>
      <c r="E15" t="s">
        <v>58</v>
      </c>
      <c r="F15" t="s">
        <v>59</v>
      </c>
      <c r="G15" t="s">
        <v>60</v>
      </c>
      <c r="H15" t="s">
        <v>61</v>
      </c>
      <c r="I15" t="s">
        <v>62</v>
      </c>
      <c r="J15" t="s">
        <v>63</v>
      </c>
      <c r="K15" t="s">
        <v>64</v>
      </c>
      <c r="L15" t="s">
        <v>65</v>
      </c>
      <c r="M15" t="s">
        <v>66</v>
      </c>
      <c r="N15" t="s">
        <v>67</v>
      </c>
      <c r="O15" t="s">
        <v>68</v>
      </c>
      <c r="P15" t="s">
        <v>69</v>
      </c>
      <c r="Q15" t="s">
        <v>70</v>
      </c>
      <c r="R15" t="s">
        <v>71</v>
      </c>
      <c r="S15" t="s">
        <v>72</v>
      </c>
      <c r="T15" t="s">
        <v>73</v>
      </c>
      <c r="U15" t="s">
        <v>74</v>
      </c>
      <c r="V15" t="s">
        <v>75</v>
      </c>
      <c r="W15" t="s">
        <v>76</v>
      </c>
      <c r="X15" t="s">
        <v>77</v>
      </c>
      <c r="Y15" t="s">
        <v>78</v>
      </c>
      <c r="Z15" t="s">
        <v>79</v>
      </c>
      <c r="AA15" t="s">
        <v>80</v>
      </c>
      <c r="AB15" t="s">
        <v>81</v>
      </c>
      <c r="AC15" t="s">
        <v>82</v>
      </c>
    </row>
    <row r="16" spans="1:32">
      <c r="A16" t="s">
        <v>42</v>
      </c>
      <c r="B16" t="s">
        <v>55</v>
      </c>
      <c r="C16" t="s">
        <v>56</v>
      </c>
      <c r="D16" t="s">
        <v>57</v>
      </c>
      <c r="E16" t="s">
        <v>58</v>
      </c>
      <c r="F16" t="s">
        <v>59</v>
      </c>
      <c r="G16" t="s">
        <v>60</v>
      </c>
      <c r="H16" t="s">
        <v>61</v>
      </c>
      <c r="I16" t="s">
        <v>62</v>
      </c>
      <c r="J16" t="s">
        <v>63</v>
      </c>
      <c r="K16" t="s">
        <v>64</v>
      </c>
      <c r="L16" t="s">
        <v>65</v>
      </c>
      <c r="M16" t="s">
        <v>66</v>
      </c>
      <c r="N16" t="s">
        <v>67</v>
      </c>
      <c r="O16" t="s">
        <v>68</v>
      </c>
      <c r="P16" t="s">
        <v>69</v>
      </c>
      <c r="Q16" t="s">
        <v>70</v>
      </c>
      <c r="R16" t="s">
        <v>71</v>
      </c>
      <c r="S16" t="s">
        <v>72</v>
      </c>
      <c r="T16" t="s">
        <v>73</v>
      </c>
      <c r="U16" t="s">
        <v>74</v>
      </c>
      <c r="V16" t="s">
        <v>75</v>
      </c>
      <c r="W16" t="s">
        <v>76</v>
      </c>
      <c r="X16" t="s">
        <v>77</v>
      </c>
      <c r="Y16" t="s">
        <v>78</v>
      </c>
      <c r="Z16" t="s">
        <v>79</v>
      </c>
      <c r="AA16" t="s">
        <v>80</v>
      </c>
      <c r="AB16" t="s">
        <v>81</v>
      </c>
      <c r="AC16" t="s">
        <v>82</v>
      </c>
      <c r="AD16" t="s">
        <v>83</v>
      </c>
      <c r="AE16" t="s">
        <v>84</v>
      </c>
      <c r="AF16" t="s">
        <v>85</v>
      </c>
    </row>
    <row r="17" spans="1:48">
      <c r="A17" t="s">
        <v>44</v>
      </c>
      <c r="B17" t="s">
        <v>55</v>
      </c>
      <c r="C17" t="s">
        <v>56</v>
      </c>
      <c r="D17" t="s">
        <v>57</v>
      </c>
      <c r="E17" t="s">
        <v>58</v>
      </c>
      <c r="F17" t="s">
        <v>59</v>
      </c>
      <c r="G17" t="s">
        <v>60</v>
      </c>
      <c r="H17" t="s">
        <v>61</v>
      </c>
      <c r="I17" t="s">
        <v>62</v>
      </c>
      <c r="J17" t="s">
        <v>63</v>
      </c>
      <c r="K17" t="s">
        <v>64</v>
      </c>
      <c r="L17" t="s">
        <v>65</v>
      </c>
      <c r="M17" t="s">
        <v>66</v>
      </c>
      <c r="N17" t="s">
        <v>67</v>
      </c>
      <c r="O17" t="s">
        <v>68</v>
      </c>
      <c r="P17" t="s">
        <v>69</v>
      </c>
      <c r="Q17" t="s">
        <v>70</v>
      </c>
      <c r="R17" t="s">
        <v>71</v>
      </c>
      <c r="S17" t="s">
        <v>72</v>
      </c>
      <c r="T17" t="s">
        <v>73</v>
      </c>
      <c r="U17" t="s">
        <v>74</v>
      </c>
      <c r="V17" t="s">
        <v>75</v>
      </c>
      <c r="W17" t="s">
        <v>76</v>
      </c>
      <c r="X17" t="s">
        <v>77</v>
      </c>
      <c r="Y17" t="s">
        <v>78</v>
      </c>
      <c r="Z17" t="s">
        <v>79</v>
      </c>
      <c r="AA17" t="s">
        <v>80</v>
      </c>
      <c r="AB17" t="s">
        <v>81</v>
      </c>
      <c r="AC17" t="s">
        <v>82</v>
      </c>
      <c r="AD17" t="s">
        <v>83</v>
      </c>
      <c r="AE17" t="s">
        <v>84</v>
      </c>
    </row>
    <row r="18" spans="1:48">
      <c r="A18" t="s">
        <v>45</v>
      </c>
      <c r="B18" t="s">
        <v>55</v>
      </c>
      <c r="C18" t="s">
        <v>56</v>
      </c>
      <c r="D18" t="s">
        <v>57</v>
      </c>
      <c r="E18" t="s">
        <v>58</v>
      </c>
      <c r="F18" t="s">
        <v>59</v>
      </c>
      <c r="G18" t="s">
        <v>60</v>
      </c>
      <c r="H18" t="s">
        <v>61</v>
      </c>
      <c r="I18" t="s">
        <v>62</v>
      </c>
      <c r="J18" t="s">
        <v>63</v>
      </c>
      <c r="K18" t="s">
        <v>64</v>
      </c>
      <c r="L18" t="s">
        <v>65</v>
      </c>
      <c r="M18" t="s">
        <v>66</v>
      </c>
      <c r="N18" t="s">
        <v>67</v>
      </c>
      <c r="O18" t="s">
        <v>68</v>
      </c>
      <c r="P18" t="s">
        <v>69</v>
      </c>
      <c r="Q18" t="s">
        <v>70</v>
      </c>
      <c r="R18" t="s">
        <v>71</v>
      </c>
      <c r="S18" t="s">
        <v>72</v>
      </c>
      <c r="T18" t="s">
        <v>73</v>
      </c>
      <c r="U18" t="s">
        <v>74</v>
      </c>
      <c r="V18" t="s">
        <v>75</v>
      </c>
      <c r="W18" t="s">
        <v>76</v>
      </c>
      <c r="X18" t="s">
        <v>77</v>
      </c>
      <c r="Y18" t="s">
        <v>78</v>
      </c>
      <c r="Z18" t="s">
        <v>79</v>
      </c>
      <c r="AA18" t="s">
        <v>80</v>
      </c>
      <c r="AB18" t="s">
        <v>81</v>
      </c>
      <c r="AC18" t="s">
        <v>82</v>
      </c>
      <c r="AD18" t="s">
        <v>83</v>
      </c>
      <c r="AE18" t="s">
        <v>84</v>
      </c>
      <c r="AF18" t="s">
        <v>85</v>
      </c>
    </row>
    <row r="19" spans="1:48">
      <c r="A19" t="s">
        <v>46</v>
      </c>
      <c r="B19" t="s">
        <v>55</v>
      </c>
      <c r="C19" t="s">
        <v>56</v>
      </c>
      <c r="D19" t="s">
        <v>57</v>
      </c>
      <c r="E19" t="s">
        <v>58</v>
      </c>
      <c r="F19" t="s">
        <v>59</v>
      </c>
      <c r="G19" t="s">
        <v>60</v>
      </c>
      <c r="H19" t="s">
        <v>61</v>
      </c>
      <c r="I19" t="s">
        <v>62</v>
      </c>
      <c r="J19" t="s">
        <v>63</v>
      </c>
      <c r="K19" t="s">
        <v>64</v>
      </c>
      <c r="L19" t="s">
        <v>65</v>
      </c>
      <c r="M19" t="s">
        <v>66</v>
      </c>
      <c r="N19" t="s">
        <v>67</v>
      </c>
      <c r="O19" t="s">
        <v>68</v>
      </c>
      <c r="P19" t="s">
        <v>69</v>
      </c>
      <c r="Q19" t="s">
        <v>70</v>
      </c>
      <c r="R19" t="s">
        <v>71</v>
      </c>
      <c r="S19" t="s">
        <v>72</v>
      </c>
      <c r="T19" t="s">
        <v>73</v>
      </c>
      <c r="U19" t="s">
        <v>74</v>
      </c>
      <c r="V19" t="s">
        <v>75</v>
      </c>
      <c r="W19" t="s">
        <v>76</v>
      </c>
      <c r="X19" t="s">
        <v>77</v>
      </c>
      <c r="Y19" t="s">
        <v>78</v>
      </c>
      <c r="Z19" t="s">
        <v>79</v>
      </c>
      <c r="AA19" t="s">
        <v>80</v>
      </c>
      <c r="AB19" t="s">
        <v>81</v>
      </c>
      <c r="AC19" t="s">
        <v>82</v>
      </c>
      <c r="AD19" t="s">
        <v>83</v>
      </c>
      <c r="AE19" t="s">
        <v>84</v>
      </c>
    </row>
    <row r="20" spans="1:48">
      <c r="A20" t="s">
        <v>47</v>
      </c>
      <c r="B20" t="s">
        <v>55</v>
      </c>
      <c r="C20" t="s">
        <v>56</v>
      </c>
      <c r="D20" t="s">
        <v>57</v>
      </c>
      <c r="E20" t="s">
        <v>58</v>
      </c>
      <c r="F20" t="s">
        <v>59</v>
      </c>
      <c r="G20" t="s">
        <v>60</v>
      </c>
      <c r="H20" t="s">
        <v>61</v>
      </c>
      <c r="I20" t="s">
        <v>62</v>
      </c>
      <c r="J20" t="s">
        <v>63</v>
      </c>
      <c r="K20" t="s">
        <v>64</v>
      </c>
      <c r="L20" t="s">
        <v>65</v>
      </c>
      <c r="M20" t="s">
        <v>66</v>
      </c>
      <c r="N20" t="s">
        <v>67</v>
      </c>
      <c r="O20" t="s">
        <v>68</v>
      </c>
      <c r="P20" t="s">
        <v>69</v>
      </c>
      <c r="Q20" t="s">
        <v>70</v>
      </c>
      <c r="R20" t="s">
        <v>71</v>
      </c>
      <c r="S20" t="s">
        <v>72</v>
      </c>
      <c r="T20" t="s">
        <v>73</v>
      </c>
      <c r="U20" t="s">
        <v>74</v>
      </c>
      <c r="V20" t="s">
        <v>75</v>
      </c>
      <c r="W20" t="s">
        <v>76</v>
      </c>
      <c r="X20" t="s">
        <v>77</v>
      </c>
      <c r="Y20" t="s">
        <v>78</v>
      </c>
      <c r="Z20" t="s">
        <v>79</v>
      </c>
      <c r="AA20" t="s">
        <v>80</v>
      </c>
      <c r="AB20" t="s">
        <v>81</v>
      </c>
      <c r="AC20" t="s">
        <v>82</v>
      </c>
      <c r="AD20" t="s">
        <v>83</v>
      </c>
      <c r="AE20" t="s">
        <v>84</v>
      </c>
      <c r="AF20" t="s">
        <v>85</v>
      </c>
    </row>
    <row r="21" spans="1:48">
      <c r="A21" t="s">
        <v>48</v>
      </c>
      <c r="B21" t="s">
        <v>55</v>
      </c>
      <c r="C21" t="s">
        <v>56</v>
      </c>
      <c r="D21" t="s">
        <v>57</v>
      </c>
      <c r="E21" t="s">
        <v>58</v>
      </c>
      <c r="F21" t="s">
        <v>59</v>
      </c>
      <c r="G21" t="s">
        <v>60</v>
      </c>
      <c r="H21" t="s">
        <v>61</v>
      </c>
      <c r="I21" t="s">
        <v>62</v>
      </c>
      <c r="J21" t="s">
        <v>63</v>
      </c>
      <c r="K21" t="s">
        <v>64</v>
      </c>
      <c r="L21" t="s">
        <v>65</v>
      </c>
      <c r="M21" t="s">
        <v>66</v>
      </c>
      <c r="N21" t="s">
        <v>67</v>
      </c>
      <c r="O21" t="s">
        <v>68</v>
      </c>
      <c r="P21" t="s">
        <v>69</v>
      </c>
      <c r="Q21" t="s">
        <v>70</v>
      </c>
      <c r="R21" t="s">
        <v>71</v>
      </c>
      <c r="S21" t="s">
        <v>72</v>
      </c>
      <c r="T21" t="s">
        <v>73</v>
      </c>
      <c r="U21" t="s">
        <v>74</v>
      </c>
      <c r="V21" t="s">
        <v>75</v>
      </c>
      <c r="W21" t="s">
        <v>76</v>
      </c>
      <c r="X21" t="s">
        <v>77</v>
      </c>
      <c r="Y21" t="s">
        <v>78</v>
      </c>
      <c r="Z21" t="s">
        <v>79</v>
      </c>
      <c r="AA21" t="s">
        <v>80</v>
      </c>
      <c r="AB21" t="s">
        <v>81</v>
      </c>
      <c r="AC21" t="s">
        <v>82</v>
      </c>
      <c r="AD21" t="s">
        <v>83</v>
      </c>
      <c r="AE21" t="s">
        <v>84</v>
      </c>
      <c r="AF21" t="s">
        <v>85</v>
      </c>
    </row>
    <row r="22" spans="1:48">
      <c r="A22" t="s">
        <v>49</v>
      </c>
      <c r="B22" t="s">
        <v>55</v>
      </c>
      <c r="C22" t="s">
        <v>56</v>
      </c>
      <c r="D22" t="s">
        <v>57</v>
      </c>
      <c r="E22" t="s">
        <v>58</v>
      </c>
      <c r="F22" t="s">
        <v>59</v>
      </c>
      <c r="G22" t="s">
        <v>60</v>
      </c>
      <c r="H22" t="s">
        <v>61</v>
      </c>
      <c r="I22" t="s">
        <v>62</v>
      </c>
      <c r="J22" t="s">
        <v>63</v>
      </c>
      <c r="K22" t="s">
        <v>64</v>
      </c>
      <c r="L22" t="s">
        <v>65</v>
      </c>
      <c r="M22" t="s">
        <v>66</v>
      </c>
      <c r="N22" t="s">
        <v>67</v>
      </c>
      <c r="O22" t="s">
        <v>68</v>
      </c>
      <c r="P22" t="s">
        <v>69</v>
      </c>
      <c r="Q22" t="s">
        <v>70</v>
      </c>
      <c r="R22" t="s">
        <v>71</v>
      </c>
      <c r="S22" t="s">
        <v>72</v>
      </c>
      <c r="T22" t="s">
        <v>73</v>
      </c>
      <c r="U22" t="s">
        <v>74</v>
      </c>
      <c r="V22" t="s">
        <v>75</v>
      </c>
      <c r="W22" t="s">
        <v>76</v>
      </c>
      <c r="X22" t="s">
        <v>77</v>
      </c>
      <c r="Y22" t="s">
        <v>78</v>
      </c>
      <c r="Z22" t="s">
        <v>79</v>
      </c>
      <c r="AA22" t="s">
        <v>80</v>
      </c>
      <c r="AB22" t="s">
        <v>81</v>
      </c>
      <c r="AC22" t="s">
        <v>82</v>
      </c>
      <c r="AD22" t="s">
        <v>83</v>
      </c>
      <c r="AE22" t="s">
        <v>84</v>
      </c>
    </row>
    <row r="23" spans="1:48">
      <c r="A23" t="s">
        <v>50</v>
      </c>
      <c r="B23" t="s">
        <v>55</v>
      </c>
      <c r="C23" t="s">
        <v>56</v>
      </c>
      <c r="D23" t="s">
        <v>57</v>
      </c>
      <c r="E23" t="s">
        <v>58</v>
      </c>
      <c r="F23" t="s">
        <v>59</v>
      </c>
      <c r="G23" t="s">
        <v>60</v>
      </c>
      <c r="H23" t="s">
        <v>61</v>
      </c>
      <c r="I23" t="s">
        <v>62</v>
      </c>
      <c r="J23" t="s">
        <v>63</v>
      </c>
      <c r="K23" t="s">
        <v>64</v>
      </c>
      <c r="L23" t="s">
        <v>65</v>
      </c>
      <c r="M23" t="s">
        <v>66</v>
      </c>
      <c r="N23" t="s">
        <v>67</v>
      </c>
      <c r="O23" t="s">
        <v>68</v>
      </c>
      <c r="P23" t="s">
        <v>69</v>
      </c>
      <c r="Q23" t="s">
        <v>70</v>
      </c>
      <c r="R23" t="s">
        <v>71</v>
      </c>
      <c r="S23" t="s">
        <v>72</v>
      </c>
      <c r="T23" t="s">
        <v>73</v>
      </c>
      <c r="U23" t="s">
        <v>74</v>
      </c>
      <c r="V23" t="s">
        <v>75</v>
      </c>
      <c r="W23" t="s">
        <v>76</v>
      </c>
      <c r="X23" t="s">
        <v>77</v>
      </c>
      <c r="Y23" t="s">
        <v>78</v>
      </c>
      <c r="Z23" t="s">
        <v>79</v>
      </c>
      <c r="AA23" t="s">
        <v>80</v>
      </c>
      <c r="AB23" t="s">
        <v>81</v>
      </c>
      <c r="AC23" t="s">
        <v>82</v>
      </c>
      <c r="AD23" t="s">
        <v>83</v>
      </c>
      <c r="AE23" t="s">
        <v>84</v>
      </c>
      <c r="AF23" t="s">
        <v>85</v>
      </c>
    </row>
    <row r="24" spans="1:48">
      <c r="A24" t="s">
        <v>51</v>
      </c>
      <c r="B24" t="s">
        <v>55</v>
      </c>
      <c r="C24" t="s">
        <v>56</v>
      </c>
      <c r="D24" t="s">
        <v>57</v>
      </c>
      <c r="E24" t="s">
        <v>58</v>
      </c>
      <c r="F24" t="s">
        <v>59</v>
      </c>
      <c r="G24" t="s">
        <v>60</v>
      </c>
      <c r="H24" t="s">
        <v>61</v>
      </c>
      <c r="I24" t="s">
        <v>62</v>
      </c>
      <c r="J24" t="s">
        <v>63</v>
      </c>
      <c r="K24" t="s">
        <v>64</v>
      </c>
      <c r="L24" t="s">
        <v>65</v>
      </c>
      <c r="M24" t="s">
        <v>66</v>
      </c>
      <c r="N24" t="s">
        <v>67</v>
      </c>
      <c r="O24" t="s">
        <v>68</v>
      </c>
      <c r="P24" t="s">
        <v>69</v>
      </c>
      <c r="Q24" t="s">
        <v>70</v>
      </c>
      <c r="R24" t="s">
        <v>71</v>
      </c>
      <c r="S24" t="s">
        <v>72</v>
      </c>
      <c r="T24" t="s">
        <v>73</v>
      </c>
      <c r="U24" t="s">
        <v>74</v>
      </c>
      <c r="V24" t="s">
        <v>75</v>
      </c>
      <c r="W24" t="s">
        <v>76</v>
      </c>
      <c r="X24" t="s">
        <v>77</v>
      </c>
      <c r="Y24" t="s">
        <v>78</v>
      </c>
      <c r="Z24" t="s">
        <v>79</v>
      </c>
      <c r="AA24" t="s">
        <v>80</v>
      </c>
      <c r="AB24" t="s">
        <v>81</v>
      </c>
      <c r="AC24" t="s">
        <v>82</v>
      </c>
      <c r="AD24" t="s">
        <v>83</v>
      </c>
      <c r="AE24" t="s">
        <v>84</v>
      </c>
    </row>
    <row r="25" spans="1:48">
      <c r="A25" t="s">
        <v>52</v>
      </c>
      <c r="B25" t="s">
        <v>55</v>
      </c>
      <c r="C25" t="s">
        <v>56</v>
      </c>
      <c r="D25" t="s">
        <v>57</v>
      </c>
      <c r="E25" t="s">
        <v>58</v>
      </c>
      <c r="F25" t="s">
        <v>59</v>
      </c>
      <c r="G25" t="s">
        <v>60</v>
      </c>
      <c r="H25" t="s">
        <v>61</v>
      </c>
      <c r="I25" t="s">
        <v>62</v>
      </c>
      <c r="J25" t="s">
        <v>63</v>
      </c>
      <c r="K25" t="s">
        <v>64</v>
      </c>
      <c r="L25" t="s">
        <v>65</v>
      </c>
      <c r="M25" t="s">
        <v>66</v>
      </c>
      <c r="N25" t="s">
        <v>67</v>
      </c>
      <c r="O25" t="s">
        <v>68</v>
      </c>
      <c r="P25" t="s">
        <v>69</v>
      </c>
      <c r="Q25" t="s">
        <v>70</v>
      </c>
      <c r="R25" t="s">
        <v>71</v>
      </c>
      <c r="S25" t="s">
        <v>72</v>
      </c>
      <c r="T25" t="s">
        <v>73</v>
      </c>
      <c r="U25" t="s">
        <v>74</v>
      </c>
      <c r="V25" t="s">
        <v>75</v>
      </c>
      <c r="W25" t="s">
        <v>76</v>
      </c>
      <c r="X25" t="s">
        <v>77</v>
      </c>
      <c r="Y25" t="s">
        <v>78</v>
      </c>
      <c r="Z25" t="s">
        <v>79</v>
      </c>
      <c r="AA25" t="s">
        <v>80</v>
      </c>
      <c r="AB25" t="s">
        <v>81</v>
      </c>
      <c r="AC25" t="s">
        <v>82</v>
      </c>
      <c r="AD25" t="s">
        <v>83</v>
      </c>
      <c r="AE25" t="s">
        <v>84</v>
      </c>
      <c r="AF25" t="s">
        <v>85</v>
      </c>
    </row>
    <row r="28" spans="1:48">
      <c r="B28" t="s">
        <v>86</v>
      </c>
      <c r="C28" t="s">
        <v>87</v>
      </c>
      <c r="D28" t="s">
        <v>88</v>
      </c>
      <c r="E28" t="s">
        <v>89</v>
      </c>
      <c r="F28" t="s">
        <v>90</v>
      </c>
      <c r="G28" t="s">
        <v>91</v>
      </c>
      <c r="H28" t="s">
        <v>92</v>
      </c>
      <c r="I28" t="s">
        <v>93</v>
      </c>
      <c r="J28" t="s">
        <v>94</v>
      </c>
      <c r="K28" t="s">
        <v>95</v>
      </c>
      <c r="L28" t="s">
        <v>96</v>
      </c>
      <c r="M28" t="s">
        <v>97</v>
      </c>
      <c r="N28" t="s">
        <v>98</v>
      </c>
      <c r="O28" t="s">
        <v>99</v>
      </c>
      <c r="P28" t="s">
        <v>100</v>
      </c>
      <c r="Q28" t="s">
        <v>101</v>
      </c>
      <c r="R28" t="s">
        <v>102</v>
      </c>
      <c r="S28" t="s">
        <v>103</v>
      </c>
      <c r="T28" t="s">
        <v>104</v>
      </c>
      <c r="U28" t="s">
        <v>105</v>
      </c>
      <c r="V28" t="s">
        <v>106</v>
      </c>
      <c r="W28" t="s">
        <v>107</v>
      </c>
      <c r="X28" t="s">
        <v>108</v>
      </c>
      <c r="Y28" t="s">
        <v>109</v>
      </c>
      <c r="Z28" t="s">
        <v>110</v>
      </c>
      <c r="AA28" t="s">
        <v>111</v>
      </c>
      <c r="AB28" t="s">
        <v>112</v>
      </c>
      <c r="AC28" t="s">
        <v>113</v>
      </c>
      <c r="AD28" t="s">
        <v>114</v>
      </c>
      <c r="AE28" t="s">
        <v>115</v>
      </c>
      <c r="AF28" t="s">
        <v>116</v>
      </c>
      <c r="AG28" t="s">
        <v>117</v>
      </c>
      <c r="AH28" t="s">
        <v>118</v>
      </c>
      <c r="AI28" t="s">
        <v>119</v>
      </c>
      <c r="AJ28" t="s">
        <v>120</v>
      </c>
      <c r="AK28" t="s">
        <v>121</v>
      </c>
      <c r="AL28" t="s">
        <v>122</v>
      </c>
      <c r="AM28" t="s">
        <v>123</v>
      </c>
      <c r="AN28" t="s">
        <v>124</v>
      </c>
      <c r="AO28" t="s">
        <v>125</v>
      </c>
      <c r="AP28" t="s">
        <v>126</v>
      </c>
      <c r="AQ28" t="s">
        <v>127</v>
      </c>
      <c r="AR28" t="s">
        <v>128</v>
      </c>
      <c r="AS28" t="s">
        <v>129</v>
      </c>
      <c r="AT28" t="s">
        <v>130</v>
      </c>
      <c r="AU28" t="s">
        <v>131</v>
      </c>
      <c r="AV28" t="s">
        <v>132</v>
      </c>
    </row>
    <row r="31" spans="1:48">
      <c r="N31" t="s">
        <v>134</v>
      </c>
      <c r="O31" t="s">
        <v>135</v>
      </c>
    </row>
    <row r="32" spans="1:48">
      <c r="N32" t="s">
        <v>133</v>
      </c>
      <c r="O32" t="s">
        <v>136</v>
      </c>
    </row>
  </sheetData>
  <phoneticPr fontId="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10BC-9D86-4003-87D7-0F221AB9A984}">
  <sheetPr codeName="Sheet3">
    <tabColor rgb="FFFFC000"/>
    <pageSetUpPr fitToPage="1"/>
  </sheetPr>
  <dimension ref="A1:H38"/>
  <sheetViews>
    <sheetView showZeros="0" tabSelected="1" view="pageBreakPreview" zoomScaleNormal="100" zoomScaleSheetLayoutView="100" workbookViewId="0">
      <selection activeCell="B30" sqref="B30"/>
    </sheetView>
  </sheetViews>
  <sheetFormatPr defaultRowHeight="16.5" customHeight="1"/>
  <cols>
    <col min="1" max="8" width="10.125" style="1" customWidth="1"/>
    <col min="9" max="16384" width="9" style="1"/>
  </cols>
  <sheetData>
    <row r="1" spans="1:8" ht="22.5" customHeight="1">
      <c r="A1" s="1" t="s">
        <v>35</v>
      </c>
    </row>
    <row r="2" spans="1:8" ht="16.5" customHeight="1">
      <c r="F2" s="79" t="s">
        <v>34</v>
      </c>
      <c r="G2" s="79"/>
      <c r="H2" s="79"/>
    </row>
    <row r="3" spans="1:8" ht="16.5" customHeight="1">
      <c r="F3" s="79" t="s">
        <v>32</v>
      </c>
      <c r="G3" s="79"/>
      <c r="H3" s="79"/>
    </row>
    <row r="8" spans="1:8" ht="16.5" customHeight="1">
      <c r="A8" s="1" t="s">
        <v>137</v>
      </c>
    </row>
    <row r="12" spans="1:8" ht="16.5" customHeight="1">
      <c r="E12" s="1" t="s">
        <v>31</v>
      </c>
      <c r="F12" s="81"/>
      <c r="G12" s="81"/>
      <c r="H12" s="81"/>
    </row>
    <row r="16" spans="1:8" ht="33.75" customHeight="1">
      <c r="A16" s="82" t="s">
        <v>200</v>
      </c>
      <c r="B16" s="82"/>
      <c r="C16" s="82"/>
      <c r="D16" s="82"/>
      <c r="E16" s="82"/>
      <c r="F16" s="82"/>
      <c r="G16" s="82"/>
      <c r="H16" s="82"/>
    </row>
    <row r="20" spans="1:8" ht="16.5" customHeight="1">
      <c r="A20" s="1" t="s">
        <v>1</v>
      </c>
    </row>
    <row r="23" spans="1:8" ht="16.5" customHeight="1">
      <c r="A23" s="83" t="s">
        <v>196</v>
      </c>
      <c r="B23" s="83"/>
      <c r="C23" s="84" t="str">
        <f>IF(Sheet4!B1="","","金 "&amp;Sheet4!B1&amp;"円")</f>
        <v/>
      </c>
      <c r="D23" s="84"/>
      <c r="E23" s="76" t="s">
        <v>197</v>
      </c>
      <c r="F23" s="21"/>
      <c r="G23" s="21"/>
      <c r="H23" s="1" t="s">
        <v>144</v>
      </c>
    </row>
    <row r="25" spans="1:8" ht="16.5" customHeight="1">
      <c r="A25" s="1" t="s">
        <v>38</v>
      </c>
    </row>
    <row r="27" spans="1:8" ht="16.5" customHeight="1">
      <c r="A27" s="1" t="s">
        <v>138</v>
      </c>
    </row>
    <row r="29" spans="1:8" ht="16.5" customHeight="1">
      <c r="A29" s="1" t="s">
        <v>2</v>
      </c>
    </row>
    <row r="30" spans="1:8" ht="16.5" customHeight="1">
      <c r="A30" s="2"/>
      <c r="B30" s="1" t="s">
        <v>198</v>
      </c>
    </row>
    <row r="31" spans="1:8" ht="16.5" customHeight="1">
      <c r="A31" s="2"/>
    </row>
    <row r="32" spans="1:8" s="3" customFormat="1" ht="16.5" customHeight="1">
      <c r="A32" s="3" t="s">
        <v>11</v>
      </c>
    </row>
    <row r="33" spans="1:8" s="3" customFormat="1" ht="16.5" customHeight="1">
      <c r="B33" s="3" t="s">
        <v>3</v>
      </c>
      <c r="D33" s="4" t="s">
        <v>4</v>
      </c>
      <c r="E33" s="80"/>
      <c r="F33" s="80"/>
      <c r="G33" s="3" t="s">
        <v>5</v>
      </c>
      <c r="H33" s="3" t="s">
        <v>6</v>
      </c>
    </row>
    <row r="34" spans="1:8" s="3" customFormat="1" ht="16.5" customHeight="1"/>
    <row r="35" spans="1:8" s="3" customFormat="1" ht="16.5" customHeight="1">
      <c r="B35" s="3" t="s">
        <v>7</v>
      </c>
      <c r="D35" s="4" t="s">
        <v>4</v>
      </c>
      <c r="E35" s="80"/>
      <c r="F35" s="80"/>
      <c r="G35" s="3" t="s">
        <v>5</v>
      </c>
      <c r="H35" s="3" t="s">
        <v>8</v>
      </c>
    </row>
    <row r="36" spans="1:8" s="3" customFormat="1" ht="16.5" customHeight="1"/>
    <row r="37" spans="1:8" s="3" customFormat="1" ht="16.5" customHeight="1">
      <c r="B37" s="3" t="s">
        <v>9</v>
      </c>
      <c r="D37" s="4" t="s">
        <v>4</v>
      </c>
      <c r="E37" s="80"/>
      <c r="F37" s="80"/>
      <c r="G37" s="3" t="s">
        <v>5</v>
      </c>
      <c r="H37" s="3" t="s">
        <v>10</v>
      </c>
    </row>
    <row r="38" spans="1:8" ht="16.5" customHeight="1">
      <c r="A38" s="5"/>
    </row>
  </sheetData>
  <sheetProtection insertColumns="0" insertRows="0" deleteColumns="0" deleteRows="0"/>
  <mergeCells count="9">
    <mergeCell ref="F2:H2"/>
    <mergeCell ref="F3:H3"/>
    <mergeCell ref="E33:F33"/>
    <mergeCell ref="E35:F35"/>
    <mergeCell ref="E37:F37"/>
    <mergeCell ref="F12:H12"/>
    <mergeCell ref="A16:H16"/>
    <mergeCell ref="A23:B23"/>
    <mergeCell ref="C23:D23"/>
  </mergeCells>
  <phoneticPr fontId="10"/>
  <printOptions horizontalCentered="1"/>
  <pageMargins left="0.70866141732283472" right="0.70866141732283472" top="0.74803149606299213" bottom="0.74803149606299213" header="0.51181102362204722" footer="0.31496062992125984"/>
  <pageSetup paperSize="9" scale="9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81D7-DB33-44E5-91DC-E8CF993304C2}">
  <sheetPr>
    <pageSetUpPr fitToPage="1"/>
  </sheetPr>
  <dimension ref="A1:E44"/>
  <sheetViews>
    <sheetView showGridLines="0" view="pageBreakPreview" zoomScale="85" zoomScaleNormal="100" zoomScaleSheetLayoutView="85" workbookViewId="0">
      <selection activeCell="C5" sqref="C5"/>
    </sheetView>
  </sheetViews>
  <sheetFormatPr defaultColWidth="9" defaultRowHeight="19.5"/>
  <cols>
    <col min="1" max="1" width="20.125" style="22" customWidth="1"/>
    <col min="2" max="2" width="19.375" style="22" customWidth="1"/>
    <col min="3" max="3" width="61.875" style="22" customWidth="1"/>
    <col min="4" max="16384" width="9" style="22"/>
  </cols>
  <sheetData>
    <row r="1" spans="1:3">
      <c r="A1" s="22" t="s">
        <v>173</v>
      </c>
    </row>
    <row r="3" spans="1:3">
      <c r="A3" s="22" t="s">
        <v>192</v>
      </c>
    </row>
    <row r="5" spans="1:3">
      <c r="C5" s="50" t="s">
        <v>168</v>
      </c>
    </row>
    <row r="7" spans="1:3">
      <c r="A7" s="22" t="s">
        <v>167</v>
      </c>
      <c r="C7" s="36"/>
    </row>
    <row r="8" spans="1:3" ht="17.100000000000001" customHeight="1">
      <c r="A8" s="27" t="s">
        <v>146</v>
      </c>
      <c r="B8" s="27" t="s">
        <v>166</v>
      </c>
      <c r="C8" s="27" t="s">
        <v>165</v>
      </c>
    </row>
    <row r="9" spans="1:3" ht="17.100000000000001" customHeight="1">
      <c r="A9" s="49"/>
      <c r="B9" s="32" t="s">
        <v>0</v>
      </c>
      <c r="C9" s="48"/>
    </row>
    <row r="10" spans="1:3">
      <c r="A10" s="47" t="s">
        <v>164</v>
      </c>
      <c r="B10" s="45"/>
      <c r="C10" s="44"/>
    </row>
    <row r="11" spans="1:3">
      <c r="A11" s="47" t="s">
        <v>163</v>
      </c>
      <c r="B11" s="45"/>
      <c r="C11" s="44"/>
    </row>
    <row r="12" spans="1:3">
      <c r="A12" s="47" t="s">
        <v>162</v>
      </c>
      <c r="B12" s="45"/>
      <c r="C12" s="44"/>
    </row>
    <row r="13" spans="1:3">
      <c r="A13" s="47" t="s">
        <v>161</v>
      </c>
      <c r="B13" s="45"/>
      <c r="C13" s="44"/>
    </row>
    <row r="14" spans="1:3">
      <c r="A14" s="47" t="s">
        <v>160</v>
      </c>
      <c r="B14" s="45"/>
      <c r="C14" s="44"/>
    </row>
    <row r="15" spans="1:3" ht="39">
      <c r="A15" s="47" t="s">
        <v>159</v>
      </c>
      <c r="B15" s="45"/>
      <c r="C15" s="44"/>
    </row>
    <row r="16" spans="1:3">
      <c r="A16" s="47" t="s">
        <v>158</v>
      </c>
      <c r="B16" s="45"/>
      <c r="C16" s="44"/>
    </row>
    <row r="17" spans="1:5">
      <c r="A17" s="47" t="s">
        <v>157</v>
      </c>
      <c r="B17" s="45"/>
      <c r="C17" s="44"/>
    </row>
    <row r="18" spans="1:5">
      <c r="A18" s="47" t="s">
        <v>156</v>
      </c>
      <c r="B18" s="45"/>
      <c r="C18" s="44"/>
    </row>
    <row r="19" spans="1:5">
      <c r="A19" s="47" t="s">
        <v>155</v>
      </c>
      <c r="B19" s="45"/>
      <c r="C19" s="44"/>
    </row>
    <row r="20" spans="1:5">
      <c r="A20" s="47" t="s">
        <v>154</v>
      </c>
      <c r="B20" s="45"/>
      <c r="C20" s="44"/>
    </row>
    <row r="21" spans="1:5">
      <c r="A21" s="47" t="s">
        <v>153</v>
      </c>
      <c r="B21" s="45"/>
      <c r="C21" s="44"/>
    </row>
    <row r="22" spans="1:5">
      <c r="A22" s="46" t="s">
        <v>152</v>
      </c>
      <c r="B22" s="45"/>
      <c r="C22" s="44"/>
    </row>
    <row r="23" spans="1:5">
      <c r="A23" s="46" t="s">
        <v>199</v>
      </c>
      <c r="B23" s="45"/>
      <c r="C23" s="44"/>
      <c r="E23" s="77"/>
    </row>
    <row r="24" spans="1:5" ht="17.100000000000001" customHeight="1">
      <c r="A24" s="43" t="s">
        <v>151</v>
      </c>
      <c r="B24" s="29"/>
      <c r="C24" s="42"/>
    </row>
    <row r="25" spans="1:5" ht="17.100000000000001" customHeight="1">
      <c r="A25" s="27" t="s">
        <v>142</v>
      </c>
      <c r="B25" s="26">
        <f>SUM(B10:B24)</f>
        <v>0</v>
      </c>
      <c r="C25" s="40"/>
    </row>
    <row r="26" spans="1:5" ht="17.100000000000001" customHeight="1">
      <c r="A26" s="41" t="s">
        <v>150</v>
      </c>
      <c r="B26" s="26"/>
      <c r="C26" s="40"/>
    </row>
    <row r="27" spans="1:5" ht="17.100000000000001" customHeight="1">
      <c r="A27" s="27"/>
      <c r="B27" s="26"/>
      <c r="C27" s="40"/>
    </row>
    <row r="28" spans="1:5" ht="16.5" customHeight="1">
      <c r="A28" s="39" t="s">
        <v>149</v>
      </c>
      <c r="B28" s="38">
        <f>SUM(B25:B27)</f>
        <v>0</v>
      </c>
      <c r="C28" s="38"/>
    </row>
    <row r="29" spans="1:5" ht="16.5" customHeight="1">
      <c r="A29" s="22" t="s">
        <v>148</v>
      </c>
      <c r="B29" s="23"/>
      <c r="C29" s="23"/>
    </row>
    <row r="30" spans="1:5" ht="17.100000000000001" customHeight="1">
      <c r="A30" s="37"/>
      <c r="B30" s="36"/>
    </row>
    <row r="31" spans="1:5" ht="17.100000000000001" customHeight="1">
      <c r="A31" s="37" t="s">
        <v>147</v>
      </c>
      <c r="B31" s="36"/>
      <c r="C31" s="36"/>
    </row>
    <row r="32" spans="1:5" ht="17.100000000000001" customHeight="1">
      <c r="A32" s="27" t="s">
        <v>146</v>
      </c>
      <c r="B32" s="35" t="s">
        <v>145</v>
      </c>
      <c r="C32" s="34"/>
    </row>
    <row r="33" spans="1:3" ht="17.100000000000001" customHeight="1">
      <c r="A33" s="33"/>
      <c r="B33" s="32" t="s">
        <v>144</v>
      </c>
      <c r="C33" s="31"/>
    </row>
    <row r="34" spans="1:3" ht="17.100000000000001" customHeight="1">
      <c r="A34" s="30" t="s">
        <v>143</v>
      </c>
      <c r="B34" s="29"/>
      <c r="C34" s="28"/>
    </row>
    <row r="35" spans="1:3">
      <c r="A35" s="27" t="s">
        <v>142</v>
      </c>
      <c r="B35" s="26">
        <f>SUM(B34)</f>
        <v>0</v>
      </c>
      <c r="C35" s="25"/>
    </row>
    <row r="37" spans="1:3" ht="50.25" customHeight="1">
      <c r="A37" s="24" t="s">
        <v>201</v>
      </c>
    </row>
    <row r="38" spans="1:3">
      <c r="A38" s="22" t="s">
        <v>141</v>
      </c>
      <c r="B38" s="23"/>
      <c r="C38" s="23"/>
    </row>
    <row r="39" spans="1:3" ht="14.25" customHeight="1">
      <c r="A39" s="85" t="s">
        <v>140</v>
      </c>
      <c r="B39" s="85"/>
      <c r="C39" s="85"/>
    </row>
    <row r="40" spans="1:3">
      <c r="A40" s="85"/>
      <c r="B40" s="85"/>
      <c r="C40" s="85"/>
    </row>
    <row r="41" spans="1:3">
      <c r="A41" s="85"/>
      <c r="B41" s="85"/>
      <c r="C41" s="85"/>
    </row>
    <row r="42" spans="1:3">
      <c r="A42" s="22" t="s">
        <v>139</v>
      </c>
      <c r="B42" s="23"/>
      <c r="C42" s="23"/>
    </row>
    <row r="43" spans="1:3">
      <c r="B43" s="23"/>
      <c r="C43" s="23"/>
    </row>
    <row r="44" spans="1:3">
      <c r="B44" s="23"/>
      <c r="C44" s="23"/>
    </row>
  </sheetData>
  <mergeCells count="1">
    <mergeCell ref="A39:C41"/>
  </mergeCells>
  <phoneticPr fontId="10"/>
  <printOptions horizontalCentered="1"/>
  <pageMargins left="0.70866141732283472" right="0.70866141732283472" top="0.74803149606299213" bottom="0.74803149606299213" header="0.51181102362204722" footer="0.31496062992125984"/>
  <pageSetup paperSize="9" scale="7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C5234-2096-4187-9459-D8B8DCE22CAD}">
  <sheetPr>
    <pageSetUpPr fitToPage="1"/>
  </sheetPr>
  <dimension ref="B1:N17"/>
  <sheetViews>
    <sheetView showGridLines="0" view="pageBreakPreview" zoomScaleNormal="100" zoomScaleSheetLayoutView="100" workbookViewId="0">
      <selection activeCell="J9" sqref="J9"/>
    </sheetView>
  </sheetViews>
  <sheetFormatPr defaultColWidth="9" defaultRowHeight="18.75"/>
  <cols>
    <col min="1" max="1" width="2.5" customWidth="1"/>
    <col min="2" max="2" width="13.75" style="14" customWidth="1"/>
    <col min="3" max="3" width="5.375" style="14" customWidth="1"/>
    <col min="4" max="4" width="46.375" style="14" customWidth="1"/>
    <col min="5" max="5" width="9.75" style="14" customWidth="1"/>
    <col min="6" max="6" width="11.25" style="14" customWidth="1"/>
    <col min="7" max="7" width="4.375" style="14" customWidth="1"/>
    <col min="8" max="8" width="9" style="14"/>
    <col min="9" max="9" width="3.375" style="14" customWidth="1"/>
    <col min="10" max="10" width="11" style="14" customWidth="1"/>
    <col min="11" max="11" width="2.5" style="14" customWidth="1"/>
    <col min="12" max="12" width="3.375" style="14" customWidth="1"/>
    <col min="13" max="13" width="18.625" style="14" customWidth="1"/>
    <col min="14" max="14" width="7.25" customWidth="1"/>
    <col min="15" max="15" width="17.125" customWidth="1"/>
  </cols>
  <sheetData>
    <row r="1" spans="2:14">
      <c r="B1" s="14" t="s">
        <v>172</v>
      </c>
    </row>
    <row r="3" spans="2:14">
      <c r="B3" s="14" t="s">
        <v>28</v>
      </c>
    </row>
    <row r="5" spans="2:14">
      <c r="B5" s="55" t="s">
        <v>171</v>
      </c>
      <c r="C5" s="92" t="s">
        <v>170</v>
      </c>
      <c r="D5" s="93"/>
      <c r="E5" s="93"/>
      <c r="F5" s="93"/>
      <c r="G5" s="93"/>
      <c r="H5" s="93"/>
      <c r="I5" s="93"/>
      <c r="J5" s="93"/>
      <c r="K5" s="93"/>
      <c r="L5" s="93"/>
      <c r="M5" s="94"/>
    </row>
    <row r="6" spans="2:14" ht="13.5" customHeight="1">
      <c r="B6" s="54" t="s">
        <v>169</v>
      </c>
      <c r="C6" s="95" t="s">
        <v>14</v>
      </c>
      <c r="D6" s="96"/>
      <c r="E6" s="19"/>
      <c r="F6" s="20"/>
      <c r="G6" s="20"/>
      <c r="H6" s="20"/>
      <c r="I6" s="20"/>
      <c r="J6" s="20"/>
      <c r="K6" s="20"/>
      <c r="L6" s="20"/>
      <c r="M6" s="11">
        <f>IFERROR(SUM(M9:M15),"")</f>
        <v>0</v>
      </c>
      <c r="N6" t="s">
        <v>30</v>
      </c>
    </row>
    <row r="7" spans="2:14">
      <c r="B7" s="52"/>
      <c r="C7" s="97"/>
      <c r="D7" s="98"/>
      <c r="E7" s="13"/>
      <c r="M7" s="13"/>
    </row>
    <row r="8" spans="2:14">
      <c r="B8" s="52"/>
      <c r="C8" s="99" t="s">
        <v>27</v>
      </c>
      <c r="D8" s="100"/>
      <c r="E8" s="13"/>
      <c r="J8" s="14" t="s">
        <v>26</v>
      </c>
      <c r="M8" s="13"/>
    </row>
    <row r="9" spans="2:14">
      <c r="B9" s="52"/>
      <c r="C9" s="88" t="s">
        <v>25</v>
      </c>
      <c r="D9" s="89"/>
      <c r="E9" s="13"/>
      <c r="F9" s="17">
        <v>6200000</v>
      </c>
      <c r="G9" s="18" t="s">
        <v>20</v>
      </c>
      <c r="H9" s="17">
        <v>71000</v>
      </c>
      <c r="I9" s="14" t="s">
        <v>13</v>
      </c>
      <c r="J9" s="53"/>
      <c r="K9" s="14" t="s">
        <v>19</v>
      </c>
      <c r="L9" s="14" t="s">
        <v>12</v>
      </c>
      <c r="M9" s="12" t="str">
        <f>IF(J9="","0",F9+(H9*J9))</f>
        <v>0</v>
      </c>
    </row>
    <row r="10" spans="2:14">
      <c r="B10" s="52"/>
      <c r="C10" s="88" t="s">
        <v>24</v>
      </c>
      <c r="D10" s="89"/>
      <c r="E10" s="13"/>
      <c r="M10" s="13"/>
    </row>
    <row r="11" spans="2:14">
      <c r="B11" s="52"/>
      <c r="C11" s="88" t="s">
        <v>23</v>
      </c>
      <c r="D11" s="89"/>
      <c r="E11" s="13"/>
      <c r="F11" s="17">
        <v>6200000</v>
      </c>
      <c r="G11" s="18" t="s">
        <v>20</v>
      </c>
      <c r="H11" s="17">
        <v>77000</v>
      </c>
      <c r="I11" s="14" t="s">
        <v>13</v>
      </c>
      <c r="J11" s="53"/>
      <c r="K11" s="14" t="s">
        <v>19</v>
      </c>
      <c r="L11" s="14" t="s">
        <v>12</v>
      </c>
      <c r="M11" s="12" t="str">
        <f>IF(J11="","0",F11+(H11*J11))</f>
        <v>0</v>
      </c>
    </row>
    <row r="12" spans="2:14">
      <c r="B12" s="52"/>
      <c r="C12" s="88" t="s">
        <v>22</v>
      </c>
      <c r="D12" s="89"/>
      <c r="E12" s="13"/>
      <c r="M12" s="13"/>
    </row>
    <row r="13" spans="2:14">
      <c r="B13" s="52"/>
      <c r="C13" s="88" t="s">
        <v>21</v>
      </c>
      <c r="D13" s="89"/>
      <c r="E13" s="13"/>
      <c r="F13" s="17">
        <v>6200000</v>
      </c>
      <c r="G13" s="18" t="s">
        <v>20</v>
      </c>
      <c r="H13" s="17">
        <v>87000</v>
      </c>
      <c r="I13" s="14" t="s">
        <v>13</v>
      </c>
      <c r="J13" s="53"/>
      <c r="K13" s="14" t="s">
        <v>19</v>
      </c>
      <c r="L13" s="14" t="s">
        <v>12</v>
      </c>
      <c r="M13" s="12" t="str">
        <f>IF(J13="","0",F13+(H13*J13))</f>
        <v>0</v>
      </c>
    </row>
    <row r="14" spans="2:14">
      <c r="B14" s="52"/>
      <c r="C14" s="88" t="s">
        <v>18</v>
      </c>
      <c r="D14" s="89"/>
      <c r="E14" s="13"/>
      <c r="H14" s="14" t="s">
        <v>17</v>
      </c>
      <c r="M14" s="13"/>
    </row>
    <row r="15" spans="2:14">
      <c r="B15" s="52"/>
      <c r="C15" s="90" t="s">
        <v>16</v>
      </c>
      <c r="D15" s="91"/>
      <c r="E15" s="13"/>
      <c r="F15" s="17">
        <v>25000</v>
      </c>
      <c r="G15" s="14" t="s">
        <v>13</v>
      </c>
      <c r="H15" s="53"/>
      <c r="L15" s="14" t="s">
        <v>12</v>
      </c>
      <c r="M15" s="12">
        <f>F15*H15</f>
        <v>0</v>
      </c>
    </row>
    <row r="16" spans="2:14">
      <c r="B16" s="52"/>
      <c r="C16" s="88" t="s">
        <v>15</v>
      </c>
      <c r="D16" s="89"/>
      <c r="E16" s="13"/>
      <c r="M16" s="13"/>
    </row>
    <row r="17" spans="2:13">
      <c r="B17" s="51"/>
      <c r="C17" s="86"/>
      <c r="D17" s="87"/>
      <c r="E17" s="15"/>
      <c r="F17" s="16"/>
      <c r="G17" s="16"/>
      <c r="H17" s="16"/>
      <c r="I17" s="16"/>
      <c r="J17" s="16"/>
      <c r="K17" s="16"/>
      <c r="L17" s="16"/>
      <c r="M17" s="15"/>
    </row>
  </sheetData>
  <dataConsolidate/>
  <mergeCells count="13">
    <mergeCell ref="C10:D10"/>
    <mergeCell ref="C5:M5"/>
    <mergeCell ref="C6:D6"/>
    <mergeCell ref="C7:D7"/>
    <mergeCell ref="C8:D8"/>
    <mergeCell ref="C9:D9"/>
    <mergeCell ref="C17:D17"/>
    <mergeCell ref="C11:D11"/>
    <mergeCell ref="C12:D12"/>
    <mergeCell ref="C13:D13"/>
    <mergeCell ref="C14:D14"/>
    <mergeCell ref="C15:D15"/>
    <mergeCell ref="C16:D16"/>
  </mergeCells>
  <phoneticPr fontId="10"/>
  <dataValidations count="4">
    <dataValidation type="decimal" allowBlank="1" showInputMessage="1" showErrorMessage="1" sqref="J9" xr:uid="{BD02BC79-237E-4D98-8408-D094F93076AD}">
      <formula1>1</formula1>
      <formula2>129</formula2>
    </dataValidation>
    <dataValidation type="decimal" allowBlank="1" showInputMessage="1" showErrorMessage="1" sqref="J11" xr:uid="{C7E85894-85E5-4A10-BD80-A374545A1138}">
      <formula1>130</formula1>
      <formula2>259</formula2>
    </dataValidation>
    <dataValidation type="decimal" allowBlank="1" showInputMessage="1" showErrorMessage="1" sqref="J13" xr:uid="{453C2CFC-3BAD-412F-9BE6-CEDECA5AA96F}">
      <formula1>260</formula1>
      <formula2>366</formula2>
    </dataValidation>
    <dataValidation type="decimal" allowBlank="1" showInputMessage="1" showErrorMessage="1" sqref="H15" xr:uid="{8DB829E0-C54E-4B96-8F8A-AF038668D626}">
      <formula1>1</formula1>
      <formula2>366</formula2>
    </dataValidation>
  </dataValidations>
  <printOptions horizontalCentered="1"/>
  <pageMargins left="0.70866141732283472" right="0.70866141732283472" top="0.74803149606299213" bottom="0.74803149606299213" header="0.51181102362204722" footer="0.31496062992125984"/>
  <pageSetup paperSize="9" scale="8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 codeName="Sheet5">
    <tabColor theme="7" tint="0.39997558519241921"/>
    <pageSetUpPr fitToPage="1"/>
  </sheetPr>
  <dimension ref="A1:M18"/>
  <sheetViews>
    <sheetView showGridLines="0" view="pageBreakPreview" zoomScaleNormal="100" zoomScaleSheetLayoutView="100" workbookViewId="0">
      <selection activeCell="L13" sqref="L13"/>
    </sheetView>
  </sheetViews>
  <sheetFormatPr defaultColWidth="9" defaultRowHeight="18.75"/>
  <cols>
    <col min="1" max="1" width="2.5" style="7" customWidth="1"/>
    <col min="2" max="2" width="5.375" style="6" customWidth="1"/>
    <col min="3" max="3" width="46.375" style="6" customWidth="1"/>
    <col min="4" max="4" width="9.75" style="6" customWidth="1"/>
    <col min="5" max="5" width="11.25" style="6" customWidth="1"/>
    <col min="6" max="6" width="4.375" style="6" customWidth="1"/>
    <col min="7" max="7" width="9" style="6"/>
    <col min="8" max="8" width="3.375" style="6" customWidth="1"/>
    <col min="9" max="9" width="11" style="6" customWidth="1"/>
    <col min="10" max="10" width="2.5" style="6" customWidth="1"/>
    <col min="11" max="11" width="3.375" style="6" customWidth="1"/>
    <col min="12" max="12" width="12.375" style="6" customWidth="1"/>
    <col min="13" max="13" width="7.25" style="7" customWidth="1"/>
    <col min="14" max="14" width="17.125" style="7" customWidth="1"/>
    <col min="15" max="16384" width="9" style="7"/>
  </cols>
  <sheetData>
    <row r="1" spans="1:13">
      <c r="A1"/>
      <c r="B1" s="14" t="s">
        <v>29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/>
    </row>
    <row r="2" spans="1:13">
      <c r="A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/>
    </row>
    <row r="3" spans="1:13">
      <c r="A3"/>
      <c r="B3" s="14" t="s">
        <v>28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/>
    </row>
    <row r="4" spans="1:13">
      <c r="A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/>
    </row>
    <row r="5" spans="1:13">
      <c r="A5"/>
      <c r="B5" s="92" t="s">
        <v>39</v>
      </c>
      <c r="C5" s="93"/>
      <c r="D5" s="93"/>
      <c r="E5" s="93"/>
      <c r="F5" s="93"/>
      <c r="G5" s="93"/>
      <c r="H5" s="93"/>
      <c r="I5" s="93"/>
      <c r="J5" s="93"/>
      <c r="K5" s="93"/>
      <c r="L5" s="94"/>
      <c r="M5"/>
    </row>
    <row r="6" spans="1:13" ht="13.5" customHeight="1">
      <c r="A6"/>
      <c r="B6" s="95" t="s">
        <v>14</v>
      </c>
      <c r="C6" s="96"/>
      <c r="D6" s="19"/>
      <c r="E6" s="20"/>
      <c r="F6" s="20"/>
      <c r="G6" s="20"/>
      <c r="H6" s="20"/>
      <c r="I6" s="20"/>
      <c r="J6" s="20"/>
      <c r="K6" s="20"/>
      <c r="L6" s="11">
        <f>IFERROR(SUM(L9:L15),"")</f>
        <v>0</v>
      </c>
      <c r="M6" t="s">
        <v>30</v>
      </c>
    </row>
    <row r="7" spans="1:13">
      <c r="A7"/>
      <c r="B7" s="97"/>
      <c r="C7" s="98"/>
      <c r="D7" s="13"/>
      <c r="E7" s="14"/>
      <c r="F7" s="14"/>
      <c r="G7" s="14"/>
      <c r="H7" s="14"/>
      <c r="I7" s="14"/>
      <c r="J7" s="14"/>
      <c r="K7" s="14"/>
      <c r="L7" s="13"/>
      <c r="M7"/>
    </row>
    <row r="8" spans="1:13">
      <c r="A8"/>
      <c r="B8" s="101" t="s">
        <v>27</v>
      </c>
      <c r="C8" s="102"/>
      <c r="D8" s="13"/>
      <c r="E8" s="14"/>
      <c r="F8" s="14"/>
      <c r="G8" s="14"/>
      <c r="H8" s="14"/>
      <c r="I8" s="14" t="s">
        <v>26</v>
      </c>
      <c r="J8" s="14"/>
      <c r="K8" s="14"/>
      <c r="L8" s="13"/>
      <c r="M8"/>
    </row>
    <row r="9" spans="1:13">
      <c r="A9"/>
      <c r="B9" s="88" t="s">
        <v>25</v>
      </c>
      <c r="C9" s="89"/>
      <c r="D9" s="13"/>
      <c r="E9" s="17">
        <v>6200000</v>
      </c>
      <c r="F9" s="18" t="s">
        <v>20</v>
      </c>
      <c r="G9" s="17">
        <v>71000</v>
      </c>
      <c r="H9" s="14" t="s">
        <v>13</v>
      </c>
      <c r="I9" s="9"/>
      <c r="J9" s="14" t="s">
        <v>19</v>
      </c>
      <c r="K9" s="14" t="s">
        <v>12</v>
      </c>
      <c r="L9" s="12" t="str">
        <f>IF(I9="","0",E9+(G9*I9))</f>
        <v>0</v>
      </c>
      <c r="M9"/>
    </row>
    <row r="10" spans="1:13">
      <c r="A10"/>
      <c r="B10" s="88" t="s">
        <v>24</v>
      </c>
      <c r="C10" s="89"/>
      <c r="D10" s="13"/>
      <c r="E10" s="14"/>
      <c r="F10" s="14"/>
      <c r="G10" s="14"/>
      <c r="H10" s="14"/>
      <c r="I10" s="14"/>
      <c r="J10" s="14"/>
      <c r="K10" s="14"/>
      <c r="L10" s="13"/>
      <c r="M10"/>
    </row>
    <row r="11" spans="1:13">
      <c r="A11"/>
      <c r="B11" s="88" t="s">
        <v>23</v>
      </c>
      <c r="C11" s="89"/>
      <c r="D11" s="13"/>
      <c r="E11" s="17">
        <v>6200000</v>
      </c>
      <c r="F11" s="18" t="s">
        <v>20</v>
      </c>
      <c r="G11" s="17">
        <v>77000</v>
      </c>
      <c r="H11" s="14" t="s">
        <v>13</v>
      </c>
      <c r="I11" s="9"/>
      <c r="J11" s="14" t="s">
        <v>19</v>
      </c>
      <c r="K11" s="14" t="s">
        <v>12</v>
      </c>
      <c r="L11" s="12" t="str">
        <f>IF(I11="","0",E11+(G11*I11))</f>
        <v>0</v>
      </c>
      <c r="M11"/>
    </row>
    <row r="12" spans="1:13">
      <c r="A12"/>
      <c r="B12" s="88" t="s">
        <v>22</v>
      </c>
      <c r="C12" s="89"/>
      <c r="D12" s="13"/>
      <c r="E12" s="14"/>
      <c r="F12" s="14"/>
      <c r="G12" s="14"/>
      <c r="H12" s="14"/>
      <c r="I12" s="14"/>
      <c r="J12" s="14"/>
      <c r="K12" s="14"/>
      <c r="L12" s="13"/>
      <c r="M12"/>
    </row>
    <row r="13" spans="1:13">
      <c r="A13"/>
      <c r="B13" s="88" t="s">
        <v>21</v>
      </c>
      <c r="C13" s="89"/>
      <c r="D13" s="13"/>
      <c r="E13" s="17">
        <v>6200000</v>
      </c>
      <c r="F13" s="18" t="s">
        <v>20</v>
      </c>
      <c r="G13" s="17">
        <v>87000</v>
      </c>
      <c r="H13" s="14" t="s">
        <v>13</v>
      </c>
      <c r="I13" s="9"/>
      <c r="J13" s="14" t="s">
        <v>19</v>
      </c>
      <c r="K13" s="14" t="s">
        <v>12</v>
      </c>
      <c r="L13" s="12" t="str">
        <f>IF(I13="","0",E13+(G13*I13))</f>
        <v>0</v>
      </c>
      <c r="M13"/>
    </row>
    <row r="14" spans="1:13">
      <c r="A14"/>
      <c r="B14" s="88" t="s">
        <v>18</v>
      </c>
      <c r="C14" s="89"/>
      <c r="D14" s="13"/>
      <c r="E14" s="14"/>
      <c r="F14" s="14"/>
      <c r="G14" s="14" t="s">
        <v>17</v>
      </c>
      <c r="H14" s="14"/>
      <c r="I14" s="14"/>
      <c r="J14" s="14"/>
      <c r="K14" s="14"/>
      <c r="L14" s="13"/>
      <c r="M14"/>
    </row>
    <row r="15" spans="1:13">
      <c r="A15"/>
      <c r="B15" s="90" t="s">
        <v>16</v>
      </c>
      <c r="C15" s="91"/>
      <c r="D15" s="13"/>
      <c r="E15" s="17">
        <v>25000</v>
      </c>
      <c r="F15" s="14" t="s">
        <v>13</v>
      </c>
      <c r="G15" s="9"/>
      <c r="H15" s="14"/>
      <c r="I15" s="14"/>
      <c r="J15" s="14"/>
      <c r="K15" s="14" t="s">
        <v>12</v>
      </c>
      <c r="L15" s="12">
        <f>E15*G15</f>
        <v>0</v>
      </c>
      <c r="M15"/>
    </row>
    <row r="16" spans="1:13">
      <c r="A16"/>
      <c r="B16" s="88" t="s">
        <v>15</v>
      </c>
      <c r="C16" s="89"/>
      <c r="D16" s="13"/>
      <c r="E16" s="14"/>
      <c r="F16" s="14"/>
      <c r="G16" s="14"/>
      <c r="H16" s="14"/>
      <c r="I16" s="14"/>
      <c r="J16" s="14"/>
      <c r="K16" s="14"/>
      <c r="L16" s="13"/>
      <c r="M16"/>
    </row>
    <row r="17" spans="1:13">
      <c r="A17"/>
      <c r="B17" s="86"/>
      <c r="C17" s="87"/>
      <c r="D17" s="15"/>
      <c r="E17" s="16"/>
      <c r="F17" s="16"/>
      <c r="G17" s="16"/>
      <c r="H17" s="16"/>
      <c r="I17" s="16"/>
      <c r="J17" s="16"/>
      <c r="K17" s="16"/>
      <c r="L17" s="15"/>
      <c r="M17"/>
    </row>
    <row r="18" spans="1:13">
      <c r="A18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/>
    </row>
  </sheetData>
  <dataConsolidate/>
  <mergeCells count="13">
    <mergeCell ref="B13:C13"/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</mergeCells>
  <phoneticPr fontId="10"/>
  <dataValidations count="4">
    <dataValidation type="decimal" allowBlank="1" showInputMessage="1" showErrorMessage="1" sqref="I9" xr:uid="{00000000-0002-0000-0B00-000005000000}">
      <formula1>1</formula1>
      <formula2>129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G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910A-A534-4889-BF31-16D5112A0A65}">
  <sheetPr>
    <pageSetUpPr fitToPage="1"/>
  </sheetPr>
  <dimension ref="A1:J15"/>
  <sheetViews>
    <sheetView view="pageBreakPreview" zoomScale="85" zoomScaleNormal="100" zoomScaleSheetLayoutView="85" workbookViewId="0">
      <selection activeCell="B9" sqref="B9"/>
    </sheetView>
  </sheetViews>
  <sheetFormatPr defaultColWidth="10.625" defaultRowHeight="20.100000000000001" customHeight="1"/>
  <cols>
    <col min="1" max="1" width="5.625" style="56" customWidth="1"/>
    <col min="2" max="2" width="20.625" style="56" customWidth="1"/>
    <col min="3" max="3" width="19.625" style="56" customWidth="1"/>
    <col min="4" max="4" width="10.625" style="56" customWidth="1"/>
    <col min="5" max="5" width="12.625" style="56" customWidth="1"/>
    <col min="6" max="6" width="30.25" style="56" customWidth="1"/>
    <col min="7" max="7" width="19.625" style="56" customWidth="1"/>
    <col min="8" max="8" width="16.875" style="56" customWidth="1"/>
    <col min="9" max="10" width="15.375" style="56" customWidth="1"/>
    <col min="11" max="16384" width="10.625" style="56"/>
  </cols>
  <sheetData>
    <row r="1" spans="1:10" ht="20.100000000000001" customHeight="1">
      <c r="A1" s="56" t="s">
        <v>191</v>
      </c>
    </row>
    <row r="2" spans="1:10" ht="20.100000000000001" customHeight="1">
      <c r="A2" s="56" t="s">
        <v>193</v>
      </c>
    </row>
    <row r="4" spans="1:10" ht="20.100000000000001" customHeight="1" thickBot="1"/>
    <row r="5" spans="1:10" ht="30" customHeight="1" thickBot="1">
      <c r="A5" s="109"/>
      <c r="B5" s="57" t="s">
        <v>174</v>
      </c>
      <c r="C5" s="58"/>
      <c r="D5" s="58"/>
      <c r="E5" s="58"/>
      <c r="F5" s="58"/>
      <c r="G5" s="58"/>
      <c r="H5" s="58"/>
      <c r="I5" s="58"/>
      <c r="J5" s="78"/>
    </row>
    <row r="6" spans="1:10" ht="19.5" customHeight="1">
      <c r="A6" s="110"/>
      <c r="B6" s="112" t="s">
        <v>175</v>
      </c>
      <c r="C6" s="59"/>
      <c r="D6" s="115" t="s">
        <v>176</v>
      </c>
      <c r="E6" s="59"/>
      <c r="F6" s="115" t="s">
        <v>177</v>
      </c>
      <c r="G6" s="115" t="s">
        <v>178</v>
      </c>
      <c r="H6" s="60"/>
      <c r="I6" s="60"/>
      <c r="J6" s="59"/>
    </row>
    <row r="7" spans="1:10" ht="20.100000000000001" customHeight="1">
      <c r="A7" s="110"/>
      <c r="B7" s="113"/>
      <c r="C7" s="116" t="s">
        <v>179</v>
      </c>
      <c r="D7" s="113"/>
      <c r="E7" s="116" t="s">
        <v>180</v>
      </c>
      <c r="F7" s="113"/>
      <c r="G7" s="113"/>
      <c r="H7" s="103" t="s">
        <v>181</v>
      </c>
      <c r="I7" s="105" t="s">
        <v>182</v>
      </c>
      <c r="J7" s="107" t="s">
        <v>183</v>
      </c>
    </row>
    <row r="8" spans="1:10" ht="39.950000000000003" customHeight="1" thickBot="1">
      <c r="A8" s="111"/>
      <c r="B8" s="114"/>
      <c r="C8" s="117"/>
      <c r="D8" s="114"/>
      <c r="E8" s="117"/>
      <c r="F8" s="114"/>
      <c r="G8" s="114"/>
      <c r="H8" s="104"/>
      <c r="I8" s="106"/>
      <c r="J8" s="108"/>
    </row>
    <row r="9" spans="1:10" ht="50.1" customHeight="1" thickBot="1">
      <c r="A9" s="61">
        <v>1</v>
      </c>
      <c r="B9" s="62"/>
      <c r="C9" s="63"/>
      <c r="D9" s="64"/>
      <c r="E9" s="63"/>
      <c r="F9" s="64"/>
      <c r="G9" s="64"/>
      <c r="H9" s="65"/>
      <c r="I9" s="66"/>
      <c r="J9" s="67"/>
    </row>
    <row r="10" spans="1:10" ht="50.1" hidden="1" customHeight="1" thickBot="1">
      <c r="A10" s="68" t="s">
        <v>184</v>
      </c>
      <c r="B10" s="69" t="s">
        <v>185</v>
      </c>
      <c r="C10" s="70" t="s">
        <v>186</v>
      </c>
      <c r="D10" s="71" t="s">
        <v>187</v>
      </c>
      <c r="E10" s="70" t="s">
        <v>188</v>
      </c>
      <c r="F10" s="71" t="s">
        <v>189</v>
      </c>
      <c r="G10" s="71"/>
      <c r="H10" s="72"/>
      <c r="I10" s="73"/>
      <c r="J10" s="74"/>
    </row>
    <row r="14" spans="1:10" ht="20.100000000000001" customHeight="1">
      <c r="C14" s="75"/>
      <c r="D14" s="75" t="s">
        <v>187</v>
      </c>
      <c r="E14" s="75"/>
      <c r="F14" s="75"/>
      <c r="G14" s="75"/>
      <c r="H14" s="75"/>
      <c r="I14" s="75"/>
      <c r="J14" s="75"/>
    </row>
    <row r="15" spans="1:10" ht="20.100000000000001" customHeight="1">
      <c r="C15" s="75"/>
      <c r="D15" s="75" t="s">
        <v>190</v>
      </c>
      <c r="E15" s="75"/>
      <c r="F15" s="75"/>
      <c r="G15" s="75"/>
      <c r="H15" s="75"/>
      <c r="I15" s="75"/>
      <c r="J15" s="75"/>
    </row>
  </sheetData>
  <mergeCells count="10">
    <mergeCell ref="H7:H8"/>
    <mergeCell ref="I7:I8"/>
    <mergeCell ref="J7:J8"/>
    <mergeCell ref="A5:A8"/>
    <mergeCell ref="B6:B8"/>
    <mergeCell ref="D6:D8"/>
    <mergeCell ref="F6:F8"/>
    <mergeCell ref="G6:G8"/>
    <mergeCell ref="C7:C8"/>
    <mergeCell ref="E7:E8"/>
  </mergeCells>
  <phoneticPr fontId="10"/>
  <dataValidations count="1">
    <dataValidation type="list" allowBlank="1" showInputMessage="1" showErrorMessage="1" sqref="D9:D10" xr:uid="{FC0DAEB0-873C-4413-BBDF-12E5E6C61DFC}">
      <formula1>$D$14:$D$15</formula1>
    </dataValidation>
  </dataValidations>
  <printOptions horizontalCentered="1"/>
  <pageMargins left="0.70866141732283472" right="0.70866141732283472" top="0.74803149606299213" bottom="0.74803149606299213" header="0.51181102362204722" footer="0.31496062992125984"/>
  <pageSetup paperSize="9" scale="72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C882-DF1D-4078-B568-F6AC7B263DE9}">
  <sheetPr codeName="Sheet10">
    <tabColor theme="8" tint="0.39997558519241921"/>
    <pageSetUpPr fitToPage="1"/>
  </sheetPr>
  <dimension ref="A1:M18"/>
  <sheetViews>
    <sheetView showGridLines="0" view="pageBreakPreview" zoomScaleNormal="100" zoomScaleSheetLayoutView="100" workbookViewId="0">
      <selection activeCell="L13" sqref="L13"/>
    </sheetView>
  </sheetViews>
  <sheetFormatPr defaultColWidth="9" defaultRowHeight="18.75"/>
  <cols>
    <col min="1" max="1" width="2.5" style="7" customWidth="1"/>
    <col min="2" max="2" width="5.375" style="6" customWidth="1"/>
    <col min="3" max="3" width="46.375" style="6" customWidth="1"/>
    <col min="4" max="4" width="9.75" style="6" customWidth="1"/>
    <col min="5" max="5" width="11.25" style="6" customWidth="1"/>
    <col min="6" max="6" width="4.375" style="6" customWidth="1"/>
    <col min="7" max="7" width="9" style="6"/>
    <col min="8" max="8" width="3.375" style="6" customWidth="1"/>
    <col min="9" max="9" width="11" style="6" customWidth="1"/>
    <col min="10" max="10" width="2.5" style="6" customWidth="1"/>
    <col min="11" max="11" width="3.375" style="6" customWidth="1"/>
    <col min="12" max="12" width="12.375" style="6" customWidth="1"/>
    <col min="13" max="13" width="7.25" style="7" customWidth="1"/>
    <col min="14" max="14" width="17.125" style="7" customWidth="1"/>
    <col min="15" max="16384" width="9" style="7"/>
  </cols>
  <sheetData>
    <row r="1" spans="1:13">
      <c r="A1"/>
      <c r="B1" s="14" t="s">
        <v>33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/>
    </row>
    <row r="2" spans="1:13">
      <c r="A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/>
    </row>
    <row r="3" spans="1:13">
      <c r="A3"/>
      <c r="B3" s="14" t="s">
        <v>28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/>
    </row>
    <row r="4" spans="1:13">
      <c r="A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/>
    </row>
    <row r="5" spans="1:13">
      <c r="A5"/>
      <c r="B5" s="92" t="s">
        <v>39</v>
      </c>
      <c r="C5" s="93"/>
      <c r="D5" s="93"/>
      <c r="E5" s="93"/>
      <c r="F5" s="93"/>
      <c r="G5" s="93"/>
      <c r="H5" s="93"/>
      <c r="I5" s="93"/>
      <c r="J5" s="93"/>
      <c r="K5" s="93"/>
      <c r="L5" s="94"/>
      <c r="M5"/>
    </row>
    <row r="6" spans="1:13" ht="13.5" customHeight="1">
      <c r="A6"/>
      <c r="B6" s="95" t="s">
        <v>14</v>
      </c>
      <c r="C6" s="96"/>
      <c r="D6" s="19"/>
      <c r="E6" s="20"/>
      <c r="F6" s="20"/>
      <c r="G6" s="20"/>
      <c r="H6" s="20"/>
      <c r="I6" s="20"/>
      <c r="J6" s="20"/>
      <c r="K6" s="20"/>
      <c r="L6" s="8">
        <f>IFERROR(SUM(L9:L15),"")</f>
        <v>0</v>
      </c>
      <c r="M6" t="s">
        <v>30</v>
      </c>
    </row>
    <row r="7" spans="1:13">
      <c r="A7"/>
      <c r="B7" s="97"/>
      <c r="C7" s="98"/>
      <c r="D7" s="13"/>
      <c r="E7" s="14"/>
      <c r="F7" s="14"/>
      <c r="G7" s="14"/>
      <c r="H7" s="14"/>
      <c r="I7" s="14"/>
      <c r="J7" s="14"/>
      <c r="K7" s="14"/>
      <c r="L7" s="13"/>
      <c r="M7"/>
    </row>
    <row r="8" spans="1:13">
      <c r="A8"/>
      <c r="B8" s="99" t="s">
        <v>27</v>
      </c>
      <c r="C8" s="100"/>
      <c r="D8" s="13"/>
      <c r="E8" s="14"/>
      <c r="F8" s="14"/>
      <c r="G8" s="14"/>
      <c r="H8" s="14"/>
      <c r="I8" s="14" t="s">
        <v>26</v>
      </c>
      <c r="J8" s="14"/>
      <c r="K8" s="14"/>
      <c r="L8" s="13"/>
      <c r="M8"/>
    </row>
    <row r="9" spans="1:13">
      <c r="A9"/>
      <c r="B9" s="88" t="s">
        <v>25</v>
      </c>
      <c r="C9" s="89"/>
      <c r="D9" s="13"/>
      <c r="E9" s="17">
        <v>6200000</v>
      </c>
      <c r="F9" s="18" t="s">
        <v>20</v>
      </c>
      <c r="G9" s="17">
        <v>71000</v>
      </c>
      <c r="H9" s="14" t="s">
        <v>13</v>
      </c>
      <c r="I9" s="9"/>
      <c r="J9" s="14" t="s">
        <v>19</v>
      </c>
      <c r="K9" s="14" t="s">
        <v>12</v>
      </c>
      <c r="L9" s="12" t="str">
        <f>IF(I9="","0",E9+(G9*I9))</f>
        <v>0</v>
      </c>
      <c r="M9"/>
    </row>
    <row r="10" spans="1:13">
      <c r="A10"/>
      <c r="B10" s="88" t="s">
        <v>24</v>
      </c>
      <c r="C10" s="89"/>
      <c r="D10" s="13"/>
      <c r="E10" s="14"/>
      <c r="F10" s="14"/>
      <c r="G10" s="14"/>
      <c r="H10" s="14"/>
      <c r="I10" s="14"/>
      <c r="J10" s="14"/>
      <c r="K10" s="14"/>
      <c r="L10" s="13"/>
      <c r="M10"/>
    </row>
    <row r="11" spans="1:13">
      <c r="A11"/>
      <c r="B11" s="88" t="s">
        <v>23</v>
      </c>
      <c r="C11" s="89"/>
      <c r="D11" s="13"/>
      <c r="E11" s="17">
        <v>6200000</v>
      </c>
      <c r="F11" s="18" t="s">
        <v>20</v>
      </c>
      <c r="G11" s="17">
        <v>77000</v>
      </c>
      <c r="H11" s="14" t="s">
        <v>13</v>
      </c>
      <c r="I11" s="9"/>
      <c r="J11" s="14" t="s">
        <v>19</v>
      </c>
      <c r="K11" s="14" t="s">
        <v>12</v>
      </c>
      <c r="L11" s="12" t="str">
        <f>IF(I11="","0",E11+(G11*I11))</f>
        <v>0</v>
      </c>
      <c r="M11"/>
    </row>
    <row r="12" spans="1:13">
      <c r="A12"/>
      <c r="B12" s="88" t="s">
        <v>22</v>
      </c>
      <c r="C12" s="89"/>
      <c r="D12" s="13"/>
      <c r="E12" s="14"/>
      <c r="F12" s="14"/>
      <c r="G12" s="14"/>
      <c r="H12" s="14"/>
      <c r="I12" s="14"/>
      <c r="J12" s="14"/>
      <c r="K12" s="14"/>
      <c r="L12" s="13"/>
      <c r="M12"/>
    </row>
    <row r="13" spans="1:13">
      <c r="A13"/>
      <c r="B13" s="88" t="s">
        <v>21</v>
      </c>
      <c r="C13" s="89"/>
      <c r="D13" s="13"/>
      <c r="E13" s="17">
        <v>6200000</v>
      </c>
      <c r="F13" s="18" t="s">
        <v>20</v>
      </c>
      <c r="G13" s="17">
        <v>87000</v>
      </c>
      <c r="H13" s="14" t="s">
        <v>13</v>
      </c>
      <c r="I13" s="9"/>
      <c r="J13" s="14" t="s">
        <v>19</v>
      </c>
      <c r="K13" s="14" t="s">
        <v>12</v>
      </c>
      <c r="L13" s="12" t="str">
        <f>IF(I13="","0",E13+(G13*I13))</f>
        <v>0</v>
      </c>
      <c r="M13"/>
    </row>
    <row r="14" spans="1:13">
      <c r="A14"/>
      <c r="B14" s="88" t="s">
        <v>18</v>
      </c>
      <c r="C14" s="89"/>
      <c r="D14" s="13"/>
      <c r="E14" s="14"/>
      <c r="F14" s="14"/>
      <c r="G14" s="14" t="s">
        <v>17</v>
      </c>
      <c r="H14" s="14"/>
      <c r="I14" s="14"/>
      <c r="J14" s="14"/>
      <c r="K14" s="14"/>
      <c r="L14" s="13"/>
      <c r="M14"/>
    </row>
    <row r="15" spans="1:13">
      <c r="A15"/>
      <c r="B15" s="90" t="s">
        <v>16</v>
      </c>
      <c r="C15" s="91"/>
      <c r="D15" s="13"/>
      <c r="E15" s="17">
        <v>25000</v>
      </c>
      <c r="F15" s="14" t="s">
        <v>13</v>
      </c>
      <c r="G15" s="9"/>
      <c r="H15" s="14"/>
      <c r="I15" s="14"/>
      <c r="J15" s="14"/>
      <c r="K15" s="14" t="s">
        <v>12</v>
      </c>
      <c r="L15" s="10">
        <f>E15*G15</f>
        <v>0</v>
      </c>
      <c r="M15"/>
    </row>
    <row r="16" spans="1:13">
      <c r="A16"/>
      <c r="B16" s="88" t="s">
        <v>15</v>
      </c>
      <c r="C16" s="89"/>
      <c r="D16" s="13"/>
      <c r="E16" s="14"/>
      <c r="F16" s="14"/>
      <c r="G16" s="14"/>
      <c r="H16" s="14"/>
      <c r="I16" s="14"/>
      <c r="J16" s="14"/>
      <c r="K16" s="14"/>
      <c r="L16" s="13"/>
      <c r="M16"/>
    </row>
    <row r="17" spans="1:13">
      <c r="A17"/>
      <c r="B17" s="86"/>
      <c r="C17" s="87"/>
      <c r="D17" s="15"/>
      <c r="E17" s="16"/>
      <c r="F17" s="16"/>
      <c r="G17" s="16"/>
      <c r="H17" s="16"/>
      <c r="I17" s="16"/>
      <c r="J17" s="16"/>
      <c r="K17" s="16"/>
      <c r="L17" s="15"/>
      <c r="M17"/>
    </row>
    <row r="18" spans="1:13">
      <c r="A18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/>
    </row>
  </sheetData>
  <dataConsolidate/>
  <mergeCells count="13">
    <mergeCell ref="B10:C10"/>
    <mergeCell ref="B5:L5"/>
    <mergeCell ref="B6:C6"/>
    <mergeCell ref="B7:C7"/>
    <mergeCell ref="B8:C8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10"/>
  <dataValidations count="4">
    <dataValidation type="decimal" allowBlank="1" showInputMessage="1" showErrorMessage="1" sqref="G15" xr:uid="{8DB829E0-C54E-4B96-8F8A-AF038668D626}">
      <formula1>1</formula1>
      <formula2>366</formula2>
    </dataValidation>
    <dataValidation type="decimal" allowBlank="1" showInputMessage="1" showErrorMessage="1" sqref="I13" xr:uid="{453C2CFC-3BAD-412F-9BE6-CEDECA5AA96F}">
      <formula1>260</formula1>
      <formula2>366</formula2>
    </dataValidation>
    <dataValidation type="decimal" allowBlank="1" showInputMessage="1" showErrorMessage="1" sqref="I11" xr:uid="{C7E85894-85E5-4A10-BD80-A374545A1138}">
      <formula1>130</formula1>
      <formula2>259</formula2>
    </dataValidation>
    <dataValidation type="decimal" allowBlank="1" showInputMessage="1" showErrorMessage="1" sqref="I9" xr:uid="{BD02BC79-237E-4D98-8408-D094F93076AD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Sheet4</vt:lpstr>
      <vt:lpstr>第1号様式</vt:lpstr>
      <vt:lpstr>別紙１-１</vt:lpstr>
      <vt:lpstr>別紙１-２</vt:lpstr>
      <vt:lpstr>旧別紙１－２</vt:lpstr>
      <vt:lpstr>別紙２-１</vt:lpstr>
      <vt:lpstr>旧別紙１－２（２）</vt:lpstr>
      <vt:lpstr>_１_</vt:lpstr>
      <vt:lpstr>_２_</vt:lpstr>
      <vt:lpstr>'旧別紙１－２'!Print_Area</vt:lpstr>
      <vt:lpstr>'旧別紙１－２（２）'!Print_Area</vt:lpstr>
      <vt:lpstr>第1号様式!Print_Area</vt:lpstr>
      <vt:lpstr>'別紙１-１'!Print_Area</vt:lpstr>
      <vt:lpstr>'別紙１-２'!Print_Area</vt:lpstr>
      <vt:lpstr>'別紙２-１'!Print_Area</vt:lpstr>
      <vt:lpstr>都道府県が行う重点医師偏在対策支援区域における診療所の承継・開業支援事業_地域への定着支援事業</vt:lpstr>
      <vt:lpstr>令和７年</vt:lpstr>
      <vt:lpstr>令和８年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原田　歩実</cp:lastModifiedBy>
  <cp:lastPrinted>2025-10-02T06:58:09Z</cp:lastPrinted>
  <dcterms:created xsi:type="dcterms:W3CDTF">2024-02-05T07:21:04Z</dcterms:created>
  <dcterms:modified xsi:type="dcterms:W3CDTF">2025-11-19T05:33:55Z</dcterms:modified>
</cp:coreProperties>
</file>