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5 地域医療体制整備班\50_周産期医療\05_補助事業\12_経済対策（周産期、小児関係）\R7補正\04_事業計画\02_医療機関へ\02_小児医療施設支援事業\"/>
    </mc:Choice>
  </mc:AlternateContent>
  <xr:revisionPtr revIDLastSave="0" documentId="13_ncr:1_{AF308516-C088-4B31-BA99-37765663E018}" xr6:coauthVersionLast="47" xr6:coauthVersionMax="47" xr10:uidLastSave="{00000000-0000-0000-0000-000000000000}"/>
  <bookViews>
    <workbookView xWindow="-120" yWindow="-120" windowWidth="29040" windowHeight="15720" xr2:uid="{42B54912-43F5-4270-BA6B-1A8BAC82252E}"/>
  </bookViews>
  <sheets>
    <sheet name="基本情報（必ず入力）" sheetId="3" r:id="rId1"/>
    <sheet name="チェックシート" sheetId="2" r:id="rId2"/>
    <sheet name="小児医療施設支援事業（入力不要）" sheetId="4" r:id="rId3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1">チェックシート!$A$1:$M$50</definedName>
    <definedName name="_xlnm.Print_Area" localSheetId="0">'基本情報（必ず入力）'!$A$1:$I$12</definedName>
    <definedName name="_xlnm.Print_Area" localSheetId="2">'小児医療施設支援事業（入力不要）'!$A$1:$T$46</definedName>
    <definedName name="_xlnm.Print_Area">#REF!</definedName>
    <definedName name="_xlnm.Print_Titles" localSheetId="2">'小児医療施設支援事業（入力不要）'!$1:$3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4" l="1"/>
  <c r="P34" i="4"/>
  <c r="Q34" i="4" s="1"/>
  <c r="P33" i="4"/>
  <c r="Q33" i="4" s="1"/>
  <c r="P32" i="4"/>
  <c r="Q32" i="4" s="1"/>
  <c r="P31" i="4"/>
  <c r="Q31" i="4" s="1"/>
  <c r="P30" i="4"/>
  <c r="Q30" i="4" s="1"/>
  <c r="Q29" i="4"/>
  <c r="P29" i="4"/>
  <c r="P28" i="4"/>
  <c r="Q28" i="4" s="1"/>
  <c r="P27" i="4"/>
  <c r="Q27" i="4" s="1"/>
  <c r="P26" i="4"/>
  <c r="Q26" i="4" s="1"/>
  <c r="Q25" i="4"/>
  <c r="P25" i="4"/>
  <c r="P24" i="4"/>
  <c r="Q24" i="4" s="1"/>
  <c r="P23" i="4"/>
  <c r="Q23" i="4" s="1"/>
  <c r="P22" i="4"/>
  <c r="Q22" i="4" s="1"/>
  <c r="Q21" i="4"/>
  <c r="P21" i="4"/>
  <c r="P20" i="4"/>
  <c r="Q20" i="4" s="1"/>
  <c r="P19" i="4"/>
  <c r="Q19" i="4" s="1"/>
  <c r="P18" i="4"/>
  <c r="Q18" i="4" s="1"/>
  <c r="Q17" i="4"/>
  <c r="P17" i="4"/>
  <c r="Q16" i="4"/>
  <c r="J15" i="4" l="1"/>
  <c r="F15" i="4"/>
  <c r="C15" i="4"/>
  <c r="M15" i="4" l="1"/>
  <c r="G15" i="4"/>
  <c r="N34" i="4"/>
  <c r="L34" i="4"/>
  <c r="O34" i="4" s="1"/>
  <c r="H34" i="4"/>
  <c r="N33" i="4"/>
  <c r="L33" i="4"/>
  <c r="O33" i="4" s="1"/>
  <c r="H33" i="4"/>
  <c r="N32" i="4"/>
  <c r="O32" i="4" s="1"/>
  <c r="L32" i="4"/>
  <c r="H32" i="4"/>
  <c r="N31" i="4"/>
  <c r="L31" i="4"/>
  <c r="O31" i="4" s="1"/>
  <c r="H31" i="4"/>
  <c r="N30" i="4"/>
  <c r="L30" i="4"/>
  <c r="O30" i="4" s="1"/>
  <c r="H30" i="4"/>
  <c r="N29" i="4"/>
  <c r="L29" i="4"/>
  <c r="H29" i="4"/>
  <c r="O28" i="4"/>
  <c r="N28" i="4"/>
  <c r="L28" i="4"/>
  <c r="H28" i="4"/>
  <c r="N27" i="4"/>
  <c r="L27" i="4"/>
  <c r="O27" i="4" s="1"/>
  <c r="H27" i="4"/>
  <c r="N26" i="4"/>
  <c r="O26" i="4" s="1"/>
  <c r="L26" i="4"/>
  <c r="H26" i="4"/>
  <c r="N25" i="4"/>
  <c r="L25" i="4"/>
  <c r="H25" i="4"/>
  <c r="N24" i="4"/>
  <c r="L24" i="4"/>
  <c r="O24" i="4" s="1"/>
  <c r="H24" i="4"/>
  <c r="N23" i="4"/>
  <c r="L23" i="4"/>
  <c r="O23" i="4" s="1"/>
  <c r="H23" i="4"/>
  <c r="N22" i="4"/>
  <c r="L22" i="4"/>
  <c r="O22" i="4" s="1"/>
  <c r="H22" i="4"/>
  <c r="N21" i="4"/>
  <c r="L21" i="4"/>
  <c r="O21" i="4" s="1"/>
  <c r="H21" i="4"/>
  <c r="N20" i="4"/>
  <c r="L20" i="4"/>
  <c r="O20" i="4" s="1"/>
  <c r="H20" i="4"/>
  <c r="N19" i="4"/>
  <c r="L19" i="4"/>
  <c r="H19" i="4"/>
  <c r="N18" i="4"/>
  <c r="L18" i="4"/>
  <c r="O18" i="4" s="1"/>
  <c r="H18" i="4"/>
  <c r="N17" i="4"/>
  <c r="L17" i="4"/>
  <c r="O17" i="4" s="1"/>
  <c r="H17" i="4"/>
  <c r="N16" i="4"/>
  <c r="O16" i="4" s="1"/>
  <c r="L16" i="4"/>
  <c r="H16" i="4"/>
  <c r="N14" i="4"/>
  <c r="L14" i="4"/>
  <c r="O14" i="4" s="1"/>
  <c r="H14" i="4"/>
  <c r="N13" i="4"/>
  <c r="L13" i="4"/>
  <c r="O13" i="4" s="1"/>
  <c r="H13" i="4"/>
  <c r="Q14" i="4" l="1"/>
  <c r="P14" i="4"/>
  <c r="O29" i="4"/>
  <c r="O25" i="4"/>
  <c r="P13" i="4"/>
  <c r="Q13" i="4" s="1"/>
  <c r="O19" i="4"/>
  <c r="C21" i="2"/>
  <c r="C27" i="2" l="1"/>
  <c r="H15" i="4"/>
  <c r="C33" i="2"/>
  <c r="I15" i="4" s="1"/>
  <c r="L15" i="4" l="1"/>
  <c r="N15" i="4"/>
  <c r="O15" i="4" l="1"/>
  <c r="P15" i="4" s="1"/>
  <c r="Q15" i="4" l="1"/>
</calcChain>
</file>

<file path=xl/sharedStrings.xml><?xml version="1.0" encoding="utf-8"?>
<sst xmlns="http://schemas.openxmlformats.org/spreadsheetml/2006/main" count="101" uniqueCount="66">
  <si>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4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</si>
  <si>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4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</si>
  <si>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4"/>
  </si>
  <si>
    <t>厚労省記載もしくは自動計算される箇所（入力不要）</t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4"/>
  </si>
  <si>
    <t>←都道府県名を選択</t>
    <phoneticPr fontId="9"/>
  </si>
  <si>
    <t>No</t>
  </si>
  <si>
    <t>医療機関名</t>
    <rPh sb="0" eb="2">
      <t>イリョウ</t>
    </rPh>
    <rPh sb="2" eb="4">
      <t>キカン</t>
    </rPh>
    <rPh sb="4" eb="5">
      <t>メイ</t>
    </rPh>
    <phoneticPr fontId="9"/>
  </si>
  <si>
    <t>補助方法</t>
    <phoneticPr fontId="9"/>
  </si>
  <si>
    <t>小児中核病院
小児地域医療センターのいずれか</t>
    <phoneticPr fontId="9"/>
  </si>
  <si>
    <t>令和５年度における15歳未満の入院患者数</t>
    <phoneticPr fontId="9"/>
  </si>
  <si>
    <t>令和６年度における15歳未満の入院患者数</t>
    <phoneticPr fontId="9"/>
  </si>
  <si>
    <t>令和６年度における入院患者数（15歳未満）が、令和５年度における入院患者数（15歳未満）の前年比（ｰ２％以上、ｰ10％が上限）</t>
    <rPh sb="9" eb="11">
      <t>ニュウイン</t>
    </rPh>
    <rPh sb="11" eb="14">
      <t>カンジャスウ</t>
    </rPh>
    <rPh sb="40" eb="41">
      <t>サイ</t>
    </rPh>
    <rPh sb="41" eb="43">
      <t>ミマン</t>
    </rPh>
    <rPh sb="45" eb="47">
      <t>ゼンネン</t>
    </rPh>
    <rPh sb="47" eb="48">
      <t>ヒ</t>
    </rPh>
    <rPh sb="52" eb="54">
      <t>イジョウ</t>
    </rPh>
    <rPh sb="60" eb="62">
      <t>ジョウゲン</t>
    </rPh>
    <phoneticPr fontId="4"/>
  </si>
  <si>
    <t>入院患者減少率
（２～10で選択）
※小数点以下は切り捨て</t>
    <rPh sb="0" eb="2">
      <t>ニュウイン</t>
    </rPh>
    <rPh sb="2" eb="4">
      <t>カンジャ</t>
    </rPh>
    <rPh sb="14" eb="16">
      <t>センタク</t>
    </rPh>
    <rPh sb="19" eb="22">
      <t>ショウスウテン</t>
    </rPh>
    <rPh sb="22" eb="24">
      <t>イカ</t>
    </rPh>
    <rPh sb="25" eb="26">
      <t>キ</t>
    </rPh>
    <rPh sb="27" eb="28">
      <t>ス</t>
    </rPh>
    <phoneticPr fontId="9"/>
  </si>
  <si>
    <t>小児入院医療管理料１～３の届出病床のうち、病院の運用規定等により小児専用として指定されている数</t>
    <rPh sb="15" eb="17">
      <t>ビョウショウ</t>
    </rPh>
    <rPh sb="21" eb="23">
      <t>ビョウイン</t>
    </rPh>
    <rPh sb="24" eb="26">
      <t>ウンヨウ</t>
    </rPh>
    <rPh sb="26" eb="28">
      <t>キテイ</t>
    </rPh>
    <rPh sb="28" eb="29">
      <t>トウ</t>
    </rPh>
    <rPh sb="32" eb="34">
      <t>ショウニ</t>
    </rPh>
    <rPh sb="34" eb="36">
      <t>センヨウ</t>
    </rPh>
    <rPh sb="39" eb="41">
      <t>シテイ</t>
    </rPh>
    <rPh sb="46" eb="47">
      <t>カズ</t>
    </rPh>
    <phoneticPr fontId="9"/>
  </si>
  <si>
    <t>補助単価</t>
    <rPh sb="0" eb="2">
      <t>ホジョ</t>
    </rPh>
    <rPh sb="2" eb="4">
      <t>タンカ</t>
    </rPh>
    <phoneticPr fontId="9"/>
  </si>
  <si>
    <t>基準額</t>
    <rPh sb="0" eb="2">
      <t>キジュン</t>
    </rPh>
    <rPh sb="2" eb="3">
      <t>ガク</t>
    </rPh>
    <phoneticPr fontId="9"/>
  </si>
  <si>
    <t>対象経費の
支出予定額</t>
    <phoneticPr fontId="9"/>
  </si>
  <si>
    <t>選定額</t>
    <phoneticPr fontId="9"/>
  </si>
  <si>
    <t>国庫補助
基本額</t>
    <phoneticPr fontId="9"/>
  </si>
  <si>
    <t>国庫補助
所要額
（千円未満切り捨て）</t>
    <rPh sb="0" eb="2">
      <t>コッコ</t>
    </rPh>
    <rPh sb="2" eb="4">
      <t>ホジョ</t>
    </rPh>
    <rPh sb="5" eb="7">
      <t>ショヨウ</t>
    </rPh>
    <rPh sb="7" eb="8">
      <t>ガク</t>
    </rPh>
    <rPh sb="10" eb="11">
      <t>セン</t>
    </rPh>
    <rPh sb="11" eb="14">
      <t>エンミマン</t>
    </rPh>
    <rPh sb="14" eb="15">
      <t>キ</t>
    </rPh>
    <rPh sb="16" eb="17">
      <t>ス</t>
    </rPh>
    <phoneticPr fontId="4"/>
  </si>
  <si>
    <t>備考</t>
  </si>
  <si>
    <t>A</t>
    <phoneticPr fontId="9"/>
  </si>
  <si>
    <t>B</t>
    <phoneticPr fontId="9"/>
  </si>
  <si>
    <t>C</t>
    <phoneticPr fontId="9"/>
  </si>
  <si>
    <t>D＝A*B*C</t>
    <phoneticPr fontId="9"/>
  </si>
  <si>
    <t>E</t>
    <phoneticPr fontId="9"/>
  </si>
  <si>
    <t>F=E*A/100</t>
    <phoneticPr fontId="9"/>
  </si>
  <si>
    <t>G＝D,Fの最少額</t>
    <rPh sb="6" eb="8">
      <t>サイショウ</t>
    </rPh>
    <rPh sb="8" eb="9">
      <t>ガク</t>
    </rPh>
    <phoneticPr fontId="9"/>
  </si>
  <si>
    <t>選択</t>
    <rPh sb="0" eb="2">
      <t>センタク</t>
    </rPh>
    <phoneticPr fontId="4"/>
  </si>
  <si>
    <t>人</t>
    <rPh sb="0" eb="1">
      <t>ニン</t>
    </rPh>
    <phoneticPr fontId="9"/>
  </si>
  <si>
    <t>％</t>
    <phoneticPr fontId="9"/>
  </si>
  <si>
    <t>床</t>
    <rPh sb="0" eb="1">
      <t>ユカ</t>
    </rPh>
    <phoneticPr fontId="9"/>
  </si>
  <si>
    <t>円</t>
    <rPh sb="0" eb="1">
      <t>エン</t>
    </rPh>
    <phoneticPr fontId="9"/>
  </si>
  <si>
    <t>記入例１</t>
    <rPh sb="0" eb="2">
      <t>キニュウ</t>
    </rPh>
    <rPh sb="2" eb="3">
      <t>レイ</t>
    </rPh>
    <phoneticPr fontId="4"/>
  </si>
  <si>
    <t>厚生病院</t>
    <rPh sb="0" eb="2">
      <t>コウセイ</t>
    </rPh>
    <rPh sb="2" eb="4">
      <t>ビョウイン</t>
    </rPh>
    <phoneticPr fontId="4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</si>
  <si>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4"/>
  </si>
  <si>
    <t>小児中核病院</t>
    <rPh sb="0" eb="2">
      <t>ショウニ</t>
    </rPh>
    <rPh sb="2" eb="4">
      <t>チュウカク</t>
    </rPh>
    <rPh sb="4" eb="6">
      <t>ビョウイン</t>
    </rPh>
    <phoneticPr fontId="9"/>
  </si>
  <si>
    <t>記入例２</t>
    <rPh sb="0" eb="2">
      <t>キニュウ</t>
    </rPh>
    <rPh sb="2" eb="3">
      <t>レイ</t>
    </rPh>
    <phoneticPr fontId="4"/>
  </si>
  <si>
    <t>労働病院</t>
    <rPh sb="0" eb="2">
      <t>ロウドウ</t>
    </rPh>
    <rPh sb="2" eb="4">
      <t>ビョウイン</t>
    </rPh>
    <phoneticPr fontId="4"/>
  </si>
  <si>
    <t>小児地域医療センター</t>
    <rPh sb="0" eb="2">
      <t>ショウニ</t>
    </rPh>
    <rPh sb="2" eb="4">
      <t>チイキ</t>
    </rPh>
    <rPh sb="4" eb="6">
      <t>イリョウ</t>
    </rPh>
    <phoneticPr fontId="9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</si>
  <si>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</si>
  <si>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</si>
  <si>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4"/>
  </si>
  <si>
    <t>患者減少率（２～10）</t>
    <rPh sb="0" eb="2">
      <t>カンジャ</t>
    </rPh>
    <phoneticPr fontId="9"/>
  </si>
  <si>
    <t>＜補助金判定＞</t>
    <rPh sb="1" eb="4">
      <t>ﾎｼﾞｮｷﾝ</t>
    </rPh>
    <rPh sb="4" eb="6">
      <t>ﾊﾝﾃｲ</t>
    </rPh>
    <phoneticPr fontId="20" type="noConversion"/>
  </si>
  <si>
    <t>（自動計算）</t>
    <rPh sb="1" eb="3">
      <t>ｼﾞﾄﾞｳ</t>
    </rPh>
    <rPh sb="3" eb="5">
      <t>ｹｲｻﾝ</t>
    </rPh>
    <phoneticPr fontId="20" type="noConversion"/>
  </si>
  <si>
    <t>円</t>
    <rPh sb="0" eb="1">
      <t>ｴﾝ</t>
    </rPh>
    <phoneticPr fontId="20" type="noConversion"/>
  </si>
  <si>
    <t>交付申請する小児病床に従事する医師・看護師・助産師に係る下記の経費
・職員基本給
・職員諸手当
・諸謝金
・社会保険料</t>
    <rPh sb="0" eb="4">
      <t>コウフシンセイ</t>
    </rPh>
    <rPh sb="6" eb="8">
      <t>ショウニ</t>
    </rPh>
    <rPh sb="8" eb="10">
      <t>ビョウショウ</t>
    </rPh>
    <rPh sb="11" eb="13">
      <t>ジュウジ</t>
    </rPh>
    <phoneticPr fontId="9"/>
  </si>
  <si>
    <t>人</t>
    <rPh sb="0" eb="1">
      <t>ﾆﾝ</t>
    </rPh>
    <phoneticPr fontId="20" type="noConversion"/>
  </si>
  <si>
    <t>①　令和５年度における15歳未満の入院患者数（令和５年４月１日～令和６年３月３１日まで）</t>
    <rPh sb="2" eb="3">
      <t>ﾚｲ</t>
    </rPh>
    <rPh sb="3" eb="4">
      <t>ﾜ</t>
    </rPh>
    <rPh sb="5" eb="7">
      <t>ﾈﾝﾄﾞ</t>
    </rPh>
    <rPh sb="13" eb="16">
      <t>ｻｲﾐﾏﾝ</t>
    </rPh>
    <rPh sb="17" eb="19">
      <t>ﾆｭｳｲﾝ</t>
    </rPh>
    <rPh sb="19" eb="22">
      <t>ｶﾝｼﾞｬｽｳ</t>
    </rPh>
    <rPh sb="23" eb="25">
      <t>ﾚｲﾜ</t>
    </rPh>
    <rPh sb="26" eb="27">
      <t>ﾈﾝ</t>
    </rPh>
    <rPh sb="28" eb="29">
      <t>ｶﾞﾂ</t>
    </rPh>
    <rPh sb="30" eb="31">
      <t>ﾆﾁ</t>
    </rPh>
    <rPh sb="32" eb="34">
      <t>ﾚｲﾜ</t>
    </rPh>
    <rPh sb="35" eb="36">
      <t>ﾈﾝ</t>
    </rPh>
    <rPh sb="37" eb="38">
      <t>ｶﾞﾂ</t>
    </rPh>
    <rPh sb="40" eb="41">
      <t>ﾆﾁ</t>
    </rPh>
    <phoneticPr fontId="20" type="noConversion"/>
  </si>
  <si>
    <t>②　令和６年度における15歳未満の入院患者数（令和６年４月１日～令和７年３月３１日まで）</t>
    <rPh sb="2" eb="4">
      <t>ﾚｲﾜ</t>
    </rPh>
    <rPh sb="5" eb="7">
      <t>ﾈﾝﾄﾞ</t>
    </rPh>
    <rPh sb="13" eb="16">
      <t>ｻｲﾐﾏﾝ</t>
    </rPh>
    <rPh sb="17" eb="19">
      <t>ﾆｭｳｲﾝ</t>
    </rPh>
    <rPh sb="19" eb="22">
      <t>ｶﾝｼﾞｬｽｳ</t>
    </rPh>
    <phoneticPr fontId="20" type="noConversion"/>
  </si>
  <si>
    <t>③　令和６年度の15歳未満の延べ入院患者と、令和５年度の15歳未満の延べ入院患者を
　比較した増減割合</t>
    <rPh sb="2" eb="4">
      <t>ﾚｲﾜ</t>
    </rPh>
    <rPh sb="5" eb="7">
      <t>ﾈﾝﾄﾞ</t>
    </rPh>
    <rPh sb="10" eb="11">
      <t>ｻｲ</t>
    </rPh>
    <rPh sb="11" eb="13">
      <t>ﾐﾏﾝ</t>
    </rPh>
    <rPh sb="14" eb="15">
      <t>ﾉ</t>
    </rPh>
    <rPh sb="16" eb="20">
      <t>ﾆｭｳｲﾝｶﾝｼﾞｬ</t>
    </rPh>
    <rPh sb="22" eb="24">
      <t>ﾚｲﾜ</t>
    </rPh>
    <rPh sb="25" eb="27">
      <t>ﾈﾝﾄﾞ</t>
    </rPh>
    <rPh sb="30" eb="31">
      <t>ｻｲ</t>
    </rPh>
    <rPh sb="31" eb="33">
      <t>ﾐﾏﾝ</t>
    </rPh>
    <rPh sb="34" eb="35">
      <t>ﾉ</t>
    </rPh>
    <rPh sb="36" eb="38">
      <t>ﾆｭｳｲﾝ</t>
    </rPh>
    <rPh sb="38" eb="40">
      <t>ｶﾝｼﾞｬ</t>
    </rPh>
    <rPh sb="43" eb="45">
      <t>ﾋｶｸ</t>
    </rPh>
    <rPh sb="47" eb="49">
      <t>ｿﾞｳｹﾞﾝ</t>
    </rPh>
    <rPh sb="49" eb="51">
      <t>ﾜﾘｱｲ</t>
    </rPh>
    <phoneticPr fontId="20" type="noConversion"/>
  </si>
  <si>
    <t>増減割合が－２％以上の場合は補助金対象となります。
－２％未満の場合は、補助金対象外のため調査終了です。</t>
    <rPh sb="29" eb="31">
      <t>ﾐﾏﾝ</t>
    </rPh>
    <rPh sb="32" eb="34">
      <t>ﾊﾞｱｲ</t>
    </rPh>
    <rPh sb="36" eb="39">
      <t>ﾎｼﾞｮｷﾝ</t>
    </rPh>
    <rPh sb="39" eb="42">
      <t>ﾀｲｼｮｳｶﾞｲ</t>
    </rPh>
    <rPh sb="45" eb="49">
      <t>ﾁｮｳｻｼｭｳﾘｮｳ</t>
    </rPh>
    <phoneticPr fontId="20" type="noConversion"/>
  </si>
  <si>
    <t>④　入院患者減少率</t>
    <rPh sb="2" eb="6">
      <t>ﾆｭｳｲﾝｶﾝｼﾞｬ</t>
    </rPh>
    <rPh sb="6" eb="9">
      <t>ｹﾞﾝｼｮｳﾘﾂ</t>
    </rPh>
    <phoneticPr fontId="20" type="noConversion"/>
  </si>
  <si>
    <t>⑤　小児入院医療管理料１～３の届出病床のうち、病院の運用規定等により小児専用として
　指定されている数</t>
    <rPh sb="2" eb="4">
      <t>ｼｮｳﾆ</t>
    </rPh>
    <rPh sb="4" eb="6">
      <t>ﾆｭｳｲﾝ</t>
    </rPh>
    <rPh sb="6" eb="8">
      <t>ｲﾘｮｳ</t>
    </rPh>
    <rPh sb="8" eb="10">
      <t>ｶﾝﾘ</t>
    </rPh>
    <rPh sb="10" eb="11">
      <t>ﾘｮｳ</t>
    </rPh>
    <rPh sb="15" eb="17">
      <t>ﾄﾄﾞｹﾃﾞ</t>
    </rPh>
    <rPh sb="17" eb="19">
      <t>ﾋﾞｮｳｼｮｳ</t>
    </rPh>
    <rPh sb="23" eb="25">
      <t>ﾋﾞｮｳｲﾝ</t>
    </rPh>
    <rPh sb="26" eb="28">
      <t>ｳﾝﾖｳ</t>
    </rPh>
    <rPh sb="28" eb="30">
      <t>ｷﾃｲ</t>
    </rPh>
    <rPh sb="30" eb="31">
      <t>ﾄｳ</t>
    </rPh>
    <rPh sb="34" eb="36">
      <t>ｼｮｳﾆ</t>
    </rPh>
    <rPh sb="36" eb="38">
      <t>ｾﾝﾖｳ</t>
    </rPh>
    <rPh sb="43" eb="45">
      <t>ｼﾃｲ</t>
    </rPh>
    <rPh sb="50" eb="51">
      <t>ｶｽﾞ</t>
    </rPh>
    <phoneticPr fontId="20" type="noConversion"/>
  </si>
  <si>
    <t>床</t>
    <rPh sb="0" eb="1">
      <t>ﾕｶ</t>
    </rPh>
    <phoneticPr fontId="20" type="noConversion"/>
  </si>
  <si>
    <t>⑥　交付申請する小児病床に従事する医師・看護師・助産師に係る経費の令和７年度分の
　見込み額を記入してください。　（職員基本給、職員諸手当、諸謝金、社会保険料）</t>
    <rPh sb="2" eb="6">
      <t>ｺｳﾌｼﾝｾｲ</t>
    </rPh>
    <rPh sb="8" eb="12">
      <t>ｼｮｳﾆﾋﾞｮｳｼｮｳ</t>
    </rPh>
    <rPh sb="13" eb="15">
      <t>ｼﾞｭｳｼﾞ</t>
    </rPh>
    <rPh sb="30" eb="32">
      <t>ｹｲﾋ</t>
    </rPh>
    <rPh sb="33" eb="35">
      <t>ﾚｲﾜ</t>
    </rPh>
    <rPh sb="36" eb="39">
      <t>ﾈﾝﾄﾞﾌﾞﾝ</t>
    </rPh>
    <rPh sb="42" eb="44">
      <t>ﾐｺ</t>
    </rPh>
    <rPh sb="45" eb="46">
      <t>ｶﾞｸ</t>
    </rPh>
    <rPh sb="47" eb="49">
      <t>ｷﾆｭｳ</t>
    </rPh>
    <phoneticPr fontId="20" type="noConversion"/>
  </si>
  <si>
    <t>施設名</t>
    <rPh sb="0" eb="2">
      <t>シセツ</t>
    </rPh>
    <rPh sb="2" eb="3">
      <t>メイ</t>
    </rPh>
    <phoneticPr fontId="9"/>
  </si>
  <si>
    <t>所在地</t>
    <rPh sb="0" eb="3">
      <t>ショザイチ</t>
    </rPh>
    <phoneticPr fontId="9"/>
  </si>
  <si>
    <t>部署名</t>
    <rPh sb="0" eb="3">
      <t>ブショメイ</t>
    </rPh>
    <phoneticPr fontId="9"/>
  </si>
  <si>
    <t>担当者名</t>
    <rPh sb="0" eb="3">
      <t>タントウシャ</t>
    </rPh>
    <rPh sb="3" eb="4">
      <t>メイ</t>
    </rPh>
    <phoneticPr fontId="9"/>
  </si>
  <si>
    <t>電話番号</t>
    <rPh sb="0" eb="4">
      <t>デンワバンゴウ</t>
    </rPh>
    <phoneticPr fontId="9"/>
  </si>
  <si>
    <t>メールアドレス</t>
    <phoneticPr fontId="9"/>
  </si>
  <si>
    <t>小児医療施設支援事業</t>
    <rPh sb="0" eb="2">
      <t>ショウニ</t>
    </rPh>
    <rPh sb="2" eb="4">
      <t>イリョウ</t>
    </rPh>
    <rPh sb="4" eb="6">
      <t>シセツ</t>
    </rPh>
    <rPh sb="6" eb="10">
      <t>シエンジギョウ</t>
    </rPh>
    <phoneticPr fontId="24"/>
  </si>
  <si>
    <t>H=G</t>
    <phoneticPr fontId="9"/>
  </si>
  <si>
    <t>I=H×補助率１/２</t>
    <rPh sb="4" eb="6">
      <t>ホジョ</t>
    </rPh>
    <rPh sb="6" eb="7">
      <t>リツ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</si>
</sst>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#,##0_);[Red]\(#,##0\)"/>
    <numFmt numFmtId="179" formatCode="0_ 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</font>
    <font>
      <sz val="11"/>
      <name val="メイリオ"/>
      <family val="3"/>
    </font>
    <font>
      <sz val="11"/>
      <name val="メイリオ"/>
      <family val="3"/>
      <charset val="128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Arial"/>
      <family val="2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Arial"/>
      <family val="2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</borders>
  <cellStyleXfs count="9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/>
    <xf numFmtId="38" fontId="5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177" fontId="14" fillId="4" borderId="8" xfId="0" applyNumberFormat="1" applyFont="1" applyFill="1" applyBorder="1" applyAlignment="1">
      <alignment horizontal="center" vertical="center" wrapText="1"/>
    </xf>
    <xf numFmtId="177" fontId="14" fillId="2" borderId="8" xfId="0" applyNumberFormat="1" applyFont="1" applyFill="1" applyBorder="1" applyAlignment="1">
      <alignment horizontal="center" vertical="center" wrapText="1"/>
    </xf>
    <xf numFmtId="177" fontId="14" fillId="4" borderId="20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177" fontId="14" fillId="2" borderId="21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77" fontId="14" fillId="6" borderId="24" xfId="0" applyNumberFormat="1" applyFont="1" applyFill="1" applyBorder="1" applyAlignment="1">
      <alignment horizontal="center" vertical="center" wrapText="1"/>
    </xf>
    <xf numFmtId="177" fontId="14" fillId="4" borderId="7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7" fontId="14" fillId="5" borderId="24" xfId="0" applyNumberFormat="1" applyFont="1" applyFill="1" applyBorder="1" applyAlignment="1">
      <alignment horizontal="center" vertical="center" wrapText="1"/>
    </xf>
    <xf numFmtId="178" fontId="12" fillId="4" borderId="8" xfId="3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177" fontId="14" fillId="6" borderId="26" xfId="0" applyNumberFormat="1" applyFont="1" applyFill="1" applyBorder="1" applyAlignment="1">
      <alignment horizontal="center" vertical="center" wrapText="1"/>
    </xf>
    <xf numFmtId="177" fontId="14" fillId="5" borderId="26" xfId="0" applyNumberFormat="1" applyFont="1" applyFill="1" applyBorder="1" applyAlignment="1">
      <alignment horizontal="center" vertical="center" wrapText="1"/>
    </xf>
    <xf numFmtId="178" fontId="12" fillId="4" borderId="34" xfId="3" applyNumberFormat="1" applyFont="1" applyFill="1" applyBorder="1" applyAlignment="1">
      <alignment horizontal="center" vertical="center"/>
    </xf>
    <xf numFmtId="178" fontId="12" fillId="4" borderId="33" xfId="3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77" fontId="0" fillId="7" borderId="35" xfId="0" applyNumberFormat="1" applyFill="1" applyBorder="1" applyAlignment="1">
      <alignment horizontal="center" vertical="center"/>
    </xf>
    <xf numFmtId="0" fontId="0" fillId="0" borderId="35" xfId="0" applyBorder="1">
      <alignment vertical="center"/>
    </xf>
    <xf numFmtId="0" fontId="16" fillId="0" borderId="20" xfId="3" applyFont="1" applyBorder="1" applyAlignment="1">
      <alignment vertical="center"/>
    </xf>
    <xf numFmtId="0" fontId="7" fillId="0" borderId="37" xfId="0" applyFont="1" applyBorder="1">
      <alignment vertical="center"/>
    </xf>
    <xf numFmtId="0" fontId="0" fillId="0" borderId="38" xfId="0" applyBorder="1">
      <alignment vertical="center"/>
    </xf>
    <xf numFmtId="0" fontId="16" fillId="0" borderId="7" xfId="3" applyFont="1" applyBorder="1" applyAlignment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7" fillId="0" borderId="40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0" xfId="0" applyFont="1">
      <alignment vertical="center"/>
    </xf>
    <xf numFmtId="0" fontId="10" fillId="0" borderId="42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0" fillId="2" borderId="0" xfId="0" applyFill="1">
      <alignment vertical="center"/>
    </xf>
    <xf numFmtId="0" fontId="7" fillId="0" borderId="20" xfId="0" applyFont="1" applyBorder="1" applyAlignment="1">
      <alignment horizontal="center" vertical="center" wrapText="1"/>
    </xf>
    <xf numFmtId="0" fontId="18" fillId="0" borderId="0" xfId="5" applyFont="1"/>
    <xf numFmtId="0" fontId="18" fillId="0" borderId="0" xfId="5" applyFont="1" applyAlignment="1">
      <alignment vertical="center"/>
    </xf>
    <xf numFmtId="0" fontId="19" fillId="0" borderId="0" xfId="5" applyFont="1" applyAlignment="1">
      <alignment horizontal="center" vertical="center"/>
    </xf>
    <xf numFmtId="0" fontId="19" fillId="0" borderId="0" xfId="5" applyFont="1"/>
    <xf numFmtId="0" fontId="21" fillId="0" borderId="0" xfId="5" applyFont="1"/>
    <xf numFmtId="0" fontId="19" fillId="0" borderId="0" xfId="5" applyFont="1" applyAlignment="1">
      <alignment horizontal="center"/>
    </xf>
    <xf numFmtId="0" fontId="19" fillId="0" borderId="0" xfId="5" applyFont="1" applyAlignment="1">
      <alignment vertical="center"/>
    </xf>
    <xf numFmtId="179" fontId="19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wrapText="1"/>
    </xf>
    <xf numFmtId="0" fontId="22" fillId="0" borderId="0" xfId="7"/>
    <xf numFmtId="0" fontId="3" fillId="0" borderId="0" xfId="8" applyFont="1">
      <alignment vertical="center"/>
    </xf>
    <xf numFmtId="0" fontId="7" fillId="0" borderId="36" xfId="0" applyFont="1" applyBorder="1" applyAlignment="1">
      <alignment horizontal="center" vertical="center"/>
    </xf>
    <xf numFmtId="177" fontId="14" fillId="4" borderId="27" xfId="0" applyNumberFormat="1" applyFont="1" applyFill="1" applyBorder="1" applyAlignment="1">
      <alignment horizontal="center" vertical="center" wrapText="1"/>
    </xf>
    <xf numFmtId="9" fontId="14" fillId="4" borderId="8" xfId="1" applyFont="1" applyFill="1" applyBorder="1" applyAlignment="1">
      <alignment horizontal="center" vertical="center" wrapText="1"/>
    </xf>
    <xf numFmtId="9" fontId="14" fillId="4" borderId="33" xfId="1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176" fontId="14" fillId="4" borderId="21" xfId="1" applyNumberFormat="1" applyFont="1" applyFill="1" applyBorder="1" applyAlignment="1">
      <alignment horizontal="center" vertical="center" wrapText="1"/>
    </xf>
    <xf numFmtId="3" fontId="14" fillId="4" borderId="21" xfId="0" applyNumberFormat="1" applyFont="1" applyFill="1" applyBorder="1" applyAlignment="1">
      <alignment horizontal="center" vertical="center" wrapText="1"/>
    </xf>
    <xf numFmtId="178" fontId="12" fillId="4" borderId="20" xfId="3" applyNumberFormat="1" applyFont="1" applyFill="1" applyBorder="1" applyAlignment="1">
      <alignment horizontal="center" vertical="center" wrapText="1"/>
    </xf>
    <xf numFmtId="178" fontId="12" fillId="4" borderId="21" xfId="3" applyNumberFormat="1" applyFont="1" applyFill="1" applyBorder="1" applyAlignment="1">
      <alignment horizontal="center" vertical="center" wrapText="1"/>
    </xf>
    <xf numFmtId="9" fontId="14" fillId="4" borderId="7" xfId="1" applyFont="1" applyFill="1" applyBorder="1" applyAlignment="1">
      <alignment horizontal="center" vertical="center" wrapText="1"/>
    </xf>
    <xf numFmtId="178" fontId="12" fillId="4" borderId="7" xfId="3" applyNumberFormat="1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177" fontId="14" fillId="4" borderId="47" xfId="0" applyNumberFormat="1" applyFont="1" applyFill="1" applyBorder="1" applyAlignment="1">
      <alignment horizontal="center" vertical="center" wrapText="1"/>
    </xf>
    <xf numFmtId="178" fontId="12" fillId="4" borderId="47" xfId="3" applyNumberFormat="1" applyFont="1" applyFill="1" applyBorder="1" applyAlignment="1">
      <alignment horizontal="center" vertical="center"/>
    </xf>
    <xf numFmtId="177" fontId="14" fillId="4" borderId="48" xfId="0" applyNumberFormat="1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 wrapText="1"/>
    </xf>
    <xf numFmtId="9" fontId="14" fillId="4" borderId="47" xfId="1" applyFont="1" applyFill="1" applyBorder="1" applyAlignment="1">
      <alignment horizontal="center" vertical="center" wrapText="1"/>
    </xf>
    <xf numFmtId="177" fontId="14" fillId="6" borderId="47" xfId="0" applyNumberFormat="1" applyFont="1" applyFill="1" applyBorder="1" applyAlignment="1">
      <alignment horizontal="center" vertical="center" wrapText="1"/>
    </xf>
    <xf numFmtId="38" fontId="14" fillId="2" borderId="47" xfId="4" applyFont="1" applyFill="1" applyBorder="1" applyAlignment="1">
      <alignment horizontal="center" vertical="center" wrapText="1"/>
    </xf>
    <xf numFmtId="0" fontId="22" fillId="9" borderId="8" xfId="7" applyFill="1" applyBorder="1" applyAlignment="1">
      <alignment horizontal="left" vertical="center"/>
    </xf>
    <xf numFmtId="0" fontId="22" fillId="0" borderId="8" xfId="7" applyBorder="1" applyAlignment="1">
      <alignment horizontal="left" vertical="center"/>
    </xf>
    <xf numFmtId="0" fontId="22" fillId="0" borderId="19" xfId="7" applyBorder="1" applyAlignment="1">
      <alignment horizontal="left" vertical="center"/>
    </xf>
    <xf numFmtId="0" fontId="22" fillId="0" borderId="46" xfId="7" applyBorder="1" applyAlignment="1">
      <alignment horizontal="left" vertical="center"/>
    </xf>
    <xf numFmtId="0" fontId="22" fillId="0" borderId="31" xfId="7" applyBorder="1" applyAlignment="1">
      <alignment horizontal="left" vertical="center"/>
    </xf>
    <xf numFmtId="0" fontId="19" fillId="0" borderId="22" xfId="5" applyFont="1" applyBorder="1" applyAlignment="1">
      <alignment horizontal="center" vertical="center"/>
    </xf>
    <xf numFmtId="0" fontId="19" fillId="0" borderId="21" xfId="5" applyFont="1" applyBorder="1" applyAlignment="1">
      <alignment horizontal="center" vertical="center"/>
    </xf>
    <xf numFmtId="0" fontId="19" fillId="0" borderId="45" xfId="5" applyFont="1" applyBorder="1" applyAlignment="1">
      <alignment horizontal="center" vertical="center"/>
    </xf>
    <xf numFmtId="0" fontId="19" fillId="0" borderId="26" xfId="5" applyFont="1" applyBorder="1" applyAlignment="1">
      <alignment horizontal="center" vertical="center"/>
    </xf>
    <xf numFmtId="0" fontId="19" fillId="0" borderId="25" xfId="5" applyFont="1" applyBorder="1" applyAlignment="1">
      <alignment horizontal="center" vertical="center"/>
    </xf>
    <xf numFmtId="0" fontId="19" fillId="0" borderId="24" xfId="5" applyFont="1" applyBorder="1" applyAlignment="1">
      <alignment horizontal="center" vertical="center"/>
    </xf>
    <xf numFmtId="0" fontId="19" fillId="0" borderId="45" xfId="5" applyFont="1" applyBorder="1" applyAlignment="1">
      <alignment horizontal="center"/>
    </xf>
    <xf numFmtId="0" fontId="19" fillId="0" borderId="0" xfId="5" applyFont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179" fontId="19" fillId="8" borderId="22" xfId="5" applyNumberFormat="1" applyFont="1" applyFill="1" applyBorder="1" applyAlignment="1">
      <alignment horizontal="center" vertical="center"/>
    </xf>
    <xf numFmtId="179" fontId="19" fillId="8" borderId="21" xfId="5" applyNumberFormat="1" applyFont="1" applyFill="1" applyBorder="1" applyAlignment="1">
      <alignment horizontal="center" vertical="center"/>
    </xf>
    <xf numFmtId="179" fontId="19" fillId="8" borderId="45" xfId="5" applyNumberFormat="1" applyFont="1" applyFill="1" applyBorder="1" applyAlignment="1">
      <alignment horizontal="center" vertical="center"/>
    </xf>
    <xf numFmtId="179" fontId="19" fillId="8" borderId="26" xfId="5" applyNumberFormat="1" applyFont="1" applyFill="1" applyBorder="1" applyAlignment="1">
      <alignment horizontal="center" vertical="center"/>
    </xf>
    <xf numFmtId="179" fontId="19" fillId="8" borderId="25" xfId="5" applyNumberFormat="1" applyFont="1" applyFill="1" applyBorder="1" applyAlignment="1">
      <alignment horizontal="center" vertical="center"/>
    </xf>
    <xf numFmtId="179" fontId="19" fillId="8" borderId="24" xfId="5" applyNumberFormat="1" applyFont="1" applyFill="1" applyBorder="1" applyAlignment="1">
      <alignment horizontal="center" vertical="center"/>
    </xf>
    <xf numFmtId="0" fontId="19" fillId="0" borderId="0" xfId="5" applyFont="1" applyAlignment="1">
      <alignment horizontal="left" vertical="center" wrapText="1"/>
    </xf>
    <xf numFmtId="38" fontId="19" fillId="0" borderId="22" xfId="6" applyFont="1" applyFill="1" applyBorder="1" applyAlignment="1">
      <alignment horizontal="center" vertical="center"/>
    </xf>
    <xf numFmtId="38" fontId="19" fillId="0" borderId="21" xfId="6" applyFont="1" applyFill="1" applyBorder="1" applyAlignment="1">
      <alignment horizontal="center" vertical="center"/>
    </xf>
    <xf numFmtId="38" fontId="19" fillId="0" borderId="45" xfId="6" applyFont="1" applyFill="1" applyBorder="1" applyAlignment="1">
      <alignment horizontal="center" vertical="center"/>
    </xf>
    <xf numFmtId="38" fontId="19" fillId="0" borderId="26" xfId="6" applyFont="1" applyFill="1" applyBorder="1" applyAlignment="1">
      <alignment horizontal="center" vertical="center"/>
    </xf>
    <xf numFmtId="38" fontId="19" fillId="0" borderId="25" xfId="6" applyFont="1" applyFill="1" applyBorder="1" applyAlignment="1">
      <alignment horizontal="center" vertical="center"/>
    </xf>
    <xf numFmtId="38" fontId="19" fillId="0" borderId="24" xfId="6" applyFont="1" applyFill="1" applyBorder="1" applyAlignment="1">
      <alignment horizontal="center" vertical="center"/>
    </xf>
    <xf numFmtId="176" fontId="19" fillId="8" borderId="22" xfId="6" applyNumberFormat="1" applyFont="1" applyFill="1" applyBorder="1" applyAlignment="1">
      <alignment horizontal="center" vertical="center"/>
    </xf>
    <xf numFmtId="176" fontId="19" fillId="8" borderId="21" xfId="6" applyNumberFormat="1" applyFont="1" applyFill="1" applyBorder="1" applyAlignment="1">
      <alignment horizontal="center" vertical="center"/>
    </xf>
    <xf numFmtId="176" fontId="19" fillId="8" borderId="45" xfId="6" applyNumberFormat="1" applyFont="1" applyFill="1" applyBorder="1" applyAlignment="1">
      <alignment horizontal="center" vertical="center"/>
    </xf>
    <xf numFmtId="176" fontId="19" fillId="8" borderId="26" xfId="6" applyNumberFormat="1" applyFont="1" applyFill="1" applyBorder="1" applyAlignment="1">
      <alignment horizontal="center" vertical="center"/>
    </xf>
    <xf numFmtId="176" fontId="19" fillId="8" borderId="25" xfId="6" applyNumberFormat="1" applyFont="1" applyFill="1" applyBorder="1" applyAlignment="1">
      <alignment horizontal="center" vertical="center"/>
    </xf>
    <xf numFmtId="176" fontId="19" fillId="8" borderId="24" xfId="6" applyNumberFormat="1" applyFont="1" applyFill="1" applyBorder="1" applyAlignment="1">
      <alignment horizontal="center" vertical="center"/>
    </xf>
    <xf numFmtId="177" fontId="19" fillId="0" borderId="22" xfId="5" applyNumberFormat="1" applyFont="1" applyBorder="1" applyAlignment="1">
      <alignment horizontal="center" vertical="center"/>
    </xf>
    <xf numFmtId="177" fontId="19" fillId="0" borderId="21" xfId="5" applyNumberFormat="1" applyFont="1" applyBorder="1" applyAlignment="1">
      <alignment horizontal="center" vertical="center"/>
    </xf>
    <xf numFmtId="177" fontId="19" fillId="0" borderId="45" xfId="5" applyNumberFormat="1" applyFont="1" applyBorder="1" applyAlignment="1">
      <alignment horizontal="center" vertical="center"/>
    </xf>
    <xf numFmtId="177" fontId="19" fillId="0" borderId="26" xfId="5" applyNumberFormat="1" applyFont="1" applyBorder="1" applyAlignment="1">
      <alignment horizontal="center" vertical="center"/>
    </xf>
    <xf numFmtId="177" fontId="19" fillId="0" borderId="25" xfId="5" applyNumberFormat="1" applyFont="1" applyBorder="1" applyAlignment="1">
      <alignment horizontal="center" vertical="center"/>
    </xf>
    <xf numFmtId="177" fontId="19" fillId="0" borderId="24" xfId="5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3" fillId="0" borderId="0" xfId="7" applyFont="1" applyAlignment="1">
      <alignment horizontal="center"/>
    </xf>
    <xf numFmtId="0" fontId="22" fillId="0" borderId="11" xfId="7" applyBorder="1" applyAlignment="1">
      <alignment horizontal="center"/>
    </xf>
    <xf numFmtId="0" fontId="12" fillId="4" borderId="14" xfId="0" applyFont="1" applyFill="1" applyBorder="1" applyAlignment="1">
      <alignment horizontal="center" vertical="center" wrapText="1"/>
    </xf>
  </cellXfs>
  <cellStyles count="9">
    <cellStyle name="パーセント" xfId="1" builtinId="5"/>
    <cellStyle name="桁区切り" xfId="4" builtinId="6"/>
    <cellStyle name="桁区切り 2" xfId="6" xr:uid="{2F8B757F-F9FD-4B72-B6A9-77EB2CA00E8F}"/>
    <cellStyle name="標準" xfId="0" builtinId="0"/>
    <cellStyle name="標準 2" xfId="2" xr:uid="{D450DD47-AB90-4051-ABFC-74C509DE5BBE}"/>
    <cellStyle name="標準 2 2" xfId="8" xr:uid="{644F0E68-0C2C-4A93-BB41-17E46D7FB582}"/>
    <cellStyle name="標準 3" xfId="5" xr:uid="{90BBBCA0-5262-49FA-BE5E-1F1F118DDD87}"/>
    <cellStyle name="標準 3 2" xfId="7" xr:uid="{3CE380B7-1BB5-4A29-A23C-A7BD9BEF8B94}"/>
    <cellStyle name="標準_交付要綱（様式編②）" xfId="3" xr:uid="{5D25DF80-055C-4B81-A5B7-7CA7B55C841A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89958</xdr:colOff>
      <xdr:row>0</xdr:row>
      <xdr:rowOff>89958</xdr:rowOff>
    </xdr:from>
    <xdr:to>
      <xdr:col>11</xdr:col>
      <xdr:colOff>385233</xdr:colOff>
      <xdr:row>2</xdr:row>
      <xdr:rowOff>99483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87DEFB22-32E8-4FA4-9FEE-A11C4D507894}"/>
            </a:ext>
          </a:extLst>
        </xdr:cNvPr>
        <xdr:cNvSpPr txBox="1">
          <a:spLocks noChangeArrowheads="1"/>
        </xdr:cNvSpPr>
      </xdr:nvSpPr>
      <xdr:spPr bwMode="auto">
        <a:xfrm>
          <a:off x="89958" y="89958"/>
          <a:ext cx="691515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45720" bIns="22860" anchor="ctr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以下の項目を入力いただき、補助金対象の有無をご確認ください。</a:t>
          </a:r>
          <a:endParaRPr lang="en-US"/>
        </a:p>
      </xdr:txBody>
    </xdr:sp>
    <xdr:clientData/>
  </xdr:twoCellAnchor>
  <xdr:twoCellAnchor>
    <xdr:from>
      <xdr:col>4</xdr:col>
      <xdr:colOff>254000</xdr:colOff>
      <xdr:row>27</xdr:row>
      <xdr:rowOff>64558</xdr:rowOff>
    </xdr:from>
    <xdr:to>
      <xdr:col>5</xdr:col>
      <xdr:colOff>254300</xdr:colOff>
      <xdr:row>27</xdr:row>
      <xdr:rowOff>64558</xdr:rowOff>
    </xdr:to>
    <xdr:cxnSp macro="">
      <xdr:nvCxnSpPr>
        <xdr:cNvPr id="4" name="AutoShape 55">
          <a:extLst>
            <a:ext uri="{FF2B5EF4-FFF2-40B4-BE49-F238E27FC236}">
              <a16:creationId xmlns:a16="http://schemas.microsoft.com/office/drawing/2014/main" id="{EDDB4A9F-12D2-4B48-938E-8B456D29246C}"/>
            </a:ext>
          </a:extLst>
        </xdr:cNvPr>
        <xdr:cNvCxnSpPr>
          <a:cxnSpLocks noChangeShapeType="1"/>
        </xdr:cNvCxnSpPr>
      </xdr:nvCxnSpPr>
      <xdr:spPr bwMode="auto">
        <a:xfrm>
          <a:off x="2540000" y="7722658"/>
          <a:ext cx="381300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158750</xdr:colOff>
      <xdr:row>50</xdr:row>
      <xdr:rowOff>158750</xdr:rowOff>
    </xdr:from>
    <xdr:to>
      <xdr:col>12</xdr:col>
      <xdr:colOff>9526</xdr:colOff>
      <xdr:row>52</xdr:row>
      <xdr:rowOff>41275</xdr:rowOff>
    </xdr:to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FDD32CEF-4CAB-4BAE-8505-577B3E8E90F5}"/>
            </a:ext>
          </a:extLst>
        </xdr:cNvPr>
        <xdr:cNvSpPr txBox="1">
          <a:spLocks noChangeArrowheads="1"/>
        </xdr:cNvSpPr>
      </xdr:nvSpPr>
      <xdr:spPr bwMode="auto">
        <a:xfrm>
          <a:off x="434975" y="11531600"/>
          <a:ext cx="6908801" cy="377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45720" bIns="22860" anchor="ctr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➀～⑥の入力項目が自動的に別シートへ飛ぶ設定にしています。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5</xdr:row>
      <xdr:rowOff>330200</xdr:rowOff>
    </xdr:from>
    <xdr:to>
      <xdr:col>4</xdr:col>
      <xdr:colOff>923925</xdr:colOff>
      <xdr:row>9</xdr:row>
      <xdr:rowOff>73025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10AEC4-37E0-4AA1-A5B6-BC65FDFF1778}"/>
            </a:ext>
          </a:extLst>
        </xdr:cNvPr>
        <xdr:cNvSpPr txBox="1"/>
      </xdr:nvSpPr>
      <xdr:spPr>
        <a:xfrm>
          <a:off x="2222500" y="2184400"/>
          <a:ext cx="4391025" cy="12668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こちらへの入力は不要です。</a:t>
          </a:r>
        </a:p>
      </xdr:txBody>
    </xdr:sp>
    <xdr:clientData/>
  </xdr:twoCellAnchor>
  <xdr:twoCellAnchor>
    <xdr:from>
      <xdr:col>16</xdr:col>
      <xdr:colOff>127000</xdr:colOff>
      <xdr:row>15</xdr:row>
      <xdr:rowOff>139700</xdr:rowOff>
    </xdr:from>
    <xdr:to>
      <xdr:col>17</xdr:col>
      <xdr:colOff>57150</xdr:colOff>
      <xdr:row>16</xdr:row>
      <xdr:rowOff>202746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453352-3CE6-4219-B330-CB0BAC552AD1}"/>
            </a:ext>
          </a:extLst>
        </xdr:cNvPr>
        <xdr:cNvSpPr txBox="1"/>
      </xdr:nvSpPr>
      <xdr:spPr>
        <a:xfrm>
          <a:off x="21831300" y="7848600"/>
          <a:ext cx="1276350" cy="317046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補助見込み額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D491-1BE0-4C4A-A94E-98CDD59B53F2}">
  <sheetPr>
    <tabColor rgb="FFFF0000"/>
  </sheetPr>
  <dimension ref="A1:I12"/>
  <sheetViews>
    <sheetView showGridLines="0" tabSelected="1" view="pageBreakPreview" zoomScaleNormal="100" zoomScaleSheetLayoutView="100" workbookViewId="0">
      <selection activeCell="L8" sqref="L8"/>
    </sheetView>
  </sheetViews>
  <sheetFormatPr defaultRowHeight="13.5" x14ac:dyDescent="0.15"/>
  <cols>
    <col min="1" max="1" width="6" style="101" customWidth="1"/>
    <col min="2" max="16384" width="9" style="101"/>
  </cols>
  <sheetData>
    <row r="1" spans="1:9" x14ac:dyDescent="0.15">
      <c r="A1" s="177" t="s">
        <v>63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15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15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15">
      <c r="A4" s="178"/>
      <c r="B4" s="178"/>
      <c r="C4" s="178"/>
      <c r="D4" s="178"/>
      <c r="E4" s="178"/>
      <c r="F4" s="178"/>
      <c r="G4" s="178"/>
      <c r="H4" s="178"/>
      <c r="I4" s="178"/>
    </row>
    <row r="5" spans="1:9" ht="30" customHeight="1" x14ac:dyDescent="0.15">
      <c r="A5" s="126" t="s">
        <v>57</v>
      </c>
      <c r="B5" s="126"/>
      <c r="C5" s="128"/>
      <c r="D5" s="129"/>
      <c r="E5" s="129"/>
      <c r="F5" s="129"/>
      <c r="G5" s="129"/>
      <c r="H5" s="129"/>
      <c r="I5" s="130"/>
    </row>
    <row r="6" spans="1:9" ht="30" customHeight="1" x14ac:dyDescent="0.15">
      <c r="A6" s="126" t="s">
        <v>58</v>
      </c>
      <c r="B6" s="126"/>
      <c r="C6" s="127"/>
      <c r="D6" s="127"/>
      <c r="E6" s="127"/>
      <c r="F6" s="127"/>
      <c r="G6" s="127"/>
      <c r="H6" s="127"/>
      <c r="I6" s="127"/>
    </row>
    <row r="7" spans="1:9" ht="30" customHeight="1" x14ac:dyDescent="0.15">
      <c r="A7" s="126" t="s">
        <v>59</v>
      </c>
      <c r="B7" s="126"/>
      <c r="C7" s="127"/>
      <c r="D7" s="127"/>
      <c r="E7" s="127"/>
      <c r="F7" s="127"/>
      <c r="G7" s="127"/>
      <c r="H7" s="127"/>
      <c r="I7" s="127"/>
    </row>
    <row r="8" spans="1:9" ht="30" customHeight="1" x14ac:dyDescent="0.15">
      <c r="A8" s="126" t="s">
        <v>60</v>
      </c>
      <c r="B8" s="126"/>
      <c r="C8" s="127"/>
      <c r="D8" s="127"/>
      <c r="E8" s="127"/>
      <c r="F8" s="127"/>
      <c r="G8" s="127"/>
      <c r="H8" s="127"/>
      <c r="I8" s="127"/>
    </row>
    <row r="9" spans="1:9" ht="30" customHeight="1" x14ac:dyDescent="0.15">
      <c r="A9" s="126" t="s">
        <v>61</v>
      </c>
      <c r="B9" s="126"/>
      <c r="C9" s="127"/>
      <c r="D9" s="127"/>
      <c r="E9" s="127"/>
      <c r="F9" s="127"/>
      <c r="G9" s="127"/>
      <c r="H9" s="127"/>
      <c r="I9" s="127"/>
    </row>
    <row r="10" spans="1:9" ht="30" customHeight="1" x14ac:dyDescent="0.15">
      <c r="A10" s="126" t="s">
        <v>62</v>
      </c>
      <c r="B10" s="126"/>
      <c r="C10" s="127"/>
      <c r="D10" s="127"/>
      <c r="E10" s="127"/>
      <c r="F10" s="127"/>
      <c r="G10" s="127"/>
      <c r="H10" s="127"/>
      <c r="I10" s="127"/>
    </row>
    <row r="12" spans="1:9" ht="30" customHeight="1" x14ac:dyDescent="0.15"/>
  </sheetData>
  <mergeCells count="13">
    <mergeCell ref="A1:I3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</mergeCells>
  <phoneticPr fontId="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41F33-105F-4813-8C4F-DB1BBDBD14BD}">
  <sheetPr>
    <tabColor rgb="FFFF0000"/>
    <pageSetUpPr autoPageBreaks="0" fitToPage="1"/>
  </sheetPr>
  <dimension ref="B4:O53"/>
  <sheetViews>
    <sheetView showGridLines="0" view="pageBreakPreview" topLeftCell="A17" zoomScale="90" zoomScaleNormal="100" zoomScaleSheetLayoutView="90" workbookViewId="0">
      <selection activeCell="P43" sqref="P43"/>
    </sheetView>
  </sheetViews>
  <sheetFormatPr defaultRowHeight="14.25" x14ac:dyDescent="0.15"/>
  <cols>
    <col min="1" max="1" width="3.625" style="91" customWidth="1"/>
    <col min="2" max="2" width="7.625" style="91" customWidth="1"/>
    <col min="3" max="4" width="9.375" style="91" customWidth="1"/>
    <col min="5" max="6" width="5" style="91" customWidth="1"/>
    <col min="7" max="12" width="9.375" style="91" customWidth="1"/>
    <col min="13" max="16384" width="9" style="91"/>
  </cols>
  <sheetData>
    <row r="4" spans="2:13" ht="9.9499999999999993" customHeight="1" x14ac:dyDescent="0.15">
      <c r="B4" s="92"/>
      <c r="C4" s="92"/>
      <c r="D4" s="92"/>
      <c r="E4" s="92"/>
      <c r="F4" s="92"/>
      <c r="G4" s="92"/>
      <c r="I4" s="93"/>
      <c r="J4" s="93"/>
      <c r="K4" s="93"/>
      <c r="L4" s="93"/>
      <c r="M4" s="93"/>
    </row>
    <row r="5" spans="2:13" s="94" customFormat="1" ht="20.100000000000001" customHeight="1" x14ac:dyDescent="0.2">
      <c r="B5" s="94" t="s">
        <v>49</v>
      </c>
    </row>
    <row r="6" spans="2:13" s="94" customFormat="1" ht="9.9499999999999993" customHeight="1" x14ac:dyDescent="0.2"/>
    <row r="7" spans="2:13" s="94" customFormat="1" ht="20.100000000000001" customHeight="1" x14ac:dyDescent="0.2">
      <c r="C7" s="131"/>
      <c r="D7" s="132"/>
      <c r="E7" s="137" t="s">
        <v>48</v>
      </c>
      <c r="F7" s="138"/>
      <c r="G7" s="138"/>
    </row>
    <row r="8" spans="2:13" s="94" customFormat="1" ht="20.100000000000001" customHeight="1" x14ac:dyDescent="0.2">
      <c r="C8" s="133"/>
      <c r="D8" s="134"/>
      <c r="E8" s="137"/>
    </row>
    <row r="9" spans="2:13" s="94" customFormat="1" ht="20.100000000000001" customHeight="1" x14ac:dyDescent="0.2">
      <c r="C9" s="135"/>
      <c r="D9" s="136"/>
      <c r="E9" s="137"/>
      <c r="F9" s="95"/>
    </row>
    <row r="10" spans="2:13" s="94" customFormat="1" ht="9.9499999999999993" customHeight="1" x14ac:dyDescent="0.2"/>
    <row r="11" spans="2:13" s="94" customFormat="1" ht="9.9499999999999993" customHeight="1" x14ac:dyDescent="0.2"/>
    <row r="12" spans="2:13" s="94" customFormat="1" ht="20.100000000000001" customHeight="1" x14ac:dyDescent="0.2">
      <c r="B12" s="94" t="s">
        <v>50</v>
      </c>
    </row>
    <row r="13" spans="2:13" s="94" customFormat="1" ht="9.9499999999999993" customHeight="1" x14ac:dyDescent="0.2"/>
    <row r="14" spans="2:13" s="94" customFormat="1" ht="20.100000000000001" customHeight="1" x14ac:dyDescent="0.2">
      <c r="C14" s="147"/>
      <c r="D14" s="148"/>
      <c r="E14" s="137" t="s">
        <v>48</v>
      </c>
    </row>
    <row r="15" spans="2:13" s="94" customFormat="1" ht="20.100000000000001" customHeight="1" x14ac:dyDescent="0.2">
      <c r="C15" s="149"/>
      <c r="D15" s="150"/>
      <c r="E15" s="137"/>
    </row>
    <row r="16" spans="2:13" s="94" customFormat="1" ht="20.100000000000001" customHeight="1" x14ac:dyDescent="0.2">
      <c r="C16" s="151"/>
      <c r="D16" s="152"/>
      <c r="E16" s="137"/>
    </row>
    <row r="17" spans="2:13" s="94" customFormat="1" ht="9.9499999999999993" customHeight="1" x14ac:dyDescent="0.2"/>
    <row r="18" spans="2:13" s="94" customFormat="1" ht="20.100000000000001" customHeight="1" x14ac:dyDescent="0.2">
      <c r="B18" s="146" t="s">
        <v>51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2:13" s="94" customFormat="1" ht="20.100000000000001" customHeight="1" x14ac:dyDescent="0.2"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2:13" s="94" customFormat="1" ht="9.9499999999999993" customHeight="1" x14ac:dyDescent="0.2"/>
    <row r="21" spans="2:13" s="94" customFormat="1" ht="20.100000000000001" customHeight="1" x14ac:dyDescent="0.2">
      <c r="C21" s="153" t="e">
        <f>(C14-C7)/C7</f>
        <v>#DIV/0!</v>
      </c>
      <c r="D21" s="154"/>
      <c r="E21" s="137"/>
      <c r="F21" s="138" t="s">
        <v>45</v>
      </c>
      <c r="G21" s="138"/>
    </row>
    <row r="22" spans="2:13" s="94" customFormat="1" ht="20.100000000000001" customHeight="1" x14ac:dyDescent="0.2">
      <c r="C22" s="155"/>
      <c r="D22" s="156"/>
      <c r="E22" s="137"/>
      <c r="F22" s="138"/>
      <c r="G22" s="138"/>
    </row>
    <row r="23" spans="2:13" s="94" customFormat="1" ht="20.100000000000001" customHeight="1" x14ac:dyDescent="0.2">
      <c r="C23" s="157"/>
      <c r="D23" s="158"/>
      <c r="E23" s="137"/>
      <c r="F23" s="138"/>
      <c r="G23" s="138"/>
    </row>
    <row r="24" spans="2:13" s="94" customFormat="1" ht="9.9499999999999993" customHeight="1" x14ac:dyDescent="0.2"/>
    <row r="25" spans="2:13" s="94" customFormat="1" ht="9.9499999999999993" customHeight="1" x14ac:dyDescent="0.2"/>
    <row r="26" spans="2:13" s="94" customFormat="1" ht="20.100000000000001" customHeight="1" x14ac:dyDescent="0.2">
      <c r="C26" s="139" t="s">
        <v>44</v>
      </c>
      <c r="D26" s="139"/>
    </row>
    <row r="27" spans="2:13" s="94" customFormat="1" ht="20.100000000000001" customHeight="1" x14ac:dyDescent="0.2">
      <c r="C27" s="140" t="e">
        <f>IF(C21&gt;=-1.9%, "補助金対象外",
   IF(AND(C21&lt;-1.9%,C21&lt;= 0),
       "補助金対象",
       "補助金対象外"))</f>
        <v>#DIV/0!</v>
      </c>
      <c r="D27" s="141"/>
      <c r="E27" s="137"/>
      <c r="G27" s="146" t="s">
        <v>52</v>
      </c>
      <c r="H27" s="146"/>
      <c r="I27" s="146"/>
      <c r="J27" s="146"/>
      <c r="K27" s="146"/>
      <c r="L27" s="146"/>
      <c r="M27" s="146"/>
    </row>
    <row r="28" spans="2:13" s="94" customFormat="1" ht="20.100000000000001" customHeight="1" x14ac:dyDescent="0.2">
      <c r="C28" s="142"/>
      <c r="D28" s="143"/>
      <c r="E28" s="137"/>
      <c r="G28" s="146"/>
      <c r="H28" s="146"/>
      <c r="I28" s="146"/>
      <c r="J28" s="146"/>
      <c r="K28" s="146"/>
      <c r="L28" s="146"/>
      <c r="M28" s="146"/>
    </row>
    <row r="29" spans="2:13" s="94" customFormat="1" ht="20.100000000000001" customHeight="1" x14ac:dyDescent="0.2">
      <c r="C29" s="144"/>
      <c r="D29" s="145"/>
      <c r="E29" s="137"/>
      <c r="G29" s="146"/>
      <c r="H29" s="146"/>
      <c r="I29" s="146"/>
      <c r="J29" s="146"/>
      <c r="K29" s="146"/>
      <c r="L29" s="146"/>
      <c r="M29" s="146"/>
    </row>
    <row r="30" spans="2:13" s="94" customFormat="1" ht="9.9499999999999993" customHeight="1" x14ac:dyDescent="0.2">
      <c r="C30" s="98"/>
      <c r="D30" s="98"/>
      <c r="E30" s="96"/>
      <c r="F30" s="99"/>
      <c r="G30" s="99"/>
      <c r="H30" s="99"/>
      <c r="I30" s="99"/>
      <c r="J30" s="99"/>
      <c r="K30" s="99"/>
      <c r="L30" s="99"/>
    </row>
    <row r="31" spans="2:13" s="94" customFormat="1" ht="20.100000000000001" customHeight="1" x14ac:dyDescent="0.2">
      <c r="B31" s="94" t="s">
        <v>53</v>
      </c>
    </row>
    <row r="32" spans="2:13" s="94" customFormat="1" ht="9.9499999999999993" customHeight="1" x14ac:dyDescent="0.2">
      <c r="C32" s="97"/>
    </row>
    <row r="33" spans="2:15" s="94" customFormat="1" ht="20.100000000000001" customHeight="1" x14ac:dyDescent="0.2">
      <c r="C33" s="140" t="e">
        <f>IF(C21&gt;-1.9%, "－", MIN(MAX(INT(ABS(C21)*100),2),10))</f>
        <v>#DIV/0!</v>
      </c>
      <c r="D33" s="141"/>
      <c r="E33" s="137"/>
      <c r="F33" s="138" t="s">
        <v>45</v>
      </c>
      <c r="G33" s="138"/>
      <c r="H33" s="138"/>
      <c r="I33" s="138"/>
      <c r="J33" s="138"/>
      <c r="K33" s="138"/>
      <c r="L33" s="138"/>
    </row>
    <row r="34" spans="2:15" s="94" customFormat="1" ht="20.100000000000001" customHeight="1" x14ac:dyDescent="0.2">
      <c r="C34" s="142"/>
      <c r="D34" s="143"/>
      <c r="E34" s="137"/>
      <c r="F34" s="138"/>
      <c r="G34" s="138"/>
      <c r="H34" s="138"/>
      <c r="I34" s="138"/>
      <c r="J34" s="138"/>
      <c r="K34" s="138"/>
      <c r="L34" s="138"/>
    </row>
    <row r="35" spans="2:15" s="94" customFormat="1" ht="20.100000000000001" customHeight="1" x14ac:dyDescent="0.2">
      <c r="C35" s="144"/>
      <c r="D35" s="145"/>
      <c r="E35" s="137"/>
      <c r="F35" s="138"/>
      <c r="G35" s="138"/>
      <c r="H35" s="138"/>
      <c r="I35" s="138"/>
      <c r="J35" s="138"/>
      <c r="K35" s="138"/>
      <c r="L35" s="138"/>
    </row>
    <row r="36" spans="2:15" s="94" customFormat="1" ht="9.9499999999999993" customHeight="1" x14ac:dyDescent="0.2"/>
    <row r="37" spans="2:15" s="94" customFormat="1" ht="20.100000000000001" customHeight="1" x14ac:dyDescent="0.2">
      <c r="B37" s="146" t="s">
        <v>54</v>
      </c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00"/>
      <c r="O37" s="100"/>
    </row>
    <row r="38" spans="2:15" s="94" customFormat="1" ht="20.100000000000001" customHeight="1" x14ac:dyDescent="0.2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00"/>
      <c r="O38" s="100"/>
    </row>
    <row r="39" spans="2:15" s="94" customFormat="1" ht="9.9499999999999993" customHeight="1" x14ac:dyDescent="0.2"/>
    <row r="40" spans="2:15" s="94" customFormat="1" ht="20.100000000000001" customHeight="1" x14ac:dyDescent="0.2">
      <c r="C40" s="159"/>
      <c r="D40" s="160"/>
      <c r="E40" s="133" t="s">
        <v>55</v>
      </c>
    </row>
    <row r="41" spans="2:15" s="94" customFormat="1" ht="20.100000000000001" customHeight="1" x14ac:dyDescent="0.2">
      <c r="C41" s="161"/>
      <c r="D41" s="162"/>
      <c r="E41" s="133"/>
    </row>
    <row r="42" spans="2:15" s="94" customFormat="1" ht="20.100000000000001" customHeight="1" x14ac:dyDescent="0.2">
      <c r="C42" s="163"/>
      <c r="D42" s="164"/>
      <c r="E42" s="133"/>
    </row>
    <row r="43" spans="2:15" s="94" customFormat="1" ht="20.100000000000001" customHeight="1" x14ac:dyDescent="0.2">
      <c r="B43" s="146" t="s">
        <v>56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00"/>
      <c r="O43" s="100"/>
    </row>
    <row r="44" spans="2:15" s="94" customFormat="1" ht="20.100000000000001" customHeight="1" x14ac:dyDescent="0.2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00"/>
      <c r="O44" s="100"/>
    </row>
    <row r="45" spans="2:15" s="94" customFormat="1" ht="20.100000000000001" customHeight="1" x14ac:dyDescent="0.2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00"/>
      <c r="O45" s="100"/>
    </row>
    <row r="46" spans="2:15" s="94" customFormat="1" ht="9.9499999999999993" customHeight="1" x14ac:dyDescent="0.2"/>
    <row r="47" spans="2:15" s="94" customFormat="1" ht="20.100000000000001" customHeight="1" x14ac:dyDescent="0.2">
      <c r="C47" s="159"/>
      <c r="D47" s="160"/>
      <c r="E47" s="133" t="s">
        <v>46</v>
      </c>
    </row>
    <row r="48" spans="2:15" s="94" customFormat="1" ht="20.100000000000001" customHeight="1" x14ac:dyDescent="0.2">
      <c r="C48" s="161"/>
      <c r="D48" s="162"/>
      <c r="E48" s="133"/>
    </row>
    <row r="49" spans="3:5" s="94" customFormat="1" ht="20.100000000000001" customHeight="1" x14ac:dyDescent="0.2">
      <c r="C49" s="163"/>
      <c r="D49" s="164"/>
      <c r="E49" s="133"/>
    </row>
    <row r="50" spans="3:5" ht="20.100000000000001" customHeight="1" x14ac:dyDescent="0.15"/>
    <row r="51" spans="3:5" ht="20.100000000000001" customHeight="1" x14ac:dyDescent="0.15"/>
    <row r="52" spans="3:5" ht="20.100000000000001" customHeight="1" x14ac:dyDescent="0.15"/>
    <row r="53" spans="3:5" ht="20.100000000000001" customHeight="1" x14ac:dyDescent="0.15"/>
  </sheetData>
  <mergeCells count="23">
    <mergeCell ref="C47:D49"/>
    <mergeCell ref="E47:E49"/>
    <mergeCell ref="H33:L35"/>
    <mergeCell ref="C40:D42"/>
    <mergeCell ref="E40:E42"/>
    <mergeCell ref="B37:M38"/>
    <mergeCell ref="C33:D35"/>
    <mergeCell ref="E33:E35"/>
    <mergeCell ref="F33:G35"/>
    <mergeCell ref="B43:M45"/>
    <mergeCell ref="C7:D9"/>
    <mergeCell ref="E7:E9"/>
    <mergeCell ref="F7:G7"/>
    <mergeCell ref="C26:D26"/>
    <mergeCell ref="C27:D29"/>
    <mergeCell ref="E27:E29"/>
    <mergeCell ref="G27:M29"/>
    <mergeCell ref="C14:D16"/>
    <mergeCell ref="E14:E16"/>
    <mergeCell ref="C21:D23"/>
    <mergeCell ref="E21:E23"/>
    <mergeCell ref="B18:M19"/>
    <mergeCell ref="F21:G23"/>
  </mergeCells>
  <phoneticPr fontId="9"/>
  <conditionalFormatting sqref="C27:D30">
    <cfRule type="cellIs" dxfId="2" priority="2" operator="equal">
      <formula>"補助金対象外"</formula>
    </cfRule>
  </conditionalFormatting>
  <conditionalFormatting sqref="C33:D35">
    <cfRule type="cellIs" dxfId="1" priority="1" operator="equal">
      <formula>"－"</formula>
    </cfRule>
  </conditionalFormatting>
  <pageMargins left="0.78740157480314965" right="0.78740157480314965" top="0.51181102362204722" bottom="0.51181102362204722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886D-AC5E-4B88-BAB3-CA39D4A3EA79}">
  <sheetPr>
    <outlinePr summaryRight="0"/>
    <pageSetUpPr fitToPage="1"/>
  </sheetPr>
  <dimension ref="A1:S51"/>
  <sheetViews>
    <sheetView showGridLines="0" view="pageBreakPreview" zoomScale="75" zoomScaleNormal="75" zoomScaleSheetLayoutView="75" workbookViewId="0">
      <selection activeCell="J7" sqref="J7"/>
    </sheetView>
  </sheetViews>
  <sheetFormatPr defaultRowHeight="13.5" x14ac:dyDescent="0.15"/>
  <cols>
    <col min="1" max="1" width="4.375" customWidth="1"/>
    <col min="2" max="2" width="9.375" bestFit="1" customWidth="1"/>
    <col min="3" max="3" width="21.625" bestFit="1" customWidth="1"/>
    <col min="4" max="4" width="39.25" bestFit="1" customWidth="1"/>
    <col min="5" max="5" width="22.125" bestFit="1" customWidth="1"/>
    <col min="6" max="6" width="13.25" customWidth="1"/>
    <col min="7" max="7" width="12.25" customWidth="1"/>
    <col min="8" max="8" width="11.875" bestFit="1" customWidth="1"/>
    <col min="9" max="9" width="19.625" customWidth="1"/>
    <col min="10" max="10" width="23.875" customWidth="1"/>
    <col min="11" max="16" width="17.875" customWidth="1"/>
    <col min="17" max="17" width="17.625" style="89" bestFit="1" customWidth="1"/>
    <col min="18" max="18" width="17.875" style="89" customWidth="1"/>
  </cols>
  <sheetData>
    <row r="1" spans="1:19" ht="14.25" x14ac:dyDescent="0.15">
      <c r="A1" s="102"/>
      <c r="Q1"/>
      <c r="R1"/>
    </row>
    <row r="2" spans="1:19" ht="24.75" customHeight="1" thickBot="1" x14ac:dyDescent="0.2">
      <c r="Q2"/>
      <c r="R2"/>
    </row>
    <row r="3" spans="1:19" ht="47.25" customHeight="1" x14ac:dyDescent="0.15">
      <c r="B3" s="165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30" customHeight="1" thickBot="1" x14ac:dyDescent="0.2">
      <c r="B4" s="168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70"/>
    </row>
    <row r="5" spans="1:19" ht="30" customHeight="1" x14ac:dyDescent="0.15">
      <c r="B5" s="171" t="s">
        <v>1</v>
      </c>
      <c r="C5" s="17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0" customHeight="1" x14ac:dyDescent="0.15">
      <c r="B6" s="172" t="s">
        <v>2</v>
      </c>
      <c r="C6" s="172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0" customHeight="1" x14ac:dyDescent="0.15">
      <c r="B7" s="173" t="s">
        <v>3</v>
      </c>
      <c r="C7" s="173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0" customHeight="1" x14ac:dyDescent="0.15">
      <c r="B8" s="3"/>
      <c r="C8" s="3"/>
      <c r="D8" s="3"/>
      <c r="E8" s="3"/>
      <c r="F8" s="3"/>
      <c r="G8" s="3"/>
      <c r="H8" s="3"/>
      <c r="Q8"/>
      <c r="R8"/>
    </row>
    <row r="9" spans="1:19" ht="30" customHeight="1" x14ac:dyDescent="0.15">
      <c r="B9" s="174"/>
      <c r="C9" s="175"/>
      <c r="D9" s="4" t="s">
        <v>4</v>
      </c>
      <c r="E9" s="3"/>
      <c r="F9" s="3"/>
      <c r="G9" s="5"/>
      <c r="H9" s="1"/>
      <c r="I9" s="176"/>
      <c r="J9" s="176"/>
      <c r="K9" s="176"/>
      <c r="L9" s="6"/>
      <c r="M9" s="6"/>
      <c r="N9" s="6"/>
      <c r="O9" s="6"/>
      <c r="P9" s="6"/>
      <c r="Q9" s="6"/>
      <c r="R9" s="6"/>
      <c r="S9" s="3"/>
    </row>
    <row r="10" spans="1:19" ht="243.75" x14ac:dyDescent="0.15">
      <c r="B10" s="7" t="s">
        <v>5</v>
      </c>
      <c r="C10" s="8" t="s">
        <v>6</v>
      </c>
      <c r="D10" s="9" t="s">
        <v>7</v>
      </c>
      <c r="E10" s="10" t="s">
        <v>8</v>
      </c>
      <c r="F10" s="11" t="s">
        <v>9</v>
      </c>
      <c r="G10" s="12" t="s">
        <v>10</v>
      </c>
      <c r="H10" s="179" t="s">
        <v>11</v>
      </c>
      <c r="I10" s="13" t="s">
        <v>12</v>
      </c>
      <c r="J10" s="14" t="s">
        <v>13</v>
      </c>
      <c r="K10" s="15" t="s">
        <v>14</v>
      </c>
      <c r="L10" s="16" t="s">
        <v>15</v>
      </c>
      <c r="M10" s="17" t="s">
        <v>47</v>
      </c>
      <c r="N10" s="16" t="s">
        <v>16</v>
      </c>
      <c r="O10" s="16" t="s">
        <v>17</v>
      </c>
      <c r="P10" s="16" t="s">
        <v>18</v>
      </c>
      <c r="Q10" s="18" t="s">
        <v>19</v>
      </c>
      <c r="R10" s="19" t="s">
        <v>20</v>
      </c>
    </row>
    <row r="11" spans="1:19" ht="18.75" x14ac:dyDescent="0.15">
      <c r="B11" s="20"/>
      <c r="C11" s="21"/>
      <c r="D11" s="21"/>
      <c r="E11" s="22"/>
      <c r="F11" s="23"/>
      <c r="G11" s="23"/>
      <c r="H11" s="23"/>
      <c r="I11" s="23" t="s">
        <v>21</v>
      </c>
      <c r="J11" s="22" t="s">
        <v>22</v>
      </c>
      <c r="K11" s="23" t="s">
        <v>23</v>
      </c>
      <c r="L11" s="23" t="s">
        <v>24</v>
      </c>
      <c r="M11" s="23" t="s">
        <v>25</v>
      </c>
      <c r="N11" s="23" t="s">
        <v>26</v>
      </c>
      <c r="O11" s="23" t="s">
        <v>27</v>
      </c>
      <c r="P11" s="23" t="s">
        <v>64</v>
      </c>
      <c r="Q11" s="23" t="s">
        <v>65</v>
      </c>
      <c r="R11" s="24"/>
    </row>
    <row r="12" spans="1:19" ht="18.75" x14ac:dyDescent="0.15">
      <c r="B12" s="20"/>
      <c r="C12" s="21"/>
      <c r="D12" s="25" t="s">
        <v>28</v>
      </c>
      <c r="E12" s="25" t="s">
        <v>28</v>
      </c>
      <c r="F12" s="26" t="s">
        <v>29</v>
      </c>
      <c r="G12" s="26" t="s">
        <v>29</v>
      </c>
      <c r="H12" s="26" t="s">
        <v>30</v>
      </c>
      <c r="I12" s="26" t="s">
        <v>28</v>
      </c>
      <c r="J12" s="25" t="s">
        <v>31</v>
      </c>
      <c r="K12" s="26" t="s">
        <v>32</v>
      </c>
      <c r="L12" s="26" t="s">
        <v>32</v>
      </c>
      <c r="M12" s="26" t="s">
        <v>32</v>
      </c>
      <c r="N12" s="26" t="s">
        <v>32</v>
      </c>
      <c r="O12" s="26" t="s">
        <v>32</v>
      </c>
      <c r="P12" s="26" t="s">
        <v>32</v>
      </c>
      <c r="Q12" s="26" t="s">
        <v>32</v>
      </c>
      <c r="R12" s="27"/>
    </row>
    <row r="13" spans="1:19" ht="18.75" x14ac:dyDescent="0.15">
      <c r="B13" s="28" t="s">
        <v>33</v>
      </c>
      <c r="C13" s="29" t="s">
        <v>34</v>
      </c>
      <c r="D13" s="30" t="s">
        <v>35</v>
      </c>
      <c r="E13" s="31" t="s">
        <v>36</v>
      </c>
      <c r="F13" s="32">
        <v>736</v>
      </c>
      <c r="G13" s="32">
        <v>713</v>
      </c>
      <c r="H13" s="33">
        <f>(G13-F13)/F13</f>
        <v>-3.125E-2</v>
      </c>
      <c r="I13" s="34">
        <v>3</v>
      </c>
      <c r="J13" s="32">
        <v>30</v>
      </c>
      <c r="K13" s="35">
        <v>105200</v>
      </c>
      <c r="L13" s="35">
        <f>I13*J13*K13</f>
        <v>9468000</v>
      </c>
      <c r="M13" s="36">
        <v>280000000</v>
      </c>
      <c r="N13" s="37">
        <f>M13*I13/100</f>
        <v>8400000</v>
      </c>
      <c r="O13" s="35">
        <f t="shared" ref="O13:O34" si="0">MIN(L13,N13)</f>
        <v>8400000</v>
      </c>
      <c r="P13" s="35">
        <f>O13</f>
        <v>8400000</v>
      </c>
      <c r="Q13" s="35">
        <f>ROUNDDOWN(P13/2,-3)</f>
        <v>4200000</v>
      </c>
      <c r="R13" s="38"/>
    </row>
    <row r="14" spans="1:19" ht="19.5" thickBot="1" x14ac:dyDescent="0.2">
      <c r="B14" s="90" t="s">
        <v>37</v>
      </c>
      <c r="C14" s="39" t="s">
        <v>38</v>
      </c>
      <c r="D14" s="40" t="s">
        <v>35</v>
      </c>
      <c r="E14" s="41" t="s">
        <v>39</v>
      </c>
      <c r="F14" s="34">
        <v>521</v>
      </c>
      <c r="G14" s="34">
        <v>428</v>
      </c>
      <c r="H14" s="108">
        <f>(G14-F14)/F14</f>
        <v>-0.1785028790786948</v>
      </c>
      <c r="I14" s="42">
        <v>10</v>
      </c>
      <c r="J14" s="42">
        <v>18</v>
      </c>
      <c r="K14" s="109">
        <v>105200</v>
      </c>
      <c r="L14" s="37">
        <f t="shared" ref="L14:L34" si="1">I14*J14*K14</f>
        <v>18936000</v>
      </c>
      <c r="M14" s="43">
        <v>240000000</v>
      </c>
      <c r="N14" s="37">
        <f t="shared" ref="N14:N34" si="2">M14*I14/100</f>
        <v>24000000</v>
      </c>
      <c r="O14" s="110">
        <f t="shared" si="0"/>
        <v>18936000</v>
      </c>
      <c r="P14" s="111">
        <f>O14</f>
        <v>18936000</v>
      </c>
      <c r="Q14" s="37">
        <f t="shared" ref="Q14:Q34" si="3">ROUNDDOWN(P14/2,-3)</f>
        <v>9468000</v>
      </c>
      <c r="R14" s="44"/>
    </row>
    <row r="15" spans="1:19" ht="20.25" thickTop="1" thickBot="1" x14ac:dyDescent="0.2">
      <c r="B15" s="120">
        <v>1</v>
      </c>
      <c r="C15" s="121" t="str">
        <f>IF('基本情報（必ず入力）'!C5="", "", '基本情報（必ず入力）'!C5)</f>
        <v/>
      </c>
      <c r="D15" s="114" t="s">
        <v>35</v>
      </c>
      <c r="E15" s="115"/>
      <c r="F15" s="122" t="str">
        <f>IF(チェックシート!C7="", "", チェックシート!C7)</f>
        <v/>
      </c>
      <c r="G15" s="122" t="str">
        <f>IF(チェックシート!C14="", "", チェックシート!C14)</f>
        <v/>
      </c>
      <c r="H15" s="123" t="e">
        <f>IF(チェックシート!C21="", "", チェックシート!C21)</f>
        <v>#DIV/0!</v>
      </c>
      <c r="I15" s="116" t="e">
        <f>IF(チェックシート!C33="", "", チェックシート!C33)</f>
        <v>#DIV/0!</v>
      </c>
      <c r="J15" s="116" t="str">
        <f>IF(チェックシート!C40="", "", チェックシート!C40)</f>
        <v/>
      </c>
      <c r="K15" s="124">
        <v>105200</v>
      </c>
      <c r="L15" s="117" t="e">
        <f t="shared" si="1"/>
        <v>#DIV/0!</v>
      </c>
      <c r="M15" s="125" t="str">
        <f>IF(チェックシート!C47="", "", チェックシート!C47)</f>
        <v/>
      </c>
      <c r="N15" s="117" t="e">
        <f t="shared" si="2"/>
        <v>#VALUE!</v>
      </c>
      <c r="O15" s="118" t="e">
        <f t="shared" si="0"/>
        <v>#DIV/0!</v>
      </c>
      <c r="P15" s="118" t="e">
        <f>O15</f>
        <v>#DIV/0!</v>
      </c>
      <c r="Q15" s="119" t="e">
        <f t="shared" si="3"/>
        <v>#DIV/0!</v>
      </c>
      <c r="R15" s="47" t="s">
        <v>40</v>
      </c>
    </row>
    <row r="16" spans="1:19" ht="18.75" customHeight="1" thickTop="1" x14ac:dyDescent="0.15">
      <c r="B16" s="103">
        <v>2</v>
      </c>
      <c r="C16" s="49"/>
      <c r="D16" s="50"/>
      <c r="E16" s="51"/>
      <c r="F16" s="52"/>
      <c r="G16" s="52"/>
      <c r="H16" s="112" t="e">
        <f t="shared" ref="H16:H34" si="4">(G16-F16)/F16</f>
        <v>#DIV/0!</v>
      </c>
      <c r="I16" s="53"/>
      <c r="J16" s="53"/>
      <c r="K16" s="45">
        <v>105200</v>
      </c>
      <c r="L16" s="46">
        <f t="shared" si="1"/>
        <v>0</v>
      </c>
      <c r="M16" s="54"/>
      <c r="N16" s="104">
        <f t="shared" si="2"/>
        <v>0</v>
      </c>
      <c r="O16" s="113">
        <f t="shared" si="0"/>
        <v>0</v>
      </c>
      <c r="P16" s="113">
        <f>O16</f>
        <v>0</v>
      </c>
      <c r="Q16" s="46">
        <f t="shared" ref="Q16:Q34" si="5">ROUNDDOWN(P16/2,-3)</f>
        <v>0</v>
      </c>
      <c r="R16" s="47" t="s">
        <v>40</v>
      </c>
    </row>
    <row r="17" spans="2:18" ht="18.75" x14ac:dyDescent="0.15">
      <c r="B17" s="48">
        <v>3</v>
      </c>
      <c r="C17" s="56"/>
      <c r="D17" s="57"/>
      <c r="E17" s="31"/>
      <c r="F17" s="58"/>
      <c r="G17" s="52"/>
      <c r="H17" s="105" t="e">
        <f t="shared" si="4"/>
        <v>#DIV/0!</v>
      </c>
      <c r="I17" s="32"/>
      <c r="J17" s="32"/>
      <c r="K17" s="45">
        <v>105200</v>
      </c>
      <c r="L17" s="35">
        <f t="shared" si="1"/>
        <v>0</v>
      </c>
      <c r="M17" s="54"/>
      <c r="N17" s="37">
        <f t="shared" si="2"/>
        <v>0</v>
      </c>
      <c r="O17" s="55">
        <f t="shared" si="0"/>
        <v>0</v>
      </c>
      <c r="P17" s="55">
        <f t="shared" ref="P16:P34" si="6">O17</f>
        <v>0</v>
      </c>
      <c r="Q17" s="35">
        <f t="shared" si="5"/>
        <v>0</v>
      </c>
      <c r="R17" s="47" t="s">
        <v>40</v>
      </c>
    </row>
    <row r="18" spans="2:18" ht="18.75" x14ac:dyDescent="0.15">
      <c r="B18" s="48">
        <v>4</v>
      </c>
      <c r="C18" s="56"/>
      <c r="D18" s="57"/>
      <c r="E18" s="31"/>
      <c r="F18" s="58"/>
      <c r="G18" s="52"/>
      <c r="H18" s="105" t="e">
        <f t="shared" si="4"/>
        <v>#DIV/0!</v>
      </c>
      <c r="I18" s="32"/>
      <c r="J18" s="32"/>
      <c r="K18" s="45">
        <v>105200</v>
      </c>
      <c r="L18" s="35">
        <f t="shared" si="1"/>
        <v>0</v>
      </c>
      <c r="M18" s="54"/>
      <c r="N18" s="37">
        <f t="shared" si="2"/>
        <v>0</v>
      </c>
      <c r="O18" s="55">
        <f t="shared" si="0"/>
        <v>0</v>
      </c>
      <c r="P18" s="55">
        <f t="shared" si="6"/>
        <v>0</v>
      </c>
      <c r="Q18" s="35">
        <f t="shared" si="5"/>
        <v>0</v>
      </c>
      <c r="R18" s="47" t="s">
        <v>40</v>
      </c>
    </row>
    <row r="19" spans="2:18" ht="18.75" x14ac:dyDescent="0.15">
      <c r="B19" s="48">
        <v>5</v>
      </c>
      <c r="C19" s="56"/>
      <c r="D19" s="57"/>
      <c r="E19" s="31"/>
      <c r="F19" s="58"/>
      <c r="G19" s="52"/>
      <c r="H19" s="105" t="e">
        <f t="shared" si="4"/>
        <v>#DIV/0!</v>
      </c>
      <c r="I19" s="32"/>
      <c r="J19" s="32"/>
      <c r="K19" s="45">
        <v>105200</v>
      </c>
      <c r="L19" s="35">
        <f t="shared" si="1"/>
        <v>0</v>
      </c>
      <c r="M19" s="54"/>
      <c r="N19" s="37">
        <f t="shared" si="2"/>
        <v>0</v>
      </c>
      <c r="O19" s="55">
        <f t="shared" si="0"/>
        <v>0</v>
      </c>
      <c r="P19" s="55">
        <f t="shared" si="6"/>
        <v>0</v>
      </c>
      <c r="Q19" s="35">
        <f t="shared" si="5"/>
        <v>0</v>
      </c>
      <c r="R19" s="47" t="s">
        <v>40</v>
      </c>
    </row>
    <row r="20" spans="2:18" ht="18.75" x14ac:dyDescent="0.15">
      <c r="B20" s="48">
        <v>6</v>
      </c>
      <c r="C20" s="56"/>
      <c r="D20" s="57"/>
      <c r="E20" s="31"/>
      <c r="F20" s="58"/>
      <c r="G20" s="52"/>
      <c r="H20" s="105" t="e">
        <f t="shared" si="4"/>
        <v>#DIV/0!</v>
      </c>
      <c r="I20" s="32"/>
      <c r="J20" s="32"/>
      <c r="K20" s="45">
        <v>105200</v>
      </c>
      <c r="L20" s="35">
        <f t="shared" si="1"/>
        <v>0</v>
      </c>
      <c r="M20" s="54"/>
      <c r="N20" s="37">
        <f t="shared" si="2"/>
        <v>0</v>
      </c>
      <c r="O20" s="55">
        <f t="shared" si="0"/>
        <v>0</v>
      </c>
      <c r="P20" s="55">
        <f t="shared" si="6"/>
        <v>0</v>
      </c>
      <c r="Q20" s="35">
        <f t="shared" si="5"/>
        <v>0</v>
      </c>
      <c r="R20" s="47" t="s">
        <v>40</v>
      </c>
    </row>
    <row r="21" spans="2:18" ht="18.75" x14ac:dyDescent="0.15">
      <c r="B21" s="48">
        <v>7</v>
      </c>
      <c r="C21" s="56"/>
      <c r="D21" s="57"/>
      <c r="E21" s="31"/>
      <c r="F21" s="58"/>
      <c r="G21" s="52"/>
      <c r="H21" s="105" t="e">
        <f t="shared" si="4"/>
        <v>#DIV/0!</v>
      </c>
      <c r="I21" s="32"/>
      <c r="J21" s="32"/>
      <c r="K21" s="45">
        <v>105200</v>
      </c>
      <c r="L21" s="35">
        <f t="shared" si="1"/>
        <v>0</v>
      </c>
      <c r="M21" s="54"/>
      <c r="N21" s="37">
        <f t="shared" si="2"/>
        <v>0</v>
      </c>
      <c r="O21" s="55">
        <f t="shared" si="0"/>
        <v>0</v>
      </c>
      <c r="P21" s="55">
        <f t="shared" si="6"/>
        <v>0</v>
      </c>
      <c r="Q21" s="35">
        <f t="shared" si="5"/>
        <v>0</v>
      </c>
      <c r="R21" s="47" t="s">
        <v>40</v>
      </c>
    </row>
    <row r="22" spans="2:18" ht="18.75" x14ac:dyDescent="0.15">
      <c r="B22" s="48">
        <v>8</v>
      </c>
      <c r="C22" s="56"/>
      <c r="D22" s="57"/>
      <c r="E22" s="31"/>
      <c r="F22" s="58"/>
      <c r="G22" s="52"/>
      <c r="H22" s="105" t="e">
        <f t="shared" si="4"/>
        <v>#DIV/0!</v>
      </c>
      <c r="I22" s="32"/>
      <c r="J22" s="32"/>
      <c r="K22" s="45">
        <v>105200</v>
      </c>
      <c r="L22" s="35">
        <f t="shared" si="1"/>
        <v>0</v>
      </c>
      <c r="M22" s="54"/>
      <c r="N22" s="37">
        <f t="shared" si="2"/>
        <v>0</v>
      </c>
      <c r="O22" s="55">
        <f t="shared" si="0"/>
        <v>0</v>
      </c>
      <c r="P22" s="55">
        <f t="shared" si="6"/>
        <v>0</v>
      </c>
      <c r="Q22" s="35">
        <f t="shared" si="5"/>
        <v>0</v>
      </c>
      <c r="R22" s="47" t="s">
        <v>40</v>
      </c>
    </row>
    <row r="23" spans="2:18" ht="18.75" x14ac:dyDescent="0.15">
      <c r="B23" s="48">
        <v>9</v>
      </c>
      <c r="C23" s="56"/>
      <c r="D23" s="57"/>
      <c r="E23" s="31"/>
      <c r="F23" s="58"/>
      <c r="G23" s="52"/>
      <c r="H23" s="105" t="e">
        <f t="shared" si="4"/>
        <v>#DIV/0!</v>
      </c>
      <c r="I23" s="32"/>
      <c r="J23" s="32"/>
      <c r="K23" s="45">
        <v>105200</v>
      </c>
      <c r="L23" s="35">
        <f t="shared" si="1"/>
        <v>0</v>
      </c>
      <c r="M23" s="54"/>
      <c r="N23" s="37">
        <f t="shared" si="2"/>
        <v>0</v>
      </c>
      <c r="O23" s="55">
        <f t="shared" si="0"/>
        <v>0</v>
      </c>
      <c r="P23" s="55">
        <f t="shared" si="6"/>
        <v>0</v>
      </c>
      <c r="Q23" s="35">
        <f t="shared" si="5"/>
        <v>0</v>
      </c>
      <c r="R23" s="47" t="s">
        <v>40</v>
      </c>
    </row>
    <row r="24" spans="2:18" ht="18.75" x14ac:dyDescent="0.15">
      <c r="B24" s="48">
        <v>10</v>
      </c>
      <c r="C24" s="56"/>
      <c r="D24" s="57"/>
      <c r="E24" s="31"/>
      <c r="F24" s="58"/>
      <c r="G24" s="52"/>
      <c r="H24" s="105" t="e">
        <f t="shared" si="4"/>
        <v>#DIV/0!</v>
      </c>
      <c r="I24" s="32"/>
      <c r="J24" s="32"/>
      <c r="K24" s="45">
        <v>105200</v>
      </c>
      <c r="L24" s="35">
        <f t="shared" si="1"/>
        <v>0</v>
      </c>
      <c r="M24" s="54"/>
      <c r="N24" s="37">
        <f t="shared" si="2"/>
        <v>0</v>
      </c>
      <c r="O24" s="55">
        <f t="shared" si="0"/>
        <v>0</v>
      </c>
      <c r="P24" s="55">
        <f t="shared" si="6"/>
        <v>0</v>
      </c>
      <c r="Q24" s="35">
        <f t="shared" si="5"/>
        <v>0</v>
      </c>
      <c r="R24" s="47" t="s">
        <v>40</v>
      </c>
    </row>
    <row r="25" spans="2:18" ht="18.75" x14ac:dyDescent="0.15">
      <c r="B25" s="48">
        <v>11</v>
      </c>
      <c r="C25" s="56"/>
      <c r="D25" s="57"/>
      <c r="E25" s="31"/>
      <c r="F25" s="58"/>
      <c r="G25" s="52"/>
      <c r="H25" s="105" t="e">
        <f t="shared" si="4"/>
        <v>#DIV/0!</v>
      </c>
      <c r="I25" s="32"/>
      <c r="J25" s="32"/>
      <c r="K25" s="45">
        <v>105200</v>
      </c>
      <c r="L25" s="35">
        <f t="shared" si="1"/>
        <v>0</v>
      </c>
      <c r="M25" s="54"/>
      <c r="N25" s="37">
        <f t="shared" si="2"/>
        <v>0</v>
      </c>
      <c r="O25" s="55">
        <f t="shared" si="0"/>
        <v>0</v>
      </c>
      <c r="P25" s="55">
        <f t="shared" si="6"/>
        <v>0</v>
      </c>
      <c r="Q25" s="35">
        <f t="shared" si="5"/>
        <v>0</v>
      </c>
      <c r="R25" s="47" t="s">
        <v>40</v>
      </c>
    </row>
    <row r="26" spans="2:18" ht="18.75" x14ac:dyDescent="0.15">
      <c r="B26" s="48">
        <v>12</v>
      </c>
      <c r="C26" s="56"/>
      <c r="D26" s="57"/>
      <c r="E26" s="31"/>
      <c r="F26" s="58"/>
      <c r="G26" s="52"/>
      <c r="H26" s="105" t="e">
        <f t="shared" si="4"/>
        <v>#DIV/0!</v>
      </c>
      <c r="I26" s="32"/>
      <c r="J26" s="32"/>
      <c r="K26" s="45">
        <v>105200</v>
      </c>
      <c r="L26" s="35">
        <f t="shared" si="1"/>
        <v>0</v>
      </c>
      <c r="M26" s="54"/>
      <c r="N26" s="37">
        <f t="shared" si="2"/>
        <v>0</v>
      </c>
      <c r="O26" s="55">
        <f t="shared" si="0"/>
        <v>0</v>
      </c>
      <c r="P26" s="55">
        <f t="shared" si="6"/>
        <v>0</v>
      </c>
      <c r="Q26" s="35">
        <f t="shared" si="5"/>
        <v>0</v>
      </c>
      <c r="R26" s="47" t="s">
        <v>40</v>
      </c>
    </row>
    <row r="27" spans="2:18" ht="18.75" x14ac:dyDescent="0.15">
      <c r="B27" s="48">
        <v>13</v>
      </c>
      <c r="C27" s="56"/>
      <c r="D27" s="57"/>
      <c r="E27" s="31"/>
      <c r="F27" s="58"/>
      <c r="G27" s="52"/>
      <c r="H27" s="105" t="e">
        <f t="shared" si="4"/>
        <v>#DIV/0!</v>
      </c>
      <c r="I27" s="32"/>
      <c r="J27" s="32"/>
      <c r="K27" s="45">
        <v>105200</v>
      </c>
      <c r="L27" s="35">
        <f t="shared" si="1"/>
        <v>0</v>
      </c>
      <c r="M27" s="54"/>
      <c r="N27" s="37">
        <f t="shared" si="2"/>
        <v>0</v>
      </c>
      <c r="O27" s="55">
        <f t="shared" si="0"/>
        <v>0</v>
      </c>
      <c r="P27" s="55">
        <f t="shared" si="6"/>
        <v>0</v>
      </c>
      <c r="Q27" s="35">
        <f t="shared" si="5"/>
        <v>0</v>
      </c>
      <c r="R27" s="47" t="s">
        <v>40</v>
      </c>
    </row>
    <row r="28" spans="2:18" ht="18.75" x14ac:dyDescent="0.15">
      <c r="B28" s="48">
        <v>14</v>
      </c>
      <c r="C28" s="56"/>
      <c r="D28" s="57"/>
      <c r="E28" s="31"/>
      <c r="F28" s="58"/>
      <c r="G28" s="52"/>
      <c r="H28" s="105" t="e">
        <f t="shared" si="4"/>
        <v>#DIV/0!</v>
      </c>
      <c r="I28" s="32"/>
      <c r="J28" s="32"/>
      <c r="K28" s="45">
        <v>105200</v>
      </c>
      <c r="L28" s="35">
        <f t="shared" si="1"/>
        <v>0</v>
      </c>
      <c r="M28" s="54"/>
      <c r="N28" s="37">
        <f t="shared" si="2"/>
        <v>0</v>
      </c>
      <c r="O28" s="55">
        <f t="shared" si="0"/>
        <v>0</v>
      </c>
      <c r="P28" s="55">
        <f t="shared" si="6"/>
        <v>0</v>
      </c>
      <c r="Q28" s="35">
        <f t="shared" si="5"/>
        <v>0</v>
      </c>
      <c r="R28" s="47" t="s">
        <v>40</v>
      </c>
    </row>
    <row r="29" spans="2:18" ht="18.75" x14ac:dyDescent="0.15">
      <c r="B29" s="48">
        <v>15</v>
      </c>
      <c r="C29" s="56"/>
      <c r="D29" s="57"/>
      <c r="E29" s="31"/>
      <c r="F29" s="58"/>
      <c r="G29" s="52"/>
      <c r="H29" s="105" t="e">
        <f t="shared" si="4"/>
        <v>#DIV/0!</v>
      </c>
      <c r="I29" s="32"/>
      <c r="J29" s="32"/>
      <c r="K29" s="45">
        <v>105200</v>
      </c>
      <c r="L29" s="35">
        <f t="shared" si="1"/>
        <v>0</v>
      </c>
      <c r="M29" s="54"/>
      <c r="N29" s="37">
        <f t="shared" si="2"/>
        <v>0</v>
      </c>
      <c r="O29" s="55">
        <f t="shared" si="0"/>
        <v>0</v>
      </c>
      <c r="P29" s="55">
        <f t="shared" si="6"/>
        <v>0</v>
      </c>
      <c r="Q29" s="35">
        <f t="shared" si="5"/>
        <v>0</v>
      </c>
      <c r="R29" s="47" t="s">
        <v>40</v>
      </c>
    </row>
    <row r="30" spans="2:18" ht="18.75" x14ac:dyDescent="0.15">
      <c r="B30" s="48">
        <v>16</v>
      </c>
      <c r="C30" s="56"/>
      <c r="D30" s="57"/>
      <c r="E30" s="31"/>
      <c r="F30" s="58"/>
      <c r="G30" s="52"/>
      <c r="H30" s="105" t="e">
        <f t="shared" si="4"/>
        <v>#DIV/0!</v>
      </c>
      <c r="I30" s="32"/>
      <c r="J30" s="32"/>
      <c r="K30" s="45">
        <v>105200</v>
      </c>
      <c r="L30" s="35">
        <f t="shared" si="1"/>
        <v>0</v>
      </c>
      <c r="M30" s="54"/>
      <c r="N30" s="37">
        <f t="shared" si="2"/>
        <v>0</v>
      </c>
      <c r="O30" s="55">
        <f t="shared" si="0"/>
        <v>0</v>
      </c>
      <c r="P30" s="55">
        <f t="shared" si="6"/>
        <v>0</v>
      </c>
      <c r="Q30" s="35">
        <f t="shared" si="5"/>
        <v>0</v>
      </c>
      <c r="R30" s="47" t="s">
        <v>40</v>
      </c>
    </row>
    <row r="31" spans="2:18" ht="18.75" x14ac:dyDescent="0.15">
      <c r="B31" s="48">
        <v>17</v>
      </c>
      <c r="C31" s="56"/>
      <c r="D31" s="57"/>
      <c r="E31" s="31"/>
      <c r="F31" s="58"/>
      <c r="G31" s="52"/>
      <c r="H31" s="105" t="e">
        <f t="shared" si="4"/>
        <v>#DIV/0!</v>
      </c>
      <c r="I31" s="32"/>
      <c r="J31" s="32"/>
      <c r="K31" s="45">
        <v>105200</v>
      </c>
      <c r="L31" s="35">
        <f t="shared" si="1"/>
        <v>0</v>
      </c>
      <c r="M31" s="54"/>
      <c r="N31" s="37">
        <f t="shared" si="2"/>
        <v>0</v>
      </c>
      <c r="O31" s="55">
        <f t="shared" si="0"/>
        <v>0</v>
      </c>
      <c r="P31" s="55">
        <f t="shared" si="6"/>
        <v>0</v>
      </c>
      <c r="Q31" s="35">
        <f t="shared" si="5"/>
        <v>0</v>
      </c>
      <c r="R31" s="47" t="s">
        <v>40</v>
      </c>
    </row>
    <row r="32" spans="2:18" ht="18.75" x14ac:dyDescent="0.15">
      <c r="B32" s="48">
        <v>18</v>
      </c>
      <c r="C32" s="56"/>
      <c r="D32" s="57"/>
      <c r="E32" s="31"/>
      <c r="F32" s="58"/>
      <c r="G32" s="52"/>
      <c r="H32" s="105" t="e">
        <f t="shared" si="4"/>
        <v>#DIV/0!</v>
      </c>
      <c r="I32" s="32"/>
      <c r="J32" s="32"/>
      <c r="K32" s="45">
        <v>105200</v>
      </c>
      <c r="L32" s="35">
        <f t="shared" si="1"/>
        <v>0</v>
      </c>
      <c r="M32" s="54"/>
      <c r="N32" s="37">
        <f t="shared" si="2"/>
        <v>0</v>
      </c>
      <c r="O32" s="55">
        <f t="shared" si="0"/>
        <v>0</v>
      </c>
      <c r="P32" s="55">
        <f t="shared" si="6"/>
        <v>0</v>
      </c>
      <c r="Q32" s="35">
        <f t="shared" si="5"/>
        <v>0</v>
      </c>
      <c r="R32" s="47" t="s">
        <v>40</v>
      </c>
    </row>
    <row r="33" spans="2:19" ht="18.75" x14ac:dyDescent="0.15">
      <c r="B33" s="48">
        <v>19</v>
      </c>
      <c r="C33" s="56"/>
      <c r="D33" s="57"/>
      <c r="E33" s="31"/>
      <c r="F33" s="58"/>
      <c r="G33" s="52"/>
      <c r="H33" s="105" t="e">
        <f t="shared" si="4"/>
        <v>#DIV/0!</v>
      </c>
      <c r="I33" s="32"/>
      <c r="J33" s="32"/>
      <c r="K33" s="45">
        <v>105200</v>
      </c>
      <c r="L33" s="35">
        <f t="shared" si="1"/>
        <v>0</v>
      </c>
      <c r="M33" s="54"/>
      <c r="N33" s="37">
        <f t="shared" si="2"/>
        <v>0</v>
      </c>
      <c r="O33" s="55">
        <f t="shared" si="0"/>
        <v>0</v>
      </c>
      <c r="P33" s="55">
        <f t="shared" si="6"/>
        <v>0</v>
      </c>
      <c r="Q33" s="35">
        <f t="shared" si="5"/>
        <v>0</v>
      </c>
      <c r="R33" s="47" t="s">
        <v>40</v>
      </c>
    </row>
    <row r="34" spans="2:19" ht="19.5" thickBot="1" x14ac:dyDescent="0.2">
      <c r="B34" s="59">
        <v>20</v>
      </c>
      <c r="C34" s="60"/>
      <c r="D34" s="57"/>
      <c r="E34" s="31"/>
      <c r="F34" s="61"/>
      <c r="G34" s="62"/>
      <c r="H34" s="106" t="e">
        <f t="shared" si="4"/>
        <v>#DIV/0!</v>
      </c>
      <c r="I34" s="107"/>
      <c r="J34" s="32"/>
      <c r="K34" s="63">
        <v>105200</v>
      </c>
      <c r="L34" s="35">
        <f t="shared" si="1"/>
        <v>0</v>
      </c>
      <c r="M34" s="64"/>
      <c r="N34" s="37">
        <f t="shared" si="2"/>
        <v>0</v>
      </c>
      <c r="O34" s="65">
        <f t="shared" si="0"/>
        <v>0</v>
      </c>
      <c r="P34" s="66">
        <f t="shared" si="6"/>
        <v>0</v>
      </c>
      <c r="Q34" s="35">
        <f t="shared" si="5"/>
        <v>0</v>
      </c>
      <c r="R34" s="67" t="s">
        <v>40</v>
      </c>
    </row>
    <row r="35" spans="2:19" ht="19.5" thickTop="1" x14ac:dyDescent="0.15">
      <c r="B35" s="68" t="s">
        <v>41</v>
      </c>
      <c r="C35" s="69"/>
      <c r="D35" s="70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1"/>
      <c r="P35" s="69"/>
      <c r="Q35" s="69"/>
      <c r="R35" s="72"/>
    </row>
    <row r="36" spans="2:19" ht="14.25" thickBot="1" x14ac:dyDescent="0.2">
      <c r="Q36"/>
      <c r="R36"/>
    </row>
    <row r="37" spans="2:19" ht="20.25" thickTop="1" thickBot="1" x14ac:dyDescent="0.2">
      <c r="D37" s="73" t="s">
        <v>42</v>
      </c>
      <c r="E37" s="74" t="s">
        <v>36</v>
      </c>
      <c r="F37" s="3"/>
      <c r="I37" s="75" t="s">
        <v>43</v>
      </c>
      <c r="Q37"/>
      <c r="R37"/>
    </row>
    <row r="38" spans="2:19" ht="18.75" customHeight="1" thickTop="1" thickBot="1" x14ac:dyDescent="0.2">
      <c r="D38" s="76" t="s">
        <v>35</v>
      </c>
      <c r="E38" s="74" t="s">
        <v>39</v>
      </c>
      <c r="F38" s="3"/>
      <c r="I38" s="77">
        <v>2</v>
      </c>
      <c r="J38" s="78"/>
      <c r="K38" s="78"/>
      <c r="L38" s="78"/>
      <c r="M38" s="78"/>
      <c r="N38" s="78"/>
      <c r="O38" s="78"/>
      <c r="P38" s="78"/>
      <c r="Q38" s="78"/>
      <c r="R38" s="78"/>
      <c r="S38" s="79"/>
    </row>
    <row r="39" spans="2:19" ht="18.75" customHeight="1" thickTop="1" x14ac:dyDescent="0.15">
      <c r="E39" s="80"/>
      <c r="F39" s="3"/>
      <c r="I39" s="81">
        <v>3</v>
      </c>
      <c r="J39" s="82"/>
      <c r="K39" s="82"/>
      <c r="L39" s="82"/>
      <c r="M39" s="82"/>
      <c r="N39" s="82"/>
      <c r="O39" s="82"/>
      <c r="P39" s="82"/>
      <c r="Q39" s="82"/>
      <c r="R39" s="82"/>
      <c r="S39" s="83"/>
    </row>
    <row r="40" spans="2:19" ht="18.75" customHeight="1" x14ac:dyDescent="0.15">
      <c r="E40" s="3"/>
      <c r="F40" s="3"/>
      <c r="I40" s="84">
        <v>4</v>
      </c>
      <c r="J40" s="82"/>
      <c r="K40" s="82"/>
      <c r="L40" s="82"/>
      <c r="M40" s="82"/>
      <c r="N40" s="82"/>
      <c r="O40" s="82"/>
      <c r="P40" s="82"/>
      <c r="Q40" s="82"/>
      <c r="R40" s="82"/>
      <c r="S40" s="83"/>
    </row>
    <row r="41" spans="2:19" ht="18.75" customHeight="1" x14ac:dyDescent="0.15">
      <c r="I41" s="84">
        <v>5</v>
      </c>
      <c r="J41" s="82"/>
      <c r="K41" s="82"/>
      <c r="L41" s="82"/>
      <c r="M41" s="82"/>
      <c r="N41" s="82"/>
      <c r="O41" s="82"/>
      <c r="P41" s="82"/>
      <c r="Q41" s="82"/>
      <c r="R41" s="82"/>
      <c r="S41" s="83"/>
    </row>
    <row r="42" spans="2:19" ht="18.75" customHeight="1" x14ac:dyDescent="0.15">
      <c r="I42" s="84">
        <v>6</v>
      </c>
      <c r="J42" s="82"/>
      <c r="K42" s="82"/>
      <c r="L42" s="82"/>
      <c r="M42" s="82"/>
      <c r="N42" s="82"/>
      <c r="O42" s="82"/>
      <c r="P42" s="82"/>
      <c r="Q42" s="82"/>
      <c r="R42" s="82"/>
      <c r="S42" s="83"/>
    </row>
    <row r="43" spans="2:19" ht="18.75" customHeight="1" x14ac:dyDescent="0.15">
      <c r="I43" s="84">
        <v>7</v>
      </c>
      <c r="J43" s="82"/>
      <c r="K43" s="82"/>
      <c r="L43" s="82"/>
      <c r="M43" s="82"/>
      <c r="N43" s="82"/>
      <c r="O43" s="82"/>
      <c r="P43" s="82"/>
      <c r="Q43" s="82"/>
      <c r="R43" s="82"/>
      <c r="S43" s="83"/>
    </row>
    <row r="44" spans="2:19" ht="18.75" customHeight="1" x14ac:dyDescent="0.15">
      <c r="I44" s="84">
        <v>8</v>
      </c>
      <c r="J44" s="82"/>
      <c r="K44" s="82"/>
      <c r="L44" s="82"/>
      <c r="M44" s="82"/>
      <c r="N44" s="82"/>
      <c r="O44" s="82"/>
      <c r="P44" s="82"/>
      <c r="Q44" s="82"/>
      <c r="R44" s="82"/>
      <c r="S44" s="83"/>
    </row>
    <row r="45" spans="2:19" ht="18.75" customHeight="1" x14ac:dyDescent="0.15">
      <c r="I45" s="84">
        <v>9</v>
      </c>
      <c r="J45" s="82"/>
      <c r="K45" s="82"/>
      <c r="L45" s="82"/>
      <c r="M45" s="82"/>
      <c r="N45" s="82"/>
      <c r="O45" s="82"/>
      <c r="P45" s="82"/>
      <c r="Q45" s="82"/>
      <c r="R45" s="82"/>
      <c r="S45" s="83"/>
    </row>
    <row r="46" spans="2:19" ht="18.75" customHeight="1" x14ac:dyDescent="0.15">
      <c r="I46" s="85">
        <v>10</v>
      </c>
      <c r="J46" s="82"/>
      <c r="K46" s="82"/>
      <c r="L46" s="82"/>
      <c r="M46" s="82"/>
      <c r="N46" s="82"/>
      <c r="O46" s="82"/>
      <c r="P46" s="82"/>
      <c r="Q46" s="82"/>
      <c r="R46" s="82"/>
      <c r="S46" s="83"/>
    </row>
    <row r="47" spans="2:19" ht="18.75" customHeight="1" x14ac:dyDescent="0.15">
      <c r="I47" s="86"/>
      <c r="J47" s="82"/>
      <c r="K47" s="82"/>
      <c r="L47" s="82"/>
      <c r="M47" s="82"/>
      <c r="N47" s="82"/>
      <c r="O47" s="82"/>
      <c r="P47" s="82"/>
      <c r="Q47" s="82"/>
      <c r="R47" s="82"/>
      <c r="S47" s="83"/>
    </row>
    <row r="48" spans="2:19" ht="18.75" customHeight="1" x14ac:dyDescent="0.15"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3"/>
    </row>
    <row r="49" spans="9:19" ht="18.75" customHeight="1" x14ac:dyDescent="0.15"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3"/>
    </row>
    <row r="50" spans="9:19" ht="18.75" customHeight="1" thickBot="1" x14ac:dyDescent="0.2"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8"/>
    </row>
    <row r="51" spans="9:19" ht="14.25" thickTop="1" x14ac:dyDescent="0.15"/>
  </sheetData>
  <sheetProtection selectLockedCells="1"/>
  <mergeCells count="6">
    <mergeCell ref="B3:S4"/>
    <mergeCell ref="B5:C5"/>
    <mergeCell ref="B6:C6"/>
    <mergeCell ref="B7:C7"/>
    <mergeCell ref="B9:C9"/>
    <mergeCell ref="I9:K9"/>
  </mergeCells>
  <phoneticPr fontId="9"/>
  <conditionalFormatting sqref="I15">
    <cfRule type="cellIs" dxfId="0" priority="1" operator="equal">
      <formula>"対象外"</formula>
    </cfRule>
  </conditionalFormatting>
  <dataValidations count="4">
    <dataValidation type="list" allowBlank="1" showInputMessage="1" showErrorMessage="1" sqref="I13:I14 I16:I34" xr:uid="{0B0E9097-EABE-4F14-979D-92271F7CA3B4}">
      <formula1>$I$38:$I$46</formula1>
    </dataValidation>
    <dataValidation type="list" allowBlank="1" showInputMessage="1" showErrorMessage="1" sqref="E13:E34" xr:uid="{561E8922-6ED2-42BB-BD93-17E16DE91616}">
      <formula1>$E$37:$E$38</formula1>
    </dataValidation>
    <dataValidation imeMode="off" allowBlank="1" showInputMessage="1" showErrorMessage="1" sqref="D37 O14:P34" xr:uid="{DFBDCDDE-75F2-456D-9EC8-D74654B7B3E4}"/>
    <dataValidation type="list" allowBlank="1" showInputMessage="1" showErrorMessage="1" sqref="D13:D34" xr:uid="{EC787BCC-52E6-47FD-80E3-D91398AC7EE0}">
      <formula1>$D$37:$D$38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1" fitToHeight="0" orientation="landscape" r:id="rId1"/>
  <headerFooter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基本情報（必ず入力）</vt:lpstr>
      <vt:lpstr>チェックシート</vt:lpstr>
      <vt:lpstr>小児医療施設支援事業（入力不要）</vt:lpstr>
      <vt:lpstr>チェックシート!Print_Area</vt:lpstr>
      <vt:lpstr>'基本情報（必ず入力）'!Print_Area</vt:lpstr>
      <vt:lpstr>'小児医療施設支援事業（入力不要）'!Print_Area</vt:lpstr>
      <vt:lpstr>'小児医療施設支援事業（入力不要）'!Print_Titles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慶子</dc:creator>
  <cp:lastModifiedBy>山中　慶子</cp:lastModifiedBy>
  <cp:lastPrinted>2026-02-05T05:18:44Z</cp:lastPrinted>
  <dcterms:created xsi:type="dcterms:W3CDTF">2026-02-03T01:43:27Z</dcterms:created>
  <dcterms:modified xsi:type="dcterms:W3CDTF">2026-02-06T11:09:57Z</dcterms:modified>
</cp:coreProperties>
</file>