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bookViews>
    <workbookView xWindow="0" yWindow="0" windowWidth="28800" windowHeight="141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BE40" i="10"/>
  <c r="AM40" i="10"/>
  <c r="U40" i="10"/>
  <c r="BE39" i="10"/>
  <c r="AM39" i="10"/>
  <c r="U39" i="10"/>
  <c r="BE38" i="10"/>
  <c r="U38" i="10"/>
  <c r="BE37" i="10"/>
  <c r="U37" i="10"/>
  <c r="BE36" i="10"/>
  <c r="BE35" i="10"/>
  <c r="BW34" i="10"/>
  <c r="BW35" i="10" s="1"/>
  <c r="BW36" i="10" s="1"/>
  <c r="BW37" i="10" s="1"/>
  <c r="BW38" i="10" s="1"/>
  <c r="BW39" i="10" s="1"/>
  <c r="BW40" i="10" s="1"/>
  <c r="BW41" i="10" s="1"/>
  <c r="BW42" i="10" s="1"/>
  <c r="BW43" i="10" s="1"/>
  <c r="BE34" i="10"/>
  <c r="C34" i="10"/>
  <c r="CO34" i="10" l="1"/>
  <c r="CO35" i="10" s="1"/>
  <c r="CO36" i="10" s="1"/>
  <c r="CO37" i="10" s="1"/>
  <c r="CO38" i="10" s="1"/>
  <c r="CO39" i="10" s="1"/>
  <c r="CO40" i="10" s="1"/>
  <c r="CO41" i="10" s="1"/>
  <c r="CO42" i="10" s="1"/>
  <c r="CO43" i="10" s="1"/>
  <c r="C35" i="10"/>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 r="AM37" i="10" s="1"/>
  <c r="AM38" i="10" s="1"/>
</calcChain>
</file>

<file path=xl/sharedStrings.xml><?xml version="1.0" encoding="utf-8"?>
<sst xmlns="http://schemas.openxmlformats.org/spreadsheetml/2006/main" count="1141" uniqueCount="602">
  <si>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</si>
  <si>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</si>
  <si>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</si>
  <si>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</si>
  <si>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</si>
  <si>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</si>
  <si>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</si>
  <si>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</si>
  <si>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</si>
  <si>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</si>
  <si>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</si>
  <si>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</si>
  <si>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</si>
  <si>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</si>
  <si>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</si>
  <si>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</si>
  <si>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</si>
  <si>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</si>
  <si>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</si>
  <si>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</si>
  <si>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</si>
  <si>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</si>
  <si>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</si>
  <si>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</si>
  <si>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</si>
  <si>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</si>
  <si>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</si>
  <si>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</si>
  <si>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</si>
  <si>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</si>
  <si>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</si>
  <si>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</si>
  <si>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</si>
  <si>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</si>
  <si>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</si>
  <si>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</si>
  <si>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</si>
  <si>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</si>
  <si>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</si>
  <si>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</si>
  <si>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</si>
  <si>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</si>
  <si>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</si>
  <si>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</si>
  <si>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</si>
  <si>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</si>
  <si>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</si>
  <si>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</si>
  <si>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</si>
  <si>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</si>
  <si>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</si>
  <si>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</si>
  <si>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</si>
  <si>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</si>
  <si>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</si>
  <si>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</si>
  <si>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</si>
  <si>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</si>
  <si>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</si>
  <si>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</si>
  <si>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</si>
  <si>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</si>
  <si>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</si>
  <si>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</si>
  <si>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</si>
  <si>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</si>
  <si>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</si>
  <si>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</si>
  <si>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</si>
  <si>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</si>
  <si>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</si>
  <si>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</si>
  <si>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</si>
  <si>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</si>
  <si>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</si>
  <si>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</si>
  <si>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</si>
  <si>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</si>
  <si>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</si>
  <si>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</si>
  <si>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</si>
  <si>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</si>
  <si>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</si>
  <si>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</si>
  <si>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</si>
  <si>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</si>
  <si>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</si>
  <si>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</si>
  <si>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</si>
  <si>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</si>
  <si>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</si>
  <si>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</si>
  <si>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</si>
  <si>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</si>
  <si>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岡山市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</si>
  <si>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</si>
  <si>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</si>
  <si>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</si>
  <si>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</si>
  <si>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</si>
  <si>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</si>
  <si>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</si>
  <si>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</si>
  <si>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</si>
  <si>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</si>
  <si>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</si>
  <si>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</si>
  <si>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</si>
  <si>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</si>
  <si>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</si>
  <si>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</si>
  <si>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</si>
  <si>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</si>
  <si>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</si>
  <si>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</si>
  <si>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</si>
  <si>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</si>
  <si>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</si>
  <si>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</si>
  <si>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</si>
  <si>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</si>
  <si>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</si>
  <si>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</si>
  <si>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</si>
  <si>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</si>
  <si>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</si>
  <si>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</si>
  <si>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</si>
  <si>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</si>
  <si>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</si>
  <si>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</si>
  <si>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</si>
  <si>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</si>
  <si>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</si>
  <si>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</si>
  <si>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</si>
  <si>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</si>
  <si>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</si>
  <si>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</si>
  <si>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</si>
  <si>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</si>
  <si>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</si>
  <si>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</si>
  <si>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</si>
  <si>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</si>
  <si>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</si>
  <si>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</si>
  <si>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</si>
  <si>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</si>
  <si>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</si>
  <si>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</si>
  <si>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</si>
  <si>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</si>
  <si>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</si>
  <si>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</si>
  <si>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</si>
  <si>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</si>
  <si>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</si>
  <si>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</si>
  <si>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</si>
  <si>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</si>
  <si>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</si>
  <si>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</si>
  <si>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</si>
  <si>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</si>
  <si>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</si>
  <si>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</si>
  <si>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</si>
  <si>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</si>
  <si>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</si>
  <si>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</si>
  <si>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</si>
  <si>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</si>
  <si>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</si>
  <si>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</si>
  <si>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</si>
  <si>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</si>
  <si>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</si>
  <si>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</si>
  <si>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</si>
  <si>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</si>
  <si>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</si>
  <si>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</si>
  <si>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</si>
  <si>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</si>
  <si>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</si>
  <si>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</si>
  <si>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</si>
  <si>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</si>
  <si>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</si>
  <si>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</si>
  <si>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</si>
  <si>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</si>
  <si>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</si>
  <si>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</si>
  <si>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</si>
  <si>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</si>
  <si>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</si>
  <si>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</si>
  <si>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</si>
  <si>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</si>
  <si>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</si>
  <si>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</si>
  <si>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岡山県岡山市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</si>
  <si>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</si>
  <si>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</si>
  <si>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</si>
  <si>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</si>
  <si>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</si>
  <si>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</si>
  <si>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</si>
  <si>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</si>
  <si>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</si>
  <si>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</si>
  <si>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</si>
  <si>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</si>
  <si>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</si>
  <si>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</si>
  <si>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</si>
  <si>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</si>
  <si>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</si>
  <si>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</si>
  <si>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</si>
  <si>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</si>
  <si>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</si>
  <si>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</si>
  <si>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</si>
  <si>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</si>
  <si>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</si>
  <si>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</si>
  <si>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</si>
  <si>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</si>
  <si>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</si>
  <si>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</si>
  <si>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</si>
  <si>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</si>
  <si>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</si>
  <si>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</si>
  <si>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</si>
  <si>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</si>
  <si>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</si>
  <si>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</si>
  <si>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</si>
  <si>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</si>
  <si>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</si>
  <si>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</si>
  <si>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</si>
  <si>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</si>
  <si>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</si>
  <si>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</si>
  <si>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</si>
  <si>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</si>
  <si>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</si>
  <si>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</si>
  <si>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</si>
  <si>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</si>
  <si>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</si>
  <si>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</si>
  <si>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</si>
  <si>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</si>
  <si>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</si>
  <si>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</si>
  <si>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</si>
  <si>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</si>
  <si>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</si>
  <si>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</si>
  <si>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</si>
  <si>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</si>
  <si>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</si>
  <si>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</si>
  <si>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</si>
  <si>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</si>
  <si>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</si>
  <si>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</si>
  <si>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</si>
  <si>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</si>
  <si>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</si>
  <si>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</si>
  <si>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</si>
  <si>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</si>
  <si>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</si>
  <si>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</si>
  <si>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</si>
  <si>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</si>
  <si>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</si>
  <si>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</si>
  <si>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</si>
  <si>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</si>
  <si>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</si>
  <si>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</si>
  <si>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</si>
  <si>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</si>
  <si>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</si>
  <si>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</si>
  <si>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</si>
  <si>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</si>
  <si>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</si>
  <si>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</si>
  <si>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</si>
  <si>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</si>
  <si>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</si>
  <si>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</si>
  <si>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</si>
  <si>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</si>
  <si>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</si>
  <si>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</si>
  <si>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</si>
  <si>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</si>
  <si>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</si>
  <si>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</si>
  <si>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</si>
  <si>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</si>
  <si>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</si>
  <si>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</si>
  <si>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</si>
  <si>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</si>
  <si>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</si>
  <si>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</si>
  <si>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</si>
  <si>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</si>
  <si>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</si>
  <si>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</si>
  <si>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</si>
  <si>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</si>
  <si>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</si>
  <si>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</si>
  <si>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</si>
  <si>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</si>
  <si>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</si>
  <si>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</si>
  <si>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</si>
  <si>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</si>
  <si>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</si>
  <si>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</si>
  <si>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</si>
  <si>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</si>
  <si>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</si>
  <si>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</si>
  <si>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</si>
  <si>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</si>
  <si>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</si>
  <si>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</si>
  <si>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</si>
  <si>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</si>
  <si>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</si>
  <si>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</si>
  <si>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</si>
  <si>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</si>
  <si>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</si>
  <si>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</si>
  <si>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</si>
  <si>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</si>
  <si>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</si>
  <si>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</si>
  <si>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岡山県岡山市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</si>
  <si>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</si>
  <si>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</si>
  <si>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</si>
  <si>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</si>
  <si>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</si>
  <si>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</si>
  <si>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</si>
  <si>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</si>
  <si>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</si>
  <si>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</si>
  <si>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</si>
  <si>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</si>
  <si>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</si>
  <si>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</si>
  <si>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</si>
  <si>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</si>
  <si>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</si>
  <si>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</si>
  <si>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</si>
  <si>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</si>
  <si>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岡山市用品調達費特別会計</t>
    <phoneticPr fontId="5"/>
  </si>
  <si>
    <t>岡山市災害遺児教育年金事業費特別会計</t>
    <phoneticPr fontId="5"/>
  </si>
  <si>
    <t>岡山市公共用地取得事業費特別会計</t>
    <phoneticPr fontId="5"/>
  </si>
  <si>
    <t>岡山市学童校外事故共済事業費特別会計</t>
    <phoneticPr fontId="5"/>
  </si>
  <si>
    <t>岡山市母子父子寡婦福祉資金貸付事業費特別会計</t>
    <phoneticPr fontId="5"/>
  </si>
  <si>
    <t>岡山市公債費特別会計</t>
    <phoneticPr fontId="5"/>
  </si>
  <si>
    <t>岡山市立総合医療センター病院事業債特別会計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</si>
  <si>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</si>
  <si>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</si>
  <si>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</si>
  <si>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</si>
  <si>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</si>
  <si>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</si>
  <si>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</si>
  <si>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</si>
  <si>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</si>
  <si>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</si>
  <si>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</si>
  <si>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</si>
  <si>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</si>
  <si>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岡山市国民健康保険費特別会計</t>
    <phoneticPr fontId="5"/>
  </si>
  <si>
    <t>岡山市介護保険費特別会計</t>
    <phoneticPr fontId="5"/>
  </si>
  <si>
    <t>岡山市後期高齢者医療費特別会計</t>
    <phoneticPr fontId="5"/>
  </si>
  <si>
    <t>岡山市下水道事業会計</t>
    <phoneticPr fontId="5"/>
  </si>
  <si>
    <t>法適用企業</t>
    <phoneticPr fontId="5"/>
  </si>
  <si>
    <t>岡山市市場事業会計</t>
    <phoneticPr fontId="5"/>
  </si>
  <si>
    <t>岡山市水道事業会計</t>
    <phoneticPr fontId="5"/>
  </si>
  <si>
    <t>岡山市工業用水道事業会計</t>
    <phoneticPr fontId="5"/>
  </si>
  <si>
    <t>岡山市病院事業会計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</si>
  <si>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</si>
  <si>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</si>
  <si>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</si>
  <si>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</si>
  <si>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</si>
  <si>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</si>
  <si>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</si>
  <si>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</si>
  <si>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</si>
  <si>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</si>
  <si>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</si>
  <si>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</si>
  <si>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</si>
  <si>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</si>
  <si>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</si>
  <si>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</si>
  <si>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</si>
  <si>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</si>
  <si>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</si>
  <si>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</si>
  <si>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</si>
  <si>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</si>
  <si>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</si>
  <si>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</si>
  <si>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</si>
  <si>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</si>
  <si>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</si>
  <si>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</si>
  <si>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</si>
  <si>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</si>
  <si>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</si>
  <si>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</si>
  <si>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</si>
  <si>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</si>
  <si>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</si>
  <si>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</si>
  <si>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</si>
  <si>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</si>
  <si>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</si>
  <si>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</si>
  <si>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</si>
  <si>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</si>
  <si>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</si>
  <si>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</si>
  <si>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</si>
  <si>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</si>
  <si>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</si>
  <si>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</si>
  <si>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</si>
  <si>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</si>
  <si>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</si>
  <si>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</si>
  <si>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</si>
  <si>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</si>
  <si>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</si>
  <si>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</si>
  <si>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</si>
  <si>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</si>
  <si>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</si>
  <si>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</si>
  <si>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</si>
  <si>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</si>
  <si>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</si>
  <si>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</si>
  <si>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</si>
  <si>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</si>
  <si>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</si>
  <si>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</si>
  <si>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</si>
  <si>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</si>
  <si>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</si>
  <si>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</si>
  <si>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</si>
  <si>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</si>
  <si>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</si>
  <si>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</si>
  <si>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</si>
  <si>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</si>
  <si>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</si>
  <si>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</si>
  <si>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</si>
  <si>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</si>
  <si>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</si>
  <si>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</si>
  <si>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</si>
  <si>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</si>
  <si>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</si>
  <si>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</si>
  <si>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</si>
  <si>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</si>
  <si>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</si>
  <si>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</si>
  <si>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</si>
  <si>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</si>
  <si>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</si>
  <si>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</si>
  <si>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</si>
  <si>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</si>
  <si>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</si>
  <si>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</si>
  <si>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</si>
  <si>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</si>
  <si>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</si>
  <si>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</si>
  <si>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</si>
  <si>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</si>
  <si>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</si>
  <si>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</si>
  <si>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</si>
  <si>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</si>
  <si>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</si>
  <si>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</si>
  <si>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</si>
  <si>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</si>
  <si>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</si>
  <si>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</si>
  <si>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</si>
  <si>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</si>
  <si>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</si>
  <si>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</si>
  <si>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</si>
  <si>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</si>
  <si>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</si>
  <si>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</si>
  <si>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</si>
  <si>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</si>
  <si>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</si>
  <si>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</si>
  <si>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</si>
  <si>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</si>
  <si>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</si>
  <si>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</si>
  <si>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</si>
  <si>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</si>
  <si>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</si>
  <si>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1.03</t>
  </si>
  <si>
    <t>▲ 1.38</t>
  </si>
  <si>
    <t>▲ 2.82</t>
  </si>
  <si>
    <t>▲ 0.88</t>
  </si>
  <si>
    <t>一般会計</t>
  </si>
  <si>
    <t>岡山市水道事業会計</t>
  </si>
  <si>
    <t>岡山市市場事業会計</t>
  </si>
  <si>
    <t>岡山市介護保険費特別会計</t>
  </si>
  <si>
    <t>岡山市工業用水道事業会計</t>
  </si>
  <si>
    <t>岡山市国民健康保険費特別会計</t>
  </si>
  <si>
    <t>岡山市下水道事業会計</t>
  </si>
  <si>
    <t>岡山市後期高齢者医療費特別会計</t>
  </si>
  <si>
    <t>その他会計（赤字）</t>
  </si>
  <si>
    <t>その他会計（黒字）</t>
  </si>
  <si>
    <t>R01</t>
    <phoneticPr fontId="5"/>
  </si>
  <si>
    <t>R02</t>
    <phoneticPr fontId="5"/>
  </si>
  <si>
    <t>R03</t>
    <phoneticPr fontId="5"/>
  </si>
  <si>
    <t>R04</t>
    <phoneticPr fontId="5"/>
  </si>
  <si>
    <t>R05</t>
    <phoneticPr fontId="5"/>
  </si>
  <si>
    <t>（一財）岡山市勤労者サポートプラザ</t>
    <rPh sb="1" eb="2">
      <t>１</t>
    </rPh>
    <phoneticPr fontId="13"/>
  </si>
  <si>
    <t>（公財）岡山市公園協会</t>
    <rPh sb="1" eb="2">
      <t>コウ</t>
    </rPh>
    <phoneticPr fontId="13"/>
  </si>
  <si>
    <t>（公財）岡山市シルバー人材センター</t>
  </si>
  <si>
    <t>(公財）岡山文化芸術創造</t>
    <rPh sb="4" eb="6">
      <t>オカヤマ</t>
    </rPh>
    <rPh sb="6" eb="8">
      <t>ブンカ</t>
    </rPh>
    <rPh sb="8" eb="10">
      <t>ゲイジュツ</t>
    </rPh>
    <rPh sb="10" eb="12">
      <t>ソウゾウ</t>
    </rPh>
    <phoneticPr fontId="2"/>
  </si>
  <si>
    <t>（一財）岡山市水産協会</t>
  </si>
  <si>
    <t>（公財）岡山市ふれあい公社</t>
  </si>
  <si>
    <t>（株）岡山コンベンションセンター</t>
  </si>
  <si>
    <t>岡山市場冷蔵（株）</t>
  </si>
  <si>
    <t>岡山港埠頭開発(株）</t>
  </si>
  <si>
    <t>岡山市土地開発公社</t>
  </si>
  <si>
    <t>岡山都市開発（株）</t>
  </si>
  <si>
    <t>（地独）岡山市立総合医療センター</t>
    <rPh sb="1" eb="2">
      <t>チ</t>
    </rPh>
    <rPh sb="2" eb="3">
      <t>ドク</t>
    </rPh>
    <rPh sb="4" eb="7">
      <t>オカヤマシ</t>
    </rPh>
    <rPh sb="7" eb="8">
      <t>リツ</t>
    </rPh>
    <rPh sb="8" eb="10">
      <t>ソウゴウ</t>
    </rPh>
    <rPh sb="10" eb="12">
      <t>イリョウ</t>
    </rPh>
    <phoneticPr fontId="13"/>
  </si>
  <si>
    <t>（一財）岡山市スポーツ協会</t>
    <rPh sb="1" eb="2">
      <t>イチ</t>
    </rPh>
    <rPh sb="2" eb="3">
      <t>ザイ</t>
    </rPh>
    <rPh sb="4" eb="7">
      <t>オカヤマシ</t>
    </rPh>
    <rPh sb="11" eb="13">
      <t>キョウカイ</t>
    </rPh>
    <phoneticPr fontId="13"/>
  </si>
  <si>
    <t>（一社）岡山市老人クラブ連合会</t>
    <rPh sb="4" eb="7">
      <t>オカヤマシ</t>
    </rPh>
    <rPh sb="7" eb="9">
      <t>ロウジン</t>
    </rPh>
    <rPh sb="12" eb="15">
      <t>レンゴウカイ</t>
    </rPh>
    <phoneticPr fontId="2"/>
  </si>
  <si>
    <t>○</t>
  </si>
  <si>
    <t>神崎衛生施設組合</t>
  </si>
  <si>
    <t>備南衛生施設組合</t>
  </si>
  <si>
    <t>旭川中部衛生施設組合</t>
  </si>
  <si>
    <t>岡山市久米南町衛生施設組合</t>
  </si>
  <si>
    <t>岡山市久米南町国民健康保険組合</t>
  </si>
  <si>
    <t>岡山県広域水道企業団</t>
  </si>
  <si>
    <t>岡山県南部水道企業団</t>
  </si>
  <si>
    <t>湛井十二箇郷組合</t>
  </si>
  <si>
    <t>大正池水利組合</t>
  </si>
  <si>
    <t>田原用水組合</t>
  </si>
  <si>
    <t>岡山県後期高齢者医療広域連合</t>
  </si>
  <si>
    <t>岡山県市町村総合事務組合</t>
  </si>
  <si>
    <t>旭東用排水組合</t>
  </si>
  <si>
    <t>公共施設等整備基金</t>
  </si>
  <si>
    <t>庁舎整備基金</t>
  </si>
  <si>
    <t>一般廃棄物処理施設整備基金</t>
  </si>
  <si>
    <t>地域福祉基金</t>
    <rPh sb="0" eb="2">
      <t>チイキ</t>
    </rPh>
    <rPh sb="2" eb="4">
      <t>フクシ</t>
    </rPh>
    <rPh sb="4" eb="6">
      <t>キキン</t>
    </rPh>
    <phoneticPr fontId="10"/>
  </si>
  <si>
    <t>学校教育施設等整備基金</t>
    <rPh sb="0" eb="2">
      <t>ガッコウ</t>
    </rPh>
    <rPh sb="2" eb="4">
      <t>キョウイク</t>
    </rPh>
    <rPh sb="4" eb="6">
      <t>シセツ</t>
    </rPh>
    <rPh sb="6" eb="7">
      <t>トウ</t>
    </rPh>
    <rPh sb="7" eb="9">
      <t>セイビ</t>
    </rPh>
    <rPh sb="9" eb="11">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</si>
  <si>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</si>
  <si>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</si>
  <si>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rFont val="ＭＳ Ｐゴシック"/>
        <family val="3"/>
        <charset val="128"/>
      </rPr>
      <t>　令和5年度の有形固定資産減価償却率は、0.9ポイント増加しました。これは整備した新規施設の減価償却が開始した影響であり、今後も老朽化施設の改修・更新等、多額の経費が必要となることが見込まれる状況です。</t>
    </r>
    <r>
      <rPr>
        <sz val="11"/>
        <color indexed="8"/>
        <rFont val="ＭＳ Ｐゴシック"/>
        <family val="3"/>
        <charset val="128"/>
      </rPr>
      <t xml:space="preserve">
　将来負担比率は、将来負担額が減となった一方、基準財政需要額算入見込額の増などにより充当可能財源等は増加したこと等により、充当可能財源等が将来負担額を上回ったことで、引き続き「-」となりました。
　今後見込まれる将来負担の中で、施設の複合化や民間活力の導入等も図りつつ、引き続き公共施設の適切なマネジメントと、健全性を確保した財政運営に努めていきます。</t>
    </r>
    <rPh sb="117" eb="118">
      <t>ゲン</t>
    </rPh>
    <rPh sb="122" eb="124">
      <t>イッポウ</t>
    </rPh>
    <rPh sb="125" eb="137">
      <t>キジュンザイセイジュヨウガクサンニュウミコミガク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</si>
  <si>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</si>
  <si>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</si>
  <si>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</si>
  <si>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</si>
  <si>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</si>
  <si>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</si>
  <si>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借入額の増加に伴う元利償還金の増などにより、実質公債費比率は0.3ポイント増加しましたが、将来負担比率と共に、類似団体内平均値を下回っています。
　今後も引き続き財政の健全化に努めていきます。</t>
    <rPh sb="1" eb="3">
      <t>カリイレ</t>
    </rPh>
    <rPh sb="3" eb="4">
      <t>ガク</t>
    </rPh>
    <rPh sb="5" eb="7">
      <t>ゾウカ</t>
    </rPh>
    <rPh sb="8" eb="9">
      <t>トモナ</t>
    </rPh>
    <rPh sb="10" eb="12">
      <t>ガンリ</t>
    </rPh>
    <rPh sb="12" eb="15">
      <t>ショウカンキン</t>
    </rPh>
    <rPh sb="16" eb="17">
      <t>ゾウ</t>
    </rPh>
    <rPh sb="23" eb="25">
      <t>ジッシツ</t>
    </rPh>
    <rPh sb="25" eb="28">
      <t>コウサイヒ</t>
    </rPh>
    <rPh sb="28" eb="30">
      <t>ヒリツ</t>
    </rPh>
    <rPh sb="38" eb="40">
      <t>ゾウカ</t>
    </rPh>
    <rPh sb="46" eb="48">
      <t>ショウライ</t>
    </rPh>
    <rPh sb="48" eb="50">
      <t>フタン</t>
    </rPh>
    <rPh sb="50" eb="52">
      <t>ヒリツ</t>
    </rPh>
    <rPh sb="53" eb="54">
      <t>トモ</t>
    </rPh>
    <rPh sb="56" eb="58">
      <t>ルイジ</t>
    </rPh>
    <rPh sb="58" eb="60">
      <t>ダンタイ</t>
    </rPh>
    <rPh sb="60" eb="61">
      <t>ナイ</t>
    </rPh>
    <rPh sb="61" eb="63">
      <t>ヘイキン</t>
    </rPh>
    <rPh sb="63" eb="64">
      <t>チ</t>
    </rPh>
    <rPh sb="65" eb="67">
      <t>シタマワ</t>
    </rPh>
    <rPh sb="75" eb="77">
      <t>コンゴ</t>
    </rPh>
    <rPh sb="78" eb="79">
      <t>ヒ</t>
    </rPh>
    <rPh sb="80" eb="81">
      <t>ツヅ</t>
    </rPh>
    <rPh sb="82" eb="84">
      <t>ザイセイ</t>
    </rPh>
    <rPh sb="85" eb="87">
      <t>ケンゼン</t>
    </rPh>
    <rPh sb="87" eb="88">
      <t>カ</t>
    </rPh>
    <rPh sb="89" eb="90">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</si>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</sst>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5765-42C0-9762-271B4B553B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55638</c:v>
                </c:pt>
                <c:pt idx="1">
                  <c:v>61674</c:v>
                </c:pt>
                <c:pt idx="2">
                  <c:v>72065</c:v>
                </c:pt>
                <c:pt idx="3">
                  <c:v>71278</c:v>
                </c:pt>
                <c:pt idx="4">
                  <c:v>66057</c:v>
                </c:pt>
              </c:numCache>
            </c:numRef>
          </c:val>
          <c:smooth val="0"/>
          <c:extLst>
            <c:ext xmlns:c16="http://schemas.microsoft.com/office/drawing/2014/chart" uri="{C3380CC4-5D6E-409C-BE32-E72D297353CC}">
              <c16:uniqueId val="{00000001-5765-42C0-9762-271B4B553B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5.0999999999999996</c:v>
                </c:pt>
                <c:pt idx="1">
                  <c:v>5.92</c:v>
                </c:pt>
                <c:pt idx="2">
                  <c:v>6.32</c:v>
                </c:pt>
                <c:pt idx="3">
                  <c:v>4.6399999999999997</c:v>
                </c:pt>
                <c:pt idx="4">
                  <c:v>5.16</c:v>
                </c:pt>
              </c:numCache>
            </c:numRef>
          </c:val>
          <c:extLst>
            <c:ext xmlns:c16="http://schemas.microsoft.com/office/drawing/2014/chart" uri="{C3380CC4-5D6E-409C-BE32-E72D297353CC}">
              <c16:uniqueId val="{00000000-32C9-400E-B885-7811E33E72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9.89</c:v>
                </c:pt>
                <c:pt idx="1">
                  <c:v>9.84</c:v>
                </c:pt>
                <c:pt idx="2">
                  <c:v>9.7899999999999991</c:v>
                </c:pt>
                <c:pt idx="3">
                  <c:v>11.07</c:v>
                </c:pt>
                <c:pt idx="4">
                  <c:v>10.039999999999999</c:v>
                </c:pt>
              </c:numCache>
            </c:numRef>
          </c:val>
          <c:extLst>
            <c:ext xmlns:c16="http://schemas.microsoft.com/office/drawing/2014/chart" uri="{C3380CC4-5D6E-409C-BE32-E72D297353CC}">
              <c16:uniqueId val="{00000001-32C9-400E-B885-7811E33E72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-1.03</c:v>
                </c:pt>
                <c:pt idx="1">
                  <c:v>-1.38</c:v>
                </c:pt>
                <c:pt idx="2">
                  <c:v>5.16</c:v>
                </c:pt>
                <c:pt idx="3">
                  <c:v>-2.82</c:v>
                </c:pt>
                <c:pt idx="4">
                  <c:v>-0.88</c:v>
                </c:pt>
              </c:numCache>
            </c:numRef>
          </c:val>
          <c:smooth val="0"/>
          <c:extLst>
            <c:ext xmlns:c16="http://schemas.microsoft.com/office/drawing/2014/chart" uri="{C3380CC4-5D6E-409C-BE32-E72D297353CC}">
              <c16:uniqueId val="{00000002-32C9-400E-B885-7811E33E72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A92-4B19-BDB8-F9C2B4EE91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92-4B19-BDB8-F9C2B4EE91D9}"/>
            </c:ext>
          </c:extLst>
        </c:ser>
        <c:ser>
          <c:idx val="2"/>
          <c:order val="2"/>
          <c:tx>
            <c:strRef>
              <c:f>データシート!$A$29</c:f>
              <c:strCache>
                <c:ptCount val="1"/>
                <c:pt idx="0">
                  <c:v>岡山市後期高齢者医療費特別会計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A92-4B19-BDB8-F9C2B4EE91D9}"/>
            </c:ext>
          </c:extLst>
        </c:ser>
        <c:ser>
          <c:idx val="3"/>
          <c:order val="3"/>
          <c:tx>
            <c:strRef>
              <c:f>データシート!$A$30</c:f>
              <c:strCache>
                <c:ptCount val="1"/>
                <c:pt idx="0">
                  <c:v>岡山市下水道事業会計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0.09</c:v>
                </c:pt>
                <c:pt idx="4">
                  <c:v>#N/A</c:v>
                </c:pt>
                <c:pt idx="5">
                  <c:v>0.09</c:v>
                </c:pt>
                <c:pt idx="6">
                  <c:v>#N/A</c:v>
                </c:pt>
                <c:pt idx="7">
                  <c:v>0.09</c:v>
                </c:pt>
                <c:pt idx="8">
                  <c:v>#N/A</c:v>
                </c:pt>
                <c:pt idx="9">
                  <c:v>0.09</c:v>
                </c:pt>
              </c:numCache>
            </c:numRef>
          </c:val>
          <c:extLst>
            <c:ext xmlns:c16="http://schemas.microsoft.com/office/drawing/2014/chart" uri="{C3380CC4-5D6E-409C-BE32-E72D297353CC}">
              <c16:uniqueId val="{00000003-7A92-4B19-BDB8-F9C2B4EE91D9}"/>
            </c:ext>
          </c:extLst>
        </c:ser>
        <c:ser>
          <c:idx val="4"/>
          <c:order val="4"/>
          <c:tx>
            <c:strRef>
              <c:f>データシート!$A$31</c:f>
              <c:strCache>
                <c:ptCount val="1"/>
                <c:pt idx="0">
                  <c:v>岡山市国民健康保険費特別会計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0.13</c:v>
                </c:pt>
                <c:pt idx="2">
                  <c:v>#N/A</c:v>
                </c:pt>
                <c:pt idx="3">
                  <c:v>0.42</c:v>
                </c:pt>
                <c:pt idx="4">
                  <c:v>#N/A</c:v>
                </c:pt>
                <c:pt idx="5">
                  <c:v>0.16</c:v>
                </c:pt>
                <c:pt idx="6">
                  <c:v>#N/A</c:v>
                </c:pt>
                <c:pt idx="7">
                  <c:v>0.11</c:v>
                </c:pt>
                <c:pt idx="8">
                  <c:v>#N/A</c:v>
                </c:pt>
                <c:pt idx="9">
                  <c:v>0.1</c:v>
                </c:pt>
              </c:numCache>
            </c:numRef>
          </c:val>
          <c:extLst>
            <c:ext xmlns:c16="http://schemas.microsoft.com/office/drawing/2014/chart" uri="{C3380CC4-5D6E-409C-BE32-E72D297353CC}">
              <c16:uniqueId val="{00000004-7A92-4B19-BDB8-F9C2B4EE91D9}"/>
            </c:ext>
          </c:extLst>
        </c:ser>
        <c:ser>
          <c:idx val="5"/>
          <c:order val="5"/>
          <c:tx>
            <c:strRef>
              <c:f>データシート!$A$32</c:f>
              <c:strCache>
                <c:ptCount val="1"/>
                <c:pt idx="0">
                  <c:v>岡山市工業用水道事業会計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0.56999999999999995</c:v>
                </c:pt>
                <c:pt idx="2">
                  <c:v>#N/A</c:v>
                </c:pt>
                <c:pt idx="3">
                  <c:v>0.54</c:v>
                </c:pt>
                <c:pt idx="4">
                  <c:v>#N/A</c:v>
                </c:pt>
                <c:pt idx="5">
                  <c:v>0.5</c:v>
                </c:pt>
                <c:pt idx="6">
                  <c:v>#N/A</c:v>
                </c:pt>
                <c:pt idx="7">
                  <c:v>0.56999999999999995</c:v>
                </c:pt>
                <c:pt idx="8">
                  <c:v>#N/A</c:v>
                </c:pt>
                <c:pt idx="9">
                  <c:v>0.56000000000000005</c:v>
                </c:pt>
              </c:numCache>
            </c:numRef>
          </c:val>
          <c:extLst>
            <c:ext xmlns:c16="http://schemas.microsoft.com/office/drawing/2014/chart" uri="{C3380CC4-5D6E-409C-BE32-E72D297353CC}">
              <c16:uniqueId val="{00000005-7A92-4B19-BDB8-F9C2B4EE91D9}"/>
            </c:ext>
          </c:extLst>
        </c:ser>
        <c:ser>
          <c:idx val="6"/>
          <c:order val="6"/>
          <c:tx>
            <c:strRef>
              <c:f>データシート!$A$33</c:f>
              <c:strCache>
                <c:ptCount val="1"/>
                <c:pt idx="0">
                  <c:v>岡山市介護保険費特別会計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0.28000000000000003</c:v>
                </c:pt>
                <c:pt idx="2">
                  <c:v>#N/A</c:v>
                </c:pt>
                <c:pt idx="3">
                  <c:v>0.59</c:v>
                </c:pt>
                <c:pt idx="4">
                  <c:v>#N/A</c:v>
                </c:pt>
                <c:pt idx="5">
                  <c:v>0.71</c:v>
                </c:pt>
                <c:pt idx="6">
                  <c:v>#N/A</c:v>
                </c:pt>
                <c:pt idx="7">
                  <c:v>1.0900000000000001</c:v>
                </c:pt>
                <c:pt idx="8">
                  <c:v>#N/A</c:v>
                </c:pt>
                <c:pt idx="9">
                  <c:v>0.66</c:v>
                </c:pt>
              </c:numCache>
            </c:numRef>
          </c:val>
          <c:extLst>
            <c:ext xmlns:c16="http://schemas.microsoft.com/office/drawing/2014/chart" uri="{C3380CC4-5D6E-409C-BE32-E72D297353CC}">
              <c16:uniqueId val="{00000006-7A92-4B19-BDB8-F9C2B4EE91D9}"/>
            </c:ext>
          </c:extLst>
        </c:ser>
        <c:ser>
          <c:idx val="7"/>
          <c:order val="7"/>
          <c:tx>
            <c:strRef>
              <c:f>データシート!$A$34</c:f>
              <c:strCache>
                <c:ptCount val="1"/>
                <c:pt idx="0">
                  <c:v>岡山市市場事業会計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1.49</c:v>
                </c:pt>
                <c:pt idx="2">
                  <c:v>#N/A</c:v>
                </c:pt>
                <c:pt idx="3">
                  <c:v>1.52</c:v>
                </c:pt>
                <c:pt idx="4">
                  <c:v>#N/A</c:v>
                </c:pt>
                <c:pt idx="5">
                  <c:v>1.52</c:v>
                </c:pt>
                <c:pt idx="6">
                  <c:v>#N/A</c:v>
                </c:pt>
                <c:pt idx="7">
                  <c:v>1.62</c:v>
                </c:pt>
                <c:pt idx="8">
                  <c:v>#N/A</c:v>
                </c:pt>
                <c:pt idx="9">
                  <c:v>1.68</c:v>
                </c:pt>
              </c:numCache>
            </c:numRef>
          </c:val>
          <c:extLst>
            <c:ext xmlns:c16="http://schemas.microsoft.com/office/drawing/2014/chart" uri="{C3380CC4-5D6E-409C-BE32-E72D297353CC}">
              <c16:uniqueId val="{00000007-7A92-4B19-BDB8-F9C2B4EE91D9}"/>
            </c:ext>
          </c:extLst>
        </c:ser>
        <c:ser>
          <c:idx val="8"/>
          <c:order val="8"/>
          <c:tx>
            <c:strRef>
              <c:f>データシート!$A$35</c:f>
              <c:strCache>
                <c:ptCount val="1"/>
                <c:pt idx="0">
                  <c:v>岡山市水道事業会計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5.4</c:v>
                </c:pt>
                <c:pt idx="2">
                  <c:v>#N/A</c:v>
                </c:pt>
                <c:pt idx="3">
                  <c:v>4.91</c:v>
                </c:pt>
                <c:pt idx="4">
                  <c:v>#N/A</c:v>
                </c:pt>
                <c:pt idx="5">
                  <c:v>4.38</c:v>
                </c:pt>
                <c:pt idx="6">
                  <c:v>#N/A</c:v>
                </c:pt>
                <c:pt idx="7">
                  <c:v>4.08</c:v>
                </c:pt>
                <c:pt idx="8">
                  <c:v>#N/A</c:v>
                </c:pt>
                <c:pt idx="9">
                  <c:v>3.63</c:v>
                </c:pt>
              </c:numCache>
            </c:numRef>
          </c:val>
          <c:extLst>
            <c:ext xmlns:c16="http://schemas.microsoft.com/office/drawing/2014/chart" uri="{C3380CC4-5D6E-409C-BE32-E72D297353CC}">
              <c16:uniqueId val="{00000008-7A92-4B19-BDB8-F9C2B4EE91D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5.44</c:v>
                </c:pt>
                <c:pt idx="2">
                  <c:v>#N/A</c:v>
                </c:pt>
                <c:pt idx="3">
                  <c:v>6.25</c:v>
                </c:pt>
                <c:pt idx="4">
                  <c:v>#N/A</c:v>
                </c:pt>
                <c:pt idx="5">
                  <c:v>6.63</c:v>
                </c:pt>
                <c:pt idx="6">
                  <c:v>#N/A</c:v>
                </c:pt>
                <c:pt idx="7">
                  <c:v>4.95</c:v>
                </c:pt>
                <c:pt idx="8">
                  <c:v>#N/A</c:v>
                </c:pt>
                <c:pt idx="9">
                  <c:v>5.47</c:v>
                </c:pt>
              </c:numCache>
            </c:numRef>
          </c:val>
          <c:extLst>
            <c:ext xmlns:c16="http://schemas.microsoft.com/office/drawing/2014/chart" uri="{C3380CC4-5D6E-409C-BE32-E72D297353CC}">
              <c16:uniqueId val="{00000009-7A92-4B19-BDB8-F9C2B4EE91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30697</c:v>
                </c:pt>
                <c:pt idx="5">
                  <c:v>30515</c:v>
                </c:pt>
                <c:pt idx="8">
                  <c:v>29979</c:v>
                </c:pt>
                <c:pt idx="11">
                  <c:v>29925</c:v>
                </c:pt>
                <c:pt idx="14">
                  <c:v>29696</c:v>
                </c:pt>
              </c:numCache>
            </c:numRef>
          </c:val>
          <c:extLst>
            <c:ext xmlns:c16="http://schemas.microsoft.com/office/drawing/2014/chart" uri="{C3380CC4-5D6E-409C-BE32-E72D297353CC}">
              <c16:uniqueId val="{00000000-8683-42C1-903E-DAF9C8B9AE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83-42C1-903E-DAF9C8B9AE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1261</c:v>
                </c:pt>
                <c:pt idx="3">
                  <c:v>1153</c:v>
                </c:pt>
                <c:pt idx="6">
                  <c:v>1101</c:v>
                </c:pt>
                <c:pt idx="9">
                  <c:v>1066</c:v>
                </c:pt>
                <c:pt idx="12">
                  <c:v>1037</c:v>
                </c:pt>
              </c:numCache>
            </c:numRef>
          </c:val>
          <c:extLst>
            <c:ext xmlns:c16="http://schemas.microsoft.com/office/drawing/2014/chart" uri="{C3380CC4-5D6E-409C-BE32-E72D297353CC}">
              <c16:uniqueId val="{00000002-8683-42C1-903E-DAF9C8B9AE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c:v>
                </c:pt>
                <c:pt idx="3">
                  <c:v>25</c:v>
                </c:pt>
                <c:pt idx="6">
                  <c:v>22</c:v>
                </c:pt>
                <c:pt idx="9">
                  <c:v>21</c:v>
                </c:pt>
                <c:pt idx="12">
                  <c:v>22</c:v>
                </c:pt>
              </c:numCache>
            </c:numRef>
          </c:val>
          <c:extLst>
            <c:ext xmlns:c16="http://schemas.microsoft.com/office/drawing/2014/chart" uri="{C3380CC4-5D6E-409C-BE32-E72D297353CC}">
              <c16:uniqueId val="{00000003-8683-42C1-903E-DAF9C8B9AE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6001</c:v>
                </c:pt>
                <c:pt idx="3">
                  <c:v>6214</c:v>
                </c:pt>
                <c:pt idx="6">
                  <c:v>6001</c:v>
                </c:pt>
                <c:pt idx="9">
                  <c:v>5860</c:v>
                </c:pt>
                <c:pt idx="12">
                  <c:v>5791</c:v>
                </c:pt>
              </c:numCache>
            </c:numRef>
          </c:val>
          <c:extLst>
            <c:ext xmlns:c16="http://schemas.microsoft.com/office/drawing/2014/chart" uri="{C3380CC4-5D6E-409C-BE32-E72D297353CC}">
              <c16:uniqueId val="{00000004-8683-42C1-903E-DAF9C8B9AE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3030</c:v>
                </c:pt>
                <c:pt idx="3">
                  <c:v>3175</c:v>
                </c:pt>
                <c:pt idx="6">
                  <c:v>3333</c:v>
                </c:pt>
                <c:pt idx="9">
                  <c:v>3333</c:v>
                </c:pt>
                <c:pt idx="12">
                  <c:v>3333</c:v>
                </c:pt>
              </c:numCache>
            </c:numRef>
          </c:val>
          <c:extLst>
            <c:ext xmlns:c16="http://schemas.microsoft.com/office/drawing/2014/chart" uri="{C3380CC4-5D6E-409C-BE32-E72D297353CC}">
              <c16:uniqueId val="{00000005-8683-42C1-903E-DAF9C8B9AE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83-42C1-903E-DAF9C8B9AE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29175</c:v>
                </c:pt>
                <c:pt idx="3">
                  <c:v>29067</c:v>
                </c:pt>
                <c:pt idx="6">
                  <c:v>29255</c:v>
                </c:pt>
                <c:pt idx="9">
                  <c:v>29989</c:v>
                </c:pt>
                <c:pt idx="12">
                  <c:v>30996</c:v>
                </c:pt>
              </c:numCache>
            </c:numRef>
          </c:val>
          <c:extLst>
            <c:ext xmlns:c16="http://schemas.microsoft.com/office/drawing/2014/chart" uri="{C3380CC4-5D6E-409C-BE32-E72D297353CC}">
              <c16:uniqueId val="{00000007-8683-42C1-903E-DAF9C8B9AE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8797</c:v>
                </c:pt>
                <c:pt idx="2">
                  <c:v>#N/A</c:v>
                </c:pt>
                <c:pt idx="3">
                  <c:v>#N/A</c:v>
                </c:pt>
                <c:pt idx="4">
                  <c:v>9119</c:v>
                </c:pt>
                <c:pt idx="5">
                  <c:v>#N/A</c:v>
                </c:pt>
                <c:pt idx="6">
                  <c:v>#N/A</c:v>
                </c:pt>
                <c:pt idx="7">
                  <c:v>9733</c:v>
                </c:pt>
                <c:pt idx="8">
                  <c:v>#N/A</c:v>
                </c:pt>
                <c:pt idx="9">
                  <c:v>#N/A</c:v>
                </c:pt>
                <c:pt idx="10">
                  <c:v>10344</c:v>
                </c:pt>
                <c:pt idx="11">
                  <c:v>#N/A</c:v>
                </c:pt>
                <c:pt idx="12">
                  <c:v>#N/A</c:v>
                </c:pt>
                <c:pt idx="13">
                  <c:v>11483</c:v>
                </c:pt>
                <c:pt idx="14">
                  <c:v>#N/A</c:v>
                </c:pt>
              </c:numCache>
            </c:numRef>
          </c:val>
          <c:smooth val="0"/>
          <c:extLst>
            <c:ext xmlns:c16="http://schemas.microsoft.com/office/drawing/2014/chart" uri="{C3380CC4-5D6E-409C-BE32-E72D297353CC}">
              <c16:uniqueId val="{00000008-8683-42C1-903E-DAF9C8B9AE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376864</c:v>
                </c:pt>
                <c:pt idx="5">
                  <c:v>387164</c:v>
                </c:pt>
                <c:pt idx="8">
                  <c:v>401717</c:v>
                </c:pt>
                <c:pt idx="11">
                  <c:v>407644</c:v>
                </c:pt>
                <c:pt idx="14">
                  <c:v>410304</c:v>
                </c:pt>
              </c:numCache>
            </c:numRef>
          </c:val>
          <c:extLst>
            <c:ext xmlns:c16="http://schemas.microsoft.com/office/drawing/2014/chart" uri="{C3380CC4-5D6E-409C-BE32-E72D297353CC}">
              <c16:uniqueId val="{00000000-EA10-42E3-9935-A5F24C055A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66858</c:v>
                </c:pt>
                <c:pt idx="5">
                  <c:v>66437</c:v>
                </c:pt>
                <c:pt idx="8">
                  <c:v>68792</c:v>
                </c:pt>
                <c:pt idx="11">
                  <c:v>69819</c:v>
                </c:pt>
                <c:pt idx="14">
                  <c:v>70210</c:v>
                </c:pt>
              </c:numCache>
            </c:numRef>
          </c:val>
          <c:extLst>
            <c:ext xmlns:c16="http://schemas.microsoft.com/office/drawing/2014/chart" uri="{C3380CC4-5D6E-409C-BE32-E72D297353CC}">
              <c16:uniqueId val="{00000001-EA10-42E3-9935-A5F24C055A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79920</c:v>
                </c:pt>
                <c:pt idx="5">
                  <c:v>82649</c:v>
                </c:pt>
                <c:pt idx="8">
                  <c:v>97448</c:v>
                </c:pt>
                <c:pt idx="11">
                  <c:v>103745</c:v>
                </c:pt>
                <c:pt idx="14">
                  <c:v>105775</c:v>
                </c:pt>
              </c:numCache>
            </c:numRef>
          </c:val>
          <c:extLst>
            <c:ext xmlns:c16="http://schemas.microsoft.com/office/drawing/2014/chart" uri="{C3380CC4-5D6E-409C-BE32-E72D297353CC}">
              <c16:uniqueId val="{00000002-EA10-42E3-9935-A5F24C055A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10-42E3-9935-A5F24C055A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10-42E3-9935-A5F24C055A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1467</c:v>
                </c:pt>
                <c:pt idx="3">
                  <c:v>356</c:v>
                </c:pt>
                <c:pt idx="6">
                  <c:v>2</c:v>
                </c:pt>
                <c:pt idx="9">
                  <c:v>3</c:v>
                </c:pt>
                <c:pt idx="12">
                  <c:v>12</c:v>
                </c:pt>
              </c:numCache>
            </c:numRef>
          </c:val>
          <c:extLst>
            <c:ext xmlns:c16="http://schemas.microsoft.com/office/drawing/2014/chart" uri="{C3380CC4-5D6E-409C-BE32-E72D297353CC}">
              <c16:uniqueId val="{00000005-EA10-42E3-9935-A5F24C055A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57569</c:v>
                </c:pt>
                <c:pt idx="3">
                  <c:v>56832</c:v>
                </c:pt>
                <c:pt idx="6">
                  <c:v>56281</c:v>
                </c:pt>
                <c:pt idx="9">
                  <c:v>53994</c:v>
                </c:pt>
                <c:pt idx="12">
                  <c:v>55900</c:v>
                </c:pt>
              </c:numCache>
            </c:numRef>
          </c:val>
          <c:extLst>
            <c:ext xmlns:c16="http://schemas.microsoft.com/office/drawing/2014/chart" uri="{C3380CC4-5D6E-409C-BE32-E72D297353CC}">
              <c16:uniqueId val="{00000006-EA10-42E3-9935-A5F24C055A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149</c:v>
                </c:pt>
                <c:pt idx="3">
                  <c:v>127</c:v>
                </c:pt>
                <c:pt idx="6">
                  <c:v>122</c:v>
                </c:pt>
                <c:pt idx="9">
                  <c:v>112</c:v>
                </c:pt>
                <c:pt idx="12">
                  <c:v>97</c:v>
                </c:pt>
              </c:numCache>
            </c:numRef>
          </c:val>
          <c:extLst>
            <c:ext xmlns:c16="http://schemas.microsoft.com/office/drawing/2014/chart" uri="{C3380CC4-5D6E-409C-BE32-E72D297353CC}">
              <c16:uniqueId val="{00000007-EA10-42E3-9935-A5F24C055A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95474</c:v>
                </c:pt>
                <c:pt idx="3">
                  <c:v>92894</c:v>
                </c:pt>
                <c:pt idx="6">
                  <c:v>92410</c:v>
                </c:pt>
                <c:pt idx="9">
                  <c:v>90229</c:v>
                </c:pt>
                <c:pt idx="12">
                  <c:v>85647</c:v>
                </c:pt>
              </c:numCache>
            </c:numRef>
          </c:val>
          <c:extLst>
            <c:ext xmlns:c16="http://schemas.microsoft.com/office/drawing/2014/chart" uri="{C3380CC4-5D6E-409C-BE32-E72D297353CC}">
              <c16:uniqueId val="{00000008-EA10-42E3-9935-A5F24C055A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14919</c:v>
                </c:pt>
                <c:pt idx="3">
                  <c:v>14750</c:v>
                </c:pt>
                <c:pt idx="6">
                  <c:v>14453</c:v>
                </c:pt>
                <c:pt idx="9">
                  <c:v>13915</c:v>
                </c:pt>
                <c:pt idx="12">
                  <c:v>13777</c:v>
                </c:pt>
              </c:numCache>
            </c:numRef>
          </c:val>
          <c:extLst>
            <c:ext xmlns:c16="http://schemas.microsoft.com/office/drawing/2014/chart" uri="{C3380CC4-5D6E-409C-BE32-E72D297353CC}">
              <c16:uniqueId val="{00000009-EA10-42E3-9935-A5F24C055A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352657</c:v>
                </c:pt>
                <c:pt idx="3">
                  <c:v>363236</c:v>
                </c:pt>
                <c:pt idx="6">
                  <c:v>372560</c:v>
                </c:pt>
                <c:pt idx="9">
                  <c:v>377959</c:v>
                </c:pt>
                <c:pt idx="12">
                  <c:v>372071</c:v>
                </c:pt>
              </c:numCache>
            </c:numRef>
          </c:val>
          <c:extLst>
            <c:ext xmlns:c16="http://schemas.microsoft.com/office/drawing/2014/chart" uri="{C3380CC4-5D6E-409C-BE32-E72D297353CC}">
              <c16:uniqueId val="{0000000A-EA10-42E3-9935-A5F24C055A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10-42E3-9935-A5F24C055A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20736</c:v>
                </c:pt>
                <c:pt idx="1">
                  <c:v>22840</c:v>
                </c:pt>
                <c:pt idx="2">
                  <c:v>21047</c:v>
                </c:pt>
              </c:numCache>
            </c:numRef>
          </c:val>
          <c:extLst>
            <c:ext xmlns:c16="http://schemas.microsoft.com/office/drawing/2014/chart" uri="{C3380CC4-5D6E-409C-BE32-E72D297353CC}">
              <c16:uniqueId val="{00000000-86CF-41F6-BA5A-C026581D57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1477</c:v>
                </c:pt>
                <c:pt idx="1">
                  <c:v>1529</c:v>
                </c:pt>
                <c:pt idx="2">
                  <c:v>1584</c:v>
                </c:pt>
              </c:numCache>
            </c:numRef>
          </c:val>
          <c:extLst>
            <c:ext xmlns:c16="http://schemas.microsoft.com/office/drawing/2014/chart" uri="{C3380CC4-5D6E-409C-BE32-E72D297353CC}">
              <c16:uniqueId val="{00000001-86CF-41F6-BA5A-C026581D57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37310</c:v>
                </c:pt>
                <c:pt idx="1">
                  <c:v>41536</c:v>
                </c:pt>
                <c:pt idx="2">
                  <c:v>45317</c:v>
                </c:pt>
              </c:numCache>
            </c:numRef>
          </c:val>
          <c:extLst>
            <c:ext xmlns:c16="http://schemas.microsoft.com/office/drawing/2014/chart" uri="{C3380CC4-5D6E-409C-BE32-E72D297353CC}">
              <c16:uniqueId val="{00000002-86CF-41F6-BA5A-C026581D57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{617EE1BC-6087-4755-BF2C-1EB067B6BBDC}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3AC-429E-B3A0-645B56EEBD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{B85C8AA7-2F60-4151-9FCD-692E03B97F13}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AC-429E-B3A0-645B56EEBD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{45E5ADFA-C6DD-415E-87EC-3881F640B01B}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AC-429E-B3A0-645B56EEBD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{A3ECA737-EE21-4810-953E-29348896FC24}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AC-429E-B3A0-645B56EEBD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{1108178D-10A9-4EAC-85E6-388F15334320}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AC-429E-B3A0-645B56EEBD1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{58D6C179-7CD6-4BF1-97C3-5645F6B4F400}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3AC-429E-B3A0-645B56EEBD1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{A3B1B912-976B-4E3F-A773-F83002861F19}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3AC-429E-B3A0-645B56EEBD1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{40F46B6F-DBF7-4B5E-9C0C-08875335B0F1}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3AC-429E-B3A0-645B56EEBD1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{64D36636-244E-402D-AC14-3B629EE28AC6}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3AC-429E-B3A0-645B56EEBD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64.400000000000006</c:v>
                </c:pt>
                <c:pt idx="16">
                  <c:v>64.8</c:v>
                </c:pt>
                <c:pt idx="24">
                  <c:v>63.5</c:v>
                </c:pt>
                <c:pt idx="32">
                  <c:v>64.400000000000006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AC-429E-B3A0-645B56EEBD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{AD85A87F-1E53-4447-95CB-2C89D8F0C780}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3AC-429E-B3A0-645B56EEBD1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{CBEACA7C-BC93-40BC-8B2D-74A792778D04}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AC-429E-B3A0-645B56EEBD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{30E76CB1-D0EC-4CCB-9E1A-8FB10056E67C}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AC-429E-B3A0-645B56EEBD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{E13999C3-145F-4699-835C-9CB2A2128E17}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AC-429E-B3A0-645B56EEBD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{5EC584D3-A296-4050-8F17-64518C3F4CA4}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AC-429E-B3A0-645B56EEBD1A}"/>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{249E977C-C50B-4E86-8052-D1F045AA2B6C}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3AC-429E-B3A0-645B56EEBD1A}"/>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{4A367C57-988B-492E-9514-2F4BE6B6B0E8}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3AC-429E-B3A0-645B56EEBD1A}"/>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{FE9870AB-CC76-4B6E-B763-D7D22C685416}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3AC-429E-B3A0-645B56EEBD1A}"/>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{79E861C6-D9E4-4F16-A614-2C8F31B9EC41}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3AC-429E-B3A0-645B56EEBD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64.3</c:v>
                </c:pt>
                <c:pt idx="16">
                  <c:v>65.2</c:v>
                </c:pt>
                <c:pt idx="24">
                  <c:v>66.2</c:v>
                </c:pt>
                <c:pt idx="32">
                  <c:v>66.400000000000006</c:v>
                </c:pt>
              </c:numCache>
            </c:numRef>
          </c:xVal>
          <c:yVal>
            <c:numRef>
              <c:f>公会計指標分析・財政指標組合せ分析表!$BP$55:$DC$55</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43AC-429E-B3A0-645B56EEBD1A}"/>
            </c:ext>
          </c:extLst>
        </c:ser>
        <c:dLbls>
          <c:showLegendKey val="0"/>
          <c:showVal val="1"/>
          <c:showCatName val="0"/>
          <c:showSerName val="0"/>
          <c:showPercent val="0"/>
          <c:showBubbleSize val="0"/>
        </c:dLbls>
        <c:axId val="46179840"/>
        <c:axId val="46181760"/>
      </c:scatterChart>
      <c:valAx>
        <c:axId val="46179840"/>
        <c:scaling>
          <c:orientation val="maxMin"/>
          <c:max val="67"/>
          <c:min val="6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{C922AD49-DB6C-403E-89D8-CBD2C722EC68}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23A-4509-A87D-83E3C27C86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{E58FA960-A529-44C0-B150-BEA9D8F7817E}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3A-4509-A87D-83E3C27C86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{16DA0591-7C22-43D8-B252-DE0A696D40D0}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3A-4509-A87D-83E3C27C86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{185568C6-4307-48C2-870A-5CA41265AB18}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3A-4509-A87D-83E3C27C86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{F72CEFC0-AF20-489B-8324-60474BBC91E5}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3A-4509-A87D-83E3C27C862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{7196E43F-416C-4904-903F-DDB64D284EAC}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23A-4509-A87D-83E3C27C862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{ED31F2BA-21A0-4930-88F9-33F4F2FEBC87}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23A-4509-A87D-83E3C27C862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{C0B5DE98-165F-4891-92D4-06AB3E929169}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23A-4509-A87D-83E3C27C862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{BC03143F-6CE9-414B-8494-0CDD39DC2A73}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23A-4509-A87D-83E3C27C86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5.4</c:v>
                </c:pt>
                <c:pt idx="16">
                  <c:v>5.0999999999999996</c:v>
                </c:pt>
                <c:pt idx="24">
                  <c:v>5.3</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23A-4509-A87D-83E3C27C86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{340505A0-33DB-4EE8-87E7-B6E1369B8CE0}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23A-4509-A87D-83E3C27C86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{43667BF7-D3EA-4248-84BD-7ABD988247D0}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3A-4509-A87D-83E3C27C86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{18B14A3B-A3DB-4297-991E-7F5E8BDBD3FC}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3A-4509-A87D-83E3C27C86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{2B7EEC83-8F6B-4DBF-9BD1-A6044AE8A327}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3A-4509-A87D-83E3C27C86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{C1E9D537-2C70-4D38-93ED-162F41760828}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3A-4509-A87D-83E3C27C8627}"/>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{F3AC7CB9-DBD3-4C54-A4D6-2AED0CABD330}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23A-4509-A87D-83E3C27C8627}"/>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{7742EBAD-6EC1-4927-87D5-ECE4D2E5471D}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23A-4509-A87D-83E3C27C8627}"/>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{0307F410-6FBD-4329-A0D1-4849807CB220}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23A-4509-A87D-83E3C27C8627}"/>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{608481B3-FA72-4D71-B216-A47CC48B2A6C}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23A-4509-A87D-83E3C27C86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7.3</c:v>
                </c:pt>
                <c:pt idx="16">
                  <c:v>7.1</c:v>
                </c:pt>
                <c:pt idx="24">
                  <c:v>6.8</c:v>
                </c:pt>
                <c:pt idx="32">
                  <c:v>6.6</c:v>
                </c:pt>
              </c:numCache>
            </c:numRef>
          </c:xVal>
          <c:yVal>
            <c:numRef>
              <c:f>公会計指標分析・財政指標組合せ分析表!$BP$77:$DC$77</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823A-4509-A87D-83E3C27C8627}"/>
            </c:ext>
          </c:extLst>
        </c:ser>
        <c:dLbls>
          <c:showLegendKey val="0"/>
          <c:showVal val="1"/>
          <c:showCatName val="0"/>
          <c:showSerName val="0"/>
          <c:showPercent val="0"/>
          <c:showBubbleSize val="0"/>
        </c:dLbls>
        <c:axId val="84219776"/>
        <c:axId val="84234240"/>
      </c:scatterChart>
      <c:valAx>
        <c:axId val="84219776"/>
        <c:scaling>
          <c:orientation val="maxMin"/>
          <c:max val="7.399999999999999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長寿命化事業や大規模事業に伴う元利償還金の増、満期一括償還地方債に係る年度割相当額の増の一方、道路事業に係る県債償還負担金の減に伴う債務負担行為に基づく支出額の減などにより増加傾向となっています。</a:t>
          </a:r>
        </a:p>
        <a:p>
          <a:r>
            <a:rPr kumimoji="1" lang="ja-JP" altLang="en-US" sz="1400">
              <a:latin typeface="ＭＳ ゴシック" pitchFamily="49" charset="-128"/>
              <a:ea typeface="ＭＳ ゴシック" pitchFamily="49" charset="-128"/>
            </a:rPr>
            <a:t>　元利償還金等から控除される算入公債費等は特定財源や普通交付税の減により減少傾向となっています。　</a:t>
          </a:r>
        </a:p>
        <a:p>
          <a:r>
            <a:rPr kumimoji="1" lang="ja-JP" altLang="en-US" sz="1400">
              <a:latin typeface="ＭＳ ゴシック" pitchFamily="49" charset="-128"/>
              <a:ea typeface="ＭＳ ゴシック" pitchFamily="49" charset="-128"/>
            </a:rPr>
            <a:t>　引き続き建設事業の重点化や進度調整、交付税措置が有利な起債の活用により、健全な実質公債費比率の維持に努めていきます。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減債基金積立不足額を生じることなく着実な積立を実施しております。減債基金残高及び減債基金積立相当額は、平成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年度以降の市場公募債発行に伴い増加傾向です。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年度は県費負担教職員の権限移譲に伴う退職手当支給予定額の増により増加しましたが、平成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支給水準の引下げによる退職手当支給見込額の減等により再び減少しました。そして令和元年度には、下水道事業債の残高減少等により将来負担額が減少し、さらに基金等の充当可能財源が増加したことから、充当可能財源が将来負担額を上回りました。</a:t>
          </a:r>
        </a:p>
        <a:p>
          <a:r>
            <a:rPr kumimoji="1" lang="ja-JP" altLang="en-US" sz="1400">
              <a:latin typeface="ＭＳ ゴシック" pitchFamily="49" charset="-128"/>
              <a:ea typeface="ＭＳ ゴシック" pitchFamily="49" charset="-128"/>
            </a:rPr>
            <a:t>　令和５年度についても交付税算入の多い有利な財源の活用や基金の増などにより、令和４年度に引き続き充当可能財源が将来負担を上回っております。</a:t>
          </a:r>
        </a:p>
        <a:p>
          <a:r>
            <a:rPr kumimoji="1" lang="ja-JP" altLang="en-US" sz="1400">
              <a:latin typeface="ＭＳ ゴシック" pitchFamily="49" charset="-128"/>
              <a:ea typeface="ＭＳ ゴシック" pitchFamily="49" charset="-128"/>
            </a:rPr>
            <a:t>　将来世代に負担を先送りすることのないよう、引き続き健全な財政運営に努めていきます。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・当初予算財源として財政調整基金を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・今後増加が見込まれる一般廃棄物処理施設の整備費に対応するため一般廃棄物処理施設整備基金に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億円、定年延長に対応するため退職手当基金に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・市税収入の大幅な減収や災害への対応等に必要となる財源として一定程度の財政調整基金を維持していくとともに、それぞれ個々の資金使途目的に合わせて特定目的基金の運用を図っていきます。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・地域福祉基金：在宅福祉事業、その他の地域福祉の充実に寄与する事業に要する経費の財源に充てるため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・学校教育施設等整備基金：学校教育設備等を整備する財源に充てるため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・退職手当基金：定年延長に伴う後年度の退職手当の支給に備えるため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・一般廃棄物処理施設整備基金：一般廃棄物処理施設整備事業の財源に充てるため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・庁舎整備基金：本庁舎整備事業の財源として約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・庁舎整備基金：今後、本庁舎整備事業の進捗に従い取り崩して事業の財源に充てていく予定です。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・公共施設等整備基金：公共施設の整備等のための事業の財源に充てていく予定です。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・第六次総合計画に基づく施策等の実施のため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・前年度末残高対比で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割程度となるように努めることとしています。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・今後も市税収入の大幅な減少や災害への備え等のため、一定程度の残高を維持していくように努めます。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利息の積立によるもの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今後、公債費の増加が見込まれており、平準化の財源として一定程度を維持していく見込みです。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1DF1384-9FC6-4CFE-BCE2-3621EFA2B1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AB62170-8E58-495C-9B03-7EE73C2098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009C32B-76C7-430B-BD83-5FF19D974A12}"/>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0BF9334-4736-40E7-9758-E0BE6AD6393D}"/>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A48C4F8-E207-4980-8F37-ACD56D4E9D87}"/>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47B133D-2911-49ED-8F24-0DC463DDCACB}"/>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2E1F914-D3A5-4621-9FD1-A33CC3C5A42B}"/>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D69DBCF-B801-4BE9-8D38-76EA38515A93}"/>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AD8B30B-25A1-47C4-82A3-A7EA2EE34044}"/>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8E34174-16D7-4D12-92BA-2A944BD791FB}"/>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E4845A1-168B-4FA3-BBD5-256E90171B5F}"/>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1AE3719-EA74-4D99-9C98-77F64C1109F9}"/>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613323A-436E-4160-A288-FF022B3DA431}"/>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34AEE1B-2120-4A95-8830-7D73AE5BC62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396171D-842A-490B-B49F-3388D759839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DE363E7-D37D-484B-BBAB-56B12F53DE3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1304582-6173-4272-ABD2-F398E23A51C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99B6EB4-E7CE-4106-B90D-EDE2953A890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E2BF3FF-C78E-42DF-B8B0-B9DC72260528}"/>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77127290-9065-42CF-9B26-F7EBC31AEE1F}"/>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1CB8EC0-07C2-4DA1-912B-5FF171E1CE16}"/>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419299D-DED5-4853-8B36-9DCA910D797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1202284-FE0B-4B64-B150-070CDFAFDA8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A8056F5-C6D1-4836-995D-F71593A705E9}"/>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56D1A9B-5B57-4E24-A228-E18DEB8D3268}"/>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91A59A8-0AB0-44A2-8358-7619D4C87E94}"/>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251A378-6B3D-4CCF-9BAB-2356257A2FD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82F5222-2856-4DF9-A3DE-A7B3E56AE25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E075145-1ED0-46F4-A9C0-66F1F3F512C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10BFCD8-9269-4BA4-970F-76BAF942D03D}"/>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341F4EB-5D17-4456-A744-46B8CE0584BF}"/>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C9A461E-07E9-4A5C-ACF3-76CFC683DF1E}"/>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4C2E1D8-E282-43D6-BAD8-2BCB6A9997F3}"/>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6E1682FD-8294-471B-A5E4-B429927A327C}"/>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80C3AA0-4590-4801-AE9B-A2D4043F0CB2}"/>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00F5C45-8464-4D61-B3DC-2A4D7A8A4A1B}"/>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3BC15A6-00FD-46D7-89E1-8C1F16D53A0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2BFA40E-0004-4ADE-B23E-244CF1022AD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3FA6DB2-207E-4773-8C5F-394B4922EEC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3F75AD7-2F5C-4B39-A3C5-F509A8BFF7FD}"/>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5D307C5-7EFE-474E-BE6B-A70B1DF3719E}"/>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70FF9A5-E1CF-4D3A-96E3-996789774247}"/>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EE56770-45CD-47EA-ABB3-AFCB1C5500B6}"/>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80CF9B6-A7D4-413F-A06E-E4D1BF413F78}"/>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1613DCE-4677-4519-A594-4549AB8573BE}"/>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904BA8F-ED21-4869-AC14-65779EE440C3}"/>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398BBD5-2CE0-4902-9FA9-73E8C2C6F8A6}"/>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BA1B372-2CE0-45C7-90B2-EDA004A09F7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16946CC-0CB1-41D7-BEA7-635D2B0FB47D}"/>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E9D97F2-F3E8-499C-B3B9-CB7FA07C49EF}"/>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09E9FD1-F037-40FA-A395-45829477DAEF}"/>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4C2A692-3AA4-4BF3-A1C9-260EDB5B7AD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F9C5C18-461A-4B14-B432-88D2B0C5BC3F}"/>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7A7F35D-B703-447E-A460-DFE3A732A856}"/>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C8FEB37-C690-4F96-A7A6-5CCACF7766D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1963C73-F0DD-4BD0-9571-8D13B907289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0B9EA91-A210-41F4-8515-4F8E770D8152}"/>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当市の有形固定資産減価償却率は、新規施設等の減価償却が開始した影響により再び増加に転じましたが、類似団体平均</a:t>
          </a:r>
          <a:r>
            <a:rPr kumimoji="1" lang="ja-JP" altLang="en-US" sz="1100">
              <a:solidFill>
                <a:schemeClr val="dk1"/>
              </a:solidFill>
              <a:effectLst/>
              <a:latin typeface="+mn-lt"/>
              <a:ea typeface="+mn-ea"/>
              <a:cs typeface="+mn-cs"/>
            </a:rPr>
            <a:t>を下回っています</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引き続き「公共施設等総合管理計画」に基づき、施設の更新時には複合化・総量の適正化・民間活力の導入の３点から検討し、財政負担の低減化や平準化を図りながら、公共施設の適切なマネジメントに努めていき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3F94569-1DAF-45EF-AC57-876CB0B1CD61}"/>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CB2C271-3B5B-4271-99FD-C7300602690D}"/>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7DD275E-426C-4A81-A401-0B0713CB9705}"/>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EC428FD-804B-448A-828F-0F7C06478048}"/>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27120EB8-3879-455C-8282-A639ACA39B16}"/>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5090F6B-6C5F-4497-87DF-28CD1A935CAD}"/>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71C7347-F6D9-4489-A85C-EC7CBCB99AF4}"/>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9B551642-062B-48FB-BC67-CB4EAB3CB915}"/>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CEA3E51-FA69-4CA5-8FBF-AE30E71C4C93}"/>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486FB94-9AD3-4724-973E-8989BE8631B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70C9067-63E3-496F-86A8-DB05958B38E1}"/>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36908860-6F85-4522-9684-0AD92D5AB5B4}"/>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F963E55-B1B9-4AB2-8810-1051FAA5C6DA}"/>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8755DF7-3263-4E66-B4E2-6BBCAAD01C78}"/>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26A27159-DA26-4858-8353-ABBCE69BA229}"/>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C0F430FC-48B5-43A6-978C-8AAD939833F5}"/>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23636</xdr:rowOff>
    </xdr:from>
    <xdr:to>
      <xdr:col>23</xdr:col>
      <xdr:colOff>85090</xdr:colOff>
      <xdr:row>34</xdr:row>
      <xdr:rowOff>163336</xdr:rowOff>
    </xdr:to>
    <xdr:cxnSp macro="">
      <xdr:nvCxnSpPr>
        <xdr:cNvPr id="75" name="直線コネクタ 74">
          <a:extLst>
            <a:ext uri="{FF2B5EF4-FFF2-40B4-BE49-F238E27FC236}">
              <a16:creationId xmlns:a16="http://schemas.microsoft.com/office/drawing/2014/main" id="{929D22ED-9673-4AFC-991F-5B63EE62867C}"/>
            </a:ext>
          </a:extLst>
        </xdr:cNvPr>
        <xdr:cNvCxnSpPr/>
      </xdr:nvCxnSpPr>
      <xdr:spPr>
        <a:xfrm flipV="1">
          <a:off x="4206240" y="5151896"/>
          <a:ext cx="1270" cy="148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167163</xdr:rowOff>
    </xdr:from>
    <xdr:ext cx="405111" cy="259045"/>
    <xdr:sp macro="" textlink="">
      <xdr:nvSpPr>
        <xdr:cNvPr id="76" name="有形固定資産減価償却率最小値テキスト">
          <a:extLst>
            <a:ext uri="{FF2B5EF4-FFF2-40B4-BE49-F238E27FC236}">
              <a16:creationId xmlns:a16="http://schemas.microsoft.com/office/drawing/2014/main" id="{A3D8B938-6330-442C-877A-561EE0641B97}"/>
            </a:ext>
          </a:extLst>
        </xdr:cNvPr>
        <xdr:cNvSpPr txBox="1"/>
      </xdr:nvSpPr>
      <xdr:spPr>
        <a:xfrm>
          <a:off x="4258945" y="66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163336</xdr:rowOff>
    </xdr:from>
    <xdr:to>
      <xdr:col>23</xdr:col>
      <xdr:colOff>174625</xdr:colOff>
      <xdr:row>34</xdr:row>
      <xdr:rowOff>163336</xdr:rowOff>
    </xdr:to>
    <xdr:cxnSp macro="">
      <xdr:nvCxnSpPr>
        <xdr:cNvPr id="77" name="直線コネクタ 76">
          <a:extLst>
            <a:ext uri="{FF2B5EF4-FFF2-40B4-BE49-F238E27FC236}">
              <a16:creationId xmlns:a16="http://schemas.microsoft.com/office/drawing/2014/main" id="{4ED9AB7F-6AFD-4529-B7CE-1042079127B5}"/>
            </a:ext>
          </a:extLst>
        </xdr:cNvPr>
        <xdr:cNvCxnSpPr/>
      </xdr:nvCxnSpPr>
      <xdr:spPr>
        <a:xfrm>
          <a:off x="4119245" y="663271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141763</xdr:rowOff>
    </xdr:from>
    <xdr:ext cx="405111" cy="259045"/>
    <xdr:sp macro="" textlink="">
      <xdr:nvSpPr>
        <xdr:cNvPr id="78" name="有形固定資産減価償却率最大値テキスト">
          <a:extLst>
            <a:ext uri="{FF2B5EF4-FFF2-40B4-BE49-F238E27FC236}">
              <a16:creationId xmlns:a16="http://schemas.microsoft.com/office/drawing/2014/main" id="{19D4E78D-272D-4450-BDB8-DEEF72F044D5}"/>
            </a:ext>
          </a:extLst>
        </xdr:cNvPr>
        <xdr:cNvSpPr txBox="1"/>
      </xdr:nvSpPr>
      <xdr:spPr>
        <a:xfrm>
          <a:off x="4258945" y="4934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23636</xdr:rowOff>
    </xdr:from>
    <xdr:to>
      <xdr:col>23</xdr:col>
      <xdr:colOff>174625</xdr:colOff>
      <xdr:row>26</xdr:row>
      <xdr:rowOff>23636</xdr:rowOff>
    </xdr:to>
    <xdr:cxnSp macro="">
      <xdr:nvCxnSpPr>
        <xdr:cNvPr id="79" name="直線コネクタ 78">
          <a:extLst>
            <a:ext uri="{FF2B5EF4-FFF2-40B4-BE49-F238E27FC236}">
              <a16:creationId xmlns:a16="http://schemas.microsoft.com/office/drawing/2014/main" id="{CD82DA12-3984-47BB-9D6B-502F5442C8A7}"/>
            </a:ext>
          </a:extLst>
        </xdr:cNvPr>
        <xdr:cNvCxnSpPr/>
      </xdr:nvCxnSpPr>
      <xdr:spPr>
        <a:xfrm>
          <a:off x="4119245" y="515189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93080</xdr:rowOff>
    </xdr:from>
    <xdr:ext cx="405111" cy="259045"/>
    <xdr:sp macro="" textlink="">
      <xdr:nvSpPr>
        <xdr:cNvPr id="80" name="有形固定資産減価償却率平均値テキスト">
          <a:extLst>
            <a:ext uri="{FF2B5EF4-FFF2-40B4-BE49-F238E27FC236}">
              <a16:creationId xmlns:a16="http://schemas.microsoft.com/office/drawing/2014/main" id="{604E6A91-2F6A-41B3-A2B5-60B6DA8FF4A7}"/>
            </a:ext>
          </a:extLst>
        </xdr:cNvPr>
        <xdr:cNvSpPr txBox="1"/>
      </xdr:nvSpPr>
      <xdr:spPr>
        <a:xfrm>
          <a:off x="4258945" y="58919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114653</xdr:rowOff>
    </xdr:from>
    <xdr:to>
      <xdr:col>23</xdr:col>
      <xdr:colOff>136525</xdr:colOff>
      <xdr:row>31</xdr:row>
      <xdr:rowOff>44803</xdr:rowOff>
    </xdr:to>
    <xdr:sp macro="" textlink="">
      <xdr:nvSpPr>
        <xdr:cNvPr id="81" name="フローチャート: 判断 80">
          <a:extLst>
            <a:ext uri="{FF2B5EF4-FFF2-40B4-BE49-F238E27FC236}">
              <a16:creationId xmlns:a16="http://schemas.microsoft.com/office/drawing/2014/main" id="{F4D520AB-A60D-4B4D-B5D5-C9A169791432}"/>
            </a:ext>
          </a:extLst>
        </xdr:cNvPr>
        <xdr:cNvSpPr/>
      </xdr:nvSpPr>
      <xdr:spPr>
        <a:xfrm>
          <a:off x="4157345" y="59134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90664</xdr:rowOff>
    </xdr:from>
    <xdr:to>
      <xdr:col>19</xdr:col>
      <xdr:colOff>187325</xdr:colOff>
      <xdr:row>31</xdr:row>
      <xdr:rowOff>20814</xdr:rowOff>
    </xdr:to>
    <xdr:sp macro="" textlink="">
      <xdr:nvSpPr>
        <xdr:cNvPr id="82" name="フローチャート: 判断 81">
          <a:extLst>
            <a:ext uri="{FF2B5EF4-FFF2-40B4-BE49-F238E27FC236}">
              <a16:creationId xmlns:a16="http://schemas.microsoft.com/office/drawing/2014/main" id="{D9A6EE85-4926-4A4E-8399-73F1EDD7074C}"/>
            </a:ext>
          </a:extLst>
        </xdr:cNvPr>
        <xdr:cNvSpPr/>
      </xdr:nvSpPr>
      <xdr:spPr>
        <a:xfrm>
          <a:off x="3537585" y="5889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142170</xdr:rowOff>
    </xdr:from>
    <xdr:to>
      <xdr:col>15</xdr:col>
      <xdr:colOff>187325</xdr:colOff>
      <xdr:row>30</xdr:row>
      <xdr:rowOff>72320</xdr:rowOff>
    </xdr:to>
    <xdr:sp macro="" textlink="">
      <xdr:nvSpPr>
        <xdr:cNvPr id="83" name="フローチャート: 判断 82">
          <a:extLst>
            <a:ext uri="{FF2B5EF4-FFF2-40B4-BE49-F238E27FC236}">
              <a16:creationId xmlns:a16="http://schemas.microsoft.com/office/drawing/2014/main" id="{43D477C1-0468-40AB-87F8-B25FEED33C18}"/>
            </a:ext>
          </a:extLst>
        </xdr:cNvPr>
        <xdr:cNvSpPr/>
      </xdr:nvSpPr>
      <xdr:spPr>
        <a:xfrm>
          <a:off x="2867025" y="577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34220</xdr:rowOff>
    </xdr:from>
    <xdr:to>
      <xdr:col>11</xdr:col>
      <xdr:colOff>187325</xdr:colOff>
      <xdr:row>29</xdr:row>
      <xdr:rowOff>135820</xdr:rowOff>
    </xdr:to>
    <xdr:sp macro="" textlink="">
      <xdr:nvSpPr>
        <xdr:cNvPr id="84" name="フローチャート: 判断 83">
          <a:extLst>
            <a:ext uri="{FF2B5EF4-FFF2-40B4-BE49-F238E27FC236}">
              <a16:creationId xmlns:a16="http://schemas.microsoft.com/office/drawing/2014/main" id="{B8299DD8-8F85-48A2-BD08-A764D2E08254}"/>
            </a:ext>
          </a:extLst>
        </xdr:cNvPr>
        <xdr:cNvSpPr/>
      </xdr:nvSpPr>
      <xdr:spPr>
        <a:xfrm>
          <a:off x="2196465" y="5665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97720</xdr:rowOff>
    </xdr:from>
    <xdr:to>
      <xdr:col>7</xdr:col>
      <xdr:colOff>187325</xdr:colOff>
      <xdr:row>29</xdr:row>
      <xdr:rowOff>27870</xdr:rowOff>
    </xdr:to>
    <xdr:sp macro="" textlink="">
      <xdr:nvSpPr>
        <xdr:cNvPr id="85" name="フローチャート: 判断 84">
          <a:extLst>
            <a:ext uri="{FF2B5EF4-FFF2-40B4-BE49-F238E27FC236}">
              <a16:creationId xmlns:a16="http://schemas.microsoft.com/office/drawing/2014/main" id="{F590A864-C039-4869-BF0D-A75DC5B622AE}"/>
            </a:ext>
          </a:extLst>
        </xdr:cNvPr>
        <xdr:cNvSpPr/>
      </xdr:nvSpPr>
      <xdr:spPr>
        <a:xfrm>
          <a:off x="1525905" y="5561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D4FF4F7-F796-45C8-AA50-DE7E66854595}"/>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91722D4-164B-4B10-B3DA-EA52852A4103}"/>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2FA40B4-9839-44A6-AD12-0E9235770F97}"/>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8969F21-6045-4721-9DB8-19E06A52A72C}"/>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7A5D697-7B7B-4D93-AF90-EA0CD94DE034}"/>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46214</xdr:rowOff>
    </xdr:from>
    <xdr:to>
      <xdr:col>23</xdr:col>
      <xdr:colOff>136525</xdr:colOff>
      <xdr:row>29</xdr:row>
      <xdr:rowOff>147814</xdr:rowOff>
    </xdr:to>
    <xdr:sp macro="" textlink="">
      <xdr:nvSpPr>
        <xdr:cNvPr id="91" name="楕円 90">
          <a:extLst>
            <a:ext uri="{FF2B5EF4-FFF2-40B4-BE49-F238E27FC236}">
              <a16:creationId xmlns:a16="http://schemas.microsoft.com/office/drawing/2014/main" id="{315055B8-DA01-470D-888F-86E06BD51F64}"/>
            </a:ext>
          </a:extLst>
        </xdr:cNvPr>
        <xdr:cNvSpPr/>
      </xdr:nvSpPr>
      <xdr:spPr>
        <a:xfrm>
          <a:off x="4157345" y="567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69091</xdr:rowOff>
    </xdr:from>
    <xdr:ext cx="405111" cy="259045"/>
    <xdr:sp macro="" textlink="">
      <xdr:nvSpPr>
        <xdr:cNvPr id="92" name="有形固定資産減価償却率該当値テキスト">
          <a:extLst>
            <a:ext uri="{FF2B5EF4-FFF2-40B4-BE49-F238E27FC236}">
              <a16:creationId xmlns:a16="http://schemas.microsoft.com/office/drawing/2014/main" id="{1ABE5748-C7D5-4CCF-8E62-3E991F16FE55}"/>
            </a:ext>
          </a:extLst>
        </xdr:cNvPr>
        <xdr:cNvSpPr txBox="1"/>
      </xdr:nvSpPr>
      <xdr:spPr>
        <a:xfrm>
          <a:off x="4258945" y="5532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109714</xdr:rowOff>
    </xdr:from>
    <xdr:to>
      <xdr:col>19</xdr:col>
      <xdr:colOff>187325</xdr:colOff>
      <xdr:row>29</xdr:row>
      <xdr:rowOff>39864</xdr:rowOff>
    </xdr:to>
    <xdr:sp macro="" textlink="">
      <xdr:nvSpPr>
        <xdr:cNvPr id="93" name="楕円 92">
          <a:extLst>
            <a:ext uri="{FF2B5EF4-FFF2-40B4-BE49-F238E27FC236}">
              <a16:creationId xmlns:a16="http://schemas.microsoft.com/office/drawing/2014/main" id="{755EC6B6-728A-431D-A1D6-2898393D0B49}"/>
            </a:ext>
          </a:extLst>
        </xdr:cNvPr>
        <xdr:cNvSpPr/>
      </xdr:nvSpPr>
      <xdr:spPr>
        <a:xfrm>
          <a:off x="3537585" y="55732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160514</xdr:rowOff>
    </xdr:from>
    <xdr:to>
      <xdr:col>23</xdr:col>
      <xdr:colOff>85725</xdr:colOff>
      <xdr:row>29</xdr:row>
      <xdr:rowOff>97014</xdr:rowOff>
    </xdr:to>
    <xdr:cxnSp macro="">
      <xdr:nvCxnSpPr>
        <xdr:cNvPr id="94" name="直線コネクタ 93">
          <a:extLst>
            <a:ext uri="{FF2B5EF4-FFF2-40B4-BE49-F238E27FC236}">
              <a16:creationId xmlns:a16="http://schemas.microsoft.com/office/drawing/2014/main" id="{E1E401D1-E406-482A-A4DB-9DC2954D1DF0}"/>
            </a:ext>
          </a:extLst>
        </xdr:cNvPr>
        <xdr:cNvCxnSpPr/>
      </xdr:nvCxnSpPr>
      <xdr:spPr>
        <a:xfrm>
          <a:off x="3588385" y="5624054"/>
          <a:ext cx="61976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94192</xdr:rowOff>
    </xdr:from>
    <xdr:to>
      <xdr:col>15</xdr:col>
      <xdr:colOff>187325</xdr:colOff>
      <xdr:row>30</xdr:row>
      <xdr:rowOff>24342</xdr:rowOff>
    </xdr:to>
    <xdr:sp macro="" textlink="">
      <xdr:nvSpPr>
        <xdr:cNvPr id="95" name="楕円 94">
          <a:extLst>
            <a:ext uri="{FF2B5EF4-FFF2-40B4-BE49-F238E27FC236}">
              <a16:creationId xmlns:a16="http://schemas.microsoft.com/office/drawing/2014/main" id="{4B820AF7-F893-4952-B589-AFFF21D76BF9}"/>
            </a:ext>
          </a:extLst>
        </xdr:cNvPr>
        <xdr:cNvSpPr/>
      </xdr:nvSpPr>
      <xdr:spPr>
        <a:xfrm>
          <a:off x="2867025" y="5725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160514</xdr:rowOff>
    </xdr:from>
    <xdr:to>
      <xdr:col>19</xdr:col>
      <xdr:colOff>136525</xdr:colOff>
      <xdr:row>29</xdr:row>
      <xdr:rowOff>144992</xdr:rowOff>
    </xdr:to>
    <xdr:cxnSp macro="">
      <xdr:nvCxnSpPr>
        <xdr:cNvPr id="96" name="直線コネクタ 95">
          <a:extLst>
            <a:ext uri="{FF2B5EF4-FFF2-40B4-BE49-F238E27FC236}">
              <a16:creationId xmlns:a16="http://schemas.microsoft.com/office/drawing/2014/main" id="{569B4EA7-C947-4B18-9824-0BC42536D330}"/>
            </a:ext>
          </a:extLst>
        </xdr:cNvPr>
        <xdr:cNvCxnSpPr/>
      </xdr:nvCxnSpPr>
      <xdr:spPr>
        <a:xfrm flipV="1">
          <a:off x="2917825" y="5624054"/>
          <a:ext cx="670560" cy="15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46214</xdr:rowOff>
    </xdr:from>
    <xdr:to>
      <xdr:col>11</xdr:col>
      <xdr:colOff>187325</xdr:colOff>
      <xdr:row>29</xdr:row>
      <xdr:rowOff>147814</xdr:rowOff>
    </xdr:to>
    <xdr:sp macro="" textlink="">
      <xdr:nvSpPr>
        <xdr:cNvPr id="97" name="楕円 96">
          <a:extLst>
            <a:ext uri="{FF2B5EF4-FFF2-40B4-BE49-F238E27FC236}">
              <a16:creationId xmlns:a16="http://schemas.microsoft.com/office/drawing/2014/main" id="{9EC16A90-8186-4C2C-AD6B-014570C260A1}"/>
            </a:ext>
          </a:extLst>
        </xdr:cNvPr>
        <xdr:cNvSpPr/>
      </xdr:nvSpPr>
      <xdr:spPr>
        <a:xfrm>
          <a:off x="2196465" y="56773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97014</xdr:rowOff>
    </xdr:from>
    <xdr:to>
      <xdr:col>15</xdr:col>
      <xdr:colOff>136525</xdr:colOff>
      <xdr:row>29</xdr:row>
      <xdr:rowOff>144992</xdr:rowOff>
    </xdr:to>
    <xdr:cxnSp macro="">
      <xdr:nvCxnSpPr>
        <xdr:cNvPr id="98" name="直線コネクタ 97">
          <a:extLst>
            <a:ext uri="{FF2B5EF4-FFF2-40B4-BE49-F238E27FC236}">
              <a16:creationId xmlns:a16="http://schemas.microsoft.com/office/drawing/2014/main" id="{21FE84C9-B37C-4A3F-AA91-14A026F5DA60}"/>
            </a:ext>
          </a:extLst>
        </xdr:cNvPr>
        <xdr:cNvCxnSpPr/>
      </xdr:nvCxnSpPr>
      <xdr:spPr>
        <a:xfrm>
          <a:off x="2247265" y="5728194"/>
          <a:ext cx="670560" cy="4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145697</xdr:rowOff>
    </xdr:from>
    <xdr:to>
      <xdr:col>7</xdr:col>
      <xdr:colOff>187325</xdr:colOff>
      <xdr:row>29</xdr:row>
      <xdr:rowOff>75847</xdr:rowOff>
    </xdr:to>
    <xdr:sp macro="" textlink="">
      <xdr:nvSpPr>
        <xdr:cNvPr id="99" name="楕円 98">
          <a:extLst>
            <a:ext uri="{FF2B5EF4-FFF2-40B4-BE49-F238E27FC236}">
              <a16:creationId xmlns:a16="http://schemas.microsoft.com/office/drawing/2014/main" id="{8A3F2C0B-5894-487A-80DD-0CDB458AC53A}"/>
            </a:ext>
          </a:extLst>
        </xdr:cNvPr>
        <xdr:cNvSpPr/>
      </xdr:nvSpPr>
      <xdr:spPr>
        <a:xfrm>
          <a:off x="1525905" y="56092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25047</xdr:rowOff>
    </xdr:from>
    <xdr:to>
      <xdr:col>11</xdr:col>
      <xdr:colOff>136525</xdr:colOff>
      <xdr:row>29</xdr:row>
      <xdr:rowOff>97014</xdr:rowOff>
    </xdr:to>
    <xdr:cxnSp macro="">
      <xdr:nvCxnSpPr>
        <xdr:cNvPr id="100" name="直線コネクタ 99">
          <a:extLst>
            <a:ext uri="{FF2B5EF4-FFF2-40B4-BE49-F238E27FC236}">
              <a16:creationId xmlns:a16="http://schemas.microsoft.com/office/drawing/2014/main" id="{C6F4A0F2-3DCE-49BD-9228-B3A4BAAC4D81}"/>
            </a:ext>
          </a:extLst>
        </xdr:cNvPr>
        <xdr:cNvCxnSpPr/>
      </xdr:nvCxnSpPr>
      <xdr:spPr>
        <a:xfrm>
          <a:off x="1576705" y="5656227"/>
          <a:ext cx="67056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11941</xdr:rowOff>
    </xdr:from>
    <xdr:ext cx="405111" cy="259045"/>
    <xdr:sp macro="" textlink="">
      <xdr:nvSpPr>
        <xdr:cNvPr id="101" name="n_1aveValue有形固定資産減価償却率">
          <a:extLst>
            <a:ext uri="{FF2B5EF4-FFF2-40B4-BE49-F238E27FC236}">
              <a16:creationId xmlns:a16="http://schemas.microsoft.com/office/drawing/2014/main" id="{FD296226-3107-4128-B89C-10740B34495A}"/>
            </a:ext>
          </a:extLst>
        </xdr:cNvPr>
        <xdr:cNvSpPr txBox="1"/>
      </xdr:nvSpPr>
      <xdr:spPr>
        <a:xfrm>
          <a:off x="3395989" y="597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63447</xdr:rowOff>
    </xdr:from>
    <xdr:ext cx="405111" cy="259045"/>
    <xdr:sp macro="" textlink="">
      <xdr:nvSpPr>
        <xdr:cNvPr id="102" name="n_2aveValue有形固定資産減価償却率">
          <a:extLst>
            <a:ext uri="{FF2B5EF4-FFF2-40B4-BE49-F238E27FC236}">
              <a16:creationId xmlns:a16="http://schemas.microsoft.com/office/drawing/2014/main" id="{12F3A45A-CDB9-452D-A927-D73F35C8CE0A}"/>
            </a:ext>
          </a:extLst>
        </xdr:cNvPr>
        <xdr:cNvSpPr txBox="1"/>
      </xdr:nvSpPr>
      <xdr:spPr>
        <a:xfrm>
          <a:off x="2738129" y="586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152347</xdr:rowOff>
    </xdr:from>
    <xdr:ext cx="405111" cy="259045"/>
    <xdr:sp macro="" textlink="">
      <xdr:nvSpPr>
        <xdr:cNvPr id="103" name="n_3aveValue有形固定資産減価償却率">
          <a:extLst>
            <a:ext uri="{FF2B5EF4-FFF2-40B4-BE49-F238E27FC236}">
              <a16:creationId xmlns:a16="http://schemas.microsoft.com/office/drawing/2014/main" id="{27EF2D9D-E4A6-44B6-8811-332E672CAF4B}"/>
            </a:ext>
          </a:extLst>
        </xdr:cNvPr>
        <xdr:cNvSpPr txBox="1"/>
      </xdr:nvSpPr>
      <xdr:spPr>
        <a:xfrm>
          <a:off x="2067569" y="544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44397</xdr:rowOff>
    </xdr:from>
    <xdr:ext cx="405111" cy="259045"/>
    <xdr:sp macro="" textlink="">
      <xdr:nvSpPr>
        <xdr:cNvPr id="104" name="n_4aveValue有形固定資産減価償却率">
          <a:extLst>
            <a:ext uri="{FF2B5EF4-FFF2-40B4-BE49-F238E27FC236}">
              <a16:creationId xmlns:a16="http://schemas.microsoft.com/office/drawing/2014/main" id="{D0773491-BBDB-49CA-A466-79074D6D6401}"/>
            </a:ext>
          </a:extLst>
        </xdr:cNvPr>
        <xdr:cNvSpPr txBox="1"/>
      </xdr:nvSpPr>
      <xdr:spPr>
        <a:xfrm>
          <a:off x="1397009" y="534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56391</xdr:rowOff>
    </xdr:from>
    <xdr:ext cx="405111" cy="259045"/>
    <xdr:sp macro="" textlink="">
      <xdr:nvSpPr>
        <xdr:cNvPr id="105" name="n_1mainValue有形固定資産減価償却率">
          <a:extLst>
            <a:ext uri="{FF2B5EF4-FFF2-40B4-BE49-F238E27FC236}">
              <a16:creationId xmlns:a16="http://schemas.microsoft.com/office/drawing/2014/main" id="{84109906-2244-4BEA-9BFA-387EB0962DC5}"/>
            </a:ext>
          </a:extLst>
        </xdr:cNvPr>
        <xdr:cNvSpPr txBox="1"/>
      </xdr:nvSpPr>
      <xdr:spPr>
        <a:xfrm>
          <a:off x="3395989" y="535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6" name="n_2mainValue有形固定資産減価償却率">
          <a:extLst>
            <a:ext uri="{FF2B5EF4-FFF2-40B4-BE49-F238E27FC236}">
              <a16:creationId xmlns:a16="http://schemas.microsoft.com/office/drawing/2014/main" id="{ADD78A18-70EE-4B4B-B8D1-E18BD7EF343B}"/>
            </a:ext>
          </a:extLst>
        </xdr:cNvPr>
        <xdr:cNvSpPr txBox="1"/>
      </xdr:nvSpPr>
      <xdr:spPr>
        <a:xfrm>
          <a:off x="2738129"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138941</xdr:rowOff>
    </xdr:from>
    <xdr:ext cx="405111" cy="259045"/>
    <xdr:sp macro="" textlink="">
      <xdr:nvSpPr>
        <xdr:cNvPr id="107" name="n_3mainValue有形固定資産減価償却率">
          <a:extLst>
            <a:ext uri="{FF2B5EF4-FFF2-40B4-BE49-F238E27FC236}">
              <a16:creationId xmlns:a16="http://schemas.microsoft.com/office/drawing/2014/main" id="{3EB59137-2153-4251-BB1B-CBD924160455}"/>
            </a:ext>
          </a:extLst>
        </xdr:cNvPr>
        <xdr:cNvSpPr txBox="1"/>
      </xdr:nvSpPr>
      <xdr:spPr>
        <a:xfrm>
          <a:off x="2067569" y="5770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66974</xdr:rowOff>
    </xdr:from>
    <xdr:ext cx="405111" cy="259045"/>
    <xdr:sp macro="" textlink="">
      <xdr:nvSpPr>
        <xdr:cNvPr id="108" name="n_4mainValue有形固定資産減価償却率">
          <a:extLst>
            <a:ext uri="{FF2B5EF4-FFF2-40B4-BE49-F238E27FC236}">
              <a16:creationId xmlns:a16="http://schemas.microsoft.com/office/drawing/2014/main" id="{92342AD6-25C2-40B9-A6D6-E6FFB8555C54}"/>
            </a:ext>
          </a:extLst>
        </xdr:cNvPr>
        <xdr:cNvSpPr txBox="1"/>
      </xdr:nvSpPr>
      <xdr:spPr>
        <a:xfrm>
          <a:off x="1397009" y="5698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C3E974D5-B37D-4CED-9990-BC8A2EE797F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5FBE32C4-CAC0-420E-BA24-F71A0DD277D5}"/>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6CC2AE43-12E8-4327-9B7B-D6CB8B2ACAAB}"/>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5F4C6BA-881E-4495-98EB-43B13524E0B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45985FD-C7B4-45CB-B100-5A8E72241F73}"/>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89C8781-761F-4C21-BB77-687E7A17CC7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8FFC624-1F95-420C-B495-863EFA91C5B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524A225-9E29-4787-A323-77B04E7F48D5}"/>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7862B606-7003-4D79-A447-99CF7ACCF618}"/>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2A25680-8BEC-47F8-A7FD-4669BA17DCF3}"/>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8EE80373-70A3-47AA-A706-CFFE41318B08}"/>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DBE0A98-66DA-4ABE-BF08-D11EEB30240B}"/>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7BCC78F1-D86B-4047-876D-7AE405A94F45}"/>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a:t>
          </a:r>
          <a:r>
            <a:rPr kumimoji="1" lang="ja-JP" altLang="en-US" sz="1100">
              <a:solidFill>
                <a:schemeClr val="dk1"/>
              </a:solidFill>
              <a:effectLst/>
              <a:latin typeface="+mn-lt"/>
              <a:ea typeface="+mn-ea"/>
              <a:cs typeface="+mn-cs"/>
            </a:rPr>
            <a:t>将来負担額の減少などによりわずかに上昇し</a:t>
          </a:r>
          <a:r>
            <a:rPr kumimoji="1" lang="ja-JP" altLang="ja-JP" sz="1100">
              <a:solidFill>
                <a:schemeClr val="dk1"/>
              </a:solidFill>
              <a:effectLst/>
              <a:latin typeface="+mn-lt"/>
              <a:ea typeface="+mn-ea"/>
              <a:cs typeface="+mn-cs"/>
            </a:rPr>
            <a:t>ましたが、類似団体も同様に推移しており、類似団体平均を下回っています。</a:t>
          </a:r>
          <a:endParaRPr lang="ja-JP" altLang="ja-JP">
            <a:effectLst/>
          </a:endParaRPr>
        </a:p>
        <a:p>
          <a:r>
            <a:rPr kumimoji="1" lang="ja-JP" altLang="ja-JP" sz="1100">
              <a:solidFill>
                <a:schemeClr val="dk1"/>
              </a:solidFill>
              <a:effectLst/>
              <a:latin typeface="+mn-lt"/>
              <a:ea typeface="+mn-ea"/>
              <a:cs typeface="+mn-cs"/>
            </a:rPr>
            <a:t>　引き続き、財務負担の平準化を図りつつ、健全性を確保した財政運営に努めていきます。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8B2ABD11-F3D8-4F05-89F2-48EE076AC0A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552AEB0-209A-49CE-84B0-6112D9A48282}"/>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1BF47608-266C-45C3-AE18-B19EC7FE2BAA}"/>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7F760365-A3DE-4BA9-8830-8D628E8DFDD5}"/>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B46C440F-1C17-4F86-90D6-3FF158180C4C}"/>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9E3D4DE-03CC-4E62-A6CB-6B8862155F71}"/>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8" name="テキスト ボックス 127">
          <a:extLst>
            <a:ext uri="{FF2B5EF4-FFF2-40B4-BE49-F238E27FC236}">
              <a16:creationId xmlns:a16="http://schemas.microsoft.com/office/drawing/2014/main" id="{9C81826B-E07A-4607-88D2-50375BB6D190}"/>
            </a:ext>
          </a:extLst>
        </xdr:cNvPr>
        <xdr:cNvSpPr txBox="1"/>
      </xdr:nvSpPr>
      <xdr:spPr>
        <a:xfrm>
          <a:off x="9486041" y="61747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F7C887E2-EF95-40A1-A245-7628C92FC95D}"/>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9E6C9144-88E6-4228-BA0B-22A8AC47E0E6}"/>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A5CFDA36-95D0-478B-8666-0B4FE9C39014}"/>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5FC24CEF-943A-4432-A6E4-B051FC336C17}"/>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5F6D1311-91E6-4708-A4FC-5E0603760A45}"/>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4" name="テキスト ボックス 133">
          <a:extLst>
            <a:ext uri="{FF2B5EF4-FFF2-40B4-BE49-F238E27FC236}">
              <a16:creationId xmlns:a16="http://schemas.microsoft.com/office/drawing/2014/main" id="{2BE23401-B0B6-4E17-81BE-55FBEAB2436A}"/>
            </a:ext>
          </a:extLst>
        </xdr:cNvPr>
        <xdr:cNvSpPr txBox="1"/>
      </xdr:nvSpPr>
      <xdr:spPr>
        <a:xfrm>
          <a:off x="9542936" y="51218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9C79D7B8-2333-469B-AD17-C54503387C53}"/>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6" name="テキスト ボックス 135">
          <a:extLst>
            <a:ext uri="{FF2B5EF4-FFF2-40B4-BE49-F238E27FC236}">
              <a16:creationId xmlns:a16="http://schemas.microsoft.com/office/drawing/2014/main" id="{8D432DAC-AAE4-4C0E-AEDD-5C8FC4335046}"/>
            </a:ext>
          </a:extLst>
        </xdr:cNvPr>
        <xdr:cNvSpPr txBox="1"/>
      </xdr:nvSpPr>
      <xdr:spPr>
        <a:xfrm>
          <a:off x="964552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a:extLst>
            <a:ext uri="{FF2B5EF4-FFF2-40B4-BE49-F238E27FC236}">
              <a16:creationId xmlns:a16="http://schemas.microsoft.com/office/drawing/2014/main" id="{F8F7D076-462B-4D81-B071-080344291CA4}"/>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134944</xdr:rowOff>
    </xdr:from>
    <xdr:to>
      <xdr:col>76</xdr:col>
      <xdr:colOff>21589</xdr:colOff>
      <xdr:row>34</xdr:row>
      <xdr:rowOff>154220</xdr:rowOff>
    </xdr:to>
    <xdr:cxnSp macro="">
      <xdr:nvCxnSpPr>
        <xdr:cNvPr id="138" name="直線コネクタ 137">
          <a:extLst>
            <a:ext uri="{FF2B5EF4-FFF2-40B4-BE49-F238E27FC236}">
              <a16:creationId xmlns:a16="http://schemas.microsoft.com/office/drawing/2014/main" id="{66EA3A7B-C879-4CA7-BB4B-51D7A39B708C}"/>
            </a:ext>
          </a:extLst>
        </xdr:cNvPr>
        <xdr:cNvCxnSpPr/>
      </xdr:nvCxnSpPr>
      <xdr:spPr>
        <a:xfrm flipV="1">
          <a:off x="13027660" y="5263204"/>
          <a:ext cx="1269" cy="136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158047</xdr:rowOff>
    </xdr:from>
    <xdr:ext cx="560923" cy="259045"/>
    <xdr:sp macro="" textlink="">
      <xdr:nvSpPr>
        <xdr:cNvPr id="139" name="債務償還比率最小値テキスト">
          <a:extLst>
            <a:ext uri="{FF2B5EF4-FFF2-40B4-BE49-F238E27FC236}">
              <a16:creationId xmlns:a16="http://schemas.microsoft.com/office/drawing/2014/main" id="{3A2A07B4-F5D1-4306-AFCB-02526DB1EE40}"/>
            </a:ext>
          </a:extLst>
        </xdr:cNvPr>
        <xdr:cNvSpPr txBox="1"/>
      </xdr:nvSpPr>
      <xdr:spPr>
        <a:xfrm>
          <a:off x="13080365" y="66274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154220</xdr:rowOff>
    </xdr:from>
    <xdr:to>
      <xdr:col>76</xdr:col>
      <xdr:colOff>111125</xdr:colOff>
      <xdr:row>34</xdr:row>
      <xdr:rowOff>154220</xdr:rowOff>
    </xdr:to>
    <xdr:cxnSp macro="">
      <xdr:nvCxnSpPr>
        <xdr:cNvPr id="140" name="直線コネクタ 139">
          <a:extLst>
            <a:ext uri="{FF2B5EF4-FFF2-40B4-BE49-F238E27FC236}">
              <a16:creationId xmlns:a16="http://schemas.microsoft.com/office/drawing/2014/main" id="{ADF8F604-A514-41F6-891F-C120A7EC8B75}"/>
            </a:ext>
          </a:extLst>
        </xdr:cNvPr>
        <xdr:cNvCxnSpPr/>
      </xdr:nvCxnSpPr>
      <xdr:spPr>
        <a:xfrm>
          <a:off x="12963525" y="6623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81621</xdr:rowOff>
    </xdr:from>
    <xdr:ext cx="469744" cy="259045"/>
    <xdr:sp macro="" textlink="">
      <xdr:nvSpPr>
        <xdr:cNvPr id="141" name="債務償還比率最大値テキスト">
          <a:extLst>
            <a:ext uri="{FF2B5EF4-FFF2-40B4-BE49-F238E27FC236}">
              <a16:creationId xmlns:a16="http://schemas.microsoft.com/office/drawing/2014/main" id="{F028C1C4-BBD7-43CF-BB25-8FAE7A144518}"/>
            </a:ext>
          </a:extLst>
        </xdr:cNvPr>
        <xdr:cNvSpPr txBox="1"/>
      </xdr:nvSpPr>
      <xdr:spPr>
        <a:xfrm>
          <a:off x="13080365" y="504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134944</xdr:rowOff>
    </xdr:from>
    <xdr:to>
      <xdr:col>76</xdr:col>
      <xdr:colOff>111125</xdr:colOff>
      <xdr:row>26</xdr:row>
      <xdr:rowOff>134944</xdr:rowOff>
    </xdr:to>
    <xdr:cxnSp macro="">
      <xdr:nvCxnSpPr>
        <xdr:cNvPr id="142" name="直線コネクタ 141">
          <a:extLst>
            <a:ext uri="{FF2B5EF4-FFF2-40B4-BE49-F238E27FC236}">
              <a16:creationId xmlns:a16="http://schemas.microsoft.com/office/drawing/2014/main" id="{B5DB298B-2A94-4059-B7FF-7048CCB2F061}"/>
            </a:ext>
          </a:extLst>
        </xdr:cNvPr>
        <xdr:cNvCxnSpPr/>
      </xdr:nvCxnSpPr>
      <xdr:spPr>
        <a:xfrm>
          <a:off x="12963525" y="5263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3841</xdr:rowOff>
    </xdr:from>
    <xdr:ext cx="469744" cy="259045"/>
    <xdr:sp macro="" textlink="">
      <xdr:nvSpPr>
        <xdr:cNvPr id="143" name="債務償還比率平均値テキスト">
          <a:extLst>
            <a:ext uri="{FF2B5EF4-FFF2-40B4-BE49-F238E27FC236}">
              <a16:creationId xmlns:a16="http://schemas.microsoft.com/office/drawing/2014/main" id="{A8C94413-1DE7-40C0-BF09-CA79334409E7}"/>
            </a:ext>
          </a:extLst>
        </xdr:cNvPr>
        <xdr:cNvSpPr txBox="1"/>
      </xdr:nvSpPr>
      <xdr:spPr>
        <a:xfrm>
          <a:off x="13080365" y="5802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25414</xdr:rowOff>
    </xdr:from>
    <xdr:to>
      <xdr:col>76</xdr:col>
      <xdr:colOff>73025</xdr:colOff>
      <xdr:row>30</xdr:row>
      <xdr:rowOff>127014</xdr:rowOff>
    </xdr:to>
    <xdr:sp macro="" textlink="">
      <xdr:nvSpPr>
        <xdr:cNvPr id="144" name="フローチャート: 判断 143">
          <a:extLst>
            <a:ext uri="{FF2B5EF4-FFF2-40B4-BE49-F238E27FC236}">
              <a16:creationId xmlns:a16="http://schemas.microsoft.com/office/drawing/2014/main" id="{B2FDEE3C-7825-44E7-92A3-EAEFB1A856ED}"/>
            </a:ext>
          </a:extLst>
        </xdr:cNvPr>
        <xdr:cNvSpPr/>
      </xdr:nvSpPr>
      <xdr:spPr>
        <a:xfrm>
          <a:off x="13001625" y="58242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43646</xdr:rowOff>
    </xdr:from>
    <xdr:to>
      <xdr:col>72</xdr:col>
      <xdr:colOff>123825</xdr:colOff>
      <xdr:row>30</xdr:row>
      <xdr:rowOff>145246</xdr:rowOff>
    </xdr:to>
    <xdr:sp macro="" textlink="">
      <xdr:nvSpPr>
        <xdr:cNvPr id="145" name="フローチャート: 判断 144">
          <a:extLst>
            <a:ext uri="{FF2B5EF4-FFF2-40B4-BE49-F238E27FC236}">
              <a16:creationId xmlns:a16="http://schemas.microsoft.com/office/drawing/2014/main" id="{63FCDEF7-464F-4B24-B614-187412461186}"/>
            </a:ext>
          </a:extLst>
        </xdr:cNvPr>
        <xdr:cNvSpPr/>
      </xdr:nvSpPr>
      <xdr:spPr>
        <a:xfrm>
          <a:off x="12359005" y="584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39857</xdr:rowOff>
    </xdr:from>
    <xdr:to>
      <xdr:col>68</xdr:col>
      <xdr:colOff>123825</xdr:colOff>
      <xdr:row>29</xdr:row>
      <xdr:rowOff>141457</xdr:rowOff>
    </xdr:to>
    <xdr:sp macro="" textlink="">
      <xdr:nvSpPr>
        <xdr:cNvPr id="146" name="フローチャート: 判断 145">
          <a:extLst>
            <a:ext uri="{FF2B5EF4-FFF2-40B4-BE49-F238E27FC236}">
              <a16:creationId xmlns:a16="http://schemas.microsoft.com/office/drawing/2014/main" id="{66D65E4E-29F4-45AE-9640-676145D73AEC}"/>
            </a:ext>
          </a:extLst>
        </xdr:cNvPr>
        <xdr:cNvSpPr/>
      </xdr:nvSpPr>
      <xdr:spPr>
        <a:xfrm>
          <a:off x="11688445" y="56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42637</xdr:rowOff>
    </xdr:from>
    <xdr:to>
      <xdr:col>64</xdr:col>
      <xdr:colOff>123825</xdr:colOff>
      <xdr:row>31</xdr:row>
      <xdr:rowOff>144237</xdr:rowOff>
    </xdr:to>
    <xdr:sp macro="" textlink="">
      <xdr:nvSpPr>
        <xdr:cNvPr id="147" name="フローチャート: 判断 146">
          <a:extLst>
            <a:ext uri="{FF2B5EF4-FFF2-40B4-BE49-F238E27FC236}">
              <a16:creationId xmlns:a16="http://schemas.microsoft.com/office/drawing/2014/main" id="{E16D26D0-451E-4E15-8FE3-F788A68894BE}"/>
            </a:ext>
          </a:extLst>
        </xdr:cNvPr>
        <xdr:cNvSpPr/>
      </xdr:nvSpPr>
      <xdr:spPr>
        <a:xfrm>
          <a:off x="11017885" y="600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60149</xdr:rowOff>
    </xdr:from>
    <xdr:to>
      <xdr:col>60</xdr:col>
      <xdr:colOff>123825</xdr:colOff>
      <xdr:row>31</xdr:row>
      <xdr:rowOff>161749</xdr:rowOff>
    </xdr:to>
    <xdr:sp macro="" textlink="">
      <xdr:nvSpPr>
        <xdr:cNvPr id="148" name="フローチャート: 判断 147">
          <a:extLst>
            <a:ext uri="{FF2B5EF4-FFF2-40B4-BE49-F238E27FC236}">
              <a16:creationId xmlns:a16="http://schemas.microsoft.com/office/drawing/2014/main" id="{D1E2A794-C94E-416A-B818-BC5DB41EE50C}"/>
            </a:ext>
          </a:extLst>
        </xdr:cNvPr>
        <xdr:cNvSpPr/>
      </xdr:nvSpPr>
      <xdr:spPr>
        <a:xfrm>
          <a:off x="10347325" y="602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42F5A64-7025-4109-A9CA-1A4C4142328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8DBE6A6-0E66-43AC-90A9-70F8FD8D45E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DA845C2-0CC8-4198-B0B3-A7ACD36A9FC6}"/>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FAF63E7-A521-444B-AB4B-291F43A6C95B}"/>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F3E277A-BF6F-43D6-94FE-2D29C28A817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12319</xdr:rowOff>
    </xdr:from>
    <xdr:to>
      <xdr:col>76</xdr:col>
      <xdr:colOff>73025</xdr:colOff>
      <xdr:row>28</xdr:row>
      <xdr:rowOff>113919</xdr:rowOff>
    </xdr:to>
    <xdr:sp macro="" textlink="">
      <xdr:nvSpPr>
        <xdr:cNvPr id="154" name="楕円 153">
          <a:extLst>
            <a:ext uri="{FF2B5EF4-FFF2-40B4-BE49-F238E27FC236}">
              <a16:creationId xmlns:a16="http://schemas.microsoft.com/office/drawing/2014/main" id="{E8011F8C-D394-48CE-A504-3DB658AEE79C}"/>
            </a:ext>
          </a:extLst>
        </xdr:cNvPr>
        <xdr:cNvSpPr/>
      </xdr:nvSpPr>
      <xdr:spPr>
        <a:xfrm>
          <a:off x="13001625" y="54758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35196</xdr:rowOff>
    </xdr:from>
    <xdr:ext cx="469744" cy="259045"/>
    <xdr:sp macro="" textlink="">
      <xdr:nvSpPr>
        <xdr:cNvPr id="155" name="債務償還比率該当値テキスト">
          <a:extLst>
            <a:ext uri="{FF2B5EF4-FFF2-40B4-BE49-F238E27FC236}">
              <a16:creationId xmlns:a16="http://schemas.microsoft.com/office/drawing/2014/main" id="{EB07CB86-34DE-44AB-9D0A-D14150022E6D}"/>
            </a:ext>
          </a:extLst>
        </xdr:cNvPr>
        <xdr:cNvSpPr txBox="1"/>
      </xdr:nvSpPr>
      <xdr:spPr>
        <a:xfrm>
          <a:off x="13080365" y="533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28152</xdr:rowOff>
    </xdr:from>
    <xdr:to>
      <xdr:col>72</xdr:col>
      <xdr:colOff>123825</xdr:colOff>
      <xdr:row>28</xdr:row>
      <xdr:rowOff>129752</xdr:rowOff>
    </xdr:to>
    <xdr:sp macro="" textlink="">
      <xdr:nvSpPr>
        <xdr:cNvPr id="156" name="楕円 155">
          <a:extLst>
            <a:ext uri="{FF2B5EF4-FFF2-40B4-BE49-F238E27FC236}">
              <a16:creationId xmlns:a16="http://schemas.microsoft.com/office/drawing/2014/main" id="{9719B592-A3A5-4D84-9A52-11323FEF72C5}"/>
            </a:ext>
          </a:extLst>
        </xdr:cNvPr>
        <xdr:cNvSpPr/>
      </xdr:nvSpPr>
      <xdr:spPr>
        <a:xfrm>
          <a:off x="12359005" y="549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63119</xdr:rowOff>
    </xdr:from>
    <xdr:to>
      <xdr:col>76</xdr:col>
      <xdr:colOff>22225</xdr:colOff>
      <xdr:row>28</xdr:row>
      <xdr:rowOff>78952</xdr:rowOff>
    </xdr:to>
    <xdr:cxnSp macro="">
      <xdr:nvCxnSpPr>
        <xdr:cNvPr id="157" name="直線コネクタ 156">
          <a:extLst>
            <a:ext uri="{FF2B5EF4-FFF2-40B4-BE49-F238E27FC236}">
              <a16:creationId xmlns:a16="http://schemas.microsoft.com/office/drawing/2014/main" id="{3244DDCA-27C7-48EF-BF39-6AE77BB3ECC9}"/>
            </a:ext>
          </a:extLst>
        </xdr:cNvPr>
        <xdr:cNvCxnSpPr/>
      </xdr:nvCxnSpPr>
      <xdr:spPr>
        <a:xfrm flipV="1">
          <a:off x="12409805" y="5526659"/>
          <a:ext cx="61976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67063</xdr:rowOff>
    </xdr:from>
    <xdr:to>
      <xdr:col>68</xdr:col>
      <xdr:colOff>123825</xdr:colOff>
      <xdr:row>27</xdr:row>
      <xdr:rowOff>168663</xdr:rowOff>
    </xdr:to>
    <xdr:sp macro="" textlink="">
      <xdr:nvSpPr>
        <xdr:cNvPr id="158" name="楕円 157">
          <a:extLst>
            <a:ext uri="{FF2B5EF4-FFF2-40B4-BE49-F238E27FC236}">
              <a16:creationId xmlns:a16="http://schemas.microsoft.com/office/drawing/2014/main" id="{9C258345-F570-4C95-BF44-F92DB4473CCC}"/>
            </a:ext>
          </a:extLst>
        </xdr:cNvPr>
        <xdr:cNvSpPr/>
      </xdr:nvSpPr>
      <xdr:spPr>
        <a:xfrm>
          <a:off x="11688445" y="536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117863</xdr:rowOff>
    </xdr:from>
    <xdr:to>
      <xdr:col>72</xdr:col>
      <xdr:colOff>73025</xdr:colOff>
      <xdr:row>28</xdr:row>
      <xdr:rowOff>78952</xdr:rowOff>
    </xdr:to>
    <xdr:cxnSp macro="">
      <xdr:nvCxnSpPr>
        <xdr:cNvPr id="159" name="直線コネクタ 158">
          <a:extLst>
            <a:ext uri="{FF2B5EF4-FFF2-40B4-BE49-F238E27FC236}">
              <a16:creationId xmlns:a16="http://schemas.microsoft.com/office/drawing/2014/main" id="{11DCDB13-5240-46B5-873E-B611EC884EBF}"/>
            </a:ext>
          </a:extLst>
        </xdr:cNvPr>
        <xdr:cNvCxnSpPr/>
      </xdr:nvCxnSpPr>
      <xdr:spPr>
        <a:xfrm>
          <a:off x="11739245" y="5413763"/>
          <a:ext cx="670560" cy="12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127465</xdr:rowOff>
    </xdr:from>
    <xdr:to>
      <xdr:col>64</xdr:col>
      <xdr:colOff>123825</xdr:colOff>
      <xdr:row>29</xdr:row>
      <xdr:rowOff>57615</xdr:rowOff>
    </xdr:to>
    <xdr:sp macro="" textlink="">
      <xdr:nvSpPr>
        <xdr:cNvPr id="160" name="楕円 159">
          <a:extLst>
            <a:ext uri="{FF2B5EF4-FFF2-40B4-BE49-F238E27FC236}">
              <a16:creationId xmlns:a16="http://schemas.microsoft.com/office/drawing/2014/main" id="{97CC9138-3B47-4EB6-A523-9C51B47E08D3}"/>
            </a:ext>
          </a:extLst>
        </xdr:cNvPr>
        <xdr:cNvSpPr/>
      </xdr:nvSpPr>
      <xdr:spPr>
        <a:xfrm>
          <a:off x="11017885" y="5591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117863</xdr:rowOff>
    </xdr:from>
    <xdr:to>
      <xdr:col>68</xdr:col>
      <xdr:colOff>73025</xdr:colOff>
      <xdr:row>29</xdr:row>
      <xdr:rowOff>6815</xdr:rowOff>
    </xdr:to>
    <xdr:cxnSp macro="">
      <xdr:nvCxnSpPr>
        <xdr:cNvPr id="161" name="直線コネクタ 160">
          <a:extLst>
            <a:ext uri="{FF2B5EF4-FFF2-40B4-BE49-F238E27FC236}">
              <a16:creationId xmlns:a16="http://schemas.microsoft.com/office/drawing/2014/main" id="{622E89E8-CD71-43AB-954B-FEA34BF479FE}"/>
            </a:ext>
          </a:extLst>
        </xdr:cNvPr>
        <xdr:cNvCxnSpPr/>
      </xdr:nvCxnSpPr>
      <xdr:spPr>
        <a:xfrm flipV="1">
          <a:off x="11068685" y="5413763"/>
          <a:ext cx="670560" cy="2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113552</xdr:rowOff>
    </xdr:from>
    <xdr:to>
      <xdr:col>60</xdr:col>
      <xdr:colOff>123825</xdr:colOff>
      <xdr:row>29</xdr:row>
      <xdr:rowOff>43702</xdr:rowOff>
    </xdr:to>
    <xdr:sp macro="" textlink="">
      <xdr:nvSpPr>
        <xdr:cNvPr id="162" name="楕円 161">
          <a:extLst>
            <a:ext uri="{FF2B5EF4-FFF2-40B4-BE49-F238E27FC236}">
              <a16:creationId xmlns:a16="http://schemas.microsoft.com/office/drawing/2014/main" id="{29330CDD-1838-4217-8DA6-EB44FF26B964}"/>
            </a:ext>
          </a:extLst>
        </xdr:cNvPr>
        <xdr:cNvSpPr/>
      </xdr:nvSpPr>
      <xdr:spPr>
        <a:xfrm>
          <a:off x="10347325" y="5577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164352</xdr:rowOff>
    </xdr:from>
    <xdr:to>
      <xdr:col>64</xdr:col>
      <xdr:colOff>73025</xdr:colOff>
      <xdr:row>29</xdr:row>
      <xdr:rowOff>6815</xdr:rowOff>
    </xdr:to>
    <xdr:cxnSp macro="">
      <xdr:nvCxnSpPr>
        <xdr:cNvPr id="163" name="直線コネクタ 162">
          <a:extLst>
            <a:ext uri="{FF2B5EF4-FFF2-40B4-BE49-F238E27FC236}">
              <a16:creationId xmlns:a16="http://schemas.microsoft.com/office/drawing/2014/main" id="{CCFF45DE-83FD-4BE0-AC1A-ED51789AE56D}"/>
            </a:ext>
          </a:extLst>
        </xdr:cNvPr>
        <xdr:cNvCxnSpPr/>
      </xdr:nvCxnSpPr>
      <xdr:spPr>
        <a:xfrm>
          <a:off x="10398125" y="5627892"/>
          <a:ext cx="670560" cy="1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136373</xdr:rowOff>
    </xdr:from>
    <xdr:ext cx="469744" cy="259045"/>
    <xdr:sp macro="" textlink="">
      <xdr:nvSpPr>
        <xdr:cNvPr id="164" name="n_1aveValue債務償還比率">
          <a:extLst>
            <a:ext uri="{FF2B5EF4-FFF2-40B4-BE49-F238E27FC236}">
              <a16:creationId xmlns:a16="http://schemas.microsoft.com/office/drawing/2014/main" id="{A61C37A9-EA4F-40D8-B165-900E662971E3}"/>
            </a:ext>
          </a:extLst>
        </xdr:cNvPr>
        <xdr:cNvSpPr txBox="1"/>
      </xdr:nvSpPr>
      <xdr:spPr>
        <a:xfrm>
          <a:off x="12185092" y="59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132584</xdr:rowOff>
    </xdr:from>
    <xdr:ext cx="469744" cy="259045"/>
    <xdr:sp macro="" textlink="">
      <xdr:nvSpPr>
        <xdr:cNvPr id="165" name="n_2aveValue債務償還比率">
          <a:extLst>
            <a:ext uri="{FF2B5EF4-FFF2-40B4-BE49-F238E27FC236}">
              <a16:creationId xmlns:a16="http://schemas.microsoft.com/office/drawing/2014/main" id="{2200DD1F-DD78-4FBF-ACC6-C04F61A160B3}"/>
            </a:ext>
          </a:extLst>
        </xdr:cNvPr>
        <xdr:cNvSpPr txBox="1"/>
      </xdr:nvSpPr>
      <xdr:spPr>
        <a:xfrm>
          <a:off x="11527232" y="57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135364</xdr:rowOff>
    </xdr:from>
    <xdr:ext cx="560923" cy="259045"/>
    <xdr:sp macro="" textlink="">
      <xdr:nvSpPr>
        <xdr:cNvPr id="166" name="n_3aveValue債務償還比率">
          <a:extLst>
            <a:ext uri="{FF2B5EF4-FFF2-40B4-BE49-F238E27FC236}">
              <a16:creationId xmlns:a16="http://schemas.microsoft.com/office/drawing/2014/main" id="{F52B5294-2C3D-44D3-9B5A-24B10F3DD24C}"/>
            </a:ext>
          </a:extLst>
        </xdr:cNvPr>
        <xdr:cNvSpPr txBox="1"/>
      </xdr:nvSpPr>
      <xdr:spPr>
        <a:xfrm>
          <a:off x="10826323" y="61018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152876</xdr:rowOff>
    </xdr:from>
    <xdr:ext cx="560923" cy="259045"/>
    <xdr:sp macro="" textlink="">
      <xdr:nvSpPr>
        <xdr:cNvPr id="167" name="n_4aveValue債務償還比率">
          <a:extLst>
            <a:ext uri="{FF2B5EF4-FFF2-40B4-BE49-F238E27FC236}">
              <a16:creationId xmlns:a16="http://schemas.microsoft.com/office/drawing/2014/main" id="{ABBFA356-C98C-4CAC-A997-6D2322642AB2}"/>
            </a:ext>
          </a:extLst>
        </xdr:cNvPr>
        <xdr:cNvSpPr txBox="1"/>
      </xdr:nvSpPr>
      <xdr:spPr>
        <a:xfrm>
          <a:off x="10155763" y="61193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146279</xdr:rowOff>
    </xdr:from>
    <xdr:ext cx="469744" cy="259045"/>
    <xdr:sp macro="" textlink="">
      <xdr:nvSpPr>
        <xdr:cNvPr id="168" name="n_1mainValue債務償還比率">
          <a:extLst>
            <a:ext uri="{FF2B5EF4-FFF2-40B4-BE49-F238E27FC236}">
              <a16:creationId xmlns:a16="http://schemas.microsoft.com/office/drawing/2014/main" id="{132E958E-0146-4A92-9CBD-4E5113957072}"/>
            </a:ext>
          </a:extLst>
        </xdr:cNvPr>
        <xdr:cNvSpPr txBox="1"/>
      </xdr:nvSpPr>
      <xdr:spPr>
        <a:xfrm>
          <a:off x="12185092" y="527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13740</xdr:rowOff>
    </xdr:from>
    <xdr:ext cx="469744" cy="259045"/>
    <xdr:sp macro="" textlink="">
      <xdr:nvSpPr>
        <xdr:cNvPr id="169" name="n_2mainValue債務償還比率">
          <a:extLst>
            <a:ext uri="{FF2B5EF4-FFF2-40B4-BE49-F238E27FC236}">
              <a16:creationId xmlns:a16="http://schemas.microsoft.com/office/drawing/2014/main" id="{DB8C9BE8-6E29-4EB3-8919-ED2723AC75ED}"/>
            </a:ext>
          </a:extLst>
        </xdr:cNvPr>
        <xdr:cNvSpPr txBox="1"/>
      </xdr:nvSpPr>
      <xdr:spPr>
        <a:xfrm>
          <a:off x="11527232" y="514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74142</xdr:rowOff>
    </xdr:from>
    <xdr:ext cx="469744" cy="259045"/>
    <xdr:sp macro="" textlink="">
      <xdr:nvSpPr>
        <xdr:cNvPr id="170" name="n_3mainValue債務償還比率">
          <a:extLst>
            <a:ext uri="{FF2B5EF4-FFF2-40B4-BE49-F238E27FC236}">
              <a16:creationId xmlns:a16="http://schemas.microsoft.com/office/drawing/2014/main" id="{58EE5201-0E99-490B-8F09-54FF70D4106E}"/>
            </a:ext>
          </a:extLst>
        </xdr:cNvPr>
        <xdr:cNvSpPr txBox="1"/>
      </xdr:nvSpPr>
      <xdr:spPr>
        <a:xfrm>
          <a:off x="10856672" y="53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60229</xdr:rowOff>
    </xdr:from>
    <xdr:ext cx="469744" cy="259045"/>
    <xdr:sp macro="" textlink="">
      <xdr:nvSpPr>
        <xdr:cNvPr id="171" name="n_4mainValue債務償還比率">
          <a:extLst>
            <a:ext uri="{FF2B5EF4-FFF2-40B4-BE49-F238E27FC236}">
              <a16:creationId xmlns:a16="http://schemas.microsoft.com/office/drawing/2014/main" id="{79375B77-3B15-4945-BCB0-FB31A6A9888C}"/>
            </a:ext>
          </a:extLst>
        </xdr:cNvPr>
        <xdr:cNvSpPr txBox="1"/>
      </xdr:nvSpPr>
      <xdr:spPr>
        <a:xfrm>
          <a:off x="10186112" y="535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a:extLst>
            <a:ext uri="{FF2B5EF4-FFF2-40B4-BE49-F238E27FC236}">
              <a16:creationId xmlns:a16="http://schemas.microsoft.com/office/drawing/2014/main" id="{BE1944B1-BCD0-4CEF-9941-C4CB685B2018}"/>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a:extLst>
            <a:ext uri="{FF2B5EF4-FFF2-40B4-BE49-F238E27FC236}">
              <a16:creationId xmlns:a16="http://schemas.microsoft.com/office/drawing/2014/main" id="{C6DC17A2-5138-499B-A4F9-CE6F95A404D3}"/>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a:extLst>
            <a:ext uri="{FF2B5EF4-FFF2-40B4-BE49-F238E27FC236}">
              <a16:creationId xmlns:a16="http://schemas.microsoft.com/office/drawing/2014/main" id="{BCE35A04-8B10-41A7-A77E-EE038EF1E28C}"/>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a:extLst>
            <a:ext uri="{FF2B5EF4-FFF2-40B4-BE49-F238E27FC236}">
              <a16:creationId xmlns:a16="http://schemas.microsoft.com/office/drawing/2014/main" id="{E0D0D13A-024E-4C43-9C3C-FC3CFB4148C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a:extLst>
            <a:ext uri="{FF2B5EF4-FFF2-40B4-BE49-F238E27FC236}">
              <a16:creationId xmlns:a16="http://schemas.microsoft.com/office/drawing/2014/main" id="{F8D01E8B-5B12-4151-97DF-45D81C2696DA}"/>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a:extLst>
            <a:ext uri="{FF2B5EF4-FFF2-40B4-BE49-F238E27FC236}">
              <a16:creationId xmlns:a16="http://schemas.microsoft.com/office/drawing/2014/main" id="{CD82064F-CE0A-43E8-8930-F6614A1F7723}"/>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87C862-A221-426F-BB50-0B11A68DAAD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E2026E3-8089-4E42-AD9A-9976B187D56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B374F9-E7EB-419A-8C1C-CF2682DBB08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F9B3CF-A5E3-4CEF-8054-525B1728E39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9D87D04-DB5C-44F9-A88C-AC4DCBE8161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2879D4-4A74-47E2-BA0A-FB8B87D8FF5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CCEC0C-F919-4A12-B882-9791A388FC6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5E1FAF3-6410-4B84-BFA2-BEB6344484F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73872F-B4EE-42CC-BD97-130212B1BD0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5E7E937-CE95-44D2-B5DA-19CE4DD11A0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DCD564-CA43-4E79-9DA7-EF63F6D08D0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222CE6-DA26-4574-9A9A-1DA344700DC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E7F261-D0C9-4478-8C52-D74E115939C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5E17C65-8BFA-4719-B4DA-41E4CB09317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A76625-2331-47F0-B8CA-CB259C76D38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0127A42-9835-4A03-AF47-BCE51096673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B5AA89-4F91-433B-BAE8-B7B1C245A2A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F12D8F-75FF-494E-B0B3-86AF027C037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1BDACE0-6B70-4D58-A777-56F5EDB5EDC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74DD8D-6918-4324-A60C-9F8E4CE40CA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F223A4-09B8-46F3-8AD5-E7E2A6A2AEF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497165-A4E5-4579-9A86-75A2A5706AB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6531E7-D92D-43C2-875B-3E3E3D51B0E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1E24B2-4FEA-4797-ACEB-EA1EB093935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CC5445-FB07-4001-9062-FC4E7C7E345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C8F6573-EB3F-44EA-AB7A-3D44DF02B00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4526E2-0F85-46C6-9F4E-2C03D7D1911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B60F094-D75A-4559-AFC0-BCEF492D33A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F7C5A0-8505-4D12-B1B9-B539405D490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E2E86F5-8714-4224-92FE-9F8365CA2F9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4F8D73-BA58-4DAE-A8D0-BAFCB244E0F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3182C0C-1F12-49F9-B49D-387BA37C1EE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2D0B74-D5BD-4987-9938-F278EF48365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4C4B95-2761-4B5B-918E-A065AA4D344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50EDDE-9B2A-44F6-B569-AF53E107954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DBA2E1-2264-47E4-B223-3B80DF0665F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24DDB05-7FE8-4B32-81C4-56E8BB7B25B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8139F2-AA33-460C-8C34-F2003A84A13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540572-4252-463D-A065-724ABEFEDB8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072E86-D635-408A-9350-15D4C907B6B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013280D-586D-4F1B-83A6-99C0217694BF}"/>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7FC836B-2F42-4BE2-8B46-48488322D92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D1949EF-38BF-49E8-944C-8582509BF5FF}"/>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D752AC87-F876-4A47-BFE4-EE2530BB6636}"/>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8C5EDD6-AD28-4DC0-9DA8-A92A16FF160E}"/>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402D935-CB2B-4055-8D33-AB5DDD3CACB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08A7FA1-35B3-44D6-987C-0A645B600DAA}"/>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B7E8D46-ABA7-48AF-9831-BBA7C5628333}"/>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081B09C-63BF-410F-94B4-ED395D2B1F84}"/>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52FA0DC-F69D-452D-89AE-15740800C637}"/>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C028E41-E2BF-43B5-A78D-9BA0302D6D3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1EF30856-534F-4671-8228-50E0A35E3A43}"/>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B0C4EFD-8787-495A-9724-892226A9BDB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21336</xdr:rowOff>
    </xdr:from>
    <xdr:to>
      <xdr:col>24</xdr:col>
      <xdr:colOff>62865</xdr:colOff>
      <xdr:row>42</xdr:row>
      <xdr:rowOff>32766</xdr:rowOff>
    </xdr:to>
    <xdr:cxnSp macro="">
      <xdr:nvCxnSpPr>
        <xdr:cNvPr id="55" name="直線コネクタ 54">
          <a:extLst>
            <a:ext uri="{FF2B5EF4-FFF2-40B4-BE49-F238E27FC236}">
              <a16:creationId xmlns:a16="http://schemas.microsoft.com/office/drawing/2014/main" id="{CB29AFC8-2B79-4939-9CE0-16789BE17826}"/>
            </a:ext>
          </a:extLst>
        </xdr:cNvPr>
        <xdr:cNvCxnSpPr/>
      </xdr:nvCxnSpPr>
      <xdr:spPr>
        <a:xfrm flipV="1">
          <a:off x="4086225" y="5888736"/>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99F6182A-FF90-42AB-BA2C-C79F59E1D838}"/>
            </a:ext>
          </a:extLst>
        </xdr:cNvPr>
        <xdr:cNvSpPr txBox="1"/>
      </xdr:nvSpPr>
      <xdr:spPr>
        <a:xfrm>
          <a:off x="412496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7" name="直線コネクタ 56">
          <a:extLst>
            <a:ext uri="{FF2B5EF4-FFF2-40B4-BE49-F238E27FC236}">
              <a16:creationId xmlns:a16="http://schemas.microsoft.com/office/drawing/2014/main" id="{3BB06065-9F5E-4B66-9711-518F83AE2996}"/>
            </a:ext>
          </a:extLst>
        </xdr:cNvPr>
        <xdr:cNvCxnSpPr/>
      </xdr:nvCxnSpPr>
      <xdr:spPr>
        <a:xfrm>
          <a:off x="4020820" y="7073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90E26377-82AC-4075-9816-3D5415D4765E}"/>
            </a:ext>
          </a:extLst>
        </xdr:cNvPr>
        <xdr:cNvSpPr txBox="1"/>
      </xdr:nvSpPr>
      <xdr:spPr>
        <a:xfrm>
          <a:off x="412496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21336</xdr:rowOff>
    </xdr:from>
    <xdr:to>
      <xdr:col>24</xdr:col>
      <xdr:colOff>152400</xdr:colOff>
      <xdr:row>35</xdr:row>
      <xdr:rowOff>21336</xdr:rowOff>
    </xdr:to>
    <xdr:cxnSp macro="">
      <xdr:nvCxnSpPr>
        <xdr:cNvPr id="59" name="直線コネクタ 58">
          <a:extLst>
            <a:ext uri="{FF2B5EF4-FFF2-40B4-BE49-F238E27FC236}">
              <a16:creationId xmlns:a16="http://schemas.microsoft.com/office/drawing/2014/main" id="{34B3E643-FD79-4045-AF66-288A0C53C0F1}"/>
            </a:ext>
          </a:extLst>
        </xdr:cNvPr>
        <xdr:cNvCxnSpPr/>
      </xdr:nvCxnSpPr>
      <xdr:spPr>
        <a:xfrm>
          <a:off x="4020820" y="5888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74693</xdr:rowOff>
    </xdr:from>
    <xdr:ext cx="405111" cy="259045"/>
    <xdr:sp macro="" textlink="">
      <xdr:nvSpPr>
        <xdr:cNvPr id="60" name="【道路】&#10;有形固定資産減価償却率平均値テキスト">
          <a:extLst>
            <a:ext uri="{FF2B5EF4-FFF2-40B4-BE49-F238E27FC236}">
              <a16:creationId xmlns:a16="http://schemas.microsoft.com/office/drawing/2014/main" id="{43798FF7-DF51-4AE8-B02E-58B8BC1A8E02}"/>
            </a:ext>
          </a:extLst>
        </xdr:cNvPr>
        <xdr:cNvSpPr txBox="1"/>
      </xdr:nvSpPr>
      <xdr:spPr>
        <a:xfrm>
          <a:off x="4124960" y="6612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a:extLst>
            <a:ext uri="{FF2B5EF4-FFF2-40B4-BE49-F238E27FC236}">
              <a16:creationId xmlns:a16="http://schemas.microsoft.com/office/drawing/2014/main" id="{7407C64B-9175-4C31-8D9D-F27884DEDA8B}"/>
            </a:ext>
          </a:extLst>
        </xdr:cNvPr>
        <xdr:cNvSpPr/>
      </xdr:nvSpPr>
      <xdr:spPr>
        <a:xfrm>
          <a:off x="4036060" y="6634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0F56EE84-DCF6-43A7-9124-D14E2538C11B}"/>
            </a:ext>
          </a:extLst>
        </xdr:cNvPr>
        <xdr:cNvSpPr/>
      </xdr:nvSpPr>
      <xdr:spPr>
        <a:xfrm>
          <a:off x="3312160" y="6606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50546</xdr:rowOff>
    </xdr:from>
    <xdr:to>
      <xdr:col>15</xdr:col>
      <xdr:colOff>101600</xdr:colOff>
      <xdr:row>39</xdr:row>
      <xdr:rowOff>152146</xdr:rowOff>
    </xdr:to>
    <xdr:sp macro="" textlink="">
      <xdr:nvSpPr>
        <xdr:cNvPr id="63" name="フローチャート: 判断 62">
          <a:extLst>
            <a:ext uri="{FF2B5EF4-FFF2-40B4-BE49-F238E27FC236}">
              <a16:creationId xmlns:a16="http://schemas.microsoft.com/office/drawing/2014/main" id="{F1815459-043A-4F03-AFF4-D5BBD0435EE5}"/>
            </a:ext>
          </a:extLst>
        </xdr:cNvPr>
        <xdr:cNvSpPr/>
      </xdr:nvSpPr>
      <xdr:spPr>
        <a:xfrm>
          <a:off x="2514600" y="658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13970</xdr:rowOff>
    </xdr:from>
    <xdr:to>
      <xdr:col>10</xdr:col>
      <xdr:colOff>165100</xdr:colOff>
      <xdr:row>39</xdr:row>
      <xdr:rowOff>115570</xdr:rowOff>
    </xdr:to>
    <xdr:sp macro="" textlink="">
      <xdr:nvSpPr>
        <xdr:cNvPr id="64" name="フローチャート: 判断 63">
          <a:extLst>
            <a:ext uri="{FF2B5EF4-FFF2-40B4-BE49-F238E27FC236}">
              <a16:creationId xmlns:a16="http://schemas.microsoft.com/office/drawing/2014/main" id="{5A71F60F-879D-463C-9A99-B00FB003A14E}"/>
            </a:ext>
          </a:extLst>
        </xdr:cNvPr>
        <xdr:cNvSpPr/>
      </xdr:nvSpPr>
      <xdr:spPr>
        <a:xfrm>
          <a:off x="17399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151130</xdr:rowOff>
    </xdr:from>
    <xdr:to>
      <xdr:col>6</xdr:col>
      <xdr:colOff>38100</xdr:colOff>
      <xdr:row>39</xdr:row>
      <xdr:rowOff>81280</xdr:rowOff>
    </xdr:to>
    <xdr:sp macro="" textlink="">
      <xdr:nvSpPr>
        <xdr:cNvPr id="65" name="フローチャート: 判断 64">
          <a:extLst>
            <a:ext uri="{FF2B5EF4-FFF2-40B4-BE49-F238E27FC236}">
              <a16:creationId xmlns:a16="http://schemas.microsoft.com/office/drawing/2014/main" id="{B56168C3-1FF5-4553-8A70-DF4314D18022}"/>
            </a:ext>
          </a:extLst>
        </xdr:cNvPr>
        <xdr:cNvSpPr/>
      </xdr:nvSpPr>
      <xdr:spPr>
        <a:xfrm>
          <a:off x="965200" y="6521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4F9FB98-4556-402F-B384-872DA27D044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8ED6744-D16B-4C10-946E-63403534F0E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871EAFE-8A7C-4042-A74F-A2A81D1CC42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9161B4F-9BB3-448D-9340-54C08D373BB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A0A498-E958-47EA-A9D3-117E149649E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87122</xdr:rowOff>
    </xdr:from>
    <xdr:to>
      <xdr:col>24</xdr:col>
      <xdr:colOff>114300</xdr:colOff>
      <xdr:row>39</xdr:row>
      <xdr:rowOff>17272</xdr:rowOff>
    </xdr:to>
    <xdr:sp macro="" textlink="">
      <xdr:nvSpPr>
        <xdr:cNvPr id="71" name="楕円 70">
          <a:extLst>
            <a:ext uri="{FF2B5EF4-FFF2-40B4-BE49-F238E27FC236}">
              <a16:creationId xmlns:a16="http://schemas.microsoft.com/office/drawing/2014/main" id="{403D086B-A0AC-42DB-96D1-791A51871B76}"/>
            </a:ext>
          </a:extLst>
        </xdr:cNvPr>
        <xdr:cNvSpPr/>
      </xdr:nvSpPr>
      <xdr:spPr>
        <a:xfrm>
          <a:off x="4036060" y="645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109999</xdr:rowOff>
    </xdr:from>
    <xdr:ext cx="405111" cy="259045"/>
    <xdr:sp macro="" textlink="">
      <xdr:nvSpPr>
        <xdr:cNvPr id="72" name="【道路】&#10;有形固定資産減価償却率該当値テキスト">
          <a:extLst>
            <a:ext uri="{FF2B5EF4-FFF2-40B4-BE49-F238E27FC236}">
              <a16:creationId xmlns:a16="http://schemas.microsoft.com/office/drawing/2014/main" id="{FFC67A63-2EA5-40E3-AFB5-6E499517956A}"/>
            </a:ext>
          </a:extLst>
        </xdr:cNvPr>
        <xdr:cNvSpPr txBox="1"/>
      </xdr:nvSpPr>
      <xdr:spPr>
        <a:xfrm>
          <a:off x="4124960" y="6312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3" name="楕円 72">
          <a:extLst>
            <a:ext uri="{FF2B5EF4-FFF2-40B4-BE49-F238E27FC236}">
              <a16:creationId xmlns:a16="http://schemas.microsoft.com/office/drawing/2014/main" id="{BDAADFB1-BC26-402A-9C24-A89807842195}"/>
            </a:ext>
          </a:extLst>
        </xdr:cNvPr>
        <xdr:cNvSpPr/>
      </xdr:nvSpPr>
      <xdr:spPr>
        <a:xfrm>
          <a:off x="3312160" y="644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137922</xdr:rowOff>
    </xdr:to>
    <xdr:cxnSp macro="">
      <xdr:nvCxnSpPr>
        <xdr:cNvPr id="74" name="直線コネクタ 73">
          <a:extLst>
            <a:ext uri="{FF2B5EF4-FFF2-40B4-BE49-F238E27FC236}">
              <a16:creationId xmlns:a16="http://schemas.microsoft.com/office/drawing/2014/main" id="{5A339B9D-EB56-4C85-8F2B-FF971A51A9AE}"/>
            </a:ext>
          </a:extLst>
        </xdr:cNvPr>
        <xdr:cNvCxnSpPr/>
      </xdr:nvCxnSpPr>
      <xdr:spPr>
        <a:xfrm>
          <a:off x="3355340" y="6492240"/>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98552</xdr:rowOff>
    </xdr:from>
    <xdr:to>
      <xdr:col>15</xdr:col>
      <xdr:colOff>101600</xdr:colOff>
      <xdr:row>39</xdr:row>
      <xdr:rowOff>28702</xdr:rowOff>
    </xdr:to>
    <xdr:sp macro="" textlink="">
      <xdr:nvSpPr>
        <xdr:cNvPr id="75" name="楕円 74">
          <a:extLst>
            <a:ext uri="{FF2B5EF4-FFF2-40B4-BE49-F238E27FC236}">
              <a16:creationId xmlns:a16="http://schemas.microsoft.com/office/drawing/2014/main" id="{2F50B85F-95E8-4F1B-964F-7B0E259362C6}"/>
            </a:ext>
          </a:extLst>
        </xdr:cNvPr>
        <xdr:cNvSpPr/>
      </xdr:nvSpPr>
      <xdr:spPr>
        <a:xfrm>
          <a:off x="2514600" y="6468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121920</xdr:rowOff>
    </xdr:from>
    <xdr:to>
      <xdr:col>19</xdr:col>
      <xdr:colOff>177800</xdr:colOff>
      <xdr:row>38</xdr:row>
      <xdr:rowOff>149352</xdr:rowOff>
    </xdr:to>
    <xdr:cxnSp macro="">
      <xdr:nvCxnSpPr>
        <xdr:cNvPr id="76" name="直線コネクタ 75">
          <a:extLst>
            <a:ext uri="{FF2B5EF4-FFF2-40B4-BE49-F238E27FC236}">
              <a16:creationId xmlns:a16="http://schemas.microsoft.com/office/drawing/2014/main" id="{9A0171A5-D3BF-427C-BF09-6DDA4DEDAFFA}"/>
            </a:ext>
          </a:extLst>
        </xdr:cNvPr>
        <xdr:cNvCxnSpPr/>
      </xdr:nvCxnSpPr>
      <xdr:spPr>
        <a:xfrm flipV="1">
          <a:off x="2565400" y="6492240"/>
          <a:ext cx="78994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75692</xdr:rowOff>
    </xdr:from>
    <xdr:to>
      <xdr:col>10</xdr:col>
      <xdr:colOff>165100</xdr:colOff>
      <xdr:row>39</xdr:row>
      <xdr:rowOff>5842</xdr:rowOff>
    </xdr:to>
    <xdr:sp macro="" textlink="">
      <xdr:nvSpPr>
        <xdr:cNvPr id="77" name="楕円 76">
          <a:extLst>
            <a:ext uri="{FF2B5EF4-FFF2-40B4-BE49-F238E27FC236}">
              <a16:creationId xmlns:a16="http://schemas.microsoft.com/office/drawing/2014/main" id="{7D3F1EE1-0318-4066-9882-943093AFD750}"/>
            </a:ext>
          </a:extLst>
        </xdr:cNvPr>
        <xdr:cNvSpPr/>
      </xdr:nvSpPr>
      <xdr:spPr>
        <a:xfrm>
          <a:off x="1739900" y="6446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126492</xdr:rowOff>
    </xdr:from>
    <xdr:to>
      <xdr:col>15</xdr:col>
      <xdr:colOff>50800</xdr:colOff>
      <xdr:row>38</xdr:row>
      <xdr:rowOff>149352</xdr:rowOff>
    </xdr:to>
    <xdr:cxnSp macro="">
      <xdr:nvCxnSpPr>
        <xdr:cNvPr id="78" name="直線コネクタ 77">
          <a:extLst>
            <a:ext uri="{FF2B5EF4-FFF2-40B4-BE49-F238E27FC236}">
              <a16:creationId xmlns:a16="http://schemas.microsoft.com/office/drawing/2014/main" id="{4CB4BD86-D901-4EBA-96FD-A97C5166EB2A}"/>
            </a:ext>
          </a:extLst>
        </xdr:cNvPr>
        <xdr:cNvCxnSpPr/>
      </xdr:nvCxnSpPr>
      <xdr:spPr>
        <a:xfrm>
          <a:off x="1790700" y="6496812"/>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52832</xdr:rowOff>
    </xdr:from>
    <xdr:to>
      <xdr:col>6</xdr:col>
      <xdr:colOff>38100</xdr:colOff>
      <xdr:row>38</xdr:row>
      <xdr:rowOff>154432</xdr:rowOff>
    </xdr:to>
    <xdr:sp macro="" textlink="">
      <xdr:nvSpPr>
        <xdr:cNvPr id="79" name="楕円 78">
          <a:extLst>
            <a:ext uri="{FF2B5EF4-FFF2-40B4-BE49-F238E27FC236}">
              <a16:creationId xmlns:a16="http://schemas.microsoft.com/office/drawing/2014/main" id="{B1F7A297-C96F-434B-9B93-CC8DD75D9D8B}"/>
            </a:ext>
          </a:extLst>
        </xdr:cNvPr>
        <xdr:cNvSpPr/>
      </xdr:nvSpPr>
      <xdr:spPr>
        <a:xfrm>
          <a:off x="965200" y="64231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103632</xdr:rowOff>
    </xdr:from>
    <xdr:to>
      <xdr:col>10</xdr:col>
      <xdr:colOff>114300</xdr:colOff>
      <xdr:row>38</xdr:row>
      <xdr:rowOff>126492</xdr:rowOff>
    </xdr:to>
    <xdr:cxnSp macro="">
      <xdr:nvCxnSpPr>
        <xdr:cNvPr id="80" name="直線コネクタ 79">
          <a:extLst>
            <a:ext uri="{FF2B5EF4-FFF2-40B4-BE49-F238E27FC236}">
              <a16:creationId xmlns:a16="http://schemas.microsoft.com/office/drawing/2014/main" id="{580FA820-DA67-49C4-8E34-FBF978DD12BA}"/>
            </a:ext>
          </a:extLst>
        </xdr:cNvPr>
        <xdr:cNvCxnSpPr/>
      </xdr:nvCxnSpPr>
      <xdr:spPr>
        <a:xfrm>
          <a:off x="1008380" y="6473952"/>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161561</xdr:rowOff>
    </xdr:from>
    <xdr:ext cx="405111" cy="259045"/>
    <xdr:sp macro="" textlink="">
      <xdr:nvSpPr>
        <xdr:cNvPr id="81" name="n_1aveValue【道路】&#10;有形固定資産減価償却率">
          <a:extLst>
            <a:ext uri="{FF2B5EF4-FFF2-40B4-BE49-F238E27FC236}">
              <a16:creationId xmlns:a16="http://schemas.microsoft.com/office/drawing/2014/main" id="{CB484928-F825-48DD-9A74-ED5C34B186DF}"/>
            </a:ext>
          </a:extLst>
        </xdr:cNvPr>
        <xdr:cNvSpPr txBox="1"/>
      </xdr:nvSpPr>
      <xdr:spPr>
        <a:xfrm>
          <a:off x="317056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143273</xdr:rowOff>
    </xdr:from>
    <xdr:ext cx="405111" cy="259045"/>
    <xdr:sp macro="" textlink="">
      <xdr:nvSpPr>
        <xdr:cNvPr id="82" name="n_2aveValue【道路】&#10;有形固定資産減価償却率">
          <a:extLst>
            <a:ext uri="{FF2B5EF4-FFF2-40B4-BE49-F238E27FC236}">
              <a16:creationId xmlns:a16="http://schemas.microsoft.com/office/drawing/2014/main" id="{0D079223-1029-4B2E-A59C-26B0212FE9D1}"/>
            </a:ext>
          </a:extLst>
        </xdr:cNvPr>
        <xdr:cNvSpPr txBox="1"/>
      </xdr:nvSpPr>
      <xdr:spPr>
        <a:xfrm>
          <a:off x="2385704" y="668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106697</xdr:rowOff>
    </xdr:from>
    <xdr:ext cx="405111" cy="259045"/>
    <xdr:sp macro="" textlink="">
      <xdr:nvSpPr>
        <xdr:cNvPr id="83" name="n_3aveValue【道路】&#10;有形固定資産減価償却率">
          <a:extLst>
            <a:ext uri="{FF2B5EF4-FFF2-40B4-BE49-F238E27FC236}">
              <a16:creationId xmlns:a16="http://schemas.microsoft.com/office/drawing/2014/main" id="{39721918-438F-404F-9250-D13D99E26201}"/>
            </a:ext>
          </a:extLst>
        </xdr:cNvPr>
        <xdr:cNvSpPr txBox="1"/>
      </xdr:nvSpPr>
      <xdr:spPr>
        <a:xfrm>
          <a:off x="161100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72407</xdr:rowOff>
    </xdr:from>
    <xdr:ext cx="405111" cy="259045"/>
    <xdr:sp macro="" textlink="">
      <xdr:nvSpPr>
        <xdr:cNvPr id="84" name="n_4aveValue【道路】&#10;有形固定資産減価償却率">
          <a:extLst>
            <a:ext uri="{FF2B5EF4-FFF2-40B4-BE49-F238E27FC236}">
              <a16:creationId xmlns:a16="http://schemas.microsoft.com/office/drawing/2014/main" id="{4B6F43FC-B4A9-458B-A702-973EBF90CBA0}"/>
            </a:ext>
          </a:extLst>
        </xdr:cNvPr>
        <xdr:cNvSpPr txBox="1"/>
      </xdr:nvSpPr>
      <xdr:spPr>
        <a:xfrm>
          <a:off x="83630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17797</xdr:rowOff>
    </xdr:from>
    <xdr:ext cx="405111" cy="259045"/>
    <xdr:sp macro="" textlink="">
      <xdr:nvSpPr>
        <xdr:cNvPr id="85" name="n_1mainValue【道路】&#10;有形固定資産減価償却率">
          <a:extLst>
            <a:ext uri="{FF2B5EF4-FFF2-40B4-BE49-F238E27FC236}">
              <a16:creationId xmlns:a16="http://schemas.microsoft.com/office/drawing/2014/main" id="{AF4294D4-2297-46D3-A76B-0FAC4ABCCAF3}"/>
            </a:ext>
          </a:extLst>
        </xdr:cNvPr>
        <xdr:cNvSpPr txBox="1"/>
      </xdr:nvSpPr>
      <xdr:spPr>
        <a:xfrm>
          <a:off x="317056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45229</xdr:rowOff>
    </xdr:from>
    <xdr:ext cx="405111" cy="259045"/>
    <xdr:sp macro="" textlink="">
      <xdr:nvSpPr>
        <xdr:cNvPr id="86" name="n_2mainValue【道路】&#10;有形固定資産減価償却率">
          <a:extLst>
            <a:ext uri="{FF2B5EF4-FFF2-40B4-BE49-F238E27FC236}">
              <a16:creationId xmlns:a16="http://schemas.microsoft.com/office/drawing/2014/main" id="{F47B8BD7-B7ED-4DBA-A02F-685597278D36}"/>
            </a:ext>
          </a:extLst>
        </xdr:cNvPr>
        <xdr:cNvSpPr txBox="1"/>
      </xdr:nvSpPr>
      <xdr:spPr>
        <a:xfrm>
          <a:off x="2385704" y="6247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22369</xdr:rowOff>
    </xdr:from>
    <xdr:ext cx="405111" cy="259045"/>
    <xdr:sp macro="" textlink="">
      <xdr:nvSpPr>
        <xdr:cNvPr id="87" name="n_3mainValue【道路】&#10;有形固定資産減価償却率">
          <a:extLst>
            <a:ext uri="{FF2B5EF4-FFF2-40B4-BE49-F238E27FC236}">
              <a16:creationId xmlns:a16="http://schemas.microsoft.com/office/drawing/2014/main" id="{AFAD7DDE-77C0-491A-8295-9CE8157043E2}"/>
            </a:ext>
          </a:extLst>
        </xdr:cNvPr>
        <xdr:cNvSpPr txBox="1"/>
      </xdr:nvSpPr>
      <xdr:spPr>
        <a:xfrm>
          <a:off x="1611004" y="622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170959</xdr:rowOff>
    </xdr:from>
    <xdr:ext cx="405111" cy="259045"/>
    <xdr:sp macro="" textlink="">
      <xdr:nvSpPr>
        <xdr:cNvPr id="88" name="n_4mainValue【道路】&#10;有形固定資産減価償却率">
          <a:extLst>
            <a:ext uri="{FF2B5EF4-FFF2-40B4-BE49-F238E27FC236}">
              <a16:creationId xmlns:a16="http://schemas.microsoft.com/office/drawing/2014/main" id="{C20A279F-AA91-48D1-B93C-2F5DB647200F}"/>
            </a:ext>
          </a:extLst>
        </xdr:cNvPr>
        <xdr:cNvSpPr txBox="1"/>
      </xdr:nvSpPr>
      <xdr:spPr>
        <a:xfrm>
          <a:off x="83630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D31F1BE-FE36-4A48-8EA5-B2C7CCAD21E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C7C9062-BEC7-4235-B37F-CFE7165FB5A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611722D-77AA-458B-8FCB-27DC7EBF898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97EB1F1-D1AC-40CB-992E-95ACF03DF0E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7F0F5A8-5525-4841-AC01-FCC2512DFAD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F63DB79-4881-4354-B060-B8B312C6064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17E6576-1F75-4326-9FDA-B3EF25CB78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9ECDBC9-A789-4518-B2C1-1E50713E386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97E076C-7B8D-4D46-BD90-6F0FC7F13303}"/>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75B901B-75ED-4B93-9D42-79323B75977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472A124-EC8F-4D65-8DBF-0F55E35EA42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58CF679-FD8A-4428-84DA-56CD703D630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29EE6A7-E4F2-4BB3-AB8E-92041A098ED3}"/>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A0BD8D06-492F-431A-948B-A0DD2986271D}"/>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CE89895-F2BD-49CB-B77C-6D00527559D1}"/>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E4EB8992-29EF-45B8-BB5D-54A0EE8C003E}"/>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02F9EE4-9EE6-4357-85DA-A166BB34D30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18FC8271-1A5A-4C24-B67F-734884001824}"/>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9EFE620-08DE-42FB-8C4F-9F6E5B4C03E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3BC211A5-2562-4FE2-943C-4B7483C8A973}"/>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088FC24-692A-4627-BA0F-67CCEC2F9EF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1B9C7BD7-0E8C-4BFE-B9D2-A9FA6F93EA9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61A5889-7643-4DB0-8726-8BD95B1B34D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53594</xdr:rowOff>
    </xdr:from>
    <xdr:to>
      <xdr:col>54</xdr:col>
      <xdr:colOff>189865</xdr:colOff>
      <xdr:row>41</xdr:row>
      <xdr:rowOff>44704</xdr:rowOff>
    </xdr:to>
    <xdr:cxnSp macro="">
      <xdr:nvCxnSpPr>
        <xdr:cNvPr id="112" name="直線コネクタ 111">
          <a:extLst>
            <a:ext uri="{FF2B5EF4-FFF2-40B4-BE49-F238E27FC236}">
              <a16:creationId xmlns:a16="http://schemas.microsoft.com/office/drawing/2014/main" id="{E8862DE5-4CBA-485D-8FC0-452F4A32D592}"/>
            </a:ext>
          </a:extLst>
        </xdr:cNvPr>
        <xdr:cNvCxnSpPr/>
      </xdr:nvCxnSpPr>
      <xdr:spPr>
        <a:xfrm flipV="1">
          <a:off x="9219565" y="5585714"/>
          <a:ext cx="0" cy="133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48531</xdr:rowOff>
    </xdr:from>
    <xdr:ext cx="469744" cy="259045"/>
    <xdr:sp macro="" textlink="">
      <xdr:nvSpPr>
        <xdr:cNvPr id="113" name="【道路】&#10;一人当たり延長最小値テキスト">
          <a:extLst>
            <a:ext uri="{FF2B5EF4-FFF2-40B4-BE49-F238E27FC236}">
              <a16:creationId xmlns:a16="http://schemas.microsoft.com/office/drawing/2014/main" id="{2141D2CE-6659-433B-A3C1-83FA2E58F805}"/>
            </a:ext>
          </a:extLst>
        </xdr:cNvPr>
        <xdr:cNvSpPr txBox="1"/>
      </xdr:nvSpPr>
      <xdr:spPr>
        <a:xfrm>
          <a:off x="9258300" y="69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44704</xdr:rowOff>
    </xdr:from>
    <xdr:to>
      <xdr:col>55</xdr:col>
      <xdr:colOff>88900</xdr:colOff>
      <xdr:row>41</xdr:row>
      <xdr:rowOff>44704</xdr:rowOff>
    </xdr:to>
    <xdr:cxnSp macro="">
      <xdr:nvCxnSpPr>
        <xdr:cNvPr id="114" name="直線コネクタ 113">
          <a:extLst>
            <a:ext uri="{FF2B5EF4-FFF2-40B4-BE49-F238E27FC236}">
              <a16:creationId xmlns:a16="http://schemas.microsoft.com/office/drawing/2014/main" id="{CEB81365-1ED4-45AD-A3E8-F230C6F934B2}"/>
            </a:ext>
          </a:extLst>
        </xdr:cNvPr>
        <xdr:cNvCxnSpPr/>
      </xdr:nvCxnSpPr>
      <xdr:spPr>
        <a:xfrm>
          <a:off x="9154160" y="6917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271</xdr:rowOff>
    </xdr:from>
    <xdr:ext cx="534377" cy="259045"/>
    <xdr:sp macro="" textlink="">
      <xdr:nvSpPr>
        <xdr:cNvPr id="115" name="【道路】&#10;一人当たり延長最大値テキスト">
          <a:extLst>
            <a:ext uri="{FF2B5EF4-FFF2-40B4-BE49-F238E27FC236}">
              <a16:creationId xmlns:a16="http://schemas.microsoft.com/office/drawing/2014/main" id="{85DC0F72-0E66-4591-A12A-A2767E11A7A0}"/>
            </a:ext>
          </a:extLst>
        </xdr:cNvPr>
        <xdr:cNvSpPr txBox="1"/>
      </xdr:nvSpPr>
      <xdr:spPr>
        <a:xfrm>
          <a:off x="9258300" y="5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53594</xdr:rowOff>
    </xdr:from>
    <xdr:to>
      <xdr:col>55</xdr:col>
      <xdr:colOff>88900</xdr:colOff>
      <xdr:row>33</xdr:row>
      <xdr:rowOff>53594</xdr:rowOff>
    </xdr:to>
    <xdr:cxnSp macro="">
      <xdr:nvCxnSpPr>
        <xdr:cNvPr id="116" name="直線コネクタ 115">
          <a:extLst>
            <a:ext uri="{FF2B5EF4-FFF2-40B4-BE49-F238E27FC236}">
              <a16:creationId xmlns:a16="http://schemas.microsoft.com/office/drawing/2014/main" id="{A3909C16-B8BF-437C-8E6D-74F5B416ADB3}"/>
            </a:ext>
          </a:extLst>
        </xdr:cNvPr>
        <xdr:cNvCxnSpPr/>
      </xdr:nvCxnSpPr>
      <xdr:spPr>
        <a:xfrm>
          <a:off x="9154160" y="5585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66819</xdr:rowOff>
    </xdr:from>
    <xdr:ext cx="469744" cy="259045"/>
    <xdr:sp macro="" textlink="">
      <xdr:nvSpPr>
        <xdr:cNvPr id="117" name="【道路】&#10;一人当たり延長平均値テキスト">
          <a:extLst>
            <a:ext uri="{FF2B5EF4-FFF2-40B4-BE49-F238E27FC236}">
              <a16:creationId xmlns:a16="http://schemas.microsoft.com/office/drawing/2014/main" id="{005825B7-7F9F-43DC-80D1-E66FE0F97460}"/>
            </a:ext>
          </a:extLst>
        </xdr:cNvPr>
        <xdr:cNvSpPr txBox="1"/>
      </xdr:nvSpPr>
      <xdr:spPr>
        <a:xfrm>
          <a:off x="9258300" y="6604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88392</xdr:rowOff>
    </xdr:from>
    <xdr:to>
      <xdr:col>55</xdr:col>
      <xdr:colOff>50800</xdr:colOff>
      <xdr:row>40</xdr:row>
      <xdr:rowOff>18542</xdr:rowOff>
    </xdr:to>
    <xdr:sp macro="" textlink="">
      <xdr:nvSpPr>
        <xdr:cNvPr id="118" name="フローチャート: 判断 117">
          <a:extLst>
            <a:ext uri="{FF2B5EF4-FFF2-40B4-BE49-F238E27FC236}">
              <a16:creationId xmlns:a16="http://schemas.microsoft.com/office/drawing/2014/main" id="{A0C135A7-CEF5-4885-96B7-DCC2F68BCD6A}"/>
            </a:ext>
          </a:extLst>
        </xdr:cNvPr>
        <xdr:cNvSpPr/>
      </xdr:nvSpPr>
      <xdr:spPr>
        <a:xfrm>
          <a:off x="9192260" y="66263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89154</xdr:rowOff>
    </xdr:from>
    <xdr:to>
      <xdr:col>50</xdr:col>
      <xdr:colOff>165100</xdr:colOff>
      <xdr:row>40</xdr:row>
      <xdr:rowOff>19304</xdr:rowOff>
    </xdr:to>
    <xdr:sp macro="" textlink="">
      <xdr:nvSpPr>
        <xdr:cNvPr id="119" name="フローチャート: 判断 118">
          <a:extLst>
            <a:ext uri="{FF2B5EF4-FFF2-40B4-BE49-F238E27FC236}">
              <a16:creationId xmlns:a16="http://schemas.microsoft.com/office/drawing/2014/main" id="{D316D3B3-0F27-4CB9-BBFF-4D39FA7655F2}"/>
            </a:ext>
          </a:extLst>
        </xdr:cNvPr>
        <xdr:cNvSpPr/>
      </xdr:nvSpPr>
      <xdr:spPr>
        <a:xfrm>
          <a:off x="8445500" y="6627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20" name="フローチャート: 判断 119">
          <a:extLst>
            <a:ext uri="{FF2B5EF4-FFF2-40B4-BE49-F238E27FC236}">
              <a16:creationId xmlns:a16="http://schemas.microsoft.com/office/drawing/2014/main" id="{80F66553-48A7-437D-A57B-2E57D091EFA1}"/>
            </a:ext>
          </a:extLst>
        </xdr:cNvPr>
        <xdr:cNvSpPr/>
      </xdr:nvSpPr>
      <xdr:spPr>
        <a:xfrm>
          <a:off x="767080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91059</xdr:rowOff>
    </xdr:from>
    <xdr:to>
      <xdr:col>41</xdr:col>
      <xdr:colOff>101600</xdr:colOff>
      <xdr:row>40</xdr:row>
      <xdr:rowOff>21209</xdr:rowOff>
    </xdr:to>
    <xdr:sp macro="" textlink="">
      <xdr:nvSpPr>
        <xdr:cNvPr id="121" name="フローチャート: 判断 120">
          <a:extLst>
            <a:ext uri="{FF2B5EF4-FFF2-40B4-BE49-F238E27FC236}">
              <a16:creationId xmlns:a16="http://schemas.microsoft.com/office/drawing/2014/main" id="{DB290459-3479-460E-91C6-DFCC0483BBBD}"/>
            </a:ext>
          </a:extLst>
        </xdr:cNvPr>
        <xdr:cNvSpPr/>
      </xdr:nvSpPr>
      <xdr:spPr>
        <a:xfrm>
          <a:off x="6873240" y="6629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macro="" textlink="">
      <xdr:nvSpPr>
        <xdr:cNvPr id="122" name="フローチャート: 判断 121">
          <a:extLst>
            <a:ext uri="{FF2B5EF4-FFF2-40B4-BE49-F238E27FC236}">
              <a16:creationId xmlns:a16="http://schemas.microsoft.com/office/drawing/2014/main" id="{169175E4-599C-416E-8F90-80D346995079}"/>
            </a:ext>
          </a:extLst>
        </xdr:cNvPr>
        <xdr:cNvSpPr/>
      </xdr:nvSpPr>
      <xdr:spPr>
        <a:xfrm>
          <a:off x="6098540" y="6627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9084361-6CAF-4959-9067-20CE3E6AC20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F13C3F1-0E78-4A0D-A912-569F8278C0E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FC71FDD-2EFB-4CA2-A7F6-2DC542B4BEC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A31B1B1-4D74-41AE-B52F-BFA98384831D}"/>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F70844A-600E-4C69-8618-773FA08DF97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98298</xdr:rowOff>
    </xdr:from>
    <xdr:to>
      <xdr:col>55</xdr:col>
      <xdr:colOff>50800</xdr:colOff>
      <xdr:row>36</xdr:row>
      <xdr:rowOff>28448</xdr:rowOff>
    </xdr:to>
    <xdr:sp macro="" textlink="">
      <xdr:nvSpPr>
        <xdr:cNvPr id="128" name="楕円 127">
          <a:extLst>
            <a:ext uri="{FF2B5EF4-FFF2-40B4-BE49-F238E27FC236}">
              <a16:creationId xmlns:a16="http://schemas.microsoft.com/office/drawing/2014/main" id="{3243AEFF-3348-4E78-979E-829BD2CE4EC7}"/>
            </a:ext>
          </a:extLst>
        </xdr:cNvPr>
        <xdr:cNvSpPr/>
      </xdr:nvSpPr>
      <xdr:spPr>
        <a:xfrm>
          <a:off x="9192260" y="59656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121175</xdr:rowOff>
    </xdr:from>
    <xdr:ext cx="469744" cy="259045"/>
    <xdr:sp macro="" textlink="">
      <xdr:nvSpPr>
        <xdr:cNvPr id="129" name="【道路】&#10;一人当たり延長該当値テキスト">
          <a:extLst>
            <a:ext uri="{FF2B5EF4-FFF2-40B4-BE49-F238E27FC236}">
              <a16:creationId xmlns:a16="http://schemas.microsoft.com/office/drawing/2014/main" id="{4446B49A-F4B7-4B19-BC63-69BA7F1379D6}"/>
            </a:ext>
          </a:extLst>
        </xdr:cNvPr>
        <xdr:cNvSpPr txBox="1"/>
      </xdr:nvSpPr>
      <xdr:spPr>
        <a:xfrm>
          <a:off x="9258300" y="582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105029</xdr:rowOff>
    </xdr:from>
    <xdr:to>
      <xdr:col>50</xdr:col>
      <xdr:colOff>165100</xdr:colOff>
      <xdr:row>36</xdr:row>
      <xdr:rowOff>35179</xdr:rowOff>
    </xdr:to>
    <xdr:sp macro="" textlink="">
      <xdr:nvSpPr>
        <xdr:cNvPr id="130" name="楕円 129">
          <a:extLst>
            <a:ext uri="{FF2B5EF4-FFF2-40B4-BE49-F238E27FC236}">
              <a16:creationId xmlns:a16="http://schemas.microsoft.com/office/drawing/2014/main" id="{31315876-E2B6-4457-9AF7-D62A57F486CB}"/>
            </a:ext>
          </a:extLst>
        </xdr:cNvPr>
        <xdr:cNvSpPr/>
      </xdr:nvSpPr>
      <xdr:spPr>
        <a:xfrm>
          <a:off x="8445500" y="59724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149098</xdr:rowOff>
    </xdr:from>
    <xdr:to>
      <xdr:col>55</xdr:col>
      <xdr:colOff>0</xdr:colOff>
      <xdr:row>35</xdr:row>
      <xdr:rowOff>155829</xdr:rowOff>
    </xdr:to>
    <xdr:cxnSp macro="">
      <xdr:nvCxnSpPr>
        <xdr:cNvPr id="131" name="直線コネクタ 130">
          <a:extLst>
            <a:ext uri="{FF2B5EF4-FFF2-40B4-BE49-F238E27FC236}">
              <a16:creationId xmlns:a16="http://schemas.microsoft.com/office/drawing/2014/main" id="{5153EA7A-AF10-49E9-A3AB-F75677BB4B90}"/>
            </a:ext>
          </a:extLst>
        </xdr:cNvPr>
        <xdr:cNvCxnSpPr/>
      </xdr:nvCxnSpPr>
      <xdr:spPr>
        <a:xfrm flipV="1">
          <a:off x="8496300" y="6016498"/>
          <a:ext cx="7239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109601</xdr:rowOff>
    </xdr:from>
    <xdr:to>
      <xdr:col>46</xdr:col>
      <xdr:colOff>38100</xdr:colOff>
      <xdr:row>36</xdr:row>
      <xdr:rowOff>39751</xdr:rowOff>
    </xdr:to>
    <xdr:sp macro="" textlink="">
      <xdr:nvSpPr>
        <xdr:cNvPr id="132" name="楕円 131">
          <a:extLst>
            <a:ext uri="{FF2B5EF4-FFF2-40B4-BE49-F238E27FC236}">
              <a16:creationId xmlns:a16="http://schemas.microsoft.com/office/drawing/2014/main" id="{C85045F4-9EB4-40B8-9FEB-67E8FEB00E6B}"/>
            </a:ext>
          </a:extLst>
        </xdr:cNvPr>
        <xdr:cNvSpPr/>
      </xdr:nvSpPr>
      <xdr:spPr>
        <a:xfrm>
          <a:off x="7670800" y="5977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155829</xdr:rowOff>
    </xdr:from>
    <xdr:to>
      <xdr:col>50</xdr:col>
      <xdr:colOff>114300</xdr:colOff>
      <xdr:row>35</xdr:row>
      <xdr:rowOff>160401</xdr:rowOff>
    </xdr:to>
    <xdr:cxnSp macro="">
      <xdr:nvCxnSpPr>
        <xdr:cNvPr id="133" name="直線コネクタ 132">
          <a:extLst>
            <a:ext uri="{FF2B5EF4-FFF2-40B4-BE49-F238E27FC236}">
              <a16:creationId xmlns:a16="http://schemas.microsoft.com/office/drawing/2014/main" id="{89896B63-2626-4302-AC58-4E110270ECB3}"/>
            </a:ext>
          </a:extLst>
        </xdr:cNvPr>
        <xdr:cNvCxnSpPr/>
      </xdr:nvCxnSpPr>
      <xdr:spPr>
        <a:xfrm flipV="1">
          <a:off x="7713980" y="6023229"/>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115951</xdr:rowOff>
    </xdr:from>
    <xdr:to>
      <xdr:col>41</xdr:col>
      <xdr:colOff>101600</xdr:colOff>
      <xdr:row>36</xdr:row>
      <xdr:rowOff>46101</xdr:rowOff>
    </xdr:to>
    <xdr:sp macro="" textlink="">
      <xdr:nvSpPr>
        <xdr:cNvPr id="134" name="楕円 133">
          <a:extLst>
            <a:ext uri="{FF2B5EF4-FFF2-40B4-BE49-F238E27FC236}">
              <a16:creationId xmlns:a16="http://schemas.microsoft.com/office/drawing/2014/main" id="{B27A5943-A419-44CC-B264-8E09FB011A67}"/>
            </a:ext>
          </a:extLst>
        </xdr:cNvPr>
        <xdr:cNvSpPr/>
      </xdr:nvSpPr>
      <xdr:spPr>
        <a:xfrm>
          <a:off x="6873240" y="59833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160401</xdr:rowOff>
    </xdr:from>
    <xdr:to>
      <xdr:col>45</xdr:col>
      <xdr:colOff>177800</xdr:colOff>
      <xdr:row>35</xdr:row>
      <xdr:rowOff>166751</xdr:rowOff>
    </xdr:to>
    <xdr:cxnSp macro="">
      <xdr:nvCxnSpPr>
        <xdr:cNvPr id="135" name="直線コネクタ 134">
          <a:extLst>
            <a:ext uri="{FF2B5EF4-FFF2-40B4-BE49-F238E27FC236}">
              <a16:creationId xmlns:a16="http://schemas.microsoft.com/office/drawing/2014/main" id="{BC5D6FB1-CA1B-45E9-BA42-5362928E50F0}"/>
            </a:ext>
          </a:extLst>
        </xdr:cNvPr>
        <xdr:cNvCxnSpPr/>
      </xdr:nvCxnSpPr>
      <xdr:spPr>
        <a:xfrm flipV="1">
          <a:off x="6924040" y="6027801"/>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118618</xdr:rowOff>
    </xdr:from>
    <xdr:to>
      <xdr:col>36</xdr:col>
      <xdr:colOff>165100</xdr:colOff>
      <xdr:row>36</xdr:row>
      <xdr:rowOff>48768</xdr:rowOff>
    </xdr:to>
    <xdr:sp macro="" textlink="">
      <xdr:nvSpPr>
        <xdr:cNvPr id="136" name="楕円 135">
          <a:extLst>
            <a:ext uri="{FF2B5EF4-FFF2-40B4-BE49-F238E27FC236}">
              <a16:creationId xmlns:a16="http://schemas.microsoft.com/office/drawing/2014/main" id="{FC6951CE-FF60-4469-8E9B-0C2A2CCCDA81}"/>
            </a:ext>
          </a:extLst>
        </xdr:cNvPr>
        <xdr:cNvSpPr/>
      </xdr:nvSpPr>
      <xdr:spPr>
        <a:xfrm>
          <a:off x="6098540" y="5986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166751</xdr:rowOff>
    </xdr:from>
    <xdr:to>
      <xdr:col>41</xdr:col>
      <xdr:colOff>50800</xdr:colOff>
      <xdr:row>35</xdr:row>
      <xdr:rowOff>169418</xdr:rowOff>
    </xdr:to>
    <xdr:cxnSp macro="">
      <xdr:nvCxnSpPr>
        <xdr:cNvPr id="137" name="直線コネクタ 136">
          <a:extLst>
            <a:ext uri="{FF2B5EF4-FFF2-40B4-BE49-F238E27FC236}">
              <a16:creationId xmlns:a16="http://schemas.microsoft.com/office/drawing/2014/main" id="{962DC808-7222-4351-9C75-93F472E40300}"/>
            </a:ext>
          </a:extLst>
        </xdr:cNvPr>
        <xdr:cNvCxnSpPr/>
      </xdr:nvCxnSpPr>
      <xdr:spPr>
        <a:xfrm flipV="1">
          <a:off x="6149340" y="6034151"/>
          <a:ext cx="7747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10431</xdr:rowOff>
    </xdr:from>
    <xdr:ext cx="469744" cy="259045"/>
    <xdr:sp macro="" textlink="">
      <xdr:nvSpPr>
        <xdr:cNvPr id="138" name="n_1aveValue【道路】&#10;一人当たり延長">
          <a:extLst>
            <a:ext uri="{FF2B5EF4-FFF2-40B4-BE49-F238E27FC236}">
              <a16:creationId xmlns:a16="http://schemas.microsoft.com/office/drawing/2014/main" id="{61F82FA0-77F1-4E1E-B82C-F237E6E15D8C}"/>
            </a:ext>
          </a:extLst>
        </xdr:cNvPr>
        <xdr:cNvSpPr txBox="1"/>
      </xdr:nvSpPr>
      <xdr:spPr>
        <a:xfrm>
          <a:off x="8271587" y="67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10685</xdr:rowOff>
    </xdr:from>
    <xdr:ext cx="469744" cy="259045"/>
    <xdr:sp macro="" textlink="">
      <xdr:nvSpPr>
        <xdr:cNvPr id="139" name="n_2aveValue【道路】&#10;一人当たり延長">
          <a:extLst>
            <a:ext uri="{FF2B5EF4-FFF2-40B4-BE49-F238E27FC236}">
              <a16:creationId xmlns:a16="http://schemas.microsoft.com/office/drawing/2014/main" id="{205CA1FF-C445-4366-AE1A-05B96B66E793}"/>
            </a:ext>
          </a:extLst>
        </xdr:cNvPr>
        <xdr:cNvSpPr txBox="1"/>
      </xdr:nvSpPr>
      <xdr:spPr>
        <a:xfrm>
          <a:off x="7509587" y="67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12336</xdr:rowOff>
    </xdr:from>
    <xdr:ext cx="469744" cy="259045"/>
    <xdr:sp macro="" textlink="">
      <xdr:nvSpPr>
        <xdr:cNvPr id="140" name="n_3aveValue【道路】&#10;一人当たり延長">
          <a:extLst>
            <a:ext uri="{FF2B5EF4-FFF2-40B4-BE49-F238E27FC236}">
              <a16:creationId xmlns:a16="http://schemas.microsoft.com/office/drawing/2014/main" id="{472B5901-D4D0-407C-9140-177A6D8AC38E}"/>
            </a:ext>
          </a:extLst>
        </xdr:cNvPr>
        <xdr:cNvSpPr txBox="1"/>
      </xdr:nvSpPr>
      <xdr:spPr>
        <a:xfrm>
          <a:off x="6712027" y="671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10812</xdr:rowOff>
    </xdr:from>
    <xdr:ext cx="469744" cy="259045"/>
    <xdr:sp macro="" textlink="">
      <xdr:nvSpPr>
        <xdr:cNvPr id="141" name="n_4aveValue【道路】&#10;一人当たり延長">
          <a:extLst>
            <a:ext uri="{FF2B5EF4-FFF2-40B4-BE49-F238E27FC236}">
              <a16:creationId xmlns:a16="http://schemas.microsoft.com/office/drawing/2014/main" id="{7F597821-6F17-42C1-A815-E25EFCD8DFF2}"/>
            </a:ext>
          </a:extLst>
        </xdr:cNvPr>
        <xdr:cNvSpPr txBox="1"/>
      </xdr:nvSpPr>
      <xdr:spPr>
        <a:xfrm>
          <a:off x="5937327" y="671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51706</xdr:rowOff>
    </xdr:from>
    <xdr:ext cx="469744" cy="259045"/>
    <xdr:sp macro="" textlink="">
      <xdr:nvSpPr>
        <xdr:cNvPr id="142" name="n_1mainValue【道路】&#10;一人当たり延長">
          <a:extLst>
            <a:ext uri="{FF2B5EF4-FFF2-40B4-BE49-F238E27FC236}">
              <a16:creationId xmlns:a16="http://schemas.microsoft.com/office/drawing/2014/main" id="{72A60D3D-98E5-4F33-B451-008A5DB32683}"/>
            </a:ext>
          </a:extLst>
        </xdr:cNvPr>
        <xdr:cNvSpPr txBox="1"/>
      </xdr:nvSpPr>
      <xdr:spPr>
        <a:xfrm>
          <a:off x="8271587" y="57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56278</xdr:rowOff>
    </xdr:from>
    <xdr:ext cx="469744" cy="259045"/>
    <xdr:sp macro="" textlink="">
      <xdr:nvSpPr>
        <xdr:cNvPr id="143" name="n_2mainValue【道路】&#10;一人当たり延長">
          <a:extLst>
            <a:ext uri="{FF2B5EF4-FFF2-40B4-BE49-F238E27FC236}">
              <a16:creationId xmlns:a16="http://schemas.microsoft.com/office/drawing/2014/main" id="{254B1D6B-8D69-4CF8-86B9-CB7AFFEB63DC}"/>
            </a:ext>
          </a:extLst>
        </xdr:cNvPr>
        <xdr:cNvSpPr txBox="1"/>
      </xdr:nvSpPr>
      <xdr:spPr>
        <a:xfrm>
          <a:off x="7509587" y="575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62628</xdr:rowOff>
    </xdr:from>
    <xdr:ext cx="469744" cy="259045"/>
    <xdr:sp macro="" textlink="">
      <xdr:nvSpPr>
        <xdr:cNvPr id="144" name="n_3mainValue【道路】&#10;一人当たり延長">
          <a:extLst>
            <a:ext uri="{FF2B5EF4-FFF2-40B4-BE49-F238E27FC236}">
              <a16:creationId xmlns:a16="http://schemas.microsoft.com/office/drawing/2014/main" id="{71DD9BF5-69B4-4E0E-81E9-5A63F16C4492}"/>
            </a:ext>
          </a:extLst>
        </xdr:cNvPr>
        <xdr:cNvSpPr txBox="1"/>
      </xdr:nvSpPr>
      <xdr:spPr>
        <a:xfrm>
          <a:off x="6712027" y="576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65295</xdr:rowOff>
    </xdr:from>
    <xdr:ext cx="469744" cy="259045"/>
    <xdr:sp macro="" textlink="">
      <xdr:nvSpPr>
        <xdr:cNvPr id="145" name="n_4mainValue【道路】&#10;一人当たり延長">
          <a:extLst>
            <a:ext uri="{FF2B5EF4-FFF2-40B4-BE49-F238E27FC236}">
              <a16:creationId xmlns:a16="http://schemas.microsoft.com/office/drawing/2014/main" id="{6B38BDB3-C103-44A2-BE76-36C770178C43}"/>
            </a:ext>
          </a:extLst>
        </xdr:cNvPr>
        <xdr:cNvSpPr txBox="1"/>
      </xdr:nvSpPr>
      <xdr:spPr>
        <a:xfrm>
          <a:off x="5937327" y="576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6D6056C-BD7A-41A2-AD2A-178EB77E1B1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A283A11-61D1-4CEB-8D71-0D94A126356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A49CE13-5778-498A-A5D8-C7DF37406F5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A8B6EFE-CC51-4783-AA2B-A0CA2A9E298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9A0ECE1-0A98-408D-84E7-84462E5C6B7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E7FD4D4-7D8C-4D03-81D5-ED047933CEC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48B6E16-7670-47A5-BAF7-9446E00BD16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25892DD-78BC-4E67-8E4A-775164F47CD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6026D7D-818C-4D0A-99CE-485C1AEBE8E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E3580DB-5C44-45DD-AE02-BB2DA496BD1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495DCB7-0838-41BF-A675-AC5E748E051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8F5C3202-E084-41A9-A82A-5EC0EFE4C78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23114839-87EC-409B-A59A-5E6AF8470392}"/>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71D25D5-A647-4CE7-981A-B08AFA1A240C}"/>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AC2A14A-223B-4706-8783-2F08C643427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7B43775-6534-4273-ADA1-017D0FB353D7}"/>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DA785C2-A35A-4327-BF46-80AA8D4C35AC}"/>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DE6335D-3974-4407-A28B-0A658EF2016D}"/>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3EC44BC4-5C4F-4E76-93B7-A1DAE991B27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93769E1B-8BD3-42A5-AC3A-26E548FF640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BC0D628C-3041-4734-808E-7594AA56B420}"/>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7161E52-120A-461B-B50D-C9EF98D4ED7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46DF1BB7-D00F-4C24-9DA1-A9433A26DAA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97155</xdr:rowOff>
    </xdr:from>
    <xdr:to>
      <xdr:col>24</xdr:col>
      <xdr:colOff>62865</xdr:colOff>
      <xdr:row>64</xdr:row>
      <xdr:rowOff>9525</xdr:rowOff>
    </xdr:to>
    <xdr:cxnSp macro="">
      <xdr:nvCxnSpPr>
        <xdr:cNvPr id="169" name="直線コネクタ 168">
          <a:extLst>
            <a:ext uri="{FF2B5EF4-FFF2-40B4-BE49-F238E27FC236}">
              <a16:creationId xmlns:a16="http://schemas.microsoft.com/office/drawing/2014/main" id="{79A2128A-5663-4491-96B0-B07ADC9DB5A0}"/>
            </a:ext>
          </a:extLst>
        </xdr:cNvPr>
        <xdr:cNvCxnSpPr/>
      </xdr:nvCxnSpPr>
      <xdr:spPr>
        <a:xfrm flipV="1">
          <a:off x="4086225" y="948499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13352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FFC29B94-426B-488B-BC77-2A996EB66FCD}"/>
            </a:ext>
          </a:extLst>
        </xdr:cNvPr>
        <xdr:cNvSpPr txBox="1"/>
      </xdr:nvSpPr>
      <xdr:spPr>
        <a:xfrm>
          <a:off x="4124960"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9525</xdr:rowOff>
    </xdr:from>
    <xdr:to>
      <xdr:col>24</xdr:col>
      <xdr:colOff>152400</xdr:colOff>
      <xdr:row>64</xdr:row>
      <xdr:rowOff>9525</xdr:rowOff>
    </xdr:to>
    <xdr:cxnSp macro="">
      <xdr:nvCxnSpPr>
        <xdr:cNvPr id="171" name="直線コネクタ 170">
          <a:extLst>
            <a:ext uri="{FF2B5EF4-FFF2-40B4-BE49-F238E27FC236}">
              <a16:creationId xmlns:a16="http://schemas.microsoft.com/office/drawing/2014/main" id="{EB5D1BB5-DA89-4D3B-8277-9A8D9F223FB7}"/>
            </a:ext>
          </a:extLst>
        </xdr:cNvPr>
        <xdr:cNvCxnSpPr/>
      </xdr:nvCxnSpPr>
      <xdr:spPr>
        <a:xfrm>
          <a:off x="4020820" y="10738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43832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EE1B47BA-0011-48D6-9D66-48CC12A8DA6F}"/>
            </a:ext>
          </a:extLst>
        </xdr:cNvPr>
        <xdr:cNvSpPr txBox="1"/>
      </xdr:nvSpPr>
      <xdr:spPr>
        <a:xfrm>
          <a:off x="4124960" y="92640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97155</xdr:rowOff>
    </xdr:from>
    <xdr:to>
      <xdr:col>24</xdr:col>
      <xdr:colOff>152400</xdr:colOff>
      <xdr:row>56</xdr:row>
      <xdr:rowOff>97155</xdr:rowOff>
    </xdr:to>
    <xdr:cxnSp macro="">
      <xdr:nvCxnSpPr>
        <xdr:cNvPr id="173" name="直線コネクタ 172">
          <a:extLst>
            <a:ext uri="{FF2B5EF4-FFF2-40B4-BE49-F238E27FC236}">
              <a16:creationId xmlns:a16="http://schemas.microsoft.com/office/drawing/2014/main" id="{CE997F80-95A7-46D4-BBE1-8640DDF23CFD}"/>
            </a:ext>
          </a:extLst>
        </xdr:cNvPr>
        <xdr:cNvCxnSpPr/>
      </xdr:nvCxnSpPr>
      <xdr:spPr>
        <a:xfrm>
          <a:off x="4020820" y="948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107332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1204ADF6-D5F2-4251-BA15-0BE85FC54D10}"/>
            </a:ext>
          </a:extLst>
        </xdr:cNvPr>
        <xdr:cNvSpPr txBox="1"/>
      </xdr:nvSpPr>
      <xdr:spPr>
        <a:xfrm>
          <a:off x="4124960" y="103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75" name="フローチャート: 判断 174">
          <a:extLst>
            <a:ext uri="{FF2B5EF4-FFF2-40B4-BE49-F238E27FC236}">
              <a16:creationId xmlns:a16="http://schemas.microsoft.com/office/drawing/2014/main" id="{2C2A1A61-2A50-458F-AA08-8E65021D9995}"/>
            </a:ext>
          </a:extLst>
        </xdr:cNvPr>
        <xdr:cNvSpPr/>
      </xdr:nvSpPr>
      <xdr:spPr>
        <a:xfrm>
          <a:off x="4036060" y="10478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52070</xdr:rowOff>
    </xdr:from>
    <xdr:to>
      <xdr:col>20</xdr:col>
      <xdr:colOff>38100</xdr:colOff>
      <xdr:row>62</xdr:row>
      <xdr:rowOff>153670</xdr:rowOff>
    </xdr:to>
    <xdr:sp macro="" textlink="">
      <xdr:nvSpPr>
        <xdr:cNvPr id="176" name="フローチャート: 判断 175">
          <a:extLst>
            <a:ext uri="{FF2B5EF4-FFF2-40B4-BE49-F238E27FC236}">
              <a16:creationId xmlns:a16="http://schemas.microsoft.com/office/drawing/2014/main" id="{E4C87145-89AC-40FF-A04F-88861D827946}"/>
            </a:ext>
          </a:extLst>
        </xdr:cNvPr>
        <xdr:cNvSpPr/>
      </xdr:nvSpPr>
      <xdr:spPr>
        <a:xfrm>
          <a:off x="3312160" y="1044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7" name="フローチャート: 判断 176">
          <a:extLst>
            <a:ext uri="{FF2B5EF4-FFF2-40B4-BE49-F238E27FC236}">
              <a16:creationId xmlns:a16="http://schemas.microsoft.com/office/drawing/2014/main" id="{D42EDC23-F2E6-4DAD-A78A-BAC5ADF2D6F4}"/>
            </a:ext>
          </a:extLst>
        </xdr:cNvPr>
        <xdr:cNvSpPr/>
      </xdr:nvSpPr>
      <xdr:spPr>
        <a:xfrm>
          <a:off x="25146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6350</xdr:rowOff>
    </xdr:from>
    <xdr:to>
      <xdr:col>10</xdr:col>
      <xdr:colOff>165100</xdr:colOff>
      <xdr:row>62</xdr:row>
      <xdr:rowOff>107950</xdr:rowOff>
    </xdr:to>
    <xdr:sp macro="" textlink="">
      <xdr:nvSpPr>
        <xdr:cNvPr id="178" name="フローチャート: 判断 177">
          <a:extLst>
            <a:ext uri="{FF2B5EF4-FFF2-40B4-BE49-F238E27FC236}">
              <a16:creationId xmlns:a16="http://schemas.microsoft.com/office/drawing/2014/main" id="{64F6FEEF-8B71-42C7-9F6A-D52764AB3D48}"/>
            </a:ext>
          </a:extLst>
        </xdr:cNvPr>
        <xdr:cNvSpPr/>
      </xdr:nvSpPr>
      <xdr:spPr>
        <a:xfrm>
          <a:off x="17399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79" name="フローチャート: 判断 178">
          <a:extLst>
            <a:ext uri="{FF2B5EF4-FFF2-40B4-BE49-F238E27FC236}">
              <a16:creationId xmlns:a16="http://schemas.microsoft.com/office/drawing/2014/main" id="{999AD8CB-6638-4C27-8A3D-F5C87F23E1BC}"/>
            </a:ext>
          </a:extLst>
        </xdr:cNvPr>
        <xdr:cNvSpPr/>
      </xdr:nvSpPr>
      <xdr:spPr>
        <a:xfrm>
          <a:off x="965200" y="10375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3835380-06F6-47F8-A6FE-C74AD81B052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C949461-3F7D-4B81-B4A2-3C99931B61D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495CE73-27AB-460E-B778-93CA987EC6C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0CA57E1-0A4A-4135-B47A-D4A3C5606BC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F4AF33C-5A7E-4F5C-888B-8A7C28BDE7E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52070</xdr:rowOff>
    </xdr:from>
    <xdr:to>
      <xdr:col>24</xdr:col>
      <xdr:colOff>114300</xdr:colOff>
      <xdr:row>63</xdr:row>
      <xdr:rowOff>153670</xdr:rowOff>
    </xdr:to>
    <xdr:sp macro="" textlink="">
      <xdr:nvSpPr>
        <xdr:cNvPr id="185" name="楕円 184">
          <a:extLst>
            <a:ext uri="{FF2B5EF4-FFF2-40B4-BE49-F238E27FC236}">
              <a16:creationId xmlns:a16="http://schemas.microsoft.com/office/drawing/2014/main" id="{221F7568-A9E6-4725-867E-CC41CB158F25}"/>
            </a:ext>
          </a:extLst>
        </xdr:cNvPr>
        <xdr:cNvSpPr/>
      </xdr:nvSpPr>
      <xdr:spPr>
        <a:xfrm>
          <a:off x="403606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138447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883611A7-F36A-4A36-8E5D-C82DF14F0E00}"/>
            </a:ext>
          </a:extLst>
        </xdr:cNvPr>
        <xdr:cNvSpPr txBox="1"/>
      </xdr:nvSpPr>
      <xdr:spPr>
        <a:xfrm>
          <a:off x="4124960" y="1053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33020</xdr:rowOff>
    </xdr:from>
    <xdr:to>
      <xdr:col>20</xdr:col>
      <xdr:colOff>38100</xdr:colOff>
      <xdr:row>63</xdr:row>
      <xdr:rowOff>134620</xdr:rowOff>
    </xdr:to>
    <xdr:sp macro="" textlink="">
      <xdr:nvSpPr>
        <xdr:cNvPr id="187" name="楕円 186">
          <a:extLst>
            <a:ext uri="{FF2B5EF4-FFF2-40B4-BE49-F238E27FC236}">
              <a16:creationId xmlns:a16="http://schemas.microsoft.com/office/drawing/2014/main" id="{EF1DEB1C-CAC4-45F5-8728-3AB54F67F8C2}"/>
            </a:ext>
          </a:extLst>
        </xdr:cNvPr>
        <xdr:cNvSpPr/>
      </xdr:nvSpPr>
      <xdr:spPr>
        <a:xfrm>
          <a:off x="3312160" y="10594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83820</xdr:rowOff>
    </xdr:from>
    <xdr:to>
      <xdr:col>24</xdr:col>
      <xdr:colOff>63500</xdr:colOff>
      <xdr:row>63</xdr:row>
      <xdr:rowOff>102870</xdr:rowOff>
    </xdr:to>
    <xdr:cxnSp macro="">
      <xdr:nvCxnSpPr>
        <xdr:cNvPr id="188" name="直線コネクタ 187">
          <a:extLst>
            <a:ext uri="{FF2B5EF4-FFF2-40B4-BE49-F238E27FC236}">
              <a16:creationId xmlns:a16="http://schemas.microsoft.com/office/drawing/2014/main" id="{A9753DC2-657D-4C1B-93D5-A5185B1168C3}"/>
            </a:ext>
          </a:extLst>
        </xdr:cNvPr>
        <xdr:cNvCxnSpPr/>
      </xdr:nvCxnSpPr>
      <xdr:spPr>
        <a:xfrm>
          <a:off x="3355340" y="1064514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147320</xdr:rowOff>
    </xdr:from>
    <xdr:to>
      <xdr:col>15</xdr:col>
      <xdr:colOff>101600</xdr:colOff>
      <xdr:row>63</xdr:row>
      <xdr:rowOff>77470</xdr:rowOff>
    </xdr:to>
    <xdr:sp macro="" textlink="">
      <xdr:nvSpPr>
        <xdr:cNvPr id="189" name="楕円 188">
          <a:extLst>
            <a:ext uri="{FF2B5EF4-FFF2-40B4-BE49-F238E27FC236}">
              <a16:creationId xmlns:a16="http://schemas.microsoft.com/office/drawing/2014/main" id="{43310326-E61D-45D4-B01B-57CF12CC104F}"/>
            </a:ext>
          </a:extLst>
        </xdr:cNvPr>
        <xdr:cNvSpPr/>
      </xdr:nvSpPr>
      <xdr:spPr>
        <a:xfrm>
          <a:off x="2514600" y="1054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26670</xdr:rowOff>
    </xdr:from>
    <xdr:to>
      <xdr:col>19</xdr:col>
      <xdr:colOff>177800</xdr:colOff>
      <xdr:row>63</xdr:row>
      <xdr:rowOff>83820</xdr:rowOff>
    </xdr:to>
    <xdr:cxnSp macro="">
      <xdr:nvCxnSpPr>
        <xdr:cNvPr id="190" name="直線コネクタ 189">
          <a:extLst>
            <a:ext uri="{FF2B5EF4-FFF2-40B4-BE49-F238E27FC236}">
              <a16:creationId xmlns:a16="http://schemas.microsoft.com/office/drawing/2014/main" id="{0D4F7686-60E3-47F9-9277-72F83B652252}"/>
            </a:ext>
          </a:extLst>
        </xdr:cNvPr>
        <xdr:cNvCxnSpPr/>
      </xdr:nvCxnSpPr>
      <xdr:spPr>
        <a:xfrm>
          <a:off x="2565400" y="1058799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118745</xdr:rowOff>
    </xdr:from>
    <xdr:to>
      <xdr:col>10</xdr:col>
      <xdr:colOff>165100</xdr:colOff>
      <xdr:row>63</xdr:row>
      <xdr:rowOff>48895</xdr:rowOff>
    </xdr:to>
    <xdr:sp macro="" textlink="">
      <xdr:nvSpPr>
        <xdr:cNvPr id="191" name="楕円 190">
          <a:extLst>
            <a:ext uri="{FF2B5EF4-FFF2-40B4-BE49-F238E27FC236}">
              <a16:creationId xmlns:a16="http://schemas.microsoft.com/office/drawing/2014/main" id="{2A86D44D-B74B-43DA-B1FA-064FFBDEE42F}"/>
            </a:ext>
          </a:extLst>
        </xdr:cNvPr>
        <xdr:cNvSpPr/>
      </xdr:nvSpPr>
      <xdr:spPr>
        <a:xfrm>
          <a:off x="1739900" y="1051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169545</xdr:rowOff>
    </xdr:from>
    <xdr:to>
      <xdr:col>15</xdr:col>
      <xdr:colOff>50800</xdr:colOff>
      <xdr:row>63</xdr:row>
      <xdr:rowOff>26670</xdr:rowOff>
    </xdr:to>
    <xdr:cxnSp macro="">
      <xdr:nvCxnSpPr>
        <xdr:cNvPr id="192" name="直線コネクタ 191">
          <a:extLst>
            <a:ext uri="{FF2B5EF4-FFF2-40B4-BE49-F238E27FC236}">
              <a16:creationId xmlns:a16="http://schemas.microsoft.com/office/drawing/2014/main" id="{82B167A5-49A6-40AD-BBF1-B99FF9E3A9C6}"/>
            </a:ext>
          </a:extLst>
        </xdr:cNvPr>
        <xdr:cNvCxnSpPr/>
      </xdr:nvCxnSpPr>
      <xdr:spPr>
        <a:xfrm>
          <a:off x="1790700" y="1056322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90170</xdr:rowOff>
    </xdr:from>
    <xdr:to>
      <xdr:col>6</xdr:col>
      <xdr:colOff>38100</xdr:colOff>
      <xdr:row>63</xdr:row>
      <xdr:rowOff>20320</xdr:rowOff>
    </xdr:to>
    <xdr:sp macro="" textlink="">
      <xdr:nvSpPr>
        <xdr:cNvPr id="193" name="楕円 192">
          <a:extLst>
            <a:ext uri="{FF2B5EF4-FFF2-40B4-BE49-F238E27FC236}">
              <a16:creationId xmlns:a16="http://schemas.microsoft.com/office/drawing/2014/main" id="{3F4DEE78-9556-491C-AD01-5ECE3B1885F2}"/>
            </a:ext>
          </a:extLst>
        </xdr:cNvPr>
        <xdr:cNvSpPr/>
      </xdr:nvSpPr>
      <xdr:spPr>
        <a:xfrm>
          <a:off x="965200" y="10483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140970</xdr:rowOff>
    </xdr:from>
    <xdr:to>
      <xdr:col>10</xdr:col>
      <xdr:colOff>114300</xdr:colOff>
      <xdr:row>62</xdr:row>
      <xdr:rowOff>169545</xdr:rowOff>
    </xdr:to>
    <xdr:cxnSp macro="">
      <xdr:nvCxnSpPr>
        <xdr:cNvPr id="194" name="直線コネクタ 193">
          <a:extLst>
            <a:ext uri="{FF2B5EF4-FFF2-40B4-BE49-F238E27FC236}">
              <a16:creationId xmlns:a16="http://schemas.microsoft.com/office/drawing/2014/main" id="{7AABED2E-FD24-4E77-85BA-0161D7BC81A3}"/>
            </a:ext>
          </a:extLst>
        </xdr:cNvPr>
        <xdr:cNvCxnSpPr/>
      </xdr:nvCxnSpPr>
      <xdr:spPr>
        <a:xfrm>
          <a:off x="1008380" y="1053465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170197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E82FDB7A-B944-4343-A62B-30002D8E0135}"/>
            </a:ext>
          </a:extLst>
        </xdr:cNvPr>
        <xdr:cNvSpPr txBox="1"/>
      </xdr:nvSpPr>
      <xdr:spPr>
        <a:xfrm>
          <a:off x="317056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145432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74F45496-2004-4104-A220-E9FDDD1E2D7C}"/>
            </a:ext>
          </a:extLst>
        </xdr:cNvPr>
        <xdr:cNvSpPr txBox="1"/>
      </xdr:nvSpPr>
      <xdr:spPr>
        <a:xfrm>
          <a:off x="2385704"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124477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28FCD1E2-D84E-4B5B-8440-D496375B1045}"/>
            </a:ext>
          </a:extLst>
        </xdr:cNvPr>
        <xdr:cNvSpPr txBox="1"/>
      </xdr:nvSpPr>
      <xdr:spPr>
        <a:xfrm>
          <a:off x="161100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95902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59F60EB8-034E-45C7-A46A-E15C226AD0B1}"/>
            </a:ext>
          </a:extLst>
        </xdr:cNvPr>
        <xdr:cNvSpPr txBox="1"/>
      </xdr:nvSpPr>
      <xdr:spPr>
        <a:xfrm>
          <a:off x="836304"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125747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5F716E58-6C1F-46BF-9D55-35E4EE98FF47}"/>
            </a:ext>
          </a:extLst>
        </xdr:cNvPr>
        <xdr:cNvSpPr txBox="1"/>
      </xdr:nvSpPr>
      <xdr:spPr>
        <a:xfrm>
          <a:off x="317056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68597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1682AA89-0082-46B4-A11C-5DD6EFF44A2B}"/>
            </a:ext>
          </a:extLst>
        </xdr:cNvPr>
        <xdr:cNvSpPr txBox="1"/>
      </xdr:nvSpPr>
      <xdr:spPr>
        <a:xfrm>
          <a:off x="238570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40022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86B8D630-412E-4DF0-A837-80268F9E8B3C}"/>
            </a:ext>
          </a:extLst>
        </xdr:cNvPr>
        <xdr:cNvSpPr txBox="1"/>
      </xdr:nvSpPr>
      <xdr:spPr>
        <a:xfrm>
          <a:off x="161100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11447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96E4C0CF-2301-4A85-93F9-2F7116005374}"/>
            </a:ext>
          </a:extLst>
        </xdr:cNvPr>
        <xdr:cNvSpPr txBox="1"/>
      </xdr:nvSpPr>
      <xdr:spPr>
        <a:xfrm>
          <a:off x="83630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F613AA85-A246-461C-8A26-854AD9B7CA0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881D8978-4DC9-4BE3-B3DF-B66F45E2696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C7C740F3-DF0B-422A-9918-A99B0630783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7A3FC4AA-87CA-427B-9CEE-FD5F9292EB3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F773C9E3-B9DE-4A34-A575-669D5149507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1FDEC20-5DD7-446F-BA74-370BDACFD2A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484D26B-C3E5-4A21-BCEA-39AA76ACC29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6C2C5929-51CA-40C7-B10E-FBFAA6ED5EC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673C599B-87F2-4793-908C-F4B2BDC4068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A7DF22F-9537-4F9D-AEC1-7D15C35F5D0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D9A9F29B-C521-4C3B-B9C6-E0E65DAC382A}"/>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7FC94484-CC2C-4C60-A50E-CD93707A5A27}"/>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D6358D07-0D3C-4894-8024-53DCF91A8F2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B8CBEF56-9B61-401C-BE4B-B985724EB93D}"/>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E24200D6-16A2-4350-A177-14F9ABB4CD6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522E902A-A659-4CAD-8481-F6BD73E4A7DE}"/>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DD1EDCE2-7D1A-4E99-9AC0-D8A4804532F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0BC4EEAA-1F31-464A-9792-910A3C80EE73}"/>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D71A8252-3763-42F3-A38A-AC00D8FCFE3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DB41E78A-D9DC-4043-A626-BEAD7BAE527B}"/>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D3F4FD40-88D0-41E1-B9E3-B1C3104BD87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71B9FBB2-1446-4B76-AA49-0A0CCD74D103}"/>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55876B7B-C6BE-4027-B0CF-27557F0E814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152560</xdr:rowOff>
    </xdr:from>
    <xdr:to>
      <xdr:col>54</xdr:col>
      <xdr:colOff>189865</xdr:colOff>
      <xdr:row>64</xdr:row>
      <xdr:rowOff>28921</xdr:rowOff>
    </xdr:to>
    <xdr:cxnSp macro="">
      <xdr:nvCxnSpPr>
        <xdr:cNvPr id="226" name="直線コネクタ 225">
          <a:extLst>
            <a:ext uri="{FF2B5EF4-FFF2-40B4-BE49-F238E27FC236}">
              <a16:creationId xmlns:a16="http://schemas.microsoft.com/office/drawing/2014/main" id="{1ECF5F44-3D18-4388-AEE8-32751082C653}"/>
            </a:ext>
          </a:extLst>
        </xdr:cNvPr>
        <xdr:cNvCxnSpPr/>
      </xdr:nvCxnSpPr>
      <xdr:spPr>
        <a:xfrm flipV="1">
          <a:off x="9219565" y="9540400"/>
          <a:ext cx="0" cy="121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32748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C4D4201D-E6A7-407B-9B75-30B2B5A80BF8}"/>
            </a:ext>
          </a:extLst>
        </xdr:cNvPr>
        <xdr:cNvSpPr txBox="1"/>
      </xdr:nvSpPr>
      <xdr:spPr>
        <a:xfrm>
          <a:off x="9258300" y="107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28921</xdr:rowOff>
    </xdr:from>
    <xdr:to>
      <xdr:col>55</xdr:col>
      <xdr:colOff>88900</xdr:colOff>
      <xdr:row>64</xdr:row>
      <xdr:rowOff>28921</xdr:rowOff>
    </xdr:to>
    <xdr:cxnSp macro="">
      <xdr:nvCxnSpPr>
        <xdr:cNvPr id="228" name="直線コネクタ 227">
          <a:extLst>
            <a:ext uri="{FF2B5EF4-FFF2-40B4-BE49-F238E27FC236}">
              <a16:creationId xmlns:a16="http://schemas.microsoft.com/office/drawing/2014/main" id="{1827EE8F-A8AD-4002-89BA-39476EDE5557}"/>
            </a:ext>
          </a:extLst>
        </xdr:cNvPr>
        <xdr:cNvCxnSpPr/>
      </xdr:nvCxnSpPr>
      <xdr:spPr>
        <a:xfrm>
          <a:off x="9154160" y="10757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99237</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97D3A5A7-6069-4C3C-92D8-6AB66DB502BB}"/>
            </a:ext>
          </a:extLst>
        </xdr:cNvPr>
        <xdr:cNvSpPr txBox="1"/>
      </xdr:nvSpPr>
      <xdr:spPr>
        <a:xfrm>
          <a:off x="9258300" y="931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152560</xdr:rowOff>
    </xdr:from>
    <xdr:to>
      <xdr:col>55</xdr:col>
      <xdr:colOff>88900</xdr:colOff>
      <xdr:row>56</xdr:row>
      <xdr:rowOff>152560</xdr:rowOff>
    </xdr:to>
    <xdr:cxnSp macro="">
      <xdr:nvCxnSpPr>
        <xdr:cNvPr id="230" name="直線コネクタ 229">
          <a:extLst>
            <a:ext uri="{FF2B5EF4-FFF2-40B4-BE49-F238E27FC236}">
              <a16:creationId xmlns:a16="http://schemas.microsoft.com/office/drawing/2014/main" id="{D209A55E-C119-4EBC-B2E8-E701FE7F05F7}"/>
            </a:ext>
          </a:extLst>
        </xdr:cNvPr>
        <xdr:cNvCxnSpPr/>
      </xdr:nvCxnSpPr>
      <xdr:spPr>
        <a:xfrm>
          <a:off x="9154160" y="954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43150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A61A36F7-B255-47D1-8625-266260AE353C}"/>
            </a:ext>
          </a:extLst>
        </xdr:cNvPr>
        <xdr:cNvSpPr txBox="1"/>
      </xdr:nvSpPr>
      <xdr:spPr>
        <a:xfrm>
          <a:off x="9258300" y="10269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64723</xdr:rowOff>
    </xdr:from>
    <xdr:to>
      <xdr:col>55</xdr:col>
      <xdr:colOff>50800</xdr:colOff>
      <xdr:row>61</xdr:row>
      <xdr:rowOff>166323</xdr:rowOff>
    </xdr:to>
    <xdr:sp macro="" textlink="">
      <xdr:nvSpPr>
        <xdr:cNvPr id="232" name="フローチャート: 判断 231">
          <a:extLst>
            <a:ext uri="{FF2B5EF4-FFF2-40B4-BE49-F238E27FC236}">
              <a16:creationId xmlns:a16="http://schemas.microsoft.com/office/drawing/2014/main" id="{A4D98040-651D-4C07-A747-6F9DD280EFAF}"/>
            </a:ext>
          </a:extLst>
        </xdr:cNvPr>
        <xdr:cNvSpPr/>
      </xdr:nvSpPr>
      <xdr:spPr>
        <a:xfrm>
          <a:off x="9192260" y="102907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80618</xdr:rowOff>
    </xdr:from>
    <xdr:to>
      <xdr:col>50</xdr:col>
      <xdr:colOff>165100</xdr:colOff>
      <xdr:row>62</xdr:row>
      <xdr:rowOff>10768</xdr:rowOff>
    </xdr:to>
    <xdr:sp macro="" textlink="">
      <xdr:nvSpPr>
        <xdr:cNvPr id="233" name="フローチャート: 判断 232">
          <a:extLst>
            <a:ext uri="{FF2B5EF4-FFF2-40B4-BE49-F238E27FC236}">
              <a16:creationId xmlns:a16="http://schemas.microsoft.com/office/drawing/2014/main" id="{992FD70C-29D3-40FA-8C91-1B4B59BB407C}"/>
            </a:ext>
          </a:extLst>
        </xdr:cNvPr>
        <xdr:cNvSpPr/>
      </xdr:nvSpPr>
      <xdr:spPr>
        <a:xfrm>
          <a:off x="8445500" y="10306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81895</xdr:rowOff>
    </xdr:from>
    <xdr:to>
      <xdr:col>46</xdr:col>
      <xdr:colOff>38100</xdr:colOff>
      <xdr:row>62</xdr:row>
      <xdr:rowOff>12045</xdr:rowOff>
    </xdr:to>
    <xdr:sp macro="" textlink="">
      <xdr:nvSpPr>
        <xdr:cNvPr id="234" name="フローチャート: 判断 233">
          <a:extLst>
            <a:ext uri="{FF2B5EF4-FFF2-40B4-BE49-F238E27FC236}">
              <a16:creationId xmlns:a16="http://schemas.microsoft.com/office/drawing/2014/main" id="{5B0DDC75-AC63-4F53-913E-0AA9DA395CC5}"/>
            </a:ext>
          </a:extLst>
        </xdr:cNvPr>
        <xdr:cNvSpPr/>
      </xdr:nvSpPr>
      <xdr:spPr>
        <a:xfrm>
          <a:off x="7670800" y="10307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86851</xdr:rowOff>
    </xdr:from>
    <xdr:to>
      <xdr:col>41</xdr:col>
      <xdr:colOff>101600</xdr:colOff>
      <xdr:row>62</xdr:row>
      <xdr:rowOff>17001</xdr:rowOff>
    </xdr:to>
    <xdr:sp macro="" textlink="">
      <xdr:nvSpPr>
        <xdr:cNvPr id="235" name="フローチャート: 判断 234">
          <a:extLst>
            <a:ext uri="{FF2B5EF4-FFF2-40B4-BE49-F238E27FC236}">
              <a16:creationId xmlns:a16="http://schemas.microsoft.com/office/drawing/2014/main" id="{A3DCDF03-3642-47B0-A155-BA4F945F209C}"/>
            </a:ext>
          </a:extLst>
        </xdr:cNvPr>
        <xdr:cNvSpPr/>
      </xdr:nvSpPr>
      <xdr:spPr>
        <a:xfrm>
          <a:off x="6873240" y="103128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87484</xdr:rowOff>
    </xdr:from>
    <xdr:to>
      <xdr:col>36</xdr:col>
      <xdr:colOff>165100</xdr:colOff>
      <xdr:row>62</xdr:row>
      <xdr:rowOff>17634</xdr:rowOff>
    </xdr:to>
    <xdr:sp macro="" textlink="">
      <xdr:nvSpPr>
        <xdr:cNvPr id="236" name="フローチャート: 判断 235">
          <a:extLst>
            <a:ext uri="{FF2B5EF4-FFF2-40B4-BE49-F238E27FC236}">
              <a16:creationId xmlns:a16="http://schemas.microsoft.com/office/drawing/2014/main" id="{02A4971F-53AB-4F4F-A00E-D0033ED1A3B0}"/>
            </a:ext>
          </a:extLst>
        </xdr:cNvPr>
        <xdr:cNvSpPr/>
      </xdr:nvSpPr>
      <xdr:spPr>
        <a:xfrm>
          <a:off x="6098540" y="10313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CEB4490-206F-4E93-B57F-A2C672642C4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25226ADD-1BF7-4C91-84A6-E24AAA2AEB2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A9FB4A4-95C5-46AC-912B-FA81AFC141C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B5FCD8F-AF9A-43A4-B74B-4D5BCD7CF72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16B5969-380E-4A9D-8ABF-0B18B1CE1ED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101760</xdr:rowOff>
    </xdr:from>
    <xdr:to>
      <xdr:col>55</xdr:col>
      <xdr:colOff>50800</xdr:colOff>
      <xdr:row>57</xdr:row>
      <xdr:rowOff>31910</xdr:rowOff>
    </xdr:to>
    <xdr:sp macro="" textlink="">
      <xdr:nvSpPr>
        <xdr:cNvPr id="242" name="楕円 241">
          <a:extLst>
            <a:ext uri="{FF2B5EF4-FFF2-40B4-BE49-F238E27FC236}">
              <a16:creationId xmlns:a16="http://schemas.microsoft.com/office/drawing/2014/main" id="{102643CE-26A2-426B-A977-CCB5DBC43B4C}"/>
            </a:ext>
          </a:extLst>
        </xdr:cNvPr>
        <xdr:cNvSpPr/>
      </xdr:nvSpPr>
      <xdr:spPr>
        <a:xfrm>
          <a:off x="9192260" y="9489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54787</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CC417ECC-544C-4041-AE7B-3447D881CDA7}"/>
            </a:ext>
          </a:extLst>
        </xdr:cNvPr>
        <xdr:cNvSpPr txBox="1"/>
      </xdr:nvSpPr>
      <xdr:spPr>
        <a:xfrm>
          <a:off x="9258300" y="944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115941</xdr:rowOff>
    </xdr:from>
    <xdr:to>
      <xdr:col>50</xdr:col>
      <xdr:colOff>165100</xdr:colOff>
      <xdr:row>57</xdr:row>
      <xdr:rowOff>46091</xdr:rowOff>
    </xdr:to>
    <xdr:sp macro="" textlink="">
      <xdr:nvSpPr>
        <xdr:cNvPr id="244" name="楕円 243">
          <a:extLst>
            <a:ext uri="{FF2B5EF4-FFF2-40B4-BE49-F238E27FC236}">
              <a16:creationId xmlns:a16="http://schemas.microsoft.com/office/drawing/2014/main" id="{988A75CA-479B-4001-959D-4964D22CECC9}"/>
            </a:ext>
          </a:extLst>
        </xdr:cNvPr>
        <xdr:cNvSpPr/>
      </xdr:nvSpPr>
      <xdr:spPr>
        <a:xfrm>
          <a:off x="8445500" y="95037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152560</xdr:rowOff>
    </xdr:from>
    <xdr:to>
      <xdr:col>55</xdr:col>
      <xdr:colOff>0</xdr:colOff>
      <xdr:row>56</xdr:row>
      <xdr:rowOff>166741</xdr:rowOff>
    </xdr:to>
    <xdr:cxnSp macro="">
      <xdr:nvCxnSpPr>
        <xdr:cNvPr id="245" name="直線コネクタ 244">
          <a:extLst>
            <a:ext uri="{FF2B5EF4-FFF2-40B4-BE49-F238E27FC236}">
              <a16:creationId xmlns:a16="http://schemas.microsoft.com/office/drawing/2014/main" id="{7A946D68-DD3F-479E-ABBA-06DA55550C9A}"/>
            </a:ext>
          </a:extLst>
        </xdr:cNvPr>
        <xdr:cNvCxnSpPr/>
      </xdr:nvCxnSpPr>
      <xdr:spPr>
        <a:xfrm flipV="1">
          <a:off x="8496300" y="9540400"/>
          <a:ext cx="723900" cy="1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50405</xdr:rowOff>
    </xdr:from>
    <xdr:to>
      <xdr:col>46</xdr:col>
      <xdr:colOff>38100</xdr:colOff>
      <xdr:row>56</xdr:row>
      <xdr:rowOff>152005</xdr:rowOff>
    </xdr:to>
    <xdr:sp macro="" textlink="">
      <xdr:nvSpPr>
        <xdr:cNvPr id="246" name="楕円 245">
          <a:extLst>
            <a:ext uri="{FF2B5EF4-FFF2-40B4-BE49-F238E27FC236}">
              <a16:creationId xmlns:a16="http://schemas.microsoft.com/office/drawing/2014/main" id="{CDEBCE40-CDF7-4678-81D2-2FAC93E8D3FA}"/>
            </a:ext>
          </a:extLst>
        </xdr:cNvPr>
        <xdr:cNvSpPr/>
      </xdr:nvSpPr>
      <xdr:spPr>
        <a:xfrm>
          <a:off x="7670800" y="9438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101205</xdr:rowOff>
    </xdr:from>
    <xdr:to>
      <xdr:col>50</xdr:col>
      <xdr:colOff>114300</xdr:colOff>
      <xdr:row>56</xdr:row>
      <xdr:rowOff>166741</xdr:rowOff>
    </xdr:to>
    <xdr:cxnSp macro="">
      <xdr:nvCxnSpPr>
        <xdr:cNvPr id="247" name="直線コネクタ 246">
          <a:extLst>
            <a:ext uri="{FF2B5EF4-FFF2-40B4-BE49-F238E27FC236}">
              <a16:creationId xmlns:a16="http://schemas.microsoft.com/office/drawing/2014/main" id="{279B5ABE-A432-4A70-BCC2-7B901A2DF2EC}"/>
            </a:ext>
          </a:extLst>
        </xdr:cNvPr>
        <xdr:cNvCxnSpPr/>
      </xdr:nvCxnSpPr>
      <xdr:spPr>
        <a:xfrm>
          <a:off x="7713980" y="9489045"/>
          <a:ext cx="782320" cy="6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58924</xdr:rowOff>
    </xdr:from>
    <xdr:to>
      <xdr:col>41</xdr:col>
      <xdr:colOff>101600</xdr:colOff>
      <xdr:row>56</xdr:row>
      <xdr:rowOff>160524</xdr:rowOff>
    </xdr:to>
    <xdr:sp macro="" textlink="">
      <xdr:nvSpPr>
        <xdr:cNvPr id="248" name="楕円 247">
          <a:extLst>
            <a:ext uri="{FF2B5EF4-FFF2-40B4-BE49-F238E27FC236}">
              <a16:creationId xmlns:a16="http://schemas.microsoft.com/office/drawing/2014/main" id="{CF695885-5EC6-49FB-959D-EF2A7D1EBC6D}"/>
            </a:ext>
          </a:extLst>
        </xdr:cNvPr>
        <xdr:cNvSpPr/>
      </xdr:nvSpPr>
      <xdr:spPr>
        <a:xfrm>
          <a:off x="6873240" y="944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101205</xdr:rowOff>
    </xdr:from>
    <xdr:to>
      <xdr:col>45</xdr:col>
      <xdr:colOff>177800</xdr:colOff>
      <xdr:row>56</xdr:row>
      <xdr:rowOff>109724</xdr:rowOff>
    </xdr:to>
    <xdr:cxnSp macro="">
      <xdr:nvCxnSpPr>
        <xdr:cNvPr id="249" name="直線コネクタ 248">
          <a:extLst>
            <a:ext uri="{FF2B5EF4-FFF2-40B4-BE49-F238E27FC236}">
              <a16:creationId xmlns:a16="http://schemas.microsoft.com/office/drawing/2014/main" id="{C309BC1B-B311-4B67-8D11-2A506BB6A540}"/>
            </a:ext>
          </a:extLst>
        </xdr:cNvPr>
        <xdr:cNvCxnSpPr/>
      </xdr:nvCxnSpPr>
      <xdr:spPr>
        <a:xfrm flipV="1">
          <a:off x="6924040" y="9489045"/>
          <a:ext cx="78994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63146</xdr:rowOff>
    </xdr:from>
    <xdr:to>
      <xdr:col>36</xdr:col>
      <xdr:colOff>165100</xdr:colOff>
      <xdr:row>56</xdr:row>
      <xdr:rowOff>164746</xdr:rowOff>
    </xdr:to>
    <xdr:sp macro="" textlink="">
      <xdr:nvSpPr>
        <xdr:cNvPr id="250" name="楕円 249">
          <a:extLst>
            <a:ext uri="{FF2B5EF4-FFF2-40B4-BE49-F238E27FC236}">
              <a16:creationId xmlns:a16="http://schemas.microsoft.com/office/drawing/2014/main" id="{BA8B0E66-3376-4880-8B50-B22040D6F406}"/>
            </a:ext>
          </a:extLst>
        </xdr:cNvPr>
        <xdr:cNvSpPr/>
      </xdr:nvSpPr>
      <xdr:spPr>
        <a:xfrm>
          <a:off x="6098540" y="945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109724</xdr:rowOff>
    </xdr:from>
    <xdr:to>
      <xdr:col>41</xdr:col>
      <xdr:colOff>50800</xdr:colOff>
      <xdr:row>56</xdr:row>
      <xdr:rowOff>113946</xdr:rowOff>
    </xdr:to>
    <xdr:cxnSp macro="">
      <xdr:nvCxnSpPr>
        <xdr:cNvPr id="251" name="直線コネクタ 250">
          <a:extLst>
            <a:ext uri="{FF2B5EF4-FFF2-40B4-BE49-F238E27FC236}">
              <a16:creationId xmlns:a16="http://schemas.microsoft.com/office/drawing/2014/main" id="{A378109A-2EA6-4097-8F33-974C4F5F947B}"/>
            </a:ext>
          </a:extLst>
        </xdr:cNvPr>
        <xdr:cNvCxnSpPr/>
      </xdr:nvCxnSpPr>
      <xdr:spPr>
        <a:xfrm flipV="1">
          <a:off x="6149340" y="9497564"/>
          <a:ext cx="7747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1895</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5CA10F75-A7B3-48C2-976D-AB3BD1F8CA94}"/>
            </a:ext>
          </a:extLst>
        </xdr:cNvPr>
        <xdr:cNvSpPr txBox="1"/>
      </xdr:nvSpPr>
      <xdr:spPr>
        <a:xfrm>
          <a:off x="8214575" y="1039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3172</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AA3C6B05-6DE5-466B-B745-E3581B78E884}"/>
            </a:ext>
          </a:extLst>
        </xdr:cNvPr>
        <xdr:cNvSpPr txBox="1"/>
      </xdr:nvSpPr>
      <xdr:spPr>
        <a:xfrm>
          <a:off x="7444955" y="1039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8128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A2D4DDB5-C42D-48EB-94F9-F0978471F8FD}"/>
            </a:ext>
          </a:extLst>
        </xdr:cNvPr>
        <xdr:cNvSpPr txBox="1"/>
      </xdr:nvSpPr>
      <xdr:spPr>
        <a:xfrm>
          <a:off x="6670255" y="1040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8761</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94277F22-9EA8-4665-B9EB-640E0B65D8C3}"/>
            </a:ext>
          </a:extLst>
        </xdr:cNvPr>
        <xdr:cNvSpPr txBox="1"/>
      </xdr:nvSpPr>
      <xdr:spPr>
        <a:xfrm>
          <a:off x="5872695" y="1040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62618</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A229BAD8-2D5D-4570-86EF-EE1687EEC50D}"/>
            </a:ext>
          </a:extLst>
        </xdr:cNvPr>
        <xdr:cNvSpPr txBox="1"/>
      </xdr:nvSpPr>
      <xdr:spPr>
        <a:xfrm>
          <a:off x="8214575" y="928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168532</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E32C938D-C405-429E-9C8F-7A481F32DC9D}"/>
            </a:ext>
          </a:extLst>
        </xdr:cNvPr>
        <xdr:cNvSpPr txBox="1"/>
      </xdr:nvSpPr>
      <xdr:spPr>
        <a:xfrm>
          <a:off x="7444955" y="922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5601</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892DD69B-B748-4039-BB59-7047EA424846}"/>
            </a:ext>
          </a:extLst>
        </xdr:cNvPr>
        <xdr:cNvSpPr txBox="1"/>
      </xdr:nvSpPr>
      <xdr:spPr>
        <a:xfrm>
          <a:off x="6670255" y="922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9823</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C4F1DA4A-7D20-4E72-B027-31DFE10C4A00}"/>
            </a:ext>
          </a:extLst>
        </xdr:cNvPr>
        <xdr:cNvSpPr txBox="1"/>
      </xdr:nvSpPr>
      <xdr:spPr>
        <a:xfrm>
          <a:off x="5872695" y="923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E49615CD-AFE0-4C25-8814-8E5B676FA97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989B2025-1871-46E8-A9B1-26D94590DF9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E20C156F-DD89-4DFD-BAB6-1A4D69AA112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AADB30F4-ED95-4BEA-B905-4706AEF888D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6919C3E3-E539-4FE7-9460-B4950923F3B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E65B926A-0FDF-4ECA-9FCD-C8426AF1A9A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F6839D7F-C9EE-4C98-A9CE-52367DCEC24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7C0DC58-5A5A-420C-A730-1C0BF012C89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48613DF7-4A40-4B47-9430-9B34A667355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1F9BF6E6-9AD2-41C1-9286-A9C1B0EA881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C10BB5C2-B615-447A-B64E-84E7F4BB7FB6}"/>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4587A185-FE57-4AA6-88C1-E7971AF9B467}"/>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3D126F48-C268-454A-B904-B1DA5FFA728C}"/>
            </a:ext>
          </a:extLst>
        </xdr:cNvPr>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648811F3-CF15-4CA9-911A-B5DF7913D312}"/>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72A38982-608A-4856-B618-72A70086F3B8}"/>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289CC852-23BE-4064-9223-719DF291E3C9}"/>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F2BDC497-A872-4833-AD56-22EDD007E1D2}"/>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081E2215-CCA1-4E33-8C5F-3B9DF602EC9C}"/>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8B76A78C-D54A-44C4-9AE0-3331C709EA78}"/>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101A7662-BF2A-4564-8117-46F05844648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97A52FB3-27F5-4A9E-B480-D792E8D2061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4E0ECA7A-6986-4D44-9C54-8C7C2B7658A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12954</xdr:rowOff>
    </xdr:from>
    <xdr:to>
      <xdr:col>24</xdr:col>
      <xdr:colOff>62865</xdr:colOff>
      <xdr:row>86</xdr:row>
      <xdr:rowOff>115824</xdr:rowOff>
    </xdr:to>
    <xdr:cxnSp macro="">
      <xdr:nvCxnSpPr>
        <xdr:cNvPr id="282" name="直線コネクタ 281">
          <a:extLst>
            <a:ext uri="{FF2B5EF4-FFF2-40B4-BE49-F238E27FC236}">
              <a16:creationId xmlns:a16="http://schemas.microsoft.com/office/drawing/2014/main" id="{692FE282-5DB3-46C8-977E-25F29AD4D393}"/>
            </a:ext>
          </a:extLst>
        </xdr:cNvPr>
        <xdr:cNvCxnSpPr/>
      </xdr:nvCxnSpPr>
      <xdr:spPr>
        <a:xfrm flipV="1">
          <a:off x="4086225" y="13256514"/>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119651</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5ADC69F7-E52A-4E55-8471-3F1B4074155A}"/>
            </a:ext>
          </a:extLst>
        </xdr:cNvPr>
        <xdr:cNvSpPr txBox="1"/>
      </xdr:nvSpPr>
      <xdr:spPr>
        <a:xfrm>
          <a:off x="4124960" y="145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115824</xdr:rowOff>
    </xdr:from>
    <xdr:to>
      <xdr:col>24</xdr:col>
      <xdr:colOff>152400</xdr:colOff>
      <xdr:row>86</xdr:row>
      <xdr:rowOff>115824</xdr:rowOff>
    </xdr:to>
    <xdr:cxnSp macro="">
      <xdr:nvCxnSpPr>
        <xdr:cNvPr id="284" name="直線コネクタ 283">
          <a:extLst>
            <a:ext uri="{FF2B5EF4-FFF2-40B4-BE49-F238E27FC236}">
              <a16:creationId xmlns:a16="http://schemas.microsoft.com/office/drawing/2014/main" id="{1ACA1E02-D2BC-456E-836B-8F04086954D9}"/>
            </a:ext>
          </a:extLst>
        </xdr:cNvPr>
        <xdr:cNvCxnSpPr/>
      </xdr:nvCxnSpPr>
      <xdr:spPr>
        <a:xfrm>
          <a:off x="4020820" y="14532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131081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DA0EC3D2-7BCF-45FE-9237-EC79F46F46AD}"/>
            </a:ext>
          </a:extLst>
        </xdr:cNvPr>
        <xdr:cNvSpPr txBox="1"/>
      </xdr:nvSpPr>
      <xdr:spPr>
        <a:xfrm>
          <a:off x="4124960" y="1303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xdr:rowOff>
    </xdr:from>
    <xdr:to>
      <xdr:col>24</xdr:col>
      <xdr:colOff>152400</xdr:colOff>
      <xdr:row>79</xdr:row>
      <xdr:rowOff>12954</xdr:rowOff>
    </xdr:to>
    <xdr:cxnSp macro="">
      <xdr:nvCxnSpPr>
        <xdr:cNvPr id="286" name="直線コネクタ 285">
          <a:extLst>
            <a:ext uri="{FF2B5EF4-FFF2-40B4-BE49-F238E27FC236}">
              <a16:creationId xmlns:a16="http://schemas.microsoft.com/office/drawing/2014/main" id="{BE24FFCE-F2CD-470F-AC06-C6ECEA74EACA}"/>
            </a:ext>
          </a:extLst>
        </xdr:cNvPr>
        <xdr:cNvCxnSpPr/>
      </xdr:nvCxnSpPr>
      <xdr:spPr>
        <a:xfrm>
          <a:off x="4020820" y="132565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12464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419D3988-7909-4F88-8862-6D440EFD4652}"/>
            </a:ext>
          </a:extLst>
        </xdr:cNvPr>
        <xdr:cNvSpPr txBox="1"/>
      </xdr:nvSpPr>
      <xdr:spPr>
        <a:xfrm>
          <a:off x="4124960" y="137589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288" name="フローチャート: 判断 287">
          <a:extLst>
            <a:ext uri="{FF2B5EF4-FFF2-40B4-BE49-F238E27FC236}">
              <a16:creationId xmlns:a16="http://schemas.microsoft.com/office/drawing/2014/main" id="{0A5D786F-CCFA-452A-BDAA-05876BBDF8D4}"/>
            </a:ext>
          </a:extLst>
        </xdr:cNvPr>
        <xdr:cNvSpPr/>
      </xdr:nvSpPr>
      <xdr:spPr>
        <a:xfrm>
          <a:off x="4036060" y="139075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119887</xdr:rowOff>
    </xdr:from>
    <xdr:to>
      <xdr:col>20</xdr:col>
      <xdr:colOff>38100</xdr:colOff>
      <xdr:row>83</xdr:row>
      <xdr:rowOff>50037</xdr:rowOff>
    </xdr:to>
    <xdr:sp macro="" textlink="">
      <xdr:nvSpPr>
        <xdr:cNvPr id="289" name="フローチャート: 判断 288">
          <a:extLst>
            <a:ext uri="{FF2B5EF4-FFF2-40B4-BE49-F238E27FC236}">
              <a16:creationId xmlns:a16="http://schemas.microsoft.com/office/drawing/2014/main" id="{31ACB7D7-3969-461A-BB7B-552C72EAF758}"/>
            </a:ext>
          </a:extLst>
        </xdr:cNvPr>
        <xdr:cNvSpPr/>
      </xdr:nvSpPr>
      <xdr:spPr>
        <a:xfrm>
          <a:off x="3312160" y="138663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60452</xdr:rowOff>
    </xdr:from>
    <xdr:to>
      <xdr:col>15</xdr:col>
      <xdr:colOff>101600</xdr:colOff>
      <xdr:row>82</xdr:row>
      <xdr:rowOff>162052</xdr:rowOff>
    </xdr:to>
    <xdr:sp macro="" textlink="">
      <xdr:nvSpPr>
        <xdr:cNvPr id="290" name="フローチャート: 判断 289">
          <a:extLst>
            <a:ext uri="{FF2B5EF4-FFF2-40B4-BE49-F238E27FC236}">
              <a16:creationId xmlns:a16="http://schemas.microsoft.com/office/drawing/2014/main" id="{8FB91A96-FEBD-4073-8403-96128A806E29}"/>
            </a:ext>
          </a:extLst>
        </xdr:cNvPr>
        <xdr:cNvSpPr/>
      </xdr:nvSpPr>
      <xdr:spPr>
        <a:xfrm>
          <a:off x="251460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macro="" textlink="">
      <xdr:nvSpPr>
        <xdr:cNvPr id="291" name="フローチャート: 判断 290">
          <a:extLst>
            <a:ext uri="{FF2B5EF4-FFF2-40B4-BE49-F238E27FC236}">
              <a16:creationId xmlns:a16="http://schemas.microsoft.com/office/drawing/2014/main" id="{00FF58B9-09E6-45EE-85EE-B1451A76BC23}"/>
            </a:ext>
          </a:extLst>
        </xdr:cNvPr>
        <xdr:cNvSpPr/>
      </xdr:nvSpPr>
      <xdr:spPr>
        <a:xfrm>
          <a:off x="1739900" y="1377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145035</xdr:rowOff>
    </xdr:from>
    <xdr:to>
      <xdr:col>6</xdr:col>
      <xdr:colOff>38100</xdr:colOff>
      <xdr:row>82</xdr:row>
      <xdr:rowOff>75185</xdr:rowOff>
    </xdr:to>
    <xdr:sp macro="" textlink="">
      <xdr:nvSpPr>
        <xdr:cNvPr id="292" name="フローチャート: 判断 291">
          <a:extLst>
            <a:ext uri="{FF2B5EF4-FFF2-40B4-BE49-F238E27FC236}">
              <a16:creationId xmlns:a16="http://schemas.microsoft.com/office/drawing/2014/main" id="{7BAB01EF-E147-49B2-8B5B-A06AD67F8AA6}"/>
            </a:ext>
          </a:extLst>
        </xdr:cNvPr>
        <xdr:cNvSpPr/>
      </xdr:nvSpPr>
      <xdr:spPr>
        <a:xfrm>
          <a:off x="965200" y="13723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38D8B09-8BB4-41B3-B69F-C2243140219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1BC3FE2-7726-43A1-BF4D-D70FBD13903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B4ADBD5-3855-404E-8785-46E00471F7D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D79FEE8-F1AA-4845-8570-1973C1A4B5D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B33002D-6333-4425-B140-55DAC6D1E68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119887</xdr:rowOff>
    </xdr:from>
    <xdr:to>
      <xdr:col>24</xdr:col>
      <xdr:colOff>114300</xdr:colOff>
      <xdr:row>85</xdr:row>
      <xdr:rowOff>50037</xdr:rowOff>
    </xdr:to>
    <xdr:sp macro="" textlink="">
      <xdr:nvSpPr>
        <xdr:cNvPr id="298" name="楕円 297">
          <a:extLst>
            <a:ext uri="{FF2B5EF4-FFF2-40B4-BE49-F238E27FC236}">
              <a16:creationId xmlns:a16="http://schemas.microsoft.com/office/drawing/2014/main" id="{9AF5776B-AB27-4F85-A8A0-AA80DD0D8D38}"/>
            </a:ext>
          </a:extLst>
        </xdr:cNvPr>
        <xdr:cNvSpPr/>
      </xdr:nvSpPr>
      <xdr:spPr>
        <a:xfrm>
          <a:off x="4036060" y="14201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98314</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CA729809-9809-4CFA-B06F-5FB222DC48FA}"/>
            </a:ext>
          </a:extLst>
        </xdr:cNvPr>
        <xdr:cNvSpPr txBox="1"/>
      </xdr:nvSpPr>
      <xdr:spPr>
        <a:xfrm>
          <a:off x="4124960" y="14180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65024</xdr:rowOff>
    </xdr:from>
    <xdr:to>
      <xdr:col>20</xdr:col>
      <xdr:colOff>38100</xdr:colOff>
      <xdr:row>84</xdr:row>
      <xdr:rowOff>166624</xdr:rowOff>
    </xdr:to>
    <xdr:sp macro="" textlink="">
      <xdr:nvSpPr>
        <xdr:cNvPr id="300" name="楕円 299">
          <a:extLst>
            <a:ext uri="{FF2B5EF4-FFF2-40B4-BE49-F238E27FC236}">
              <a16:creationId xmlns:a16="http://schemas.microsoft.com/office/drawing/2014/main" id="{17BEB502-35D3-4B74-A25B-7516EED66979}"/>
            </a:ext>
          </a:extLst>
        </xdr:cNvPr>
        <xdr:cNvSpPr/>
      </xdr:nvSpPr>
      <xdr:spPr>
        <a:xfrm>
          <a:off x="3312160" y="141467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115824</xdr:rowOff>
    </xdr:from>
    <xdr:to>
      <xdr:col>24</xdr:col>
      <xdr:colOff>63500</xdr:colOff>
      <xdr:row>84</xdr:row>
      <xdr:rowOff>170687</xdr:rowOff>
    </xdr:to>
    <xdr:cxnSp macro="">
      <xdr:nvCxnSpPr>
        <xdr:cNvPr id="301" name="直線コネクタ 300">
          <a:extLst>
            <a:ext uri="{FF2B5EF4-FFF2-40B4-BE49-F238E27FC236}">
              <a16:creationId xmlns:a16="http://schemas.microsoft.com/office/drawing/2014/main" id="{A546DE89-8E0A-4309-B84D-46E7759B0A4A}"/>
            </a:ext>
          </a:extLst>
        </xdr:cNvPr>
        <xdr:cNvCxnSpPr/>
      </xdr:nvCxnSpPr>
      <xdr:spPr>
        <a:xfrm>
          <a:off x="3355340" y="14197584"/>
          <a:ext cx="73152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19304</xdr:rowOff>
    </xdr:from>
    <xdr:to>
      <xdr:col>15</xdr:col>
      <xdr:colOff>101600</xdr:colOff>
      <xdr:row>84</xdr:row>
      <xdr:rowOff>120904</xdr:rowOff>
    </xdr:to>
    <xdr:sp macro="" textlink="">
      <xdr:nvSpPr>
        <xdr:cNvPr id="302" name="楕円 301">
          <a:extLst>
            <a:ext uri="{FF2B5EF4-FFF2-40B4-BE49-F238E27FC236}">
              <a16:creationId xmlns:a16="http://schemas.microsoft.com/office/drawing/2014/main" id="{8BAD2B1A-7927-4B42-9E4B-E07FA1C61B50}"/>
            </a:ext>
          </a:extLst>
        </xdr:cNvPr>
        <xdr:cNvSpPr/>
      </xdr:nvSpPr>
      <xdr:spPr>
        <a:xfrm>
          <a:off x="2514600" y="141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70104</xdr:rowOff>
    </xdr:from>
    <xdr:to>
      <xdr:col>19</xdr:col>
      <xdr:colOff>177800</xdr:colOff>
      <xdr:row>84</xdr:row>
      <xdr:rowOff>115824</xdr:rowOff>
    </xdr:to>
    <xdr:cxnSp macro="">
      <xdr:nvCxnSpPr>
        <xdr:cNvPr id="303" name="直線コネクタ 302">
          <a:extLst>
            <a:ext uri="{FF2B5EF4-FFF2-40B4-BE49-F238E27FC236}">
              <a16:creationId xmlns:a16="http://schemas.microsoft.com/office/drawing/2014/main" id="{95CD94D2-F62B-451F-80D6-D486FA55E1BB}"/>
            </a:ext>
          </a:extLst>
        </xdr:cNvPr>
        <xdr:cNvCxnSpPr/>
      </xdr:nvCxnSpPr>
      <xdr:spPr>
        <a:xfrm>
          <a:off x="2565400" y="1415186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126746</xdr:rowOff>
    </xdr:from>
    <xdr:to>
      <xdr:col>10</xdr:col>
      <xdr:colOff>165100</xdr:colOff>
      <xdr:row>84</xdr:row>
      <xdr:rowOff>56896</xdr:rowOff>
    </xdr:to>
    <xdr:sp macro="" textlink="">
      <xdr:nvSpPr>
        <xdr:cNvPr id="304" name="楕円 303">
          <a:extLst>
            <a:ext uri="{FF2B5EF4-FFF2-40B4-BE49-F238E27FC236}">
              <a16:creationId xmlns:a16="http://schemas.microsoft.com/office/drawing/2014/main" id="{4629A149-90BC-4EAA-BD3C-024BF53C71B6}"/>
            </a:ext>
          </a:extLst>
        </xdr:cNvPr>
        <xdr:cNvSpPr/>
      </xdr:nvSpPr>
      <xdr:spPr>
        <a:xfrm>
          <a:off x="1739900" y="140408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xdr:rowOff>
    </xdr:from>
    <xdr:to>
      <xdr:col>15</xdr:col>
      <xdr:colOff>50800</xdr:colOff>
      <xdr:row>84</xdr:row>
      <xdr:rowOff>70104</xdr:rowOff>
    </xdr:to>
    <xdr:cxnSp macro="">
      <xdr:nvCxnSpPr>
        <xdr:cNvPr id="305" name="直線コネクタ 304">
          <a:extLst>
            <a:ext uri="{FF2B5EF4-FFF2-40B4-BE49-F238E27FC236}">
              <a16:creationId xmlns:a16="http://schemas.microsoft.com/office/drawing/2014/main" id="{9BA31247-0D26-4746-97C3-555EBF96E0B4}"/>
            </a:ext>
          </a:extLst>
        </xdr:cNvPr>
        <xdr:cNvCxnSpPr/>
      </xdr:nvCxnSpPr>
      <xdr:spPr>
        <a:xfrm>
          <a:off x="1790700" y="14087856"/>
          <a:ext cx="7747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151892</xdr:rowOff>
    </xdr:from>
    <xdr:to>
      <xdr:col>6</xdr:col>
      <xdr:colOff>38100</xdr:colOff>
      <xdr:row>85</xdr:row>
      <xdr:rowOff>82042</xdr:rowOff>
    </xdr:to>
    <xdr:sp macro="" textlink="">
      <xdr:nvSpPr>
        <xdr:cNvPr id="306" name="楕円 305">
          <a:extLst>
            <a:ext uri="{FF2B5EF4-FFF2-40B4-BE49-F238E27FC236}">
              <a16:creationId xmlns:a16="http://schemas.microsoft.com/office/drawing/2014/main" id="{05B5B666-0B18-4D67-9582-032565D2F3F6}"/>
            </a:ext>
          </a:extLst>
        </xdr:cNvPr>
        <xdr:cNvSpPr/>
      </xdr:nvSpPr>
      <xdr:spPr>
        <a:xfrm>
          <a:off x="965200" y="14233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xdr:rowOff>
    </xdr:from>
    <xdr:to>
      <xdr:col>10</xdr:col>
      <xdr:colOff>114300</xdr:colOff>
      <xdr:row>85</xdr:row>
      <xdr:rowOff>31242</xdr:rowOff>
    </xdr:to>
    <xdr:cxnSp macro="">
      <xdr:nvCxnSpPr>
        <xdr:cNvPr id="307" name="直線コネクタ 306">
          <a:extLst>
            <a:ext uri="{FF2B5EF4-FFF2-40B4-BE49-F238E27FC236}">
              <a16:creationId xmlns:a16="http://schemas.microsoft.com/office/drawing/2014/main" id="{7B869758-DF7F-461A-AB61-0AC9F5897B21}"/>
            </a:ext>
          </a:extLst>
        </xdr:cNvPr>
        <xdr:cNvCxnSpPr/>
      </xdr:nvCxnSpPr>
      <xdr:spPr>
        <a:xfrm flipV="1">
          <a:off x="1008380" y="14087856"/>
          <a:ext cx="78232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66564</xdr:rowOff>
    </xdr:from>
    <xdr:ext cx="405111" cy="259045"/>
    <xdr:sp macro="" textlink="">
      <xdr:nvSpPr>
        <xdr:cNvPr id="308" name="n_1aveValue【公営住宅】&#10;有形固定資産減価償却率">
          <a:extLst>
            <a:ext uri="{FF2B5EF4-FFF2-40B4-BE49-F238E27FC236}">
              <a16:creationId xmlns:a16="http://schemas.microsoft.com/office/drawing/2014/main" id="{A145A9D3-F5D0-420C-8159-DA06A53C932E}"/>
            </a:ext>
          </a:extLst>
        </xdr:cNvPr>
        <xdr:cNvSpPr txBox="1"/>
      </xdr:nvSpPr>
      <xdr:spPr>
        <a:xfrm>
          <a:off x="3170564" y="1364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7129</xdr:rowOff>
    </xdr:from>
    <xdr:ext cx="405111" cy="259045"/>
    <xdr:sp macro="" textlink="">
      <xdr:nvSpPr>
        <xdr:cNvPr id="309" name="n_2aveValue【公営住宅】&#10;有形固定資産減価償却率">
          <a:extLst>
            <a:ext uri="{FF2B5EF4-FFF2-40B4-BE49-F238E27FC236}">
              <a16:creationId xmlns:a16="http://schemas.microsoft.com/office/drawing/2014/main" id="{E9CF468F-6716-4E18-A409-8870FFB9F093}"/>
            </a:ext>
          </a:extLst>
        </xdr:cNvPr>
        <xdr:cNvSpPr txBox="1"/>
      </xdr:nvSpPr>
      <xdr:spPr>
        <a:xfrm>
          <a:off x="2385704" y="135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142003</xdr:rowOff>
    </xdr:from>
    <xdr:ext cx="405111" cy="259045"/>
    <xdr:sp macro="" textlink="">
      <xdr:nvSpPr>
        <xdr:cNvPr id="310" name="n_3aveValue【公営住宅】&#10;有形固定資産減価償却率">
          <a:extLst>
            <a:ext uri="{FF2B5EF4-FFF2-40B4-BE49-F238E27FC236}">
              <a16:creationId xmlns:a16="http://schemas.microsoft.com/office/drawing/2014/main" id="{E0256AF9-A634-4CB3-BC07-173A725EB08D}"/>
            </a:ext>
          </a:extLst>
        </xdr:cNvPr>
        <xdr:cNvSpPr txBox="1"/>
      </xdr:nvSpPr>
      <xdr:spPr>
        <a:xfrm>
          <a:off x="1611004" y="1355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91712</xdr:rowOff>
    </xdr:from>
    <xdr:ext cx="405111" cy="259045"/>
    <xdr:sp macro="" textlink="">
      <xdr:nvSpPr>
        <xdr:cNvPr id="311" name="n_4aveValue【公営住宅】&#10;有形固定資産減価償却率">
          <a:extLst>
            <a:ext uri="{FF2B5EF4-FFF2-40B4-BE49-F238E27FC236}">
              <a16:creationId xmlns:a16="http://schemas.microsoft.com/office/drawing/2014/main" id="{092CCDAD-8F54-4F49-897F-058D2DC092ED}"/>
            </a:ext>
          </a:extLst>
        </xdr:cNvPr>
        <xdr:cNvSpPr txBox="1"/>
      </xdr:nvSpPr>
      <xdr:spPr>
        <a:xfrm>
          <a:off x="836304" y="1350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157751</xdr:rowOff>
    </xdr:from>
    <xdr:ext cx="405111" cy="259045"/>
    <xdr:sp macro="" textlink="">
      <xdr:nvSpPr>
        <xdr:cNvPr id="312" name="n_1mainValue【公営住宅】&#10;有形固定資産減価償却率">
          <a:extLst>
            <a:ext uri="{FF2B5EF4-FFF2-40B4-BE49-F238E27FC236}">
              <a16:creationId xmlns:a16="http://schemas.microsoft.com/office/drawing/2014/main" id="{23D38940-43AC-46CD-B6C6-925BF4E9AC10}"/>
            </a:ext>
          </a:extLst>
        </xdr:cNvPr>
        <xdr:cNvSpPr txBox="1"/>
      </xdr:nvSpPr>
      <xdr:spPr>
        <a:xfrm>
          <a:off x="3170564" y="1423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112031</xdr:rowOff>
    </xdr:from>
    <xdr:ext cx="405111" cy="259045"/>
    <xdr:sp macro="" textlink="">
      <xdr:nvSpPr>
        <xdr:cNvPr id="313" name="n_2mainValue【公営住宅】&#10;有形固定資産減価償却率">
          <a:extLst>
            <a:ext uri="{FF2B5EF4-FFF2-40B4-BE49-F238E27FC236}">
              <a16:creationId xmlns:a16="http://schemas.microsoft.com/office/drawing/2014/main" id="{450B9F0C-F670-4005-A51A-D81915005055}"/>
            </a:ext>
          </a:extLst>
        </xdr:cNvPr>
        <xdr:cNvSpPr txBox="1"/>
      </xdr:nvSpPr>
      <xdr:spPr>
        <a:xfrm>
          <a:off x="2385704" y="141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48023</xdr:rowOff>
    </xdr:from>
    <xdr:ext cx="405111" cy="259045"/>
    <xdr:sp macro="" textlink="">
      <xdr:nvSpPr>
        <xdr:cNvPr id="314" name="n_3mainValue【公営住宅】&#10;有形固定資産減価償却率">
          <a:extLst>
            <a:ext uri="{FF2B5EF4-FFF2-40B4-BE49-F238E27FC236}">
              <a16:creationId xmlns:a16="http://schemas.microsoft.com/office/drawing/2014/main" id="{1FEBC407-97AB-417B-AB86-1F30A8D20535}"/>
            </a:ext>
          </a:extLst>
        </xdr:cNvPr>
        <xdr:cNvSpPr txBox="1"/>
      </xdr:nvSpPr>
      <xdr:spPr>
        <a:xfrm>
          <a:off x="1611004" y="1412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73169</xdr:rowOff>
    </xdr:from>
    <xdr:ext cx="405111" cy="259045"/>
    <xdr:sp macro="" textlink="">
      <xdr:nvSpPr>
        <xdr:cNvPr id="315" name="n_4mainValue【公営住宅】&#10;有形固定資産減価償却率">
          <a:extLst>
            <a:ext uri="{FF2B5EF4-FFF2-40B4-BE49-F238E27FC236}">
              <a16:creationId xmlns:a16="http://schemas.microsoft.com/office/drawing/2014/main" id="{8C7227C4-3908-49CF-9BF2-8B013960303E}"/>
            </a:ext>
          </a:extLst>
        </xdr:cNvPr>
        <xdr:cNvSpPr txBox="1"/>
      </xdr:nvSpPr>
      <xdr:spPr>
        <a:xfrm>
          <a:off x="836304" y="1432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E7D3E03D-CDDD-464A-9C91-22F68BF1D0B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767C8EC3-EE10-4F13-913C-8851A24ADBD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6D50D30E-E670-4A71-9B21-25CAEE6497F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70BEBAF9-5E10-43D5-9756-59A14FBC73C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640292F0-B073-4F55-848C-2909F6E832B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8AB0D18-3A77-4D19-8D91-390B5361E1F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F31F30BE-C50C-42BC-9564-D042C93FB52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3F25D7A5-F87C-4A48-A04D-6C9E5151C57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7A099CDA-1C34-4044-8A56-35739CE6EA2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2DCF04E9-3C7F-4908-A010-C7C161FCBE5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C13574B7-8CF2-41D8-AF96-115DF90AA98C}"/>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7B03B066-EBC7-4648-B685-5D461EC55E8B}"/>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12741858-B12C-4A99-84E7-B393785865BF}"/>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8B24577C-3261-4DC4-A70D-910AEEBACF2C}"/>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1FD321F0-2D76-4239-8EDD-2579AE4C0BD7}"/>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F52EA0AB-4852-4A32-B940-4C230325D1A6}"/>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85B0EF07-357F-40DE-B119-D5505BA81191}"/>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71BBC7E7-0702-4819-9468-D2D2AD4824A6}"/>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10990585-2731-44DD-991B-3159AB42708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8845F7CC-10EE-42C1-BE60-B13E1B414DD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E6A8852D-B45B-47C5-B117-F14F73DDE54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31699</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05D72694-EAF5-47A0-8439-919012BB1497}"/>
            </a:ext>
          </a:extLst>
        </xdr:cNvPr>
        <xdr:cNvCxnSpPr/>
      </xdr:nvCxnSpPr>
      <xdr:spPr>
        <a:xfrm flipV="1">
          <a:off x="9219565" y="13275259"/>
          <a:ext cx="0" cy="1134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1D67271F-DCC8-443D-942D-3EE579477EBB}"/>
            </a:ext>
          </a:extLst>
        </xdr:cNvPr>
        <xdr:cNvSpPr txBox="1"/>
      </xdr:nvSpPr>
      <xdr:spPr>
        <a:xfrm>
          <a:off x="9258300" y="1441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DB78F7BB-432C-4847-927A-40C35C54998D}"/>
            </a:ext>
          </a:extLst>
        </xdr:cNvPr>
        <xdr:cNvCxnSpPr/>
      </xdr:nvCxnSpPr>
      <xdr:spPr>
        <a:xfrm>
          <a:off x="9154160" y="144095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149826</xdr:rowOff>
    </xdr:from>
    <xdr:ext cx="469744" cy="259045"/>
    <xdr:sp macro="" textlink="">
      <xdr:nvSpPr>
        <xdr:cNvPr id="340" name="【公営住宅】&#10;一人当たり面積最大値テキスト">
          <a:extLst>
            <a:ext uri="{FF2B5EF4-FFF2-40B4-BE49-F238E27FC236}">
              <a16:creationId xmlns:a16="http://schemas.microsoft.com/office/drawing/2014/main" id="{777E1995-2F65-477A-B2E0-73D5688CF527}"/>
            </a:ext>
          </a:extLst>
        </xdr:cNvPr>
        <xdr:cNvSpPr txBox="1"/>
      </xdr:nvSpPr>
      <xdr:spPr>
        <a:xfrm>
          <a:off x="9258300" y="130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31699</xdr:rowOff>
    </xdr:from>
    <xdr:to>
      <xdr:col>55</xdr:col>
      <xdr:colOff>88900</xdr:colOff>
      <xdr:row>79</xdr:row>
      <xdr:rowOff>31699</xdr:rowOff>
    </xdr:to>
    <xdr:cxnSp macro="">
      <xdr:nvCxnSpPr>
        <xdr:cNvPr id="341" name="直線コネクタ 340">
          <a:extLst>
            <a:ext uri="{FF2B5EF4-FFF2-40B4-BE49-F238E27FC236}">
              <a16:creationId xmlns:a16="http://schemas.microsoft.com/office/drawing/2014/main" id="{90CB50B6-11AF-476E-9A19-3C1C29345B77}"/>
            </a:ext>
          </a:extLst>
        </xdr:cNvPr>
        <xdr:cNvCxnSpPr/>
      </xdr:nvCxnSpPr>
      <xdr:spPr>
        <a:xfrm>
          <a:off x="9154160" y="132752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166540</xdr:rowOff>
    </xdr:from>
    <xdr:ext cx="469744" cy="259045"/>
    <xdr:sp macro="" textlink="">
      <xdr:nvSpPr>
        <xdr:cNvPr id="342" name="【公営住宅】&#10;一人当たり面積平均値テキスト">
          <a:extLst>
            <a:ext uri="{FF2B5EF4-FFF2-40B4-BE49-F238E27FC236}">
              <a16:creationId xmlns:a16="http://schemas.microsoft.com/office/drawing/2014/main" id="{860792B0-2FB8-45AC-BA49-AA2EE49167B4}"/>
            </a:ext>
          </a:extLst>
        </xdr:cNvPr>
        <xdr:cNvSpPr txBox="1"/>
      </xdr:nvSpPr>
      <xdr:spPr>
        <a:xfrm>
          <a:off x="9258300" y="1374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143663</xdr:rowOff>
    </xdr:from>
    <xdr:to>
      <xdr:col>55</xdr:col>
      <xdr:colOff>50800</xdr:colOff>
      <xdr:row>83</xdr:row>
      <xdr:rowOff>73813</xdr:rowOff>
    </xdr:to>
    <xdr:sp macro="" textlink="">
      <xdr:nvSpPr>
        <xdr:cNvPr id="343" name="フローチャート: 判断 342">
          <a:extLst>
            <a:ext uri="{FF2B5EF4-FFF2-40B4-BE49-F238E27FC236}">
              <a16:creationId xmlns:a16="http://schemas.microsoft.com/office/drawing/2014/main" id="{5DACEBDD-1AC6-4F3F-8E56-9F4464157D21}"/>
            </a:ext>
          </a:extLst>
        </xdr:cNvPr>
        <xdr:cNvSpPr/>
      </xdr:nvSpPr>
      <xdr:spPr>
        <a:xfrm>
          <a:off x="9192260" y="138901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144577</xdr:rowOff>
    </xdr:from>
    <xdr:to>
      <xdr:col>50</xdr:col>
      <xdr:colOff>165100</xdr:colOff>
      <xdr:row>83</xdr:row>
      <xdr:rowOff>74727</xdr:rowOff>
    </xdr:to>
    <xdr:sp macro="" textlink="">
      <xdr:nvSpPr>
        <xdr:cNvPr id="344" name="フローチャート: 判断 343">
          <a:extLst>
            <a:ext uri="{FF2B5EF4-FFF2-40B4-BE49-F238E27FC236}">
              <a16:creationId xmlns:a16="http://schemas.microsoft.com/office/drawing/2014/main" id="{B1EB0579-84F3-4425-80A2-B85BA594E766}"/>
            </a:ext>
          </a:extLst>
        </xdr:cNvPr>
        <xdr:cNvSpPr/>
      </xdr:nvSpPr>
      <xdr:spPr>
        <a:xfrm>
          <a:off x="8445500" y="13891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145948</xdr:rowOff>
    </xdr:from>
    <xdr:to>
      <xdr:col>46</xdr:col>
      <xdr:colOff>38100</xdr:colOff>
      <xdr:row>83</xdr:row>
      <xdr:rowOff>76098</xdr:rowOff>
    </xdr:to>
    <xdr:sp macro="" textlink="">
      <xdr:nvSpPr>
        <xdr:cNvPr id="345" name="フローチャート: 判断 344">
          <a:extLst>
            <a:ext uri="{FF2B5EF4-FFF2-40B4-BE49-F238E27FC236}">
              <a16:creationId xmlns:a16="http://schemas.microsoft.com/office/drawing/2014/main" id="{2399D572-FD5E-4021-A101-0FAFA2EA2866}"/>
            </a:ext>
          </a:extLst>
        </xdr:cNvPr>
        <xdr:cNvSpPr/>
      </xdr:nvSpPr>
      <xdr:spPr>
        <a:xfrm>
          <a:off x="7670800" y="138924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139548</xdr:rowOff>
    </xdr:from>
    <xdr:to>
      <xdr:col>41</xdr:col>
      <xdr:colOff>101600</xdr:colOff>
      <xdr:row>83</xdr:row>
      <xdr:rowOff>69698</xdr:rowOff>
    </xdr:to>
    <xdr:sp macro="" textlink="">
      <xdr:nvSpPr>
        <xdr:cNvPr id="346" name="フローチャート: 判断 345">
          <a:extLst>
            <a:ext uri="{FF2B5EF4-FFF2-40B4-BE49-F238E27FC236}">
              <a16:creationId xmlns:a16="http://schemas.microsoft.com/office/drawing/2014/main" id="{5B1483C8-959B-4419-8D02-F68B53799A9D}"/>
            </a:ext>
          </a:extLst>
        </xdr:cNvPr>
        <xdr:cNvSpPr/>
      </xdr:nvSpPr>
      <xdr:spPr>
        <a:xfrm>
          <a:off x="6873240" y="13886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66CDA65C-E7CD-46AE-B134-4BC0CA4FA14D}"/>
            </a:ext>
          </a:extLst>
        </xdr:cNvPr>
        <xdr:cNvSpPr/>
      </xdr:nvSpPr>
      <xdr:spPr>
        <a:xfrm>
          <a:off x="6098540" y="13893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48603A37-200A-48B7-8458-99556989156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B0A825B-8A2C-4477-966A-1488CFC44E1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AAA2F651-84F7-4EFA-9C65-FE87CF1409D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1F5EFB0-39C9-4DCD-89DF-D4156D2933C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1002230-6250-4DD7-BCC4-A2429C6AD5C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109829</xdr:rowOff>
    </xdr:from>
    <xdr:to>
      <xdr:col>55</xdr:col>
      <xdr:colOff>50800</xdr:colOff>
      <xdr:row>85</xdr:row>
      <xdr:rowOff>39979</xdr:rowOff>
    </xdr:to>
    <xdr:sp macro="" textlink="">
      <xdr:nvSpPr>
        <xdr:cNvPr id="353" name="楕円 352">
          <a:extLst>
            <a:ext uri="{FF2B5EF4-FFF2-40B4-BE49-F238E27FC236}">
              <a16:creationId xmlns:a16="http://schemas.microsoft.com/office/drawing/2014/main" id="{9717E08F-DAFB-4CCF-8EB7-783D633718BD}"/>
            </a:ext>
          </a:extLst>
        </xdr:cNvPr>
        <xdr:cNvSpPr/>
      </xdr:nvSpPr>
      <xdr:spPr>
        <a:xfrm>
          <a:off x="9192260" y="14191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88256</xdr:rowOff>
    </xdr:from>
    <xdr:ext cx="469744" cy="259045"/>
    <xdr:sp macro="" textlink="">
      <xdr:nvSpPr>
        <xdr:cNvPr id="354" name="【公営住宅】&#10;一人当たり面積該当値テキスト">
          <a:extLst>
            <a:ext uri="{FF2B5EF4-FFF2-40B4-BE49-F238E27FC236}">
              <a16:creationId xmlns:a16="http://schemas.microsoft.com/office/drawing/2014/main" id="{E72BCF4D-F707-4D58-888A-079A189E3F85}"/>
            </a:ext>
          </a:extLst>
        </xdr:cNvPr>
        <xdr:cNvSpPr txBox="1"/>
      </xdr:nvSpPr>
      <xdr:spPr>
        <a:xfrm>
          <a:off x="9258300" y="141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110744</xdr:rowOff>
    </xdr:from>
    <xdr:to>
      <xdr:col>50</xdr:col>
      <xdr:colOff>165100</xdr:colOff>
      <xdr:row>85</xdr:row>
      <xdr:rowOff>40894</xdr:rowOff>
    </xdr:to>
    <xdr:sp macro="" textlink="">
      <xdr:nvSpPr>
        <xdr:cNvPr id="355" name="楕円 354">
          <a:extLst>
            <a:ext uri="{FF2B5EF4-FFF2-40B4-BE49-F238E27FC236}">
              <a16:creationId xmlns:a16="http://schemas.microsoft.com/office/drawing/2014/main" id="{E1360822-DAF4-4334-9586-71EE935F8C0A}"/>
            </a:ext>
          </a:extLst>
        </xdr:cNvPr>
        <xdr:cNvSpPr/>
      </xdr:nvSpPr>
      <xdr:spPr>
        <a:xfrm>
          <a:off x="8445500" y="14192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160629</xdr:rowOff>
    </xdr:from>
    <xdr:to>
      <xdr:col>55</xdr:col>
      <xdr:colOff>0</xdr:colOff>
      <xdr:row>84</xdr:row>
      <xdr:rowOff>161544</xdr:rowOff>
    </xdr:to>
    <xdr:cxnSp macro="">
      <xdr:nvCxnSpPr>
        <xdr:cNvPr id="356" name="直線コネクタ 355">
          <a:extLst>
            <a:ext uri="{FF2B5EF4-FFF2-40B4-BE49-F238E27FC236}">
              <a16:creationId xmlns:a16="http://schemas.microsoft.com/office/drawing/2014/main" id="{3DA6BE53-EBA1-4339-9A02-4CE19AB95106}"/>
            </a:ext>
          </a:extLst>
        </xdr:cNvPr>
        <xdr:cNvCxnSpPr/>
      </xdr:nvCxnSpPr>
      <xdr:spPr>
        <a:xfrm flipV="1">
          <a:off x="8496300" y="14242389"/>
          <a:ext cx="7239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110744</xdr:rowOff>
    </xdr:from>
    <xdr:to>
      <xdr:col>46</xdr:col>
      <xdr:colOff>38100</xdr:colOff>
      <xdr:row>85</xdr:row>
      <xdr:rowOff>40894</xdr:rowOff>
    </xdr:to>
    <xdr:sp macro="" textlink="">
      <xdr:nvSpPr>
        <xdr:cNvPr id="357" name="楕円 356">
          <a:extLst>
            <a:ext uri="{FF2B5EF4-FFF2-40B4-BE49-F238E27FC236}">
              <a16:creationId xmlns:a16="http://schemas.microsoft.com/office/drawing/2014/main" id="{4D928E55-FB77-48E6-BA29-3E670005D59C}"/>
            </a:ext>
          </a:extLst>
        </xdr:cNvPr>
        <xdr:cNvSpPr/>
      </xdr:nvSpPr>
      <xdr:spPr>
        <a:xfrm>
          <a:off x="7670800" y="14192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161544</xdr:rowOff>
    </xdr:from>
    <xdr:to>
      <xdr:col>50</xdr:col>
      <xdr:colOff>114300</xdr:colOff>
      <xdr:row>84</xdr:row>
      <xdr:rowOff>161544</xdr:rowOff>
    </xdr:to>
    <xdr:cxnSp macro="">
      <xdr:nvCxnSpPr>
        <xdr:cNvPr id="358" name="直線コネクタ 357">
          <a:extLst>
            <a:ext uri="{FF2B5EF4-FFF2-40B4-BE49-F238E27FC236}">
              <a16:creationId xmlns:a16="http://schemas.microsoft.com/office/drawing/2014/main" id="{D7564B2F-B447-4576-9EB0-57D21EDCDF28}"/>
            </a:ext>
          </a:extLst>
        </xdr:cNvPr>
        <xdr:cNvCxnSpPr/>
      </xdr:nvCxnSpPr>
      <xdr:spPr>
        <a:xfrm>
          <a:off x="7713980" y="1424330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112116</xdr:rowOff>
    </xdr:from>
    <xdr:to>
      <xdr:col>41</xdr:col>
      <xdr:colOff>101600</xdr:colOff>
      <xdr:row>85</xdr:row>
      <xdr:rowOff>42266</xdr:rowOff>
    </xdr:to>
    <xdr:sp macro="" textlink="">
      <xdr:nvSpPr>
        <xdr:cNvPr id="359" name="楕円 358">
          <a:extLst>
            <a:ext uri="{FF2B5EF4-FFF2-40B4-BE49-F238E27FC236}">
              <a16:creationId xmlns:a16="http://schemas.microsoft.com/office/drawing/2014/main" id="{0788E87B-01BC-4B62-9925-5A3929406932}"/>
            </a:ext>
          </a:extLst>
        </xdr:cNvPr>
        <xdr:cNvSpPr/>
      </xdr:nvSpPr>
      <xdr:spPr>
        <a:xfrm>
          <a:off x="6873240" y="141938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161544</xdr:rowOff>
    </xdr:from>
    <xdr:to>
      <xdr:col>45</xdr:col>
      <xdr:colOff>177800</xdr:colOff>
      <xdr:row>84</xdr:row>
      <xdr:rowOff>162916</xdr:rowOff>
    </xdr:to>
    <xdr:cxnSp macro="">
      <xdr:nvCxnSpPr>
        <xdr:cNvPr id="360" name="直線コネクタ 359">
          <a:extLst>
            <a:ext uri="{FF2B5EF4-FFF2-40B4-BE49-F238E27FC236}">
              <a16:creationId xmlns:a16="http://schemas.microsoft.com/office/drawing/2014/main" id="{B8FEE3B4-B224-4147-BB52-E4CAD19AD462}"/>
            </a:ext>
          </a:extLst>
        </xdr:cNvPr>
        <xdr:cNvCxnSpPr/>
      </xdr:nvCxnSpPr>
      <xdr:spPr>
        <a:xfrm flipV="1">
          <a:off x="6924040" y="14243304"/>
          <a:ext cx="78994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115315</xdr:rowOff>
    </xdr:from>
    <xdr:to>
      <xdr:col>36</xdr:col>
      <xdr:colOff>165100</xdr:colOff>
      <xdr:row>85</xdr:row>
      <xdr:rowOff>45465</xdr:rowOff>
    </xdr:to>
    <xdr:sp macro="" textlink="">
      <xdr:nvSpPr>
        <xdr:cNvPr id="361" name="楕円 360">
          <a:extLst>
            <a:ext uri="{FF2B5EF4-FFF2-40B4-BE49-F238E27FC236}">
              <a16:creationId xmlns:a16="http://schemas.microsoft.com/office/drawing/2014/main" id="{EA0D6B88-CD83-44B0-A07B-2089CD088031}"/>
            </a:ext>
          </a:extLst>
        </xdr:cNvPr>
        <xdr:cNvSpPr/>
      </xdr:nvSpPr>
      <xdr:spPr>
        <a:xfrm>
          <a:off x="6098540" y="14197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162916</xdr:rowOff>
    </xdr:from>
    <xdr:to>
      <xdr:col>41</xdr:col>
      <xdr:colOff>50800</xdr:colOff>
      <xdr:row>84</xdr:row>
      <xdr:rowOff>166115</xdr:rowOff>
    </xdr:to>
    <xdr:cxnSp macro="">
      <xdr:nvCxnSpPr>
        <xdr:cNvPr id="362" name="直線コネクタ 361">
          <a:extLst>
            <a:ext uri="{FF2B5EF4-FFF2-40B4-BE49-F238E27FC236}">
              <a16:creationId xmlns:a16="http://schemas.microsoft.com/office/drawing/2014/main" id="{778F9463-8D26-4E3B-8715-DA2B44DFEC65}"/>
            </a:ext>
          </a:extLst>
        </xdr:cNvPr>
        <xdr:cNvCxnSpPr/>
      </xdr:nvCxnSpPr>
      <xdr:spPr>
        <a:xfrm flipV="1">
          <a:off x="6149340" y="14244676"/>
          <a:ext cx="7747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91254</xdr:rowOff>
    </xdr:from>
    <xdr:ext cx="469744" cy="259045"/>
    <xdr:sp macro="" textlink="">
      <xdr:nvSpPr>
        <xdr:cNvPr id="363" name="n_1aveValue【公営住宅】&#10;一人当たり面積">
          <a:extLst>
            <a:ext uri="{FF2B5EF4-FFF2-40B4-BE49-F238E27FC236}">
              <a16:creationId xmlns:a16="http://schemas.microsoft.com/office/drawing/2014/main" id="{069AE7A2-BB10-47FE-B1FC-A928DC1BF98A}"/>
            </a:ext>
          </a:extLst>
        </xdr:cNvPr>
        <xdr:cNvSpPr txBox="1"/>
      </xdr:nvSpPr>
      <xdr:spPr>
        <a:xfrm>
          <a:off x="8271587" y="1367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92625</xdr:rowOff>
    </xdr:from>
    <xdr:ext cx="469744" cy="259045"/>
    <xdr:sp macro="" textlink="">
      <xdr:nvSpPr>
        <xdr:cNvPr id="364" name="n_2aveValue【公営住宅】&#10;一人当たり面積">
          <a:extLst>
            <a:ext uri="{FF2B5EF4-FFF2-40B4-BE49-F238E27FC236}">
              <a16:creationId xmlns:a16="http://schemas.microsoft.com/office/drawing/2014/main" id="{B61665C7-2870-43EA-87F4-BC69A522F5C5}"/>
            </a:ext>
          </a:extLst>
        </xdr:cNvPr>
        <xdr:cNvSpPr txBox="1"/>
      </xdr:nvSpPr>
      <xdr:spPr>
        <a:xfrm>
          <a:off x="7509587" y="1367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86225</xdr:rowOff>
    </xdr:from>
    <xdr:ext cx="469744" cy="259045"/>
    <xdr:sp macro="" textlink="">
      <xdr:nvSpPr>
        <xdr:cNvPr id="365" name="n_3aveValue【公営住宅】&#10;一人当たり面積">
          <a:extLst>
            <a:ext uri="{FF2B5EF4-FFF2-40B4-BE49-F238E27FC236}">
              <a16:creationId xmlns:a16="http://schemas.microsoft.com/office/drawing/2014/main" id="{15714EC7-0E58-4400-A62D-BAE76D26C7C7}"/>
            </a:ext>
          </a:extLst>
        </xdr:cNvPr>
        <xdr:cNvSpPr txBox="1"/>
      </xdr:nvSpPr>
      <xdr:spPr>
        <a:xfrm>
          <a:off x="6712027" y="1366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a:extLst>
            <a:ext uri="{FF2B5EF4-FFF2-40B4-BE49-F238E27FC236}">
              <a16:creationId xmlns:a16="http://schemas.microsoft.com/office/drawing/2014/main" id="{5F2D5BA3-C1CD-43FC-A69E-F1BF3DA31793}"/>
            </a:ext>
          </a:extLst>
        </xdr:cNvPr>
        <xdr:cNvSpPr txBox="1"/>
      </xdr:nvSpPr>
      <xdr:spPr>
        <a:xfrm>
          <a:off x="5937327" y="136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32021</xdr:rowOff>
    </xdr:from>
    <xdr:ext cx="469744" cy="259045"/>
    <xdr:sp macro="" textlink="">
      <xdr:nvSpPr>
        <xdr:cNvPr id="367" name="n_1mainValue【公営住宅】&#10;一人当たり面積">
          <a:extLst>
            <a:ext uri="{FF2B5EF4-FFF2-40B4-BE49-F238E27FC236}">
              <a16:creationId xmlns:a16="http://schemas.microsoft.com/office/drawing/2014/main" id="{09460F87-67AC-4803-8849-3E6AE4BEF78C}"/>
            </a:ext>
          </a:extLst>
        </xdr:cNvPr>
        <xdr:cNvSpPr txBox="1"/>
      </xdr:nvSpPr>
      <xdr:spPr>
        <a:xfrm>
          <a:off x="827158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32021</xdr:rowOff>
    </xdr:from>
    <xdr:ext cx="469744" cy="259045"/>
    <xdr:sp macro="" textlink="">
      <xdr:nvSpPr>
        <xdr:cNvPr id="368" name="n_2mainValue【公営住宅】&#10;一人当たり面積">
          <a:extLst>
            <a:ext uri="{FF2B5EF4-FFF2-40B4-BE49-F238E27FC236}">
              <a16:creationId xmlns:a16="http://schemas.microsoft.com/office/drawing/2014/main" id="{310C9404-7CFF-40C0-97B4-C8F2A6E2769E}"/>
            </a:ext>
          </a:extLst>
        </xdr:cNvPr>
        <xdr:cNvSpPr txBox="1"/>
      </xdr:nvSpPr>
      <xdr:spPr>
        <a:xfrm>
          <a:off x="750958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33393</xdr:rowOff>
    </xdr:from>
    <xdr:ext cx="469744" cy="259045"/>
    <xdr:sp macro="" textlink="">
      <xdr:nvSpPr>
        <xdr:cNvPr id="369" name="n_3mainValue【公営住宅】&#10;一人当たり面積">
          <a:extLst>
            <a:ext uri="{FF2B5EF4-FFF2-40B4-BE49-F238E27FC236}">
              <a16:creationId xmlns:a16="http://schemas.microsoft.com/office/drawing/2014/main" id="{F758F908-CCCE-4034-8547-ED525E9D0CF9}"/>
            </a:ext>
          </a:extLst>
        </xdr:cNvPr>
        <xdr:cNvSpPr txBox="1"/>
      </xdr:nvSpPr>
      <xdr:spPr>
        <a:xfrm>
          <a:off x="6712027" y="1428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36592</xdr:rowOff>
    </xdr:from>
    <xdr:ext cx="469744" cy="259045"/>
    <xdr:sp macro="" textlink="">
      <xdr:nvSpPr>
        <xdr:cNvPr id="370" name="n_4mainValue【公営住宅】&#10;一人当たり面積">
          <a:extLst>
            <a:ext uri="{FF2B5EF4-FFF2-40B4-BE49-F238E27FC236}">
              <a16:creationId xmlns:a16="http://schemas.microsoft.com/office/drawing/2014/main" id="{07375807-D18E-43BA-80D9-180174727468}"/>
            </a:ext>
          </a:extLst>
        </xdr:cNvPr>
        <xdr:cNvSpPr txBox="1"/>
      </xdr:nvSpPr>
      <xdr:spPr>
        <a:xfrm>
          <a:off x="5937327" y="1428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ED678E80-9DA1-4B44-A703-B99765457A8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4CAE7B2F-8B44-4D97-B214-8B13F08AD2F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EFAD913A-382D-4F04-A362-830284066C3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5F9280B9-223D-4AF6-B67C-940012E15D8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D7867A29-8821-42A3-8CC6-7803DFB6683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E8DE476-C150-4A3A-9070-CD8CF5C7A95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AA520745-E199-419C-A746-994B492AE93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44AFD65E-C4C1-45C9-9B95-B6B301EDF472}"/>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5890B467-58BF-40F1-8ED8-EA8D494C52A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277B1EEE-1C50-4694-B95E-C9ED4757CA7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762CC516-CC12-41FF-8DB9-6E3D4FFD542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2" name="直線コネクタ 381">
          <a:extLst>
            <a:ext uri="{FF2B5EF4-FFF2-40B4-BE49-F238E27FC236}">
              <a16:creationId xmlns:a16="http://schemas.microsoft.com/office/drawing/2014/main" id="{2CEB9AB4-F827-4928-880B-3B5661107501}"/>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3" name="テキスト ボックス 382">
          <a:extLst>
            <a:ext uri="{FF2B5EF4-FFF2-40B4-BE49-F238E27FC236}">
              <a16:creationId xmlns:a16="http://schemas.microsoft.com/office/drawing/2014/main" id="{46B6B4ED-2029-4266-B516-29A1CFD90E64}"/>
            </a:ext>
          </a:extLst>
        </xdr:cNvPr>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4" name="直線コネクタ 383">
          <a:extLst>
            <a:ext uri="{FF2B5EF4-FFF2-40B4-BE49-F238E27FC236}">
              <a16:creationId xmlns:a16="http://schemas.microsoft.com/office/drawing/2014/main" id="{30625582-EA9D-4A45-B559-D72E7BCF4172}"/>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5" name="テキスト ボックス 384">
          <a:extLst>
            <a:ext uri="{FF2B5EF4-FFF2-40B4-BE49-F238E27FC236}">
              <a16:creationId xmlns:a16="http://schemas.microsoft.com/office/drawing/2014/main" id="{1D29AB01-27C4-4206-908E-024AA065E3B9}"/>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6" name="直線コネクタ 385">
          <a:extLst>
            <a:ext uri="{FF2B5EF4-FFF2-40B4-BE49-F238E27FC236}">
              <a16:creationId xmlns:a16="http://schemas.microsoft.com/office/drawing/2014/main" id="{ACB762A0-53B5-4996-AB68-ED4FBB24DAF9}"/>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7" name="テキスト ボックス 386">
          <a:extLst>
            <a:ext uri="{FF2B5EF4-FFF2-40B4-BE49-F238E27FC236}">
              <a16:creationId xmlns:a16="http://schemas.microsoft.com/office/drawing/2014/main" id="{678DF075-1F4E-4FBA-8D61-419483B6FEE4}"/>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8" name="直線コネクタ 387">
          <a:extLst>
            <a:ext uri="{FF2B5EF4-FFF2-40B4-BE49-F238E27FC236}">
              <a16:creationId xmlns:a16="http://schemas.microsoft.com/office/drawing/2014/main" id="{33B59F4B-C787-49E5-A959-E600750460A1}"/>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9" name="テキスト ボックス 388">
          <a:extLst>
            <a:ext uri="{FF2B5EF4-FFF2-40B4-BE49-F238E27FC236}">
              <a16:creationId xmlns:a16="http://schemas.microsoft.com/office/drawing/2014/main" id="{62DA0C06-1011-4973-9136-B3671C302445}"/>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0" name="直線コネクタ 389">
          <a:extLst>
            <a:ext uri="{FF2B5EF4-FFF2-40B4-BE49-F238E27FC236}">
              <a16:creationId xmlns:a16="http://schemas.microsoft.com/office/drawing/2014/main" id="{C483E88F-4688-4921-8508-2EAE71A03D29}"/>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1" name="テキスト ボックス 390">
          <a:extLst>
            <a:ext uri="{FF2B5EF4-FFF2-40B4-BE49-F238E27FC236}">
              <a16:creationId xmlns:a16="http://schemas.microsoft.com/office/drawing/2014/main" id="{56AFEF1B-4D04-4253-97AE-1BFC7C2C9950}"/>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5A314E71-E6D4-41CF-9891-B3D876585BC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港湾・漁港】&#10;有形固定資産減価償却率グラフ枠">
          <a:extLst>
            <a:ext uri="{FF2B5EF4-FFF2-40B4-BE49-F238E27FC236}">
              <a16:creationId xmlns:a16="http://schemas.microsoft.com/office/drawing/2014/main" id="{E01CEF16-837B-48B2-A03C-33D2022D7573}"/>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93345</xdr:rowOff>
    </xdr:from>
    <xdr:to>
      <xdr:col>24</xdr:col>
      <xdr:colOff>62865</xdr:colOff>
      <xdr:row>109</xdr:row>
      <xdr:rowOff>74295</xdr:rowOff>
    </xdr:to>
    <xdr:cxnSp macro="">
      <xdr:nvCxnSpPr>
        <xdr:cNvPr id="394" name="直線コネクタ 393">
          <a:extLst>
            <a:ext uri="{FF2B5EF4-FFF2-40B4-BE49-F238E27FC236}">
              <a16:creationId xmlns:a16="http://schemas.microsoft.com/office/drawing/2014/main" id="{8A1EE1F1-A467-4243-A18F-F42843E65F0F}"/>
            </a:ext>
          </a:extLst>
        </xdr:cNvPr>
        <xdr:cNvCxnSpPr/>
      </xdr:nvCxnSpPr>
      <xdr:spPr>
        <a:xfrm flipV="1">
          <a:off x="4086225" y="1702498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78122</xdr:rowOff>
    </xdr:from>
    <xdr:ext cx="405111" cy="259045"/>
    <xdr:sp macro="" textlink="">
      <xdr:nvSpPr>
        <xdr:cNvPr id="395" name="【港湾・漁港】&#10;有形固定資産減価償却率最小値テキスト">
          <a:extLst>
            <a:ext uri="{FF2B5EF4-FFF2-40B4-BE49-F238E27FC236}">
              <a16:creationId xmlns:a16="http://schemas.microsoft.com/office/drawing/2014/main" id="{DC08F850-8200-40A8-B814-0B5DCC71C5B3}"/>
            </a:ext>
          </a:extLst>
        </xdr:cNvPr>
        <xdr:cNvSpPr txBox="1"/>
      </xdr:nvSpPr>
      <xdr:spPr>
        <a:xfrm>
          <a:off x="4124960"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74295</xdr:rowOff>
    </xdr:from>
    <xdr:to>
      <xdr:col>24</xdr:col>
      <xdr:colOff>152400</xdr:colOff>
      <xdr:row>109</xdr:row>
      <xdr:rowOff>74295</xdr:rowOff>
    </xdr:to>
    <xdr:cxnSp macro="">
      <xdr:nvCxnSpPr>
        <xdr:cNvPr id="396" name="直線コネクタ 395">
          <a:extLst>
            <a:ext uri="{FF2B5EF4-FFF2-40B4-BE49-F238E27FC236}">
              <a16:creationId xmlns:a16="http://schemas.microsoft.com/office/drawing/2014/main" id="{F9BC8F1D-DCF3-47BC-A491-D2B75C98C3D5}"/>
            </a:ext>
          </a:extLst>
        </xdr:cNvPr>
        <xdr:cNvCxnSpPr/>
      </xdr:nvCxnSpPr>
      <xdr:spPr>
        <a:xfrm>
          <a:off x="4020820" y="18347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40022</xdr:rowOff>
    </xdr:from>
    <xdr:ext cx="405111" cy="259045"/>
    <xdr:sp macro="" textlink="">
      <xdr:nvSpPr>
        <xdr:cNvPr id="397" name="【港湾・漁港】&#10;有形固定資産減価償却率最大値テキスト">
          <a:extLst>
            <a:ext uri="{FF2B5EF4-FFF2-40B4-BE49-F238E27FC236}">
              <a16:creationId xmlns:a16="http://schemas.microsoft.com/office/drawing/2014/main" id="{C7558A16-2738-4C1D-A9C3-44F2116E0E0F}"/>
            </a:ext>
          </a:extLst>
        </xdr:cNvPr>
        <xdr:cNvSpPr txBox="1"/>
      </xdr:nvSpPr>
      <xdr:spPr>
        <a:xfrm>
          <a:off x="4124960" y="1680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93345</xdr:rowOff>
    </xdr:from>
    <xdr:to>
      <xdr:col>24</xdr:col>
      <xdr:colOff>152400</xdr:colOff>
      <xdr:row>101</xdr:row>
      <xdr:rowOff>93345</xdr:rowOff>
    </xdr:to>
    <xdr:cxnSp macro="">
      <xdr:nvCxnSpPr>
        <xdr:cNvPr id="398" name="直線コネクタ 397">
          <a:extLst>
            <a:ext uri="{FF2B5EF4-FFF2-40B4-BE49-F238E27FC236}">
              <a16:creationId xmlns:a16="http://schemas.microsoft.com/office/drawing/2014/main" id="{43021749-FF32-44A2-ACC4-93F6379DFA38}"/>
            </a:ext>
          </a:extLst>
        </xdr:cNvPr>
        <xdr:cNvCxnSpPr/>
      </xdr:nvCxnSpPr>
      <xdr:spPr>
        <a:xfrm>
          <a:off x="4020820" y="170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399" name="【港湾・漁港】&#10;有形固定資産減価償却率平均値テキスト">
          <a:extLst>
            <a:ext uri="{FF2B5EF4-FFF2-40B4-BE49-F238E27FC236}">
              <a16:creationId xmlns:a16="http://schemas.microsoft.com/office/drawing/2014/main" id="{92FA8F66-9C10-4E4B-846F-7AE93E053933}"/>
            </a:ext>
          </a:extLst>
        </xdr:cNvPr>
        <xdr:cNvSpPr txBox="1"/>
      </xdr:nvSpPr>
      <xdr:spPr>
        <a:xfrm>
          <a:off x="4124960" y="180403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124461</xdr:rowOff>
    </xdr:from>
    <xdr:to>
      <xdr:col>24</xdr:col>
      <xdr:colOff>114300</xdr:colOff>
      <xdr:row>108</xdr:row>
      <xdr:rowOff>54611</xdr:rowOff>
    </xdr:to>
    <xdr:sp macro="" textlink="">
      <xdr:nvSpPr>
        <xdr:cNvPr id="400" name="フローチャート: 判断 399">
          <a:extLst>
            <a:ext uri="{FF2B5EF4-FFF2-40B4-BE49-F238E27FC236}">
              <a16:creationId xmlns:a16="http://schemas.microsoft.com/office/drawing/2014/main" id="{2AA5166C-8F4A-4F5A-B479-A31BD52E5FE4}"/>
            </a:ext>
          </a:extLst>
        </xdr:cNvPr>
        <xdr:cNvSpPr/>
      </xdr:nvSpPr>
      <xdr:spPr>
        <a:xfrm>
          <a:off x="4036060" y="18061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107</xdr:row>
      <xdr:rowOff>95886</xdr:rowOff>
    </xdr:from>
    <xdr:to>
      <xdr:col>20</xdr:col>
      <xdr:colOff>38100</xdr:colOff>
      <xdr:row>108</xdr:row>
      <xdr:rowOff>26036</xdr:rowOff>
    </xdr:to>
    <xdr:sp macro="" textlink="">
      <xdr:nvSpPr>
        <xdr:cNvPr id="401" name="フローチャート: 判断 400">
          <a:extLst>
            <a:ext uri="{FF2B5EF4-FFF2-40B4-BE49-F238E27FC236}">
              <a16:creationId xmlns:a16="http://schemas.microsoft.com/office/drawing/2014/main" id="{1C52D28C-AA31-4FCC-8AE5-6169A618F0E9}"/>
            </a:ext>
          </a:extLst>
        </xdr:cNvPr>
        <xdr:cNvSpPr/>
      </xdr:nvSpPr>
      <xdr:spPr>
        <a:xfrm>
          <a:off x="3312160" y="18033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46355</xdr:rowOff>
    </xdr:from>
    <xdr:to>
      <xdr:col>15</xdr:col>
      <xdr:colOff>101600</xdr:colOff>
      <xdr:row>107</xdr:row>
      <xdr:rowOff>147955</xdr:rowOff>
    </xdr:to>
    <xdr:sp macro="" textlink="">
      <xdr:nvSpPr>
        <xdr:cNvPr id="402" name="フローチャート: 判断 401">
          <a:extLst>
            <a:ext uri="{FF2B5EF4-FFF2-40B4-BE49-F238E27FC236}">
              <a16:creationId xmlns:a16="http://schemas.microsoft.com/office/drawing/2014/main" id="{35AC3CC4-753E-43A9-941A-0473FB211BE3}"/>
            </a:ext>
          </a:extLst>
        </xdr:cNvPr>
        <xdr:cNvSpPr/>
      </xdr:nvSpPr>
      <xdr:spPr>
        <a:xfrm>
          <a:off x="25146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8255</xdr:rowOff>
    </xdr:from>
    <xdr:to>
      <xdr:col>10</xdr:col>
      <xdr:colOff>165100</xdr:colOff>
      <xdr:row>107</xdr:row>
      <xdr:rowOff>109855</xdr:rowOff>
    </xdr:to>
    <xdr:sp macro="" textlink="">
      <xdr:nvSpPr>
        <xdr:cNvPr id="403" name="フローチャート: 判断 402">
          <a:extLst>
            <a:ext uri="{FF2B5EF4-FFF2-40B4-BE49-F238E27FC236}">
              <a16:creationId xmlns:a16="http://schemas.microsoft.com/office/drawing/2014/main" id="{D00C0D50-9BBA-43A4-A162-B7A441F74BE0}"/>
            </a:ext>
          </a:extLst>
        </xdr:cNvPr>
        <xdr:cNvSpPr/>
      </xdr:nvSpPr>
      <xdr:spPr>
        <a:xfrm>
          <a:off x="17399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162561</xdr:rowOff>
    </xdr:from>
    <xdr:to>
      <xdr:col>6</xdr:col>
      <xdr:colOff>38100</xdr:colOff>
      <xdr:row>107</xdr:row>
      <xdr:rowOff>92711</xdr:rowOff>
    </xdr:to>
    <xdr:sp macro="" textlink="">
      <xdr:nvSpPr>
        <xdr:cNvPr id="404" name="フローチャート: 判断 403">
          <a:extLst>
            <a:ext uri="{FF2B5EF4-FFF2-40B4-BE49-F238E27FC236}">
              <a16:creationId xmlns:a16="http://schemas.microsoft.com/office/drawing/2014/main" id="{DD8D16C1-A423-4DDD-84CD-0BC0EDA121E2}"/>
            </a:ext>
          </a:extLst>
        </xdr:cNvPr>
        <xdr:cNvSpPr/>
      </xdr:nvSpPr>
      <xdr:spPr>
        <a:xfrm>
          <a:off x="965200" y="17932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A66DEAF9-4EC9-4907-8AC8-05A45058A2A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C20A502B-05DA-4BF5-A0BA-C5C1FE0D714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417F06DD-1673-4596-A804-3E540848FE1F}"/>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E0C70E4A-AE03-4852-9EFD-BD5B8AB4569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BE9ED67-A0C4-464E-BB07-E1356D3C9AE7}"/>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42545</xdr:rowOff>
    </xdr:from>
    <xdr:to>
      <xdr:col>24</xdr:col>
      <xdr:colOff>114300</xdr:colOff>
      <xdr:row>101</xdr:row>
      <xdr:rowOff>144145</xdr:rowOff>
    </xdr:to>
    <xdr:sp macro="" textlink="">
      <xdr:nvSpPr>
        <xdr:cNvPr id="410" name="楕円 409">
          <a:extLst>
            <a:ext uri="{FF2B5EF4-FFF2-40B4-BE49-F238E27FC236}">
              <a16:creationId xmlns:a16="http://schemas.microsoft.com/office/drawing/2014/main" id="{17EF410F-E16C-4417-834C-7BE10F97F993}"/>
            </a:ext>
          </a:extLst>
        </xdr:cNvPr>
        <xdr:cNvSpPr/>
      </xdr:nvSpPr>
      <xdr:spPr>
        <a:xfrm>
          <a:off x="4036060" y="16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167022</xdr:rowOff>
    </xdr:from>
    <xdr:ext cx="405111" cy="259045"/>
    <xdr:sp macro="" textlink="">
      <xdr:nvSpPr>
        <xdr:cNvPr id="411" name="【港湾・漁港】&#10;有形固定資産減価償却率該当値テキスト">
          <a:extLst>
            <a:ext uri="{FF2B5EF4-FFF2-40B4-BE49-F238E27FC236}">
              <a16:creationId xmlns:a16="http://schemas.microsoft.com/office/drawing/2014/main" id="{CFAEC329-0FE5-4FB4-9057-C4689C76E8A5}"/>
            </a:ext>
          </a:extLst>
        </xdr:cNvPr>
        <xdr:cNvSpPr txBox="1"/>
      </xdr:nvSpPr>
      <xdr:spPr>
        <a:xfrm>
          <a:off x="4124960" y="16931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8255</xdr:rowOff>
    </xdr:from>
    <xdr:to>
      <xdr:col>20</xdr:col>
      <xdr:colOff>38100</xdr:colOff>
      <xdr:row>101</xdr:row>
      <xdr:rowOff>109855</xdr:rowOff>
    </xdr:to>
    <xdr:sp macro="" textlink="">
      <xdr:nvSpPr>
        <xdr:cNvPr id="412" name="楕円 411">
          <a:extLst>
            <a:ext uri="{FF2B5EF4-FFF2-40B4-BE49-F238E27FC236}">
              <a16:creationId xmlns:a16="http://schemas.microsoft.com/office/drawing/2014/main" id="{A7F8D580-F599-483C-AD2C-A366BAD1201A}"/>
            </a:ext>
          </a:extLst>
        </xdr:cNvPr>
        <xdr:cNvSpPr/>
      </xdr:nvSpPr>
      <xdr:spPr>
        <a:xfrm>
          <a:off x="3312160" y="16939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59055</xdr:rowOff>
    </xdr:from>
    <xdr:to>
      <xdr:col>24</xdr:col>
      <xdr:colOff>63500</xdr:colOff>
      <xdr:row>101</xdr:row>
      <xdr:rowOff>93345</xdr:rowOff>
    </xdr:to>
    <xdr:cxnSp macro="">
      <xdr:nvCxnSpPr>
        <xdr:cNvPr id="413" name="直線コネクタ 412">
          <a:extLst>
            <a:ext uri="{FF2B5EF4-FFF2-40B4-BE49-F238E27FC236}">
              <a16:creationId xmlns:a16="http://schemas.microsoft.com/office/drawing/2014/main" id="{8CCBF98E-0259-44D1-A62C-ADB1A26E75D7}"/>
            </a:ext>
          </a:extLst>
        </xdr:cNvPr>
        <xdr:cNvCxnSpPr/>
      </xdr:nvCxnSpPr>
      <xdr:spPr>
        <a:xfrm>
          <a:off x="3355340" y="1699069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143511</xdr:rowOff>
    </xdr:from>
    <xdr:to>
      <xdr:col>15</xdr:col>
      <xdr:colOff>101600</xdr:colOff>
      <xdr:row>101</xdr:row>
      <xdr:rowOff>73661</xdr:rowOff>
    </xdr:to>
    <xdr:sp macro="" textlink="">
      <xdr:nvSpPr>
        <xdr:cNvPr id="414" name="楕円 413">
          <a:extLst>
            <a:ext uri="{FF2B5EF4-FFF2-40B4-BE49-F238E27FC236}">
              <a16:creationId xmlns:a16="http://schemas.microsoft.com/office/drawing/2014/main" id="{3CB80715-82A6-4E12-B2AA-EFCD7BCF3A75}"/>
            </a:ext>
          </a:extLst>
        </xdr:cNvPr>
        <xdr:cNvSpPr/>
      </xdr:nvSpPr>
      <xdr:spPr>
        <a:xfrm>
          <a:off x="2514600" y="169075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22861</xdr:rowOff>
    </xdr:from>
    <xdr:to>
      <xdr:col>19</xdr:col>
      <xdr:colOff>177800</xdr:colOff>
      <xdr:row>101</xdr:row>
      <xdr:rowOff>59055</xdr:rowOff>
    </xdr:to>
    <xdr:cxnSp macro="">
      <xdr:nvCxnSpPr>
        <xdr:cNvPr id="415" name="直線コネクタ 414">
          <a:extLst>
            <a:ext uri="{FF2B5EF4-FFF2-40B4-BE49-F238E27FC236}">
              <a16:creationId xmlns:a16="http://schemas.microsoft.com/office/drawing/2014/main" id="{C1B6A838-7BE7-49C8-919F-8520E50CDE49}"/>
            </a:ext>
          </a:extLst>
        </xdr:cNvPr>
        <xdr:cNvCxnSpPr/>
      </xdr:nvCxnSpPr>
      <xdr:spPr>
        <a:xfrm>
          <a:off x="2565400" y="16954501"/>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99695</xdr:rowOff>
    </xdr:from>
    <xdr:to>
      <xdr:col>10</xdr:col>
      <xdr:colOff>165100</xdr:colOff>
      <xdr:row>101</xdr:row>
      <xdr:rowOff>29845</xdr:rowOff>
    </xdr:to>
    <xdr:sp macro="" textlink="">
      <xdr:nvSpPr>
        <xdr:cNvPr id="416" name="楕円 415">
          <a:extLst>
            <a:ext uri="{FF2B5EF4-FFF2-40B4-BE49-F238E27FC236}">
              <a16:creationId xmlns:a16="http://schemas.microsoft.com/office/drawing/2014/main" id="{275738D1-7624-4BA4-9B25-9F796F517003}"/>
            </a:ext>
          </a:extLst>
        </xdr:cNvPr>
        <xdr:cNvSpPr/>
      </xdr:nvSpPr>
      <xdr:spPr>
        <a:xfrm>
          <a:off x="1739900" y="16863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150495</xdr:rowOff>
    </xdr:from>
    <xdr:to>
      <xdr:col>15</xdr:col>
      <xdr:colOff>50800</xdr:colOff>
      <xdr:row>101</xdr:row>
      <xdr:rowOff>22861</xdr:rowOff>
    </xdr:to>
    <xdr:cxnSp macro="">
      <xdr:nvCxnSpPr>
        <xdr:cNvPr id="417" name="直線コネクタ 416">
          <a:extLst>
            <a:ext uri="{FF2B5EF4-FFF2-40B4-BE49-F238E27FC236}">
              <a16:creationId xmlns:a16="http://schemas.microsoft.com/office/drawing/2014/main" id="{E4236F40-EDE0-4D62-A9E0-60F2F8BC39AC}"/>
            </a:ext>
          </a:extLst>
        </xdr:cNvPr>
        <xdr:cNvCxnSpPr/>
      </xdr:nvCxnSpPr>
      <xdr:spPr>
        <a:xfrm>
          <a:off x="1790700" y="16914495"/>
          <a:ext cx="7747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57786</xdr:rowOff>
    </xdr:from>
    <xdr:to>
      <xdr:col>6</xdr:col>
      <xdr:colOff>38100</xdr:colOff>
      <xdr:row>100</xdr:row>
      <xdr:rowOff>159386</xdr:rowOff>
    </xdr:to>
    <xdr:sp macro="" textlink="">
      <xdr:nvSpPr>
        <xdr:cNvPr id="418" name="楕円 417">
          <a:extLst>
            <a:ext uri="{FF2B5EF4-FFF2-40B4-BE49-F238E27FC236}">
              <a16:creationId xmlns:a16="http://schemas.microsoft.com/office/drawing/2014/main" id="{4729539E-49D4-4C91-922D-1CD420B15C47}"/>
            </a:ext>
          </a:extLst>
        </xdr:cNvPr>
        <xdr:cNvSpPr/>
      </xdr:nvSpPr>
      <xdr:spPr>
        <a:xfrm>
          <a:off x="965200" y="16821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108586</xdr:rowOff>
    </xdr:from>
    <xdr:to>
      <xdr:col>10</xdr:col>
      <xdr:colOff>114300</xdr:colOff>
      <xdr:row>100</xdr:row>
      <xdr:rowOff>150495</xdr:rowOff>
    </xdr:to>
    <xdr:cxnSp macro="">
      <xdr:nvCxnSpPr>
        <xdr:cNvPr id="419" name="直線コネクタ 418">
          <a:extLst>
            <a:ext uri="{FF2B5EF4-FFF2-40B4-BE49-F238E27FC236}">
              <a16:creationId xmlns:a16="http://schemas.microsoft.com/office/drawing/2014/main" id="{F920CDFC-8041-449F-B164-BDFE26D8642C}"/>
            </a:ext>
          </a:extLst>
        </xdr:cNvPr>
        <xdr:cNvCxnSpPr/>
      </xdr:nvCxnSpPr>
      <xdr:spPr>
        <a:xfrm>
          <a:off x="1008380" y="16872586"/>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17163</xdr:rowOff>
    </xdr:from>
    <xdr:ext cx="405111" cy="259045"/>
    <xdr:sp macro="" textlink="">
      <xdr:nvSpPr>
        <xdr:cNvPr id="420" name="n_1aveValue【港湾・漁港】&#10;有形固定資産減価償却率">
          <a:extLst>
            <a:ext uri="{FF2B5EF4-FFF2-40B4-BE49-F238E27FC236}">
              <a16:creationId xmlns:a16="http://schemas.microsoft.com/office/drawing/2014/main" id="{85AD01EC-BF2F-4A2D-B22C-BE6253659C6B}"/>
            </a:ext>
          </a:extLst>
        </xdr:cNvPr>
        <xdr:cNvSpPr txBox="1"/>
      </xdr:nvSpPr>
      <xdr:spPr>
        <a:xfrm>
          <a:off x="3170564" y="181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139082</xdr:rowOff>
    </xdr:from>
    <xdr:ext cx="405111" cy="259045"/>
    <xdr:sp macro="" textlink="">
      <xdr:nvSpPr>
        <xdr:cNvPr id="421" name="n_2aveValue【港湾・漁港】&#10;有形固定資産減価償却率">
          <a:extLst>
            <a:ext uri="{FF2B5EF4-FFF2-40B4-BE49-F238E27FC236}">
              <a16:creationId xmlns:a16="http://schemas.microsoft.com/office/drawing/2014/main" id="{A7C1B151-AA8D-4E5F-93BD-40263B975488}"/>
            </a:ext>
          </a:extLst>
        </xdr:cNvPr>
        <xdr:cNvSpPr txBox="1"/>
      </xdr:nvSpPr>
      <xdr:spPr>
        <a:xfrm>
          <a:off x="2385704" y="180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100982</xdr:rowOff>
    </xdr:from>
    <xdr:ext cx="405111" cy="259045"/>
    <xdr:sp macro="" textlink="">
      <xdr:nvSpPr>
        <xdr:cNvPr id="422" name="n_3aveValue【港湾・漁港】&#10;有形固定資産減価償却率">
          <a:extLst>
            <a:ext uri="{FF2B5EF4-FFF2-40B4-BE49-F238E27FC236}">
              <a16:creationId xmlns:a16="http://schemas.microsoft.com/office/drawing/2014/main" id="{CD399164-7552-4FF9-8B2D-A5159A2171C0}"/>
            </a:ext>
          </a:extLst>
        </xdr:cNvPr>
        <xdr:cNvSpPr txBox="1"/>
      </xdr:nvSpPr>
      <xdr:spPr>
        <a:xfrm>
          <a:off x="1611004" y="1803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83838</xdr:rowOff>
    </xdr:from>
    <xdr:ext cx="405111" cy="259045"/>
    <xdr:sp macro="" textlink="">
      <xdr:nvSpPr>
        <xdr:cNvPr id="423" name="n_4aveValue【港湾・漁港】&#10;有形固定資産減価償却率">
          <a:extLst>
            <a:ext uri="{FF2B5EF4-FFF2-40B4-BE49-F238E27FC236}">
              <a16:creationId xmlns:a16="http://schemas.microsoft.com/office/drawing/2014/main" id="{C1CF15E2-EFDE-4B2F-A0C7-99679163D050}"/>
            </a:ext>
          </a:extLst>
        </xdr:cNvPr>
        <xdr:cNvSpPr txBox="1"/>
      </xdr:nvSpPr>
      <xdr:spPr>
        <a:xfrm>
          <a:off x="836304" y="18021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126382</xdr:rowOff>
    </xdr:from>
    <xdr:ext cx="405111" cy="259045"/>
    <xdr:sp macro="" textlink="">
      <xdr:nvSpPr>
        <xdr:cNvPr id="424" name="n_1mainValue【港湾・漁港】&#10;有形固定資産減価償却率">
          <a:extLst>
            <a:ext uri="{FF2B5EF4-FFF2-40B4-BE49-F238E27FC236}">
              <a16:creationId xmlns:a16="http://schemas.microsoft.com/office/drawing/2014/main" id="{DB6966D2-1F2A-4F21-AD78-054B82CB4043}"/>
            </a:ext>
          </a:extLst>
        </xdr:cNvPr>
        <xdr:cNvSpPr txBox="1"/>
      </xdr:nvSpPr>
      <xdr:spPr>
        <a:xfrm>
          <a:off x="3170564" y="1672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90188</xdr:rowOff>
    </xdr:from>
    <xdr:ext cx="405111" cy="259045"/>
    <xdr:sp macro="" textlink="">
      <xdr:nvSpPr>
        <xdr:cNvPr id="425" name="n_2mainValue【港湾・漁港】&#10;有形固定資産減価償却率">
          <a:extLst>
            <a:ext uri="{FF2B5EF4-FFF2-40B4-BE49-F238E27FC236}">
              <a16:creationId xmlns:a16="http://schemas.microsoft.com/office/drawing/2014/main" id="{C7086EBF-F268-44A2-9A46-9F419C55A800}"/>
            </a:ext>
          </a:extLst>
        </xdr:cNvPr>
        <xdr:cNvSpPr txBox="1"/>
      </xdr:nvSpPr>
      <xdr:spPr>
        <a:xfrm>
          <a:off x="2385704" y="166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99</xdr:row>
      <xdr:rowOff>46372</xdr:rowOff>
    </xdr:from>
    <xdr:ext cx="340478" cy="259045"/>
    <xdr:sp macro="" textlink="">
      <xdr:nvSpPr>
        <xdr:cNvPr id="426" name="n_3mainValue【港湾・漁港】&#10;有形固定資産減価償却率">
          <a:extLst>
            <a:ext uri="{FF2B5EF4-FFF2-40B4-BE49-F238E27FC236}">
              <a16:creationId xmlns:a16="http://schemas.microsoft.com/office/drawing/2014/main" id="{50E9CDAF-4917-49DD-A4E0-A7994A347F6D}"/>
            </a:ext>
          </a:extLst>
        </xdr:cNvPr>
        <xdr:cNvSpPr txBox="1"/>
      </xdr:nvSpPr>
      <xdr:spPr>
        <a:xfrm>
          <a:off x="1643321" y="16642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99</xdr:row>
      <xdr:rowOff>4463</xdr:rowOff>
    </xdr:from>
    <xdr:ext cx="340478" cy="259045"/>
    <xdr:sp macro="" textlink="">
      <xdr:nvSpPr>
        <xdr:cNvPr id="427" name="n_4mainValue【港湾・漁港】&#10;有形固定資産減価償却率">
          <a:extLst>
            <a:ext uri="{FF2B5EF4-FFF2-40B4-BE49-F238E27FC236}">
              <a16:creationId xmlns:a16="http://schemas.microsoft.com/office/drawing/2014/main" id="{FEC4C231-7453-4003-B754-FE862CA47AD2}"/>
            </a:ext>
          </a:extLst>
        </xdr:cNvPr>
        <xdr:cNvSpPr txBox="1"/>
      </xdr:nvSpPr>
      <xdr:spPr>
        <a:xfrm>
          <a:off x="845761" y="16600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8" name="正方形/長方形 427">
          <a:extLst>
            <a:ext uri="{FF2B5EF4-FFF2-40B4-BE49-F238E27FC236}">
              <a16:creationId xmlns:a16="http://schemas.microsoft.com/office/drawing/2014/main" id="{C4C0DA47-85E4-4BE2-8DA5-96E1EA48327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9" name="正方形/長方形 428">
          <a:extLst>
            <a:ext uri="{FF2B5EF4-FFF2-40B4-BE49-F238E27FC236}">
              <a16:creationId xmlns:a16="http://schemas.microsoft.com/office/drawing/2014/main" id="{5AC48FFA-94E9-4816-A8FC-C479E35F7FA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0" name="正方形/長方形 429">
          <a:extLst>
            <a:ext uri="{FF2B5EF4-FFF2-40B4-BE49-F238E27FC236}">
              <a16:creationId xmlns:a16="http://schemas.microsoft.com/office/drawing/2014/main" id="{54E7D41E-17BE-4993-BC00-AD669498998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1" name="正方形/長方形 430">
          <a:extLst>
            <a:ext uri="{FF2B5EF4-FFF2-40B4-BE49-F238E27FC236}">
              <a16:creationId xmlns:a16="http://schemas.microsoft.com/office/drawing/2014/main" id="{4D926DF2-5735-4E53-8949-588A996AA0B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2" name="正方形/長方形 431">
          <a:extLst>
            <a:ext uri="{FF2B5EF4-FFF2-40B4-BE49-F238E27FC236}">
              <a16:creationId xmlns:a16="http://schemas.microsoft.com/office/drawing/2014/main" id="{FB6F441C-4406-4142-B2C2-9CC8397A94C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3" name="正方形/長方形 432">
          <a:extLst>
            <a:ext uri="{FF2B5EF4-FFF2-40B4-BE49-F238E27FC236}">
              <a16:creationId xmlns:a16="http://schemas.microsoft.com/office/drawing/2014/main" id="{19547FF4-EF3B-46B1-8EED-51E1107FC0B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4" name="正方形/長方形 433">
          <a:extLst>
            <a:ext uri="{FF2B5EF4-FFF2-40B4-BE49-F238E27FC236}">
              <a16:creationId xmlns:a16="http://schemas.microsoft.com/office/drawing/2014/main" id="{EA43655F-4EE4-49D7-99E0-3AB9921C41C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5" name="正方形/長方形 434">
          <a:extLst>
            <a:ext uri="{FF2B5EF4-FFF2-40B4-BE49-F238E27FC236}">
              <a16:creationId xmlns:a16="http://schemas.microsoft.com/office/drawing/2014/main" id="{DE6C0FF8-C5EF-4C5C-A913-34CA96F5B73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6" name="テキスト ボックス 435">
          <a:extLst>
            <a:ext uri="{FF2B5EF4-FFF2-40B4-BE49-F238E27FC236}">
              <a16:creationId xmlns:a16="http://schemas.microsoft.com/office/drawing/2014/main" id="{A471C45B-6E3C-4D0D-ABFB-908B174DD86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7" name="直線コネクタ 436">
          <a:extLst>
            <a:ext uri="{FF2B5EF4-FFF2-40B4-BE49-F238E27FC236}">
              <a16:creationId xmlns:a16="http://schemas.microsoft.com/office/drawing/2014/main" id="{64F26A79-3F3D-4C27-8EBD-2D148A1BA61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8" name="直線コネクタ 437">
          <a:extLst>
            <a:ext uri="{FF2B5EF4-FFF2-40B4-BE49-F238E27FC236}">
              <a16:creationId xmlns:a16="http://schemas.microsoft.com/office/drawing/2014/main" id="{3F859A3C-C275-4903-B89C-2D3F6D644368}"/>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9" name="テキスト ボックス 438">
          <a:extLst>
            <a:ext uri="{FF2B5EF4-FFF2-40B4-BE49-F238E27FC236}">
              <a16:creationId xmlns:a16="http://schemas.microsoft.com/office/drawing/2014/main" id="{3624ED58-BDED-4452-8B7A-DE5925A698BA}"/>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0" name="直線コネクタ 439">
          <a:extLst>
            <a:ext uri="{FF2B5EF4-FFF2-40B4-BE49-F238E27FC236}">
              <a16:creationId xmlns:a16="http://schemas.microsoft.com/office/drawing/2014/main" id="{F76FA1E1-5052-4E10-B7DB-3C60E74CBEEC}"/>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1" name="テキスト ボックス 440">
          <a:extLst>
            <a:ext uri="{FF2B5EF4-FFF2-40B4-BE49-F238E27FC236}">
              <a16:creationId xmlns:a16="http://schemas.microsoft.com/office/drawing/2014/main" id="{631F5649-6820-494A-9CA6-03C61F199CE5}"/>
            </a:ext>
          </a:extLst>
        </xdr:cNvPr>
        <xdr:cNvSpPr txBox="1"/>
      </xdr:nvSpPr>
      <xdr:spPr>
        <a:xfrm>
          <a:off x="5364041" y="17745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2" name="直線コネクタ 441">
          <a:extLst>
            <a:ext uri="{FF2B5EF4-FFF2-40B4-BE49-F238E27FC236}">
              <a16:creationId xmlns:a16="http://schemas.microsoft.com/office/drawing/2014/main" id="{90839EC6-DEAE-465E-9C1E-F0A596DC5574}"/>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3" name="テキスト ボックス 442">
          <a:extLst>
            <a:ext uri="{FF2B5EF4-FFF2-40B4-BE49-F238E27FC236}">
              <a16:creationId xmlns:a16="http://schemas.microsoft.com/office/drawing/2014/main" id="{D0F557B6-C191-4536-95AD-79E4C2F64702}"/>
            </a:ext>
          </a:extLst>
        </xdr:cNvPr>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4" name="直線コネクタ 443">
          <a:extLst>
            <a:ext uri="{FF2B5EF4-FFF2-40B4-BE49-F238E27FC236}">
              <a16:creationId xmlns:a16="http://schemas.microsoft.com/office/drawing/2014/main" id="{A4C0FDA2-A924-4C14-98A9-91743EA1CC44}"/>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5" name="テキスト ボックス 444">
          <a:extLst>
            <a:ext uri="{FF2B5EF4-FFF2-40B4-BE49-F238E27FC236}">
              <a16:creationId xmlns:a16="http://schemas.microsoft.com/office/drawing/2014/main" id="{E2F79BBC-10BD-47D1-A45F-1CA46755DB00}"/>
            </a:ext>
          </a:extLst>
        </xdr:cNvPr>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6" name="直線コネクタ 445">
          <a:extLst>
            <a:ext uri="{FF2B5EF4-FFF2-40B4-BE49-F238E27FC236}">
              <a16:creationId xmlns:a16="http://schemas.microsoft.com/office/drawing/2014/main" id="{113F3F5D-0223-4270-9F99-3156B36C1595}"/>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7" name="テキスト ボックス 446">
          <a:extLst>
            <a:ext uri="{FF2B5EF4-FFF2-40B4-BE49-F238E27FC236}">
              <a16:creationId xmlns:a16="http://schemas.microsoft.com/office/drawing/2014/main" id="{8E4C4387-B594-42DE-9AF3-A66C1573BC20}"/>
            </a:ext>
          </a:extLst>
        </xdr:cNvPr>
        <xdr:cNvSpPr txBox="1"/>
      </xdr:nvSpPr>
      <xdr:spPr>
        <a:xfrm>
          <a:off x="5299921" y="1662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6CF9381A-9115-4A57-9FC2-A86F9978AB2F}"/>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15901FFB-09C1-48EB-9F10-FFB14BD672F4}"/>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86CB3AC9-4902-4977-B24E-E9198B9C7D2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80025</xdr:rowOff>
    </xdr:from>
    <xdr:to>
      <xdr:col>54</xdr:col>
      <xdr:colOff>189865</xdr:colOff>
      <xdr:row>108</xdr:row>
      <xdr:rowOff>150487</xdr:rowOff>
    </xdr:to>
    <xdr:cxnSp macro="">
      <xdr:nvCxnSpPr>
        <xdr:cNvPr id="451" name="直線コネクタ 450">
          <a:extLst>
            <a:ext uri="{FF2B5EF4-FFF2-40B4-BE49-F238E27FC236}">
              <a16:creationId xmlns:a16="http://schemas.microsoft.com/office/drawing/2014/main" id="{9455AF28-B7B2-446B-B112-1E4D30E9EFE3}"/>
            </a:ext>
          </a:extLst>
        </xdr:cNvPr>
        <xdr:cNvCxnSpPr/>
      </xdr:nvCxnSpPr>
      <xdr:spPr>
        <a:xfrm flipV="1">
          <a:off x="9219565" y="17011665"/>
          <a:ext cx="0" cy="1243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154314</xdr:rowOff>
    </xdr:from>
    <xdr:ext cx="378565" cy="259045"/>
    <xdr:sp macro="" textlink="">
      <xdr:nvSpPr>
        <xdr:cNvPr id="452" name="【港湾・漁港】&#10;一人当たり有形固定資産（償却資産）額最小値テキスト">
          <a:extLst>
            <a:ext uri="{FF2B5EF4-FFF2-40B4-BE49-F238E27FC236}">
              <a16:creationId xmlns:a16="http://schemas.microsoft.com/office/drawing/2014/main" id="{B8E5562B-2211-4317-8AC9-FD7DB5E9EDEB}"/>
            </a:ext>
          </a:extLst>
        </xdr:cNvPr>
        <xdr:cNvSpPr txBox="1"/>
      </xdr:nvSpPr>
      <xdr:spPr>
        <a:xfrm>
          <a:off x="9258300" y="18259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150487</xdr:rowOff>
    </xdr:from>
    <xdr:to>
      <xdr:col>55</xdr:col>
      <xdr:colOff>88900</xdr:colOff>
      <xdr:row>108</xdr:row>
      <xdr:rowOff>150487</xdr:rowOff>
    </xdr:to>
    <xdr:cxnSp macro="">
      <xdr:nvCxnSpPr>
        <xdr:cNvPr id="453" name="直線コネクタ 452">
          <a:extLst>
            <a:ext uri="{FF2B5EF4-FFF2-40B4-BE49-F238E27FC236}">
              <a16:creationId xmlns:a16="http://schemas.microsoft.com/office/drawing/2014/main" id="{00325157-9C56-4B0D-B7A8-2CA7272B3A0B}"/>
            </a:ext>
          </a:extLst>
        </xdr:cNvPr>
        <xdr:cNvCxnSpPr/>
      </xdr:nvCxnSpPr>
      <xdr:spPr>
        <a:xfrm>
          <a:off x="9154160" y="182556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26702</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64A836C6-DD01-4C11-A1DD-1703EE8CB422}"/>
            </a:ext>
          </a:extLst>
        </xdr:cNvPr>
        <xdr:cNvSpPr txBox="1"/>
      </xdr:nvSpPr>
      <xdr:spPr>
        <a:xfrm>
          <a:off x="9258300" y="1679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80025</xdr:rowOff>
    </xdr:from>
    <xdr:to>
      <xdr:col>55</xdr:col>
      <xdr:colOff>88900</xdr:colOff>
      <xdr:row>101</xdr:row>
      <xdr:rowOff>80025</xdr:rowOff>
    </xdr:to>
    <xdr:cxnSp macro="">
      <xdr:nvCxnSpPr>
        <xdr:cNvPr id="455" name="直線コネクタ 454">
          <a:extLst>
            <a:ext uri="{FF2B5EF4-FFF2-40B4-BE49-F238E27FC236}">
              <a16:creationId xmlns:a16="http://schemas.microsoft.com/office/drawing/2014/main" id="{28DD3F42-5E49-4760-B334-26617EA34F0E}"/>
            </a:ext>
          </a:extLst>
        </xdr:cNvPr>
        <xdr:cNvCxnSpPr/>
      </xdr:nvCxnSpPr>
      <xdr:spPr>
        <a:xfrm>
          <a:off x="9154160" y="1701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37944</xdr:rowOff>
    </xdr:from>
    <xdr:ext cx="534377" cy="259045"/>
    <xdr:sp macro="" textlink="">
      <xdr:nvSpPr>
        <xdr:cNvPr id="456" name="【港湾・漁港】&#10;一人当たり有形固定資産（償却資産）額平均値テキスト">
          <a:extLst>
            <a:ext uri="{FF2B5EF4-FFF2-40B4-BE49-F238E27FC236}">
              <a16:creationId xmlns:a16="http://schemas.microsoft.com/office/drawing/2014/main" id="{B646C3E1-88D6-407B-A965-FC2BB158E518}"/>
            </a:ext>
          </a:extLst>
        </xdr:cNvPr>
        <xdr:cNvSpPr txBox="1"/>
      </xdr:nvSpPr>
      <xdr:spPr>
        <a:xfrm>
          <a:off x="9258300" y="1747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15067</xdr:rowOff>
    </xdr:from>
    <xdr:to>
      <xdr:col>55</xdr:col>
      <xdr:colOff>50800</xdr:colOff>
      <xdr:row>105</xdr:row>
      <xdr:rowOff>116667</xdr:rowOff>
    </xdr:to>
    <xdr:sp macro="" textlink="">
      <xdr:nvSpPr>
        <xdr:cNvPr id="457" name="フローチャート: 判断 456">
          <a:extLst>
            <a:ext uri="{FF2B5EF4-FFF2-40B4-BE49-F238E27FC236}">
              <a16:creationId xmlns:a16="http://schemas.microsoft.com/office/drawing/2014/main" id="{324600E6-FC84-4BE1-A9C9-7CC80801D795}"/>
            </a:ext>
          </a:extLst>
        </xdr:cNvPr>
        <xdr:cNvSpPr/>
      </xdr:nvSpPr>
      <xdr:spPr>
        <a:xfrm>
          <a:off x="9192260" y="17617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18938</xdr:rowOff>
    </xdr:from>
    <xdr:to>
      <xdr:col>50</xdr:col>
      <xdr:colOff>165100</xdr:colOff>
      <xdr:row>105</xdr:row>
      <xdr:rowOff>120538</xdr:rowOff>
    </xdr:to>
    <xdr:sp macro="" textlink="">
      <xdr:nvSpPr>
        <xdr:cNvPr id="458" name="フローチャート: 判断 457">
          <a:extLst>
            <a:ext uri="{FF2B5EF4-FFF2-40B4-BE49-F238E27FC236}">
              <a16:creationId xmlns:a16="http://schemas.microsoft.com/office/drawing/2014/main" id="{75F003F7-5D27-43B6-B857-E77AF0E24E2D}"/>
            </a:ext>
          </a:extLst>
        </xdr:cNvPr>
        <xdr:cNvSpPr/>
      </xdr:nvSpPr>
      <xdr:spPr>
        <a:xfrm>
          <a:off x="8445500" y="1762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73056</xdr:rowOff>
    </xdr:from>
    <xdr:to>
      <xdr:col>46</xdr:col>
      <xdr:colOff>38100</xdr:colOff>
      <xdr:row>106</xdr:row>
      <xdr:rowOff>3206</xdr:rowOff>
    </xdr:to>
    <xdr:sp macro="" textlink="">
      <xdr:nvSpPr>
        <xdr:cNvPr id="459" name="フローチャート: 判断 458">
          <a:extLst>
            <a:ext uri="{FF2B5EF4-FFF2-40B4-BE49-F238E27FC236}">
              <a16:creationId xmlns:a16="http://schemas.microsoft.com/office/drawing/2014/main" id="{1BAFF1D2-5D0C-4DE1-9A3F-2F2724288AD1}"/>
            </a:ext>
          </a:extLst>
        </xdr:cNvPr>
        <xdr:cNvSpPr/>
      </xdr:nvSpPr>
      <xdr:spPr>
        <a:xfrm>
          <a:off x="7670800" y="176752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74572</xdr:rowOff>
    </xdr:from>
    <xdr:to>
      <xdr:col>41</xdr:col>
      <xdr:colOff>101600</xdr:colOff>
      <xdr:row>106</xdr:row>
      <xdr:rowOff>4722</xdr:rowOff>
    </xdr:to>
    <xdr:sp macro="" textlink="">
      <xdr:nvSpPr>
        <xdr:cNvPr id="460" name="フローチャート: 判断 459">
          <a:extLst>
            <a:ext uri="{FF2B5EF4-FFF2-40B4-BE49-F238E27FC236}">
              <a16:creationId xmlns:a16="http://schemas.microsoft.com/office/drawing/2014/main" id="{C521E334-6DBB-4294-B062-780A639B1776}"/>
            </a:ext>
          </a:extLst>
        </xdr:cNvPr>
        <xdr:cNvSpPr/>
      </xdr:nvSpPr>
      <xdr:spPr>
        <a:xfrm>
          <a:off x="6873240" y="17676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72926</xdr:rowOff>
    </xdr:from>
    <xdr:to>
      <xdr:col>36</xdr:col>
      <xdr:colOff>165100</xdr:colOff>
      <xdr:row>106</xdr:row>
      <xdr:rowOff>3076</xdr:rowOff>
    </xdr:to>
    <xdr:sp macro="" textlink="">
      <xdr:nvSpPr>
        <xdr:cNvPr id="461" name="フローチャート: 判断 460">
          <a:extLst>
            <a:ext uri="{FF2B5EF4-FFF2-40B4-BE49-F238E27FC236}">
              <a16:creationId xmlns:a16="http://schemas.microsoft.com/office/drawing/2014/main" id="{99B770EA-580F-4330-B45F-E185E5BFC4E7}"/>
            </a:ext>
          </a:extLst>
        </xdr:cNvPr>
        <xdr:cNvSpPr/>
      </xdr:nvSpPr>
      <xdr:spPr>
        <a:xfrm>
          <a:off x="6098540" y="17675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813928C0-2422-45F2-99EC-1D3B7B058FB3}"/>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418DFEC2-A29F-4C94-B4A0-74C6EFB9C61E}"/>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558557D-28B6-40E0-8042-880C7CFA67F2}"/>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A14C953-CDBD-43EA-B916-BDCC22D816A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3C53B54-A9A9-43C4-9E0C-2E27C772428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99687</xdr:rowOff>
    </xdr:from>
    <xdr:to>
      <xdr:col>55</xdr:col>
      <xdr:colOff>50800</xdr:colOff>
      <xdr:row>109</xdr:row>
      <xdr:rowOff>29837</xdr:rowOff>
    </xdr:to>
    <xdr:sp macro="" textlink="">
      <xdr:nvSpPr>
        <xdr:cNvPr id="467" name="楕円 466">
          <a:extLst>
            <a:ext uri="{FF2B5EF4-FFF2-40B4-BE49-F238E27FC236}">
              <a16:creationId xmlns:a16="http://schemas.microsoft.com/office/drawing/2014/main" id="{095E6CCD-53D2-4584-A398-4212BA98C3E4}"/>
            </a:ext>
          </a:extLst>
        </xdr:cNvPr>
        <xdr:cNvSpPr/>
      </xdr:nvSpPr>
      <xdr:spPr>
        <a:xfrm>
          <a:off x="9192260" y="182048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14614</xdr:rowOff>
    </xdr:from>
    <xdr:ext cx="378565" cy="259045"/>
    <xdr:sp macro="" textlink="">
      <xdr:nvSpPr>
        <xdr:cNvPr id="468" name="【港湾・漁港】&#10;一人当たり有形固定資産（償却資産）額該当値テキスト">
          <a:extLst>
            <a:ext uri="{FF2B5EF4-FFF2-40B4-BE49-F238E27FC236}">
              <a16:creationId xmlns:a16="http://schemas.microsoft.com/office/drawing/2014/main" id="{66C6CE73-D25D-49F2-BEC7-E7550ED55053}"/>
            </a:ext>
          </a:extLst>
        </xdr:cNvPr>
        <xdr:cNvSpPr txBox="1"/>
      </xdr:nvSpPr>
      <xdr:spPr>
        <a:xfrm>
          <a:off x="9258300" y="18119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99771</xdr:rowOff>
    </xdr:from>
    <xdr:to>
      <xdr:col>50</xdr:col>
      <xdr:colOff>165100</xdr:colOff>
      <xdr:row>109</xdr:row>
      <xdr:rowOff>29921</xdr:rowOff>
    </xdr:to>
    <xdr:sp macro="" textlink="">
      <xdr:nvSpPr>
        <xdr:cNvPr id="469" name="楕円 468">
          <a:extLst>
            <a:ext uri="{FF2B5EF4-FFF2-40B4-BE49-F238E27FC236}">
              <a16:creationId xmlns:a16="http://schemas.microsoft.com/office/drawing/2014/main" id="{79083B7A-D093-4305-B5E7-26B84D008BD1}"/>
            </a:ext>
          </a:extLst>
        </xdr:cNvPr>
        <xdr:cNvSpPr/>
      </xdr:nvSpPr>
      <xdr:spPr>
        <a:xfrm>
          <a:off x="8445500" y="18204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150487</xdr:rowOff>
    </xdr:from>
    <xdr:to>
      <xdr:col>55</xdr:col>
      <xdr:colOff>0</xdr:colOff>
      <xdr:row>108</xdr:row>
      <xdr:rowOff>150571</xdr:rowOff>
    </xdr:to>
    <xdr:cxnSp macro="">
      <xdr:nvCxnSpPr>
        <xdr:cNvPr id="470" name="直線コネクタ 469">
          <a:extLst>
            <a:ext uri="{FF2B5EF4-FFF2-40B4-BE49-F238E27FC236}">
              <a16:creationId xmlns:a16="http://schemas.microsoft.com/office/drawing/2014/main" id="{529C2B8B-A84F-4AE2-8807-20ABC80A45E0}"/>
            </a:ext>
          </a:extLst>
        </xdr:cNvPr>
        <xdr:cNvCxnSpPr/>
      </xdr:nvCxnSpPr>
      <xdr:spPr>
        <a:xfrm flipV="1">
          <a:off x="8496300" y="18255607"/>
          <a:ext cx="7239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99848</xdr:rowOff>
    </xdr:from>
    <xdr:to>
      <xdr:col>46</xdr:col>
      <xdr:colOff>38100</xdr:colOff>
      <xdr:row>109</xdr:row>
      <xdr:rowOff>29998</xdr:rowOff>
    </xdr:to>
    <xdr:sp macro="" textlink="">
      <xdr:nvSpPr>
        <xdr:cNvPr id="471" name="楕円 470">
          <a:extLst>
            <a:ext uri="{FF2B5EF4-FFF2-40B4-BE49-F238E27FC236}">
              <a16:creationId xmlns:a16="http://schemas.microsoft.com/office/drawing/2014/main" id="{15239E36-0334-432D-8360-6CCAB29CBBD5}"/>
            </a:ext>
          </a:extLst>
        </xdr:cNvPr>
        <xdr:cNvSpPr/>
      </xdr:nvSpPr>
      <xdr:spPr>
        <a:xfrm>
          <a:off x="7670800" y="18204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150571</xdr:rowOff>
    </xdr:from>
    <xdr:to>
      <xdr:col>50</xdr:col>
      <xdr:colOff>114300</xdr:colOff>
      <xdr:row>108</xdr:row>
      <xdr:rowOff>150648</xdr:rowOff>
    </xdr:to>
    <xdr:cxnSp macro="">
      <xdr:nvCxnSpPr>
        <xdr:cNvPr id="472" name="直線コネクタ 471">
          <a:extLst>
            <a:ext uri="{FF2B5EF4-FFF2-40B4-BE49-F238E27FC236}">
              <a16:creationId xmlns:a16="http://schemas.microsoft.com/office/drawing/2014/main" id="{FBB4D04D-508E-4761-99D4-E139151C848E}"/>
            </a:ext>
          </a:extLst>
        </xdr:cNvPr>
        <xdr:cNvCxnSpPr/>
      </xdr:nvCxnSpPr>
      <xdr:spPr>
        <a:xfrm flipV="1">
          <a:off x="7713980" y="18255691"/>
          <a:ext cx="78232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99862</xdr:rowOff>
    </xdr:from>
    <xdr:to>
      <xdr:col>41</xdr:col>
      <xdr:colOff>101600</xdr:colOff>
      <xdr:row>109</xdr:row>
      <xdr:rowOff>30012</xdr:rowOff>
    </xdr:to>
    <xdr:sp macro="" textlink="">
      <xdr:nvSpPr>
        <xdr:cNvPr id="473" name="楕円 472">
          <a:extLst>
            <a:ext uri="{FF2B5EF4-FFF2-40B4-BE49-F238E27FC236}">
              <a16:creationId xmlns:a16="http://schemas.microsoft.com/office/drawing/2014/main" id="{4348E343-0A60-47A7-A770-69070B0B497B}"/>
            </a:ext>
          </a:extLst>
        </xdr:cNvPr>
        <xdr:cNvSpPr/>
      </xdr:nvSpPr>
      <xdr:spPr>
        <a:xfrm>
          <a:off x="6873240" y="18204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150648</xdr:rowOff>
    </xdr:from>
    <xdr:to>
      <xdr:col>45</xdr:col>
      <xdr:colOff>177800</xdr:colOff>
      <xdr:row>108</xdr:row>
      <xdr:rowOff>150662</xdr:rowOff>
    </xdr:to>
    <xdr:cxnSp macro="">
      <xdr:nvCxnSpPr>
        <xdr:cNvPr id="474" name="直線コネクタ 473">
          <a:extLst>
            <a:ext uri="{FF2B5EF4-FFF2-40B4-BE49-F238E27FC236}">
              <a16:creationId xmlns:a16="http://schemas.microsoft.com/office/drawing/2014/main" id="{F4BB9301-4746-4DF4-A934-C1958D4F6AF5}"/>
            </a:ext>
          </a:extLst>
        </xdr:cNvPr>
        <xdr:cNvCxnSpPr/>
      </xdr:nvCxnSpPr>
      <xdr:spPr>
        <a:xfrm flipV="1">
          <a:off x="6924040" y="18255768"/>
          <a:ext cx="78994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99878</xdr:rowOff>
    </xdr:from>
    <xdr:to>
      <xdr:col>36</xdr:col>
      <xdr:colOff>165100</xdr:colOff>
      <xdr:row>109</xdr:row>
      <xdr:rowOff>30028</xdr:rowOff>
    </xdr:to>
    <xdr:sp macro="" textlink="">
      <xdr:nvSpPr>
        <xdr:cNvPr id="475" name="楕円 474">
          <a:extLst>
            <a:ext uri="{FF2B5EF4-FFF2-40B4-BE49-F238E27FC236}">
              <a16:creationId xmlns:a16="http://schemas.microsoft.com/office/drawing/2014/main" id="{3731865A-7761-4C9E-B906-AE44912D7441}"/>
            </a:ext>
          </a:extLst>
        </xdr:cNvPr>
        <xdr:cNvSpPr/>
      </xdr:nvSpPr>
      <xdr:spPr>
        <a:xfrm>
          <a:off x="6098540" y="18204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150662</xdr:rowOff>
    </xdr:from>
    <xdr:to>
      <xdr:col>41</xdr:col>
      <xdr:colOff>50800</xdr:colOff>
      <xdr:row>108</xdr:row>
      <xdr:rowOff>150678</xdr:rowOff>
    </xdr:to>
    <xdr:cxnSp macro="">
      <xdr:nvCxnSpPr>
        <xdr:cNvPr id="476" name="直線コネクタ 475">
          <a:extLst>
            <a:ext uri="{FF2B5EF4-FFF2-40B4-BE49-F238E27FC236}">
              <a16:creationId xmlns:a16="http://schemas.microsoft.com/office/drawing/2014/main" id="{39AB4924-3DDE-4799-8A30-2601B787C548}"/>
            </a:ext>
          </a:extLst>
        </xdr:cNvPr>
        <xdr:cNvCxnSpPr/>
      </xdr:nvCxnSpPr>
      <xdr:spPr>
        <a:xfrm flipV="1">
          <a:off x="6149340" y="18255782"/>
          <a:ext cx="7747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137065</xdr:rowOff>
    </xdr:from>
    <xdr:ext cx="534377" cy="259045"/>
    <xdr:sp macro="" textlink="">
      <xdr:nvSpPr>
        <xdr:cNvPr id="477" name="n_1aveValue【港湾・漁港】&#10;一人当たり有形固定資産（償却資産）額">
          <a:extLst>
            <a:ext uri="{FF2B5EF4-FFF2-40B4-BE49-F238E27FC236}">
              <a16:creationId xmlns:a16="http://schemas.microsoft.com/office/drawing/2014/main" id="{46613086-8B3F-49A0-B4F3-1BF2150063AF}"/>
            </a:ext>
          </a:extLst>
        </xdr:cNvPr>
        <xdr:cNvSpPr txBox="1"/>
      </xdr:nvSpPr>
      <xdr:spPr>
        <a:xfrm>
          <a:off x="8239271" y="1740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19733</xdr:rowOff>
    </xdr:from>
    <xdr:ext cx="534377" cy="259045"/>
    <xdr:sp macro="" textlink="">
      <xdr:nvSpPr>
        <xdr:cNvPr id="478" name="n_2aveValue【港湾・漁港】&#10;一人当たり有形固定資産（償却資産）額">
          <a:extLst>
            <a:ext uri="{FF2B5EF4-FFF2-40B4-BE49-F238E27FC236}">
              <a16:creationId xmlns:a16="http://schemas.microsoft.com/office/drawing/2014/main" id="{8CF344B7-A665-4BF0-9744-E1BDB8905007}"/>
            </a:ext>
          </a:extLst>
        </xdr:cNvPr>
        <xdr:cNvSpPr txBox="1"/>
      </xdr:nvSpPr>
      <xdr:spPr>
        <a:xfrm>
          <a:off x="7477271" y="17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21249</xdr:rowOff>
    </xdr:from>
    <xdr:ext cx="534377" cy="259045"/>
    <xdr:sp macro="" textlink="">
      <xdr:nvSpPr>
        <xdr:cNvPr id="479" name="n_3aveValue【港湾・漁港】&#10;一人当たり有形固定資産（償却資産）額">
          <a:extLst>
            <a:ext uri="{FF2B5EF4-FFF2-40B4-BE49-F238E27FC236}">
              <a16:creationId xmlns:a16="http://schemas.microsoft.com/office/drawing/2014/main" id="{EBBA18A0-4D92-4389-A65D-30C2B1A7326C}"/>
            </a:ext>
          </a:extLst>
        </xdr:cNvPr>
        <xdr:cNvSpPr txBox="1"/>
      </xdr:nvSpPr>
      <xdr:spPr>
        <a:xfrm>
          <a:off x="6702571" y="1745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19603</xdr:rowOff>
    </xdr:from>
    <xdr:ext cx="534377" cy="259045"/>
    <xdr:sp macro="" textlink="">
      <xdr:nvSpPr>
        <xdr:cNvPr id="480" name="n_4aveValue【港湾・漁港】&#10;一人当たり有形固定資産（償却資産）額">
          <a:extLst>
            <a:ext uri="{FF2B5EF4-FFF2-40B4-BE49-F238E27FC236}">
              <a16:creationId xmlns:a16="http://schemas.microsoft.com/office/drawing/2014/main" id="{121E7DEC-A4B9-4DD0-BD5C-C18FC52CCFB3}"/>
            </a:ext>
          </a:extLst>
        </xdr:cNvPr>
        <xdr:cNvSpPr txBox="1"/>
      </xdr:nvSpPr>
      <xdr:spPr>
        <a:xfrm>
          <a:off x="5905011" y="174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21048</xdr:rowOff>
    </xdr:from>
    <xdr:ext cx="378565" cy="259045"/>
    <xdr:sp macro="" textlink="">
      <xdr:nvSpPr>
        <xdr:cNvPr id="481" name="n_1mainValue【港湾・漁港】&#10;一人当たり有形固定資産（償却資産）額">
          <a:extLst>
            <a:ext uri="{FF2B5EF4-FFF2-40B4-BE49-F238E27FC236}">
              <a16:creationId xmlns:a16="http://schemas.microsoft.com/office/drawing/2014/main" id="{C7933593-A7DB-4AAF-93F9-0BF35C36F262}"/>
            </a:ext>
          </a:extLst>
        </xdr:cNvPr>
        <xdr:cNvSpPr txBox="1"/>
      </xdr:nvSpPr>
      <xdr:spPr>
        <a:xfrm>
          <a:off x="8317177" y="18293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21125</xdr:rowOff>
    </xdr:from>
    <xdr:ext cx="378565" cy="259045"/>
    <xdr:sp macro="" textlink="">
      <xdr:nvSpPr>
        <xdr:cNvPr id="482" name="n_2mainValue【港湾・漁港】&#10;一人当たり有形固定資産（償却資産）額">
          <a:extLst>
            <a:ext uri="{FF2B5EF4-FFF2-40B4-BE49-F238E27FC236}">
              <a16:creationId xmlns:a16="http://schemas.microsoft.com/office/drawing/2014/main" id="{A7A7B389-8D67-448A-93B7-15F29F696E8C}"/>
            </a:ext>
          </a:extLst>
        </xdr:cNvPr>
        <xdr:cNvSpPr txBox="1"/>
      </xdr:nvSpPr>
      <xdr:spPr>
        <a:xfrm>
          <a:off x="7547557" y="1829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21139</xdr:rowOff>
    </xdr:from>
    <xdr:ext cx="378565" cy="259045"/>
    <xdr:sp macro="" textlink="">
      <xdr:nvSpPr>
        <xdr:cNvPr id="483" name="n_3mainValue【港湾・漁港】&#10;一人当たり有形固定資産（償却資産）額">
          <a:extLst>
            <a:ext uri="{FF2B5EF4-FFF2-40B4-BE49-F238E27FC236}">
              <a16:creationId xmlns:a16="http://schemas.microsoft.com/office/drawing/2014/main" id="{838AA687-AEE6-49AC-94C9-73019951DFB6}"/>
            </a:ext>
          </a:extLst>
        </xdr:cNvPr>
        <xdr:cNvSpPr txBox="1"/>
      </xdr:nvSpPr>
      <xdr:spPr>
        <a:xfrm>
          <a:off x="6757617" y="18293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115517</xdr:colOff>
      <xdr:row>109</xdr:row>
      <xdr:rowOff>21155</xdr:rowOff>
    </xdr:from>
    <xdr:ext cx="378565" cy="259045"/>
    <xdr:sp macro="" textlink="">
      <xdr:nvSpPr>
        <xdr:cNvPr id="484" name="n_4mainValue【港湾・漁港】&#10;一人当たり有形固定資産（償却資産）額">
          <a:extLst>
            <a:ext uri="{FF2B5EF4-FFF2-40B4-BE49-F238E27FC236}">
              <a16:creationId xmlns:a16="http://schemas.microsoft.com/office/drawing/2014/main" id="{1F3C7A27-AB2A-4C31-A09B-E80EC2DE43BA}"/>
            </a:ext>
          </a:extLst>
        </xdr:cNvPr>
        <xdr:cNvSpPr txBox="1"/>
      </xdr:nvSpPr>
      <xdr:spPr>
        <a:xfrm>
          <a:off x="5982917" y="1829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B16FF6D6-9173-4BD8-A459-FFB7E9D921A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C3923270-813B-41F2-A4C1-E9F7E29DCD3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39C87FC7-D57B-4363-BB75-6ACB628CE83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B727CA7B-ECF8-4B66-8207-8072ABAA664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F5B909F7-0BA5-41FC-9A3B-E87AEC2CAB8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B33CF0AA-5A41-4466-A3EA-F4893306890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12595EE8-BF5B-4B03-B807-70CEB2607C9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DC49D323-7E8E-4A96-8D95-F1B0A5A39D5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367ED55F-68FF-4662-B967-E5155092F06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B2474626-20D8-4124-9674-88F8A755545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AFC574F1-07E5-4809-BCDB-D4B9FA723EDF}"/>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a:extLst>
            <a:ext uri="{FF2B5EF4-FFF2-40B4-BE49-F238E27FC236}">
              <a16:creationId xmlns:a16="http://schemas.microsoft.com/office/drawing/2014/main" id="{27F3007E-6BDC-4C43-AF60-21E4E2094F0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7" name="テキスト ボックス 496">
          <a:extLst>
            <a:ext uri="{FF2B5EF4-FFF2-40B4-BE49-F238E27FC236}">
              <a16:creationId xmlns:a16="http://schemas.microsoft.com/office/drawing/2014/main" id="{7F7D0B55-5414-4610-BFB1-10113D04621F}"/>
            </a:ext>
          </a:extLst>
        </xdr:cNvPr>
        <xdr:cNvSpPr txBox="1"/>
      </xdr:nvSpPr>
      <xdr:spPr>
        <a:xfrm>
          <a:off x="1060276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a:extLst>
            <a:ext uri="{FF2B5EF4-FFF2-40B4-BE49-F238E27FC236}">
              <a16:creationId xmlns:a16="http://schemas.microsoft.com/office/drawing/2014/main" id="{1CB1B149-3F9F-4967-B24B-D46F8103592F}"/>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a:extLst>
            <a:ext uri="{FF2B5EF4-FFF2-40B4-BE49-F238E27FC236}">
              <a16:creationId xmlns:a16="http://schemas.microsoft.com/office/drawing/2014/main" id="{FD47319D-3E81-478E-9A72-A4C7C7CA94B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a:extLst>
            <a:ext uri="{FF2B5EF4-FFF2-40B4-BE49-F238E27FC236}">
              <a16:creationId xmlns:a16="http://schemas.microsoft.com/office/drawing/2014/main" id="{12C96730-A2B7-4C9E-864D-50B059499FC8}"/>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a:extLst>
            <a:ext uri="{FF2B5EF4-FFF2-40B4-BE49-F238E27FC236}">
              <a16:creationId xmlns:a16="http://schemas.microsoft.com/office/drawing/2014/main" id="{40AF7B05-BDB2-42BB-B761-7685EE6B410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a:extLst>
            <a:ext uri="{FF2B5EF4-FFF2-40B4-BE49-F238E27FC236}">
              <a16:creationId xmlns:a16="http://schemas.microsoft.com/office/drawing/2014/main" id="{3C7C3160-2C22-4170-8D48-B2FE3690011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a:extLst>
            <a:ext uri="{FF2B5EF4-FFF2-40B4-BE49-F238E27FC236}">
              <a16:creationId xmlns:a16="http://schemas.microsoft.com/office/drawing/2014/main" id="{51B887AF-29DE-480B-AC27-9ABEA1A4F63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a:extLst>
            <a:ext uri="{FF2B5EF4-FFF2-40B4-BE49-F238E27FC236}">
              <a16:creationId xmlns:a16="http://schemas.microsoft.com/office/drawing/2014/main" id="{72AA1CB8-C1CA-411B-9E5E-2F21BED7A46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a:extLst>
            <a:ext uri="{FF2B5EF4-FFF2-40B4-BE49-F238E27FC236}">
              <a16:creationId xmlns:a16="http://schemas.microsoft.com/office/drawing/2014/main" id="{E5F4E19B-959A-4602-B0E5-45C35F91167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a:extLst>
            <a:ext uri="{FF2B5EF4-FFF2-40B4-BE49-F238E27FC236}">
              <a16:creationId xmlns:a16="http://schemas.microsoft.com/office/drawing/2014/main" id="{9A9FA2EF-861F-4CCF-8D70-E0C8612614BC}"/>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7" name="テキスト ボックス 506">
          <a:extLst>
            <a:ext uri="{FF2B5EF4-FFF2-40B4-BE49-F238E27FC236}">
              <a16:creationId xmlns:a16="http://schemas.microsoft.com/office/drawing/2014/main" id="{A20642BC-2E82-4013-95BA-BBD8755F6605}"/>
            </a:ext>
          </a:extLst>
        </xdr:cNvPr>
        <xdr:cNvSpPr txBox="1"/>
      </xdr:nvSpPr>
      <xdr:spPr>
        <a:xfrm>
          <a:off x="1060276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A7A0AD7A-918A-4800-A443-89A0AFDA468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469580B7-6BC5-4FCF-8FD5-602ECA70F754}"/>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2FAFDFF9-BEB2-4DEB-9620-BC70F55618F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113756</xdr:rowOff>
    </xdr:from>
    <xdr:to>
      <xdr:col>85</xdr:col>
      <xdr:colOff>126364</xdr:colOff>
      <xdr:row>41</xdr:row>
      <xdr:rowOff>107224</xdr:rowOff>
    </xdr:to>
    <xdr:cxnSp macro="">
      <xdr:nvCxnSpPr>
        <xdr:cNvPr id="511" name="直線コネクタ 510">
          <a:extLst>
            <a:ext uri="{FF2B5EF4-FFF2-40B4-BE49-F238E27FC236}">
              <a16:creationId xmlns:a16="http://schemas.microsoft.com/office/drawing/2014/main" id="{E8D70C9D-CF37-4866-B2A1-409BE775BE13}"/>
            </a:ext>
          </a:extLst>
        </xdr:cNvPr>
        <xdr:cNvCxnSpPr/>
      </xdr:nvCxnSpPr>
      <xdr:spPr>
        <a:xfrm flipV="1">
          <a:off x="14375764" y="5645876"/>
          <a:ext cx="0" cy="13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111051</xdr:rowOff>
    </xdr:from>
    <xdr:ext cx="405111" cy="259045"/>
    <xdr:sp macro="" textlink="">
      <xdr:nvSpPr>
        <xdr:cNvPr id="512" name="【認定こども園・幼稚園・保育所】&#10;有形固定資産減価償却率最小値テキスト">
          <a:extLst>
            <a:ext uri="{FF2B5EF4-FFF2-40B4-BE49-F238E27FC236}">
              <a16:creationId xmlns:a16="http://schemas.microsoft.com/office/drawing/2014/main" id="{2796DC4C-DBDE-41A4-ABD9-C27A90C06A86}"/>
            </a:ext>
          </a:extLst>
        </xdr:cNvPr>
        <xdr:cNvSpPr txBox="1"/>
      </xdr:nvSpPr>
      <xdr:spPr>
        <a:xfrm>
          <a:off x="14414500" y="69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107224</xdr:rowOff>
    </xdr:from>
    <xdr:to>
      <xdr:col>86</xdr:col>
      <xdr:colOff>25400</xdr:colOff>
      <xdr:row>41</xdr:row>
      <xdr:rowOff>107224</xdr:rowOff>
    </xdr:to>
    <xdr:cxnSp macro="">
      <xdr:nvCxnSpPr>
        <xdr:cNvPr id="513" name="直線コネクタ 512">
          <a:extLst>
            <a:ext uri="{FF2B5EF4-FFF2-40B4-BE49-F238E27FC236}">
              <a16:creationId xmlns:a16="http://schemas.microsoft.com/office/drawing/2014/main" id="{9D91A1B7-FE0B-46C3-ABD5-381E88BB6F05}"/>
            </a:ext>
          </a:extLst>
        </xdr:cNvPr>
        <xdr:cNvCxnSpPr/>
      </xdr:nvCxnSpPr>
      <xdr:spPr>
        <a:xfrm>
          <a:off x="14287500" y="69804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60433</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1A38089D-C017-4F6E-BEAD-BB4B3A94FD25}"/>
            </a:ext>
          </a:extLst>
        </xdr:cNvPr>
        <xdr:cNvSpPr txBox="1"/>
      </xdr:nvSpPr>
      <xdr:spPr>
        <a:xfrm>
          <a:off x="14414500" y="5424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113756</xdr:rowOff>
    </xdr:from>
    <xdr:to>
      <xdr:col>86</xdr:col>
      <xdr:colOff>25400</xdr:colOff>
      <xdr:row>33</xdr:row>
      <xdr:rowOff>113756</xdr:rowOff>
    </xdr:to>
    <xdr:cxnSp macro="">
      <xdr:nvCxnSpPr>
        <xdr:cNvPr id="515" name="直線コネクタ 514">
          <a:extLst>
            <a:ext uri="{FF2B5EF4-FFF2-40B4-BE49-F238E27FC236}">
              <a16:creationId xmlns:a16="http://schemas.microsoft.com/office/drawing/2014/main" id="{6F1F47E4-2159-4DD2-8259-5C8989072247}"/>
            </a:ext>
          </a:extLst>
        </xdr:cNvPr>
        <xdr:cNvCxnSpPr/>
      </xdr:nvCxnSpPr>
      <xdr:spPr>
        <a:xfrm>
          <a:off x="14287500" y="5645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FEE0A4F6-F751-4BB5-86F4-8CD7A834BD68}"/>
            </a:ext>
          </a:extLst>
        </xdr:cNvPr>
        <xdr:cNvSpPr txBox="1"/>
      </xdr:nvSpPr>
      <xdr:spPr>
        <a:xfrm>
          <a:off x="14414500" y="6406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17" name="フローチャート: 判断 516">
          <a:extLst>
            <a:ext uri="{FF2B5EF4-FFF2-40B4-BE49-F238E27FC236}">
              <a16:creationId xmlns:a16="http://schemas.microsoft.com/office/drawing/2014/main" id="{9A82FF49-C387-44A8-A5B9-3E2F027C42BC}"/>
            </a:ext>
          </a:extLst>
        </xdr:cNvPr>
        <xdr:cNvSpPr/>
      </xdr:nvSpPr>
      <xdr:spPr>
        <a:xfrm>
          <a:off x="14325600" y="64283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18" name="フローチャート: 判断 517">
          <a:extLst>
            <a:ext uri="{FF2B5EF4-FFF2-40B4-BE49-F238E27FC236}">
              <a16:creationId xmlns:a16="http://schemas.microsoft.com/office/drawing/2014/main" id="{875E5D2F-6CC6-4332-9CC3-A2E677AE78E9}"/>
            </a:ext>
          </a:extLst>
        </xdr:cNvPr>
        <xdr:cNvSpPr/>
      </xdr:nvSpPr>
      <xdr:spPr>
        <a:xfrm>
          <a:off x="135788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61323</xdr:rowOff>
    </xdr:from>
    <xdr:to>
      <xdr:col>76</xdr:col>
      <xdr:colOff>165100</xdr:colOff>
      <xdr:row>38</xdr:row>
      <xdr:rowOff>162923</xdr:rowOff>
    </xdr:to>
    <xdr:sp macro="" textlink="">
      <xdr:nvSpPr>
        <xdr:cNvPr id="519" name="フローチャート: 判断 518">
          <a:extLst>
            <a:ext uri="{FF2B5EF4-FFF2-40B4-BE49-F238E27FC236}">
              <a16:creationId xmlns:a16="http://schemas.microsoft.com/office/drawing/2014/main" id="{3D52B0B7-B858-4C29-B51E-E9AE645AB8F7}"/>
            </a:ext>
          </a:extLst>
        </xdr:cNvPr>
        <xdr:cNvSpPr/>
      </xdr:nvSpPr>
      <xdr:spPr>
        <a:xfrm>
          <a:off x="12804140" y="64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520" name="フローチャート: 判断 519">
          <a:extLst>
            <a:ext uri="{FF2B5EF4-FFF2-40B4-BE49-F238E27FC236}">
              <a16:creationId xmlns:a16="http://schemas.microsoft.com/office/drawing/2014/main" id="{C5C6651B-15B5-4C7A-900B-DBDAF68B16CC}"/>
            </a:ext>
          </a:extLst>
        </xdr:cNvPr>
        <xdr:cNvSpPr/>
      </xdr:nvSpPr>
      <xdr:spPr>
        <a:xfrm>
          <a:off x="12029440" y="6415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97246</xdr:rowOff>
    </xdr:from>
    <xdr:to>
      <xdr:col>67</xdr:col>
      <xdr:colOff>101600</xdr:colOff>
      <xdr:row>39</xdr:row>
      <xdr:rowOff>27396</xdr:rowOff>
    </xdr:to>
    <xdr:sp macro="" textlink="">
      <xdr:nvSpPr>
        <xdr:cNvPr id="521" name="フローチャート: 判断 520">
          <a:extLst>
            <a:ext uri="{FF2B5EF4-FFF2-40B4-BE49-F238E27FC236}">
              <a16:creationId xmlns:a16="http://schemas.microsoft.com/office/drawing/2014/main" id="{6DA53A88-956A-43DA-B1D8-BED1AF6A7FA5}"/>
            </a:ext>
          </a:extLst>
        </xdr:cNvPr>
        <xdr:cNvSpPr/>
      </xdr:nvSpPr>
      <xdr:spPr>
        <a:xfrm>
          <a:off x="11231880" y="646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70E1D8F-B2C5-4502-8C67-07031FB94E3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842532C0-736B-4864-A76A-2DC37ACEA90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A070FA2-03DE-4F52-AB8B-30AA4CC26691}"/>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4B529DDE-0BBC-46DC-8C9A-20F745A9D05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7311DF81-D42F-4CD5-9744-9D3E8BF7A12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58057</xdr:rowOff>
    </xdr:from>
    <xdr:to>
      <xdr:col>85</xdr:col>
      <xdr:colOff>177800</xdr:colOff>
      <xdr:row>36</xdr:row>
      <xdr:rowOff>159657</xdr:rowOff>
    </xdr:to>
    <xdr:sp macro="" textlink="">
      <xdr:nvSpPr>
        <xdr:cNvPr id="527" name="楕円 526">
          <a:extLst>
            <a:ext uri="{FF2B5EF4-FFF2-40B4-BE49-F238E27FC236}">
              <a16:creationId xmlns:a16="http://schemas.microsoft.com/office/drawing/2014/main" id="{E5DB2332-DED5-4806-B1B6-6873D9BA5805}"/>
            </a:ext>
          </a:extLst>
        </xdr:cNvPr>
        <xdr:cNvSpPr/>
      </xdr:nvSpPr>
      <xdr:spPr>
        <a:xfrm>
          <a:off x="14325600" y="609309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80934</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BE4293A1-8542-4810-9293-B1B7554082D0}"/>
            </a:ext>
          </a:extLst>
        </xdr:cNvPr>
        <xdr:cNvSpPr txBox="1"/>
      </xdr:nvSpPr>
      <xdr:spPr>
        <a:xfrm>
          <a:off x="14414500"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103777</xdr:rowOff>
    </xdr:from>
    <xdr:to>
      <xdr:col>81</xdr:col>
      <xdr:colOff>101600</xdr:colOff>
      <xdr:row>37</xdr:row>
      <xdr:rowOff>33927</xdr:rowOff>
    </xdr:to>
    <xdr:sp macro="" textlink="">
      <xdr:nvSpPr>
        <xdr:cNvPr id="529" name="楕円 528">
          <a:extLst>
            <a:ext uri="{FF2B5EF4-FFF2-40B4-BE49-F238E27FC236}">
              <a16:creationId xmlns:a16="http://schemas.microsoft.com/office/drawing/2014/main" id="{D9BF79F2-D423-42C1-91E8-D354605FFBB2}"/>
            </a:ext>
          </a:extLst>
        </xdr:cNvPr>
        <xdr:cNvSpPr/>
      </xdr:nvSpPr>
      <xdr:spPr>
        <a:xfrm>
          <a:off x="13578840" y="6138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108857</xdr:rowOff>
    </xdr:from>
    <xdr:to>
      <xdr:col>85</xdr:col>
      <xdr:colOff>127000</xdr:colOff>
      <xdr:row>36</xdr:row>
      <xdr:rowOff>154577</xdr:rowOff>
    </xdr:to>
    <xdr:cxnSp macro="">
      <xdr:nvCxnSpPr>
        <xdr:cNvPr id="530" name="直線コネクタ 529">
          <a:extLst>
            <a:ext uri="{FF2B5EF4-FFF2-40B4-BE49-F238E27FC236}">
              <a16:creationId xmlns:a16="http://schemas.microsoft.com/office/drawing/2014/main" id="{CDC532B1-56FF-430E-A3E1-518B9EA65270}"/>
            </a:ext>
          </a:extLst>
        </xdr:cNvPr>
        <xdr:cNvCxnSpPr/>
      </xdr:nvCxnSpPr>
      <xdr:spPr>
        <a:xfrm flipV="1">
          <a:off x="13629640" y="6143897"/>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133169</xdr:rowOff>
    </xdr:from>
    <xdr:to>
      <xdr:col>76</xdr:col>
      <xdr:colOff>165100</xdr:colOff>
      <xdr:row>37</xdr:row>
      <xdr:rowOff>63319</xdr:rowOff>
    </xdr:to>
    <xdr:sp macro="" textlink="">
      <xdr:nvSpPr>
        <xdr:cNvPr id="531" name="楕円 530">
          <a:extLst>
            <a:ext uri="{FF2B5EF4-FFF2-40B4-BE49-F238E27FC236}">
              <a16:creationId xmlns:a16="http://schemas.microsoft.com/office/drawing/2014/main" id="{71317761-8D92-4760-B8A0-3502275DB248}"/>
            </a:ext>
          </a:extLst>
        </xdr:cNvPr>
        <xdr:cNvSpPr/>
      </xdr:nvSpPr>
      <xdr:spPr>
        <a:xfrm>
          <a:off x="12804140" y="6168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154577</xdr:rowOff>
    </xdr:from>
    <xdr:to>
      <xdr:col>81</xdr:col>
      <xdr:colOff>50800</xdr:colOff>
      <xdr:row>37</xdr:row>
      <xdr:rowOff>12519</xdr:rowOff>
    </xdr:to>
    <xdr:cxnSp macro="">
      <xdr:nvCxnSpPr>
        <xdr:cNvPr id="532" name="直線コネクタ 531">
          <a:extLst>
            <a:ext uri="{FF2B5EF4-FFF2-40B4-BE49-F238E27FC236}">
              <a16:creationId xmlns:a16="http://schemas.microsoft.com/office/drawing/2014/main" id="{5A103750-5B0D-409A-8DBD-3B8D67EA57DB}"/>
            </a:ext>
          </a:extLst>
        </xdr:cNvPr>
        <xdr:cNvCxnSpPr/>
      </xdr:nvCxnSpPr>
      <xdr:spPr>
        <a:xfrm flipV="1">
          <a:off x="12854940" y="6189617"/>
          <a:ext cx="7747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110308</xdr:rowOff>
    </xdr:from>
    <xdr:to>
      <xdr:col>72</xdr:col>
      <xdr:colOff>38100</xdr:colOff>
      <xdr:row>37</xdr:row>
      <xdr:rowOff>40458</xdr:rowOff>
    </xdr:to>
    <xdr:sp macro="" textlink="">
      <xdr:nvSpPr>
        <xdr:cNvPr id="533" name="楕円 532">
          <a:extLst>
            <a:ext uri="{FF2B5EF4-FFF2-40B4-BE49-F238E27FC236}">
              <a16:creationId xmlns:a16="http://schemas.microsoft.com/office/drawing/2014/main" id="{76BE4354-D59E-4275-9A57-4A70C85A5BB9}"/>
            </a:ext>
          </a:extLst>
        </xdr:cNvPr>
        <xdr:cNvSpPr/>
      </xdr:nvSpPr>
      <xdr:spPr>
        <a:xfrm>
          <a:off x="12029440" y="61453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161108</xdr:rowOff>
    </xdr:from>
    <xdr:to>
      <xdr:col>76</xdr:col>
      <xdr:colOff>114300</xdr:colOff>
      <xdr:row>37</xdr:row>
      <xdr:rowOff>12519</xdr:rowOff>
    </xdr:to>
    <xdr:cxnSp macro="">
      <xdr:nvCxnSpPr>
        <xdr:cNvPr id="534" name="直線コネクタ 533">
          <a:extLst>
            <a:ext uri="{FF2B5EF4-FFF2-40B4-BE49-F238E27FC236}">
              <a16:creationId xmlns:a16="http://schemas.microsoft.com/office/drawing/2014/main" id="{7459E9EB-FF56-4990-93E2-109E3A7B8220}"/>
            </a:ext>
          </a:extLst>
        </xdr:cNvPr>
        <xdr:cNvCxnSpPr/>
      </xdr:nvCxnSpPr>
      <xdr:spPr>
        <a:xfrm>
          <a:off x="12072620" y="6196148"/>
          <a:ext cx="78232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95613</xdr:rowOff>
    </xdr:from>
    <xdr:to>
      <xdr:col>67</xdr:col>
      <xdr:colOff>101600</xdr:colOff>
      <xdr:row>40</xdr:row>
      <xdr:rowOff>25763</xdr:rowOff>
    </xdr:to>
    <xdr:sp macro="" textlink="">
      <xdr:nvSpPr>
        <xdr:cNvPr id="535" name="楕円 534">
          <a:extLst>
            <a:ext uri="{FF2B5EF4-FFF2-40B4-BE49-F238E27FC236}">
              <a16:creationId xmlns:a16="http://schemas.microsoft.com/office/drawing/2014/main" id="{6A6C699C-55FE-4C25-BC65-D43CE30BCC9A}"/>
            </a:ext>
          </a:extLst>
        </xdr:cNvPr>
        <xdr:cNvSpPr/>
      </xdr:nvSpPr>
      <xdr:spPr>
        <a:xfrm>
          <a:off x="11231880" y="6633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161108</xdr:rowOff>
    </xdr:from>
    <xdr:to>
      <xdr:col>71</xdr:col>
      <xdr:colOff>177800</xdr:colOff>
      <xdr:row>39</xdr:row>
      <xdr:rowOff>146413</xdr:rowOff>
    </xdr:to>
    <xdr:cxnSp macro="">
      <xdr:nvCxnSpPr>
        <xdr:cNvPr id="536" name="直線コネクタ 535">
          <a:extLst>
            <a:ext uri="{FF2B5EF4-FFF2-40B4-BE49-F238E27FC236}">
              <a16:creationId xmlns:a16="http://schemas.microsoft.com/office/drawing/2014/main" id="{760960D2-B924-4565-B792-D54A239E6789}"/>
            </a:ext>
          </a:extLst>
        </xdr:cNvPr>
        <xdr:cNvCxnSpPr/>
      </xdr:nvCxnSpPr>
      <xdr:spPr>
        <a:xfrm flipV="1">
          <a:off x="11282680" y="6196148"/>
          <a:ext cx="789940" cy="48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375CC724-CFF1-4640-8570-614114EFA563}"/>
            </a:ext>
          </a:extLst>
        </xdr:cNvPr>
        <xdr:cNvSpPr txBox="1"/>
      </xdr:nvSpPr>
      <xdr:spPr>
        <a:xfrm>
          <a:off x="134372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154050</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8C0942AF-F10B-43CF-8BD0-33C22C0B4E66}"/>
            </a:ext>
          </a:extLst>
        </xdr:cNvPr>
        <xdr:cNvSpPr txBox="1"/>
      </xdr:nvSpPr>
      <xdr:spPr>
        <a:xfrm>
          <a:off x="12675244" y="652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137721</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517F9CC3-C9C7-4248-B4F3-3CB09336B199}"/>
            </a:ext>
          </a:extLst>
        </xdr:cNvPr>
        <xdr:cNvSpPr txBox="1"/>
      </xdr:nvSpPr>
      <xdr:spPr>
        <a:xfrm>
          <a:off x="11900544" y="65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43923</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C530C06A-5D10-445F-A106-7E9CDADB62A0}"/>
            </a:ext>
          </a:extLst>
        </xdr:cNvPr>
        <xdr:cNvSpPr txBox="1"/>
      </xdr:nvSpPr>
      <xdr:spPr>
        <a:xfrm>
          <a:off x="11102984"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50454</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6372BE5A-A35E-4D43-AC02-DCE858585387}"/>
            </a:ext>
          </a:extLst>
        </xdr:cNvPr>
        <xdr:cNvSpPr txBox="1"/>
      </xdr:nvSpPr>
      <xdr:spPr>
        <a:xfrm>
          <a:off x="13437244" y="591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79846</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36C0D8CA-3485-4B2C-A2D0-7FB3C240CB95}"/>
            </a:ext>
          </a:extLst>
        </xdr:cNvPr>
        <xdr:cNvSpPr txBox="1"/>
      </xdr:nvSpPr>
      <xdr:spPr>
        <a:xfrm>
          <a:off x="12675244" y="59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56985</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81E84AB2-A496-40EF-9B89-F06049F792B9}"/>
            </a:ext>
          </a:extLst>
        </xdr:cNvPr>
        <xdr:cNvSpPr txBox="1"/>
      </xdr:nvSpPr>
      <xdr:spPr>
        <a:xfrm>
          <a:off x="11900544" y="592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16890</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D1F4A192-ED66-4EFE-BA58-8DFF6B4E4830}"/>
            </a:ext>
          </a:extLst>
        </xdr:cNvPr>
        <xdr:cNvSpPr txBox="1"/>
      </xdr:nvSpPr>
      <xdr:spPr>
        <a:xfrm>
          <a:off x="11102984" y="672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5AC92849-E9E8-45B6-B860-48997E9A10C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1D8995FC-DD28-411B-8588-9D3F7761D50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5DF908A-020D-424A-8CDD-1968AE4395A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B687F6EA-41FA-4603-B1AB-C827A0F2391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CFBEBB56-8E79-431F-AFF9-FF24B4C4B78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23B66521-8F92-435E-AE46-AF926917A49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AB5F80A6-9908-4E1C-AE73-B20986BB6EF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C7C8A2E8-AB5D-447C-8CFE-375135817F5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E2B228A0-B7FC-4CCA-845C-51E1EC955BF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21AA3BFA-F5A3-42FC-BA5A-2250B8DAA78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5" name="直線コネクタ 554">
          <a:extLst>
            <a:ext uri="{FF2B5EF4-FFF2-40B4-BE49-F238E27FC236}">
              <a16:creationId xmlns:a16="http://schemas.microsoft.com/office/drawing/2014/main" id="{46D656CA-140B-4A68-A0CA-36F7839FC3ED}"/>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6" name="テキスト ボックス 555">
          <a:extLst>
            <a:ext uri="{FF2B5EF4-FFF2-40B4-BE49-F238E27FC236}">
              <a16:creationId xmlns:a16="http://schemas.microsoft.com/office/drawing/2014/main" id="{B3B7DC94-C196-4F72-A9B3-26B252210231}"/>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7" name="直線コネクタ 556">
          <a:extLst>
            <a:ext uri="{FF2B5EF4-FFF2-40B4-BE49-F238E27FC236}">
              <a16:creationId xmlns:a16="http://schemas.microsoft.com/office/drawing/2014/main" id="{2C653E6F-F7DE-4DCA-B327-69A309AB91E4}"/>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8" name="テキスト ボックス 557">
          <a:extLst>
            <a:ext uri="{FF2B5EF4-FFF2-40B4-BE49-F238E27FC236}">
              <a16:creationId xmlns:a16="http://schemas.microsoft.com/office/drawing/2014/main" id="{0517E793-E51A-4DC7-8C2D-767F5916767F}"/>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9" name="直線コネクタ 558">
          <a:extLst>
            <a:ext uri="{FF2B5EF4-FFF2-40B4-BE49-F238E27FC236}">
              <a16:creationId xmlns:a16="http://schemas.microsoft.com/office/drawing/2014/main" id="{9842CCF0-CA51-4033-B89F-8EB268EF7BB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0" name="テキスト ボックス 559">
          <a:extLst>
            <a:ext uri="{FF2B5EF4-FFF2-40B4-BE49-F238E27FC236}">
              <a16:creationId xmlns:a16="http://schemas.microsoft.com/office/drawing/2014/main" id="{D72B13A2-EBD7-4A4F-9673-5B065AB1424A}"/>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1" name="直線コネクタ 560">
          <a:extLst>
            <a:ext uri="{FF2B5EF4-FFF2-40B4-BE49-F238E27FC236}">
              <a16:creationId xmlns:a16="http://schemas.microsoft.com/office/drawing/2014/main" id="{219DEDA3-0346-433D-AF06-C45BB212E5C9}"/>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2" name="テキスト ボックス 561">
          <a:extLst>
            <a:ext uri="{FF2B5EF4-FFF2-40B4-BE49-F238E27FC236}">
              <a16:creationId xmlns:a16="http://schemas.microsoft.com/office/drawing/2014/main" id="{5C95D83F-C245-4C3F-9445-349B1D4CF35E}"/>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6D3610AA-81ED-4185-B96D-6B26B2307D5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0C4E4D57-4F3E-4FCC-BBAD-32D31901EA7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F85010A2-E728-4D84-A3E7-C6780BCEC42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78486</xdr:rowOff>
    </xdr:to>
    <xdr:cxnSp macro="">
      <xdr:nvCxnSpPr>
        <xdr:cNvPr id="566" name="直線コネクタ 565">
          <a:extLst>
            <a:ext uri="{FF2B5EF4-FFF2-40B4-BE49-F238E27FC236}">
              <a16:creationId xmlns:a16="http://schemas.microsoft.com/office/drawing/2014/main" id="{D4B4613A-6A0C-4386-97D3-90A7DF3072AE}"/>
            </a:ext>
          </a:extLst>
        </xdr:cNvPr>
        <xdr:cNvCxnSpPr/>
      </xdr:nvCxnSpPr>
      <xdr:spPr>
        <a:xfrm flipV="1">
          <a:off x="19509104" y="5574030"/>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17915609-6765-4874-A894-54914185E10A}"/>
            </a:ext>
          </a:extLst>
        </xdr:cNvPr>
        <xdr:cNvSpPr txBox="1"/>
      </xdr:nvSpPr>
      <xdr:spPr>
        <a:xfrm>
          <a:off x="19547840" y="695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8" name="直線コネクタ 567">
          <a:extLst>
            <a:ext uri="{FF2B5EF4-FFF2-40B4-BE49-F238E27FC236}">
              <a16:creationId xmlns:a16="http://schemas.microsoft.com/office/drawing/2014/main" id="{AABA0EFA-31B6-4638-A539-EEB86D1D1750}"/>
            </a:ext>
          </a:extLst>
        </xdr:cNvPr>
        <xdr:cNvCxnSpPr/>
      </xdr:nvCxnSpPr>
      <xdr:spPr>
        <a:xfrm>
          <a:off x="1944370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2F7379BF-36D1-4B04-9ADA-68C8390DC19E}"/>
            </a:ext>
          </a:extLst>
        </xdr:cNvPr>
        <xdr:cNvSpPr txBox="1"/>
      </xdr:nvSpPr>
      <xdr:spPr>
        <a:xfrm>
          <a:off x="19547840" y="53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570" name="直線コネクタ 569">
          <a:extLst>
            <a:ext uri="{FF2B5EF4-FFF2-40B4-BE49-F238E27FC236}">
              <a16:creationId xmlns:a16="http://schemas.microsoft.com/office/drawing/2014/main" id="{653418F8-0A3C-4BCE-BF4B-95ED1B2EAE3B}"/>
            </a:ext>
          </a:extLst>
        </xdr:cNvPr>
        <xdr:cNvCxnSpPr/>
      </xdr:nvCxnSpPr>
      <xdr:spPr>
        <a:xfrm>
          <a:off x="19443700" y="557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83837</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D5636C45-0F53-40D3-8463-3E810C424FAE}"/>
            </a:ext>
          </a:extLst>
        </xdr:cNvPr>
        <xdr:cNvSpPr txBox="1"/>
      </xdr:nvSpPr>
      <xdr:spPr>
        <a:xfrm>
          <a:off x="1954784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572" name="フローチャート: 判断 571">
          <a:extLst>
            <a:ext uri="{FF2B5EF4-FFF2-40B4-BE49-F238E27FC236}">
              <a16:creationId xmlns:a16="http://schemas.microsoft.com/office/drawing/2014/main" id="{1315706F-7CB9-47A9-844B-EF3DCF647633}"/>
            </a:ext>
          </a:extLst>
        </xdr:cNvPr>
        <xdr:cNvSpPr/>
      </xdr:nvSpPr>
      <xdr:spPr>
        <a:xfrm>
          <a:off x="1945894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573" name="フローチャート: 判断 572">
          <a:extLst>
            <a:ext uri="{FF2B5EF4-FFF2-40B4-BE49-F238E27FC236}">
              <a16:creationId xmlns:a16="http://schemas.microsoft.com/office/drawing/2014/main" id="{C71C7A42-F067-46B7-B867-6D9282DB68AD}"/>
            </a:ext>
          </a:extLst>
        </xdr:cNvPr>
        <xdr:cNvSpPr/>
      </xdr:nvSpPr>
      <xdr:spPr>
        <a:xfrm>
          <a:off x="1873504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4" name="フローチャート: 判断 573">
          <a:extLst>
            <a:ext uri="{FF2B5EF4-FFF2-40B4-BE49-F238E27FC236}">
              <a16:creationId xmlns:a16="http://schemas.microsoft.com/office/drawing/2014/main" id="{EEC4A174-2DB3-4FC9-9FA3-E2791A39421B}"/>
            </a:ext>
          </a:extLst>
        </xdr:cNvPr>
        <xdr:cNvSpPr/>
      </xdr:nvSpPr>
      <xdr:spPr>
        <a:xfrm>
          <a:off x="1793748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75" name="フローチャート: 判断 574">
          <a:extLst>
            <a:ext uri="{FF2B5EF4-FFF2-40B4-BE49-F238E27FC236}">
              <a16:creationId xmlns:a16="http://schemas.microsoft.com/office/drawing/2014/main" id="{49594FEB-B670-49B1-BBDD-80CDFE03D8B3}"/>
            </a:ext>
          </a:extLst>
        </xdr:cNvPr>
        <xdr:cNvSpPr/>
      </xdr:nvSpPr>
      <xdr:spPr>
        <a:xfrm>
          <a:off x="1716278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76" name="フローチャート: 判断 575">
          <a:extLst>
            <a:ext uri="{FF2B5EF4-FFF2-40B4-BE49-F238E27FC236}">
              <a16:creationId xmlns:a16="http://schemas.microsoft.com/office/drawing/2014/main" id="{09AAC4CE-B457-4B02-BA94-525CFEC5263A}"/>
            </a:ext>
          </a:extLst>
        </xdr:cNvPr>
        <xdr:cNvSpPr/>
      </xdr:nvSpPr>
      <xdr:spPr>
        <a:xfrm>
          <a:off x="16388080" y="663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582F898A-5011-4916-BDD1-16E41AF8C0A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E67C1A0-11E9-4138-B6DD-8BA5DE9DEE9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B3E58F8-E540-42C6-8B89-18BA10BFFE4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A112D6B8-13D8-40A4-889A-357C8AE4313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6BD5851-494F-4C4F-8C96-2FFE4097ADD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162560</xdr:rowOff>
    </xdr:from>
    <xdr:to>
      <xdr:col>116</xdr:col>
      <xdr:colOff>114300</xdr:colOff>
      <xdr:row>33</xdr:row>
      <xdr:rowOff>92710</xdr:rowOff>
    </xdr:to>
    <xdr:sp macro="" textlink="">
      <xdr:nvSpPr>
        <xdr:cNvPr id="582" name="楕円 581">
          <a:extLst>
            <a:ext uri="{FF2B5EF4-FFF2-40B4-BE49-F238E27FC236}">
              <a16:creationId xmlns:a16="http://schemas.microsoft.com/office/drawing/2014/main" id="{D1EC17A2-7E4D-41D4-AC61-19C966142DF4}"/>
            </a:ext>
          </a:extLst>
        </xdr:cNvPr>
        <xdr:cNvSpPr/>
      </xdr:nvSpPr>
      <xdr:spPr>
        <a:xfrm>
          <a:off x="19458940" y="5527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115587</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6D2AD1D3-59D0-4B5A-AE83-76B11B3F90DB}"/>
            </a:ext>
          </a:extLst>
        </xdr:cNvPr>
        <xdr:cNvSpPr txBox="1"/>
      </xdr:nvSpPr>
      <xdr:spPr>
        <a:xfrm>
          <a:off x="19547840" y="548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64262</xdr:rowOff>
    </xdr:from>
    <xdr:to>
      <xdr:col>112</xdr:col>
      <xdr:colOff>38100</xdr:colOff>
      <xdr:row>33</xdr:row>
      <xdr:rowOff>165862</xdr:rowOff>
    </xdr:to>
    <xdr:sp macro="" textlink="">
      <xdr:nvSpPr>
        <xdr:cNvPr id="584" name="楕円 583">
          <a:extLst>
            <a:ext uri="{FF2B5EF4-FFF2-40B4-BE49-F238E27FC236}">
              <a16:creationId xmlns:a16="http://schemas.microsoft.com/office/drawing/2014/main" id="{971EA198-59CF-496C-A4C6-937971EF24EE}"/>
            </a:ext>
          </a:extLst>
        </xdr:cNvPr>
        <xdr:cNvSpPr/>
      </xdr:nvSpPr>
      <xdr:spPr>
        <a:xfrm>
          <a:off x="18735040" y="55963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41910</xdr:rowOff>
    </xdr:from>
    <xdr:to>
      <xdr:col>116</xdr:col>
      <xdr:colOff>63500</xdr:colOff>
      <xdr:row>33</xdr:row>
      <xdr:rowOff>115062</xdr:rowOff>
    </xdr:to>
    <xdr:cxnSp macro="">
      <xdr:nvCxnSpPr>
        <xdr:cNvPr id="585" name="直線コネクタ 584">
          <a:extLst>
            <a:ext uri="{FF2B5EF4-FFF2-40B4-BE49-F238E27FC236}">
              <a16:creationId xmlns:a16="http://schemas.microsoft.com/office/drawing/2014/main" id="{73F9DF62-93DF-4613-AB4A-8C9F49F10FB8}"/>
            </a:ext>
          </a:extLst>
        </xdr:cNvPr>
        <xdr:cNvCxnSpPr/>
      </xdr:nvCxnSpPr>
      <xdr:spPr>
        <a:xfrm flipV="1">
          <a:off x="18778220" y="5574030"/>
          <a:ext cx="73152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162560</xdr:rowOff>
    </xdr:from>
    <xdr:to>
      <xdr:col>107</xdr:col>
      <xdr:colOff>101600</xdr:colOff>
      <xdr:row>33</xdr:row>
      <xdr:rowOff>92710</xdr:rowOff>
    </xdr:to>
    <xdr:sp macro="" textlink="">
      <xdr:nvSpPr>
        <xdr:cNvPr id="586" name="楕円 585">
          <a:extLst>
            <a:ext uri="{FF2B5EF4-FFF2-40B4-BE49-F238E27FC236}">
              <a16:creationId xmlns:a16="http://schemas.microsoft.com/office/drawing/2014/main" id="{BCB779C9-1A73-449C-8DCC-A37B19B7A000}"/>
            </a:ext>
          </a:extLst>
        </xdr:cNvPr>
        <xdr:cNvSpPr/>
      </xdr:nvSpPr>
      <xdr:spPr>
        <a:xfrm>
          <a:off x="17937480" y="5527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41910</xdr:rowOff>
    </xdr:from>
    <xdr:to>
      <xdr:col>111</xdr:col>
      <xdr:colOff>177800</xdr:colOff>
      <xdr:row>33</xdr:row>
      <xdr:rowOff>115062</xdr:rowOff>
    </xdr:to>
    <xdr:cxnSp macro="">
      <xdr:nvCxnSpPr>
        <xdr:cNvPr id="587" name="直線コネクタ 586">
          <a:extLst>
            <a:ext uri="{FF2B5EF4-FFF2-40B4-BE49-F238E27FC236}">
              <a16:creationId xmlns:a16="http://schemas.microsoft.com/office/drawing/2014/main" id="{A4BD0AA0-080A-4463-B418-8FCB259038E0}"/>
            </a:ext>
          </a:extLst>
        </xdr:cNvPr>
        <xdr:cNvCxnSpPr/>
      </xdr:nvCxnSpPr>
      <xdr:spPr>
        <a:xfrm>
          <a:off x="17988280" y="5574030"/>
          <a:ext cx="78994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36830</xdr:rowOff>
    </xdr:from>
    <xdr:to>
      <xdr:col>102</xdr:col>
      <xdr:colOff>165100</xdr:colOff>
      <xdr:row>33</xdr:row>
      <xdr:rowOff>138430</xdr:rowOff>
    </xdr:to>
    <xdr:sp macro="" textlink="">
      <xdr:nvSpPr>
        <xdr:cNvPr id="588" name="楕円 587">
          <a:extLst>
            <a:ext uri="{FF2B5EF4-FFF2-40B4-BE49-F238E27FC236}">
              <a16:creationId xmlns:a16="http://schemas.microsoft.com/office/drawing/2014/main" id="{12055DC6-FFB6-431F-84C0-03228CCC5D90}"/>
            </a:ext>
          </a:extLst>
        </xdr:cNvPr>
        <xdr:cNvSpPr/>
      </xdr:nvSpPr>
      <xdr:spPr>
        <a:xfrm>
          <a:off x="17162780" y="55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41910</xdr:rowOff>
    </xdr:from>
    <xdr:to>
      <xdr:col>107</xdr:col>
      <xdr:colOff>50800</xdr:colOff>
      <xdr:row>33</xdr:row>
      <xdr:rowOff>87630</xdr:rowOff>
    </xdr:to>
    <xdr:cxnSp macro="">
      <xdr:nvCxnSpPr>
        <xdr:cNvPr id="589" name="直線コネクタ 588">
          <a:extLst>
            <a:ext uri="{FF2B5EF4-FFF2-40B4-BE49-F238E27FC236}">
              <a16:creationId xmlns:a16="http://schemas.microsoft.com/office/drawing/2014/main" id="{C1EA846E-9A7D-44CB-AD9C-1D47115C10E2}"/>
            </a:ext>
          </a:extLst>
        </xdr:cNvPr>
        <xdr:cNvCxnSpPr/>
      </xdr:nvCxnSpPr>
      <xdr:spPr>
        <a:xfrm flipV="1">
          <a:off x="17213580" y="557403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91694</xdr:rowOff>
    </xdr:from>
    <xdr:to>
      <xdr:col>98</xdr:col>
      <xdr:colOff>38100</xdr:colOff>
      <xdr:row>34</xdr:row>
      <xdr:rowOff>21844</xdr:rowOff>
    </xdr:to>
    <xdr:sp macro="" textlink="">
      <xdr:nvSpPr>
        <xdr:cNvPr id="590" name="楕円 589">
          <a:extLst>
            <a:ext uri="{FF2B5EF4-FFF2-40B4-BE49-F238E27FC236}">
              <a16:creationId xmlns:a16="http://schemas.microsoft.com/office/drawing/2014/main" id="{306944ED-B5E2-4C04-97A9-7A6B5DC789A0}"/>
            </a:ext>
          </a:extLst>
        </xdr:cNvPr>
        <xdr:cNvSpPr/>
      </xdr:nvSpPr>
      <xdr:spPr>
        <a:xfrm>
          <a:off x="16388080" y="56238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87630</xdr:rowOff>
    </xdr:from>
    <xdr:to>
      <xdr:col>102</xdr:col>
      <xdr:colOff>114300</xdr:colOff>
      <xdr:row>33</xdr:row>
      <xdr:rowOff>142494</xdr:rowOff>
    </xdr:to>
    <xdr:cxnSp macro="">
      <xdr:nvCxnSpPr>
        <xdr:cNvPr id="591" name="直線コネクタ 590">
          <a:extLst>
            <a:ext uri="{FF2B5EF4-FFF2-40B4-BE49-F238E27FC236}">
              <a16:creationId xmlns:a16="http://schemas.microsoft.com/office/drawing/2014/main" id="{7E4262E3-AAA2-4B2E-A956-26FA88AD3A2D}"/>
            </a:ext>
          </a:extLst>
        </xdr:cNvPr>
        <xdr:cNvCxnSpPr/>
      </xdr:nvCxnSpPr>
      <xdr:spPr>
        <a:xfrm flipV="1">
          <a:off x="16431260" y="5619750"/>
          <a:ext cx="7823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35831</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6F34CD57-5B02-4375-A790-501DA0FD6D2F}"/>
            </a:ext>
          </a:extLst>
        </xdr:cNvPr>
        <xdr:cNvSpPr txBox="1"/>
      </xdr:nvSpPr>
      <xdr:spPr>
        <a:xfrm>
          <a:off x="1856112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B7AFE66D-B00C-4139-A2E9-576136D24048}"/>
            </a:ext>
          </a:extLst>
        </xdr:cNvPr>
        <xdr:cNvSpPr txBox="1"/>
      </xdr:nvSpPr>
      <xdr:spPr>
        <a:xfrm>
          <a:off x="1777626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26687</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B62F7673-6926-48C5-BE50-95D36895B62F}"/>
            </a:ext>
          </a:extLst>
        </xdr:cNvPr>
        <xdr:cNvSpPr txBox="1"/>
      </xdr:nvSpPr>
      <xdr:spPr>
        <a:xfrm>
          <a:off x="1700156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17543</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3F2A675B-A13D-4AB2-8F3F-B3116D7B3254}"/>
            </a:ext>
          </a:extLst>
        </xdr:cNvPr>
        <xdr:cNvSpPr txBox="1"/>
      </xdr:nvSpPr>
      <xdr:spPr>
        <a:xfrm>
          <a:off x="16226867" y="67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10939</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851B9148-BD29-43B3-B759-6509725AA6A7}"/>
            </a:ext>
          </a:extLst>
        </xdr:cNvPr>
        <xdr:cNvSpPr txBox="1"/>
      </xdr:nvSpPr>
      <xdr:spPr>
        <a:xfrm>
          <a:off x="18561127" y="537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109237</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E8D44A61-AC71-404A-818C-11CA29F75246}"/>
            </a:ext>
          </a:extLst>
        </xdr:cNvPr>
        <xdr:cNvSpPr txBox="1"/>
      </xdr:nvSpPr>
      <xdr:spPr>
        <a:xfrm>
          <a:off x="17776267" y="53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31</xdr:row>
      <xdr:rowOff>154957</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2F594368-E159-49C6-85D8-6D52B4EEBD77}"/>
            </a:ext>
          </a:extLst>
        </xdr:cNvPr>
        <xdr:cNvSpPr txBox="1"/>
      </xdr:nvSpPr>
      <xdr:spPr>
        <a:xfrm>
          <a:off x="17001567" y="53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38371</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E320D6C7-691A-4A10-8B86-8EDCE33832E4}"/>
            </a:ext>
          </a:extLst>
        </xdr:cNvPr>
        <xdr:cNvSpPr txBox="1"/>
      </xdr:nvSpPr>
      <xdr:spPr>
        <a:xfrm>
          <a:off x="16226867" y="540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77AFDF94-5CA2-47C9-8DC8-AEAA4F38DA8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15FAAFFC-03FA-41AA-9FB6-EC9C663380A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CB5C7335-C45A-4B53-B362-C8D6D213056E}"/>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998AA86A-A50A-473C-9DDA-1FB9EA4C777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1F88B036-262E-4973-B872-6A8D2AD3613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8D8A4664-2ACA-4DB4-A825-40BAC635020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BF58DA63-B5B7-4265-A132-1DE6C43E138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2692A925-9EA4-45DF-BFF6-D433B4160DE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BF841E19-9075-4624-B07C-A5DEEC29E0BC}"/>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73741B92-5792-4D65-AC08-503FABA882C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0" name="テキスト ボックス 609">
          <a:extLst>
            <a:ext uri="{FF2B5EF4-FFF2-40B4-BE49-F238E27FC236}">
              <a16:creationId xmlns:a16="http://schemas.microsoft.com/office/drawing/2014/main" id="{CF6493A0-5606-409E-BCB1-541DA6BEE951}"/>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7D55022F-D21F-4DDB-8512-5BC6350E057D}"/>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EC889BFC-D593-4130-A2F3-0D7CC7BAF098}"/>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F87DCC37-BDFE-4BDC-A99D-7FF5DCB09C15}"/>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3BE12D20-D5BF-45D9-B708-27F5A985B4D9}"/>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277582AB-7CD0-4AB6-8765-173B55BF0DD3}"/>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7D3EBC91-281D-457B-AF95-167F6BD7CEA4}"/>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1DCB5E28-D14A-41D5-A8E8-487A4110A3DF}"/>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6B93F9A1-C142-437F-9A4C-4FE373FFE0B5}"/>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C8443E3C-1384-457A-B953-338CCB2A9D4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54BDDE63-BA93-4E4C-92C7-07A027593417}"/>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学校施設】&#10;有形固定資産減価償却率グラフ枠">
          <a:extLst>
            <a:ext uri="{FF2B5EF4-FFF2-40B4-BE49-F238E27FC236}">
              <a16:creationId xmlns:a16="http://schemas.microsoft.com/office/drawing/2014/main" id="{AE95D2DC-A4E5-4A15-B239-92BC8C36010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64</xdr:row>
      <xdr:rowOff>41148</xdr:rowOff>
    </xdr:to>
    <xdr:cxnSp macro="">
      <xdr:nvCxnSpPr>
        <xdr:cNvPr id="622" name="直線コネクタ 621">
          <a:extLst>
            <a:ext uri="{FF2B5EF4-FFF2-40B4-BE49-F238E27FC236}">
              <a16:creationId xmlns:a16="http://schemas.microsoft.com/office/drawing/2014/main" id="{957ACDE6-73B3-46C3-87DE-E3788F1E418E}"/>
            </a:ext>
          </a:extLst>
        </xdr:cNvPr>
        <xdr:cNvCxnSpPr/>
      </xdr:nvCxnSpPr>
      <xdr:spPr>
        <a:xfrm flipV="1">
          <a:off x="14375764" y="9644634"/>
          <a:ext cx="0" cy="112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623" name="【学校施設】&#10;有形固定資産減価償却率最小値テキスト">
          <a:extLst>
            <a:ext uri="{FF2B5EF4-FFF2-40B4-BE49-F238E27FC236}">
              <a16:creationId xmlns:a16="http://schemas.microsoft.com/office/drawing/2014/main" id="{E7BD3234-EAFD-4B0C-8400-64D9303B2C7F}"/>
            </a:ext>
          </a:extLst>
        </xdr:cNvPr>
        <xdr:cNvSpPr txBox="1"/>
      </xdr:nvSpPr>
      <xdr:spPr>
        <a:xfrm>
          <a:off x="14414500" y="1077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624" name="直線コネクタ 623">
          <a:extLst>
            <a:ext uri="{FF2B5EF4-FFF2-40B4-BE49-F238E27FC236}">
              <a16:creationId xmlns:a16="http://schemas.microsoft.com/office/drawing/2014/main" id="{1AA00974-109C-42B3-A775-E56F7281F217}"/>
            </a:ext>
          </a:extLst>
        </xdr:cNvPr>
        <xdr:cNvCxnSpPr/>
      </xdr:nvCxnSpPr>
      <xdr:spPr>
        <a:xfrm>
          <a:off x="14287500" y="10770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625" name="【学校施設】&#10;有形固定資産減価償却率最大値テキスト">
          <a:extLst>
            <a:ext uri="{FF2B5EF4-FFF2-40B4-BE49-F238E27FC236}">
              <a16:creationId xmlns:a16="http://schemas.microsoft.com/office/drawing/2014/main" id="{BAD1C78B-1041-4111-B2B7-4513E792857F}"/>
            </a:ext>
          </a:extLst>
        </xdr:cNvPr>
        <xdr:cNvSpPr txBox="1"/>
      </xdr:nvSpPr>
      <xdr:spPr>
        <a:xfrm>
          <a:off x="14414500" y="9423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626" name="直線コネクタ 625">
          <a:extLst>
            <a:ext uri="{FF2B5EF4-FFF2-40B4-BE49-F238E27FC236}">
              <a16:creationId xmlns:a16="http://schemas.microsoft.com/office/drawing/2014/main" id="{D7C94F6A-F608-47ED-8134-89C006B0F147}"/>
            </a:ext>
          </a:extLst>
        </xdr:cNvPr>
        <xdr:cNvCxnSpPr/>
      </xdr:nvCxnSpPr>
      <xdr:spPr>
        <a:xfrm>
          <a:off x="14287500" y="9644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51071</xdr:rowOff>
    </xdr:from>
    <xdr:ext cx="405111" cy="259045"/>
    <xdr:sp macro="" textlink="">
      <xdr:nvSpPr>
        <xdr:cNvPr id="627" name="【学校施設】&#10;有形固定資産減価償却率平均値テキスト">
          <a:extLst>
            <a:ext uri="{FF2B5EF4-FFF2-40B4-BE49-F238E27FC236}">
              <a16:creationId xmlns:a16="http://schemas.microsoft.com/office/drawing/2014/main" id="{4979C519-D474-472D-91AD-246FD2F3AB66}"/>
            </a:ext>
          </a:extLst>
        </xdr:cNvPr>
        <xdr:cNvSpPr txBox="1"/>
      </xdr:nvSpPr>
      <xdr:spPr>
        <a:xfrm>
          <a:off x="14414500" y="10109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macro="" textlink="">
      <xdr:nvSpPr>
        <xdr:cNvPr id="628" name="フローチャート: 判断 627">
          <a:extLst>
            <a:ext uri="{FF2B5EF4-FFF2-40B4-BE49-F238E27FC236}">
              <a16:creationId xmlns:a16="http://schemas.microsoft.com/office/drawing/2014/main" id="{10B3EC0F-FDFA-4560-BFB8-8C6E18382D1A}"/>
            </a:ext>
          </a:extLst>
        </xdr:cNvPr>
        <xdr:cNvSpPr/>
      </xdr:nvSpPr>
      <xdr:spPr>
        <a:xfrm>
          <a:off x="14325600" y="1013104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29" name="フローチャート: 判断 628">
          <a:extLst>
            <a:ext uri="{FF2B5EF4-FFF2-40B4-BE49-F238E27FC236}">
              <a16:creationId xmlns:a16="http://schemas.microsoft.com/office/drawing/2014/main" id="{259870B4-7228-4ED7-B690-AF7B9D79D8FD}"/>
            </a:ext>
          </a:extLst>
        </xdr:cNvPr>
        <xdr:cNvSpPr/>
      </xdr:nvSpPr>
      <xdr:spPr>
        <a:xfrm>
          <a:off x="1357884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30" name="フローチャート: 判断 629">
          <a:extLst>
            <a:ext uri="{FF2B5EF4-FFF2-40B4-BE49-F238E27FC236}">
              <a16:creationId xmlns:a16="http://schemas.microsoft.com/office/drawing/2014/main" id="{D4C6AAFD-24C1-4940-99CC-FA12F0032C50}"/>
            </a:ext>
          </a:extLst>
        </xdr:cNvPr>
        <xdr:cNvSpPr/>
      </xdr:nvSpPr>
      <xdr:spPr>
        <a:xfrm>
          <a:off x="1280414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26924</xdr:rowOff>
    </xdr:from>
    <xdr:to>
      <xdr:col>72</xdr:col>
      <xdr:colOff>38100</xdr:colOff>
      <xdr:row>60</xdr:row>
      <xdr:rowOff>128524</xdr:rowOff>
    </xdr:to>
    <xdr:sp macro="" textlink="">
      <xdr:nvSpPr>
        <xdr:cNvPr id="631" name="フローチャート: 判断 630">
          <a:extLst>
            <a:ext uri="{FF2B5EF4-FFF2-40B4-BE49-F238E27FC236}">
              <a16:creationId xmlns:a16="http://schemas.microsoft.com/office/drawing/2014/main" id="{D39C11BB-233C-47EB-8727-763F43864791}"/>
            </a:ext>
          </a:extLst>
        </xdr:cNvPr>
        <xdr:cNvSpPr/>
      </xdr:nvSpPr>
      <xdr:spPr>
        <a:xfrm>
          <a:off x="12029440" y="100853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170942</xdr:rowOff>
    </xdr:from>
    <xdr:to>
      <xdr:col>67</xdr:col>
      <xdr:colOff>101600</xdr:colOff>
      <xdr:row>60</xdr:row>
      <xdr:rowOff>101092</xdr:rowOff>
    </xdr:to>
    <xdr:sp macro="" textlink="">
      <xdr:nvSpPr>
        <xdr:cNvPr id="632" name="フローチャート: 判断 631">
          <a:extLst>
            <a:ext uri="{FF2B5EF4-FFF2-40B4-BE49-F238E27FC236}">
              <a16:creationId xmlns:a16="http://schemas.microsoft.com/office/drawing/2014/main" id="{472154EA-9639-4F4A-B509-5366E9BFFA83}"/>
            </a:ext>
          </a:extLst>
        </xdr:cNvPr>
        <xdr:cNvSpPr/>
      </xdr:nvSpPr>
      <xdr:spPr>
        <a:xfrm>
          <a:off x="11231880" y="100617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5E5AF93D-E86F-4AD4-ABDB-0A7C30C672B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1EF1BB16-86D9-4262-8F93-6580F5C11AA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BC5E887F-33C9-4D1D-BA40-3C405842FA0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D77CE709-B4B7-45F4-BE4B-E40E2F7F957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3C236FA4-9A93-4387-AF7B-18B778BEA10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38" name="楕円 637">
          <a:extLst>
            <a:ext uri="{FF2B5EF4-FFF2-40B4-BE49-F238E27FC236}">
              <a16:creationId xmlns:a16="http://schemas.microsoft.com/office/drawing/2014/main" id="{769C5995-A99A-4FCF-B045-8BE09FEF869F}"/>
            </a:ext>
          </a:extLst>
        </xdr:cNvPr>
        <xdr:cNvSpPr/>
      </xdr:nvSpPr>
      <xdr:spPr>
        <a:xfrm>
          <a:off x="14325600" y="100990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63517</xdr:rowOff>
    </xdr:from>
    <xdr:ext cx="405111" cy="259045"/>
    <xdr:sp macro="" textlink="">
      <xdr:nvSpPr>
        <xdr:cNvPr id="639" name="【学校施設】&#10;有形固定資産減価償却率該当値テキスト">
          <a:extLst>
            <a:ext uri="{FF2B5EF4-FFF2-40B4-BE49-F238E27FC236}">
              <a16:creationId xmlns:a16="http://schemas.microsoft.com/office/drawing/2014/main" id="{95976939-1AE0-44D3-9E70-30BFDC5D34FE}"/>
            </a:ext>
          </a:extLst>
        </xdr:cNvPr>
        <xdr:cNvSpPr txBox="1"/>
      </xdr:nvSpPr>
      <xdr:spPr>
        <a:xfrm>
          <a:off x="14414500"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106934</xdr:rowOff>
    </xdr:from>
    <xdr:to>
      <xdr:col>81</xdr:col>
      <xdr:colOff>101600</xdr:colOff>
      <xdr:row>60</xdr:row>
      <xdr:rowOff>37084</xdr:rowOff>
    </xdr:to>
    <xdr:sp macro="" textlink="">
      <xdr:nvSpPr>
        <xdr:cNvPr id="640" name="楕円 639">
          <a:extLst>
            <a:ext uri="{FF2B5EF4-FFF2-40B4-BE49-F238E27FC236}">
              <a16:creationId xmlns:a16="http://schemas.microsoft.com/office/drawing/2014/main" id="{8E04B608-33BD-4817-BFB1-9961E6393995}"/>
            </a:ext>
          </a:extLst>
        </xdr:cNvPr>
        <xdr:cNvSpPr/>
      </xdr:nvSpPr>
      <xdr:spPr>
        <a:xfrm>
          <a:off x="13578840" y="9997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157734</xdr:rowOff>
    </xdr:from>
    <xdr:to>
      <xdr:col>85</xdr:col>
      <xdr:colOff>127000</xdr:colOff>
      <xdr:row>60</xdr:row>
      <xdr:rowOff>91440</xdr:rowOff>
    </xdr:to>
    <xdr:cxnSp macro="">
      <xdr:nvCxnSpPr>
        <xdr:cNvPr id="641" name="直線コネクタ 640">
          <a:extLst>
            <a:ext uri="{FF2B5EF4-FFF2-40B4-BE49-F238E27FC236}">
              <a16:creationId xmlns:a16="http://schemas.microsoft.com/office/drawing/2014/main" id="{106AA299-D404-42D8-B636-BB2848154B72}"/>
            </a:ext>
          </a:extLst>
        </xdr:cNvPr>
        <xdr:cNvCxnSpPr/>
      </xdr:nvCxnSpPr>
      <xdr:spPr>
        <a:xfrm>
          <a:off x="13629640" y="10048494"/>
          <a:ext cx="74676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42" name="楕円 641">
          <a:extLst>
            <a:ext uri="{FF2B5EF4-FFF2-40B4-BE49-F238E27FC236}">
              <a16:creationId xmlns:a16="http://schemas.microsoft.com/office/drawing/2014/main" id="{1C9E14F4-A494-4901-8BE5-81021A40FBD7}"/>
            </a:ext>
          </a:extLst>
        </xdr:cNvPr>
        <xdr:cNvSpPr/>
      </xdr:nvSpPr>
      <xdr:spPr>
        <a:xfrm>
          <a:off x="1280414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157734</xdr:rowOff>
    </xdr:to>
    <xdr:cxnSp macro="">
      <xdr:nvCxnSpPr>
        <xdr:cNvPr id="643" name="直線コネクタ 642">
          <a:extLst>
            <a:ext uri="{FF2B5EF4-FFF2-40B4-BE49-F238E27FC236}">
              <a16:creationId xmlns:a16="http://schemas.microsoft.com/office/drawing/2014/main" id="{AB1AA9EA-7553-424A-8C5A-0481BABE9D59}"/>
            </a:ext>
          </a:extLst>
        </xdr:cNvPr>
        <xdr:cNvCxnSpPr/>
      </xdr:nvCxnSpPr>
      <xdr:spPr>
        <a:xfrm>
          <a:off x="12854940" y="9993630"/>
          <a:ext cx="7747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4" name="楕円 643">
          <a:extLst>
            <a:ext uri="{FF2B5EF4-FFF2-40B4-BE49-F238E27FC236}">
              <a16:creationId xmlns:a16="http://schemas.microsoft.com/office/drawing/2014/main" id="{1F250508-ACEE-45C3-B7B2-BDDBFF129038}"/>
            </a:ext>
          </a:extLst>
        </xdr:cNvPr>
        <xdr:cNvSpPr/>
      </xdr:nvSpPr>
      <xdr:spPr>
        <a:xfrm>
          <a:off x="12029440" y="99062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66294</xdr:rowOff>
    </xdr:from>
    <xdr:to>
      <xdr:col>76</xdr:col>
      <xdr:colOff>114300</xdr:colOff>
      <xdr:row>59</xdr:row>
      <xdr:rowOff>102870</xdr:rowOff>
    </xdr:to>
    <xdr:cxnSp macro="">
      <xdr:nvCxnSpPr>
        <xdr:cNvPr id="645" name="直線コネクタ 644">
          <a:extLst>
            <a:ext uri="{FF2B5EF4-FFF2-40B4-BE49-F238E27FC236}">
              <a16:creationId xmlns:a16="http://schemas.microsoft.com/office/drawing/2014/main" id="{BE7448F3-0D29-4622-B66E-A23E2C62F35E}"/>
            </a:ext>
          </a:extLst>
        </xdr:cNvPr>
        <xdr:cNvCxnSpPr/>
      </xdr:nvCxnSpPr>
      <xdr:spPr>
        <a:xfrm>
          <a:off x="12072620" y="9957054"/>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127508</xdr:rowOff>
    </xdr:from>
    <xdr:to>
      <xdr:col>67</xdr:col>
      <xdr:colOff>101600</xdr:colOff>
      <xdr:row>59</xdr:row>
      <xdr:rowOff>57658</xdr:rowOff>
    </xdr:to>
    <xdr:sp macro="" textlink="">
      <xdr:nvSpPr>
        <xdr:cNvPr id="646" name="楕円 645">
          <a:extLst>
            <a:ext uri="{FF2B5EF4-FFF2-40B4-BE49-F238E27FC236}">
              <a16:creationId xmlns:a16="http://schemas.microsoft.com/office/drawing/2014/main" id="{306B4696-F9CB-43B1-807E-A4E5E6441C88}"/>
            </a:ext>
          </a:extLst>
        </xdr:cNvPr>
        <xdr:cNvSpPr/>
      </xdr:nvSpPr>
      <xdr:spPr>
        <a:xfrm>
          <a:off x="11231880" y="9850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6858</xdr:rowOff>
    </xdr:from>
    <xdr:to>
      <xdr:col>71</xdr:col>
      <xdr:colOff>177800</xdr:colOff>
      <xdr:row>59</xdr:row>
      <xdr:rowOff>66294</xdr:rowOff>
    </xdr:to>
    <xdr:cxnSp macro="">
      <xdr:nvCxnSpPr>
        <xdr:cNvPr id="647" name="直線コネクタ 646">
          <a:extLst>
            <a:ext uri="{FF2B5EF4-FFF2-40B4-BE49-F238E27FC236}">
              <a16:creationId xmlns:a16="http://schemas.microsoft.com/office/drawing/2014/main" id="{2D26B7CD-0BC1-4A3B-8E6A-2DC2D1E98EB5}"/>
            </a:ext>
          </a:extLst>
        </xdr:cNvPr>
        <xdr:cNvCxnSpPr/>
      </xdr:nvCxnSpPr>
      <xdr:spPr>
        <a:xfrm>
          <a:off x="11282680" y="9897618"/>
          <a:ext cx="78994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160799</xdr:rowOff>
    </xdr:from>
    <xdr:ext cx="405111" cy="259045"/>
    <xdr:sp macro="" textlink="">
      <xdr:nvSpPr>
        <xdr:cNvPr id="648" name="n_1aveValue【学校施設】&#10;有形固定資産減価償却率">
          <a:extLst>
            <a:ext uri="{FF2B5EF4-FFF2-40B4-BE49-F238E27FC236}">
              <a16:creationId xmlns:a16="http://schemas.microsoft.com/office/drawing/2014/main" id="{AF65EDE6-F71A-48D7-BBFD-C167DD26BA72}"/>
            </a:ext>
          </a:extLst>
        </xdr:cNvPr>
        <xdr:cNvSpPr txBox="1"/>
      </xdr:nvSpPr>
      <xdr:spPr>
        <a:xfrm>
          <a:off x="134372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649" name="n_2aveValue【学校施設】&#10;有形固定資産減価償却率">
          <a:extLst>
            <a:ext uri="{FF2B5EF4-FFF2-40B4-BE49-F238E27FC236}">
              <a16:creationId xmlns:a16="http://schemas.microsoft.com/office/drawing/2014/main" id="{6C00D258-37B9-4440-ABD1-51694883A1FB}"/>
            </a:ext>
          </a:extLst>
        </xdr:cNvPr>
        <xdr:cNvSpPr txBox="1"/>
      </xdr:nvSpPr>
      <xdr:spPr>
        <a:xfrm>
          <a:off x="126752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119651</xdr:rowOff>
    </xdr:from>
    <xdr:ext cx="405111" cy="259045"/>
    <xdr:sp macro="" textlink="">
      <xdr:nvSpPr>
        <xdr:cNvPr id="650" name="n_3aveValue【学校施設】&#10;有形固定資産減価償却率">
          <a:extLst>
            <a:ext uri="{FF2B5EF4-FFF2-40B4-BE49-F238E27FC236}">
              <a16:creationId xmlns:a16="http://schemas.microsoft.com/office/drawing/2014/main" id="{48F04339-10CA-47BB-BB5B-C536CDDE055B}"/>
            </a:ext>
          </a:extLst>
        </xdr:cNvPr>
        <xdr:cNvSpPr txBox="1"/>
      </xdr:nvSpPr>
      <xdr:spPr>
        <a:xfrm>
          <a:off x="119005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92219</xdr:rowOff>
    </xdr:from>
    <xdr:ext cx="405111" cy="259045"/>
    <xdr:sp macro="" textlink="">
      <xdr:nvSpPr>
        <xdr:cNvPr id="651" name="n_4aveValue【学校施設】&#10;有形固定資産減価償却率">
          <a:extLst>
            <a:ext uri="{FF2B5EF4-FFF2-40B4-BE49-F238E27FC236}">
              <a16:creationId xmlns:a16="http://schemas.microsoft.com/office/drawing/2014/main" id="{BC9273CF-6112-47C9-892B-04CD345FAEC0}"/>
            </a:ext>
          </a:extLst>
        </xdr:cNvPr>
        <xdr:cNvSpPr txBox="1"/>
      </xdr:nvSpPr>
      <xdr:spPr>
        <a:xfrm>
          <a:off x="11102984" y="1015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53611</xdr:rowOff>
    </xdr:from>
    <xdr:ext cx="405111" cy="259045"/>
    <xdr:sp macro="" textlink="">
      <xdr:nvSpPr>
        <xdr:cNvPr id="652" name="n_1mainValue【学校施設】&#10;有形固定資産減価償却率">
          <a:extLst>
            <a:ext uri="{FF2B5EF4-FFF2-40B4-BE49-F238E27FC236}">
              <a16:creationId xmlns:a16="http://schemas.microsoft.com/office/drawing/2014/main" id="{9CC7BB21-20BE-475E-BC2D-1DAB89A9492D}"/>
            </a:ext>
          </a:extLst>
        </xdr:cNvPr>
        <xdr:cNvSpPr txBox="1"/>
      </xdr:nvSpPr>
      <xdr:spPr>
        <a:xfrm>
          <a:off x="13437244" y="977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653" name="n_2mainValue【学校施設】&#10;有形固定資産減価償却率">
          <a:extLst>
            <a:ext uri="{FF2B5EF4-FFF2-40B4-BE49-F238E27FC236}">
              <a16:creationId xmlns:a16="http://schemas.microsoft.com/office/drawing/2014/main" id="{2AD53A97-872C-4E86-BD08-FE88D1B297DA}"/>
            </a:ext>
          </a:extLst>
        </xdr:cNvPr>
        <xdr:cNvSpPr txBox="1"/>
      </xdr:nvSpPr>
      <xdr:spPr>
        <a:xfrm>
          <a:off x="12675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654" name="n_3mainValue【学校施設】&#10;有形固定資産減価償却率">
          <a:extLst>
            <a:ext uri="{FF2B5EF4-FFF2-40B4-BE49-F238E27FC236}">
              <a16:creationId xmlns:a16="http://schemas.microsoft.com/office/drawing/2014/main" id="{D7F66EDF-3BCB-4FB7-8427-1EC23A197299}"/>
            </a:ext>
          </a:extLst>
        </xdr:cNvPr>
        <xdr:cNvSpPr txBox="1"/>
      </xdr:nvSpPr>
      <xdr:spPr>
        <a:xfrm>
          <a:off x="1190054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655" name="n_4mainValue【学校施設】&#10;有形固定資産減価償却率">
          <a:extLst>
            <a:ext uri="{FF2B5EF4-FFF2-40B4-BE49-F238E27FC236}">
              <a16:creationId xmlns:a16="http://schemas.microsoft.com/office/drawing/2014/main" id="{1C191749-C2CE-4348-B228-584D54F49E49}"/>
            </a:ext>
          </a:extLst>
        </xdr:cNvPr>
        <xdr:cNvSpPr txBox="1"/>
      </xdr:nvSpPr>
      <xdr:spPr>
        <a:xfrm>
          <a:off x="11102984"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41D95EC5-3522-4EF6-817E-E1FDC4E59BB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55B684BA-16D5-421C-A1D2-2DA34B692B98}"/>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5260C518-1E5F-40E7-9C9C-E59B41BFA2F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8ED620D1-6A36-4F57-8102-7BA2D96C4CE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9A95C1C9-DD47-4794-B715-6A1ECEC17AD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F4818B82-C950-4A5F-9AA0-DC7B1415868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C2B98A40-2BB1-49AA-9619-B92052244E2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8BA48153-AB88-4E5C-A6CC-0DAEA9AA01B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E262376C-E894-4643-BEBB-D5539838E9A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6E89D964-05CB-4DF8-A62D-0664753D73E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6" name="テキスト ボックス 665">
          <a:extLst>
            <a:ext uri="{FF2B5EF4-FFF2-40B4-BE49-F238E27FC236}">
              <a16:creationId xmlns:a16="http://schemas.microsoft.com/office/drawing/2014/main" id="{985E57F4-1E40-45DE-B2A0-C275B655929E}"/>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EDC4A31D-CBDF-4A8F-92B4-2413DFD757A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D9739971-FF7B-4A60-9150-6D4542A043FC}"/>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5C8CF6D6-42D6-4ED3-9695-FF32B74C7045}"/>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159BCF72-3BC3-4568-AC74-A3B703277EA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B0674B06-4919-429D-8B70-64BC09257ECE}"/>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4A2A42D9-DB56-4434-8E1B-948609E12721}"/>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0986353C-6B8D-47FC-B00C-C86D55DEA4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D21F517F-DEE4-4657-A75D-659D3E7C6708}"/>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C65AC8DB-418C-4155-9297-A9BB856A46E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9EB9AC46-8B5F-4588-8D37-47EC239986A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学校施設】&#10;一人当たり面積グラフ枠">
          <a:extLst>
            <a:ext uri="{FF2B5EF4-FFF2-40B4-BE49-F238E27FC236}">
              <a16:creationId xmlns:a16="http://schemas.microsoft.com/office/drawing/2014/main" id="{F6054B08-AF4D-4F4F-81B8-F7D2FC4369C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59436</xdr:rowOff>
    </xdr:from>
    <xdr:to>
      <xdr:col>116</xdr:col>
      <xdr:colOff>62864</xdr:colOff>
      <xdr:row>64</xdr:row>
      <xdr:rowOff>107442</xdr:rowOff>
    </xdr:to>
    <xdr:cxnSp macro="">
      <xdr:nvCxnSpPr>
        <xdr:cNvPr id="678" name="直線コネクタ 677">
          <a:extLst>
            <a:ext uri="{FF2B5EF4-FFF2-40B4-BE49-F238E27FC236}">
              <a16:creationId xmlns:a16="http://schemas.microsoft.com/office/drawing/2014/main" id="{C252A4AE-37FD-4182-912B-F524251BB798}"/>
            </a:ext>
          </a:extLst>
        </xdr:cNvPr>
        <xdr:cNvCxnSpPr/>
      </xdr:nvCxnSpPr>
      <xdr:spPr>
        <a:xfrm flipV="1">
          <a:off x="19509104" y="9614916"/>
          <a:ext cx="0" cy="122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111269</xdr:rowOff>
    </xdr:from>
    <xdr:ext cx="469744" cy="259045"/>
    <xdr:sp macro="" textlink="">
      <xdr:nvSpPr>
        <xdr:cNvPr id="679" name="【学校施設】&#10;一人当たり面積最小値テキスト">
          <a:extLst>
            <a:ext uri="{FF2B5EF4-FFF2-40B4-BE49-F238E27FC236}">
              <a16:creationId xmlns:a16="http://schemas.microsoft.com/office/drawing/2014/main" id="{14F95FA4-F704-4868-AC49-7A03B3C5C7A9}"/>
            </a:ext>
          </a:extLst>
        </xdr:cNvPr>
        <xdr:cNvSpPr txBox="1"/>
      </xdr:nvSpPr>
      <xdr:spPr>
        <a:xfrm>
          <a:off x="19547840" y="1084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107442</xdr:rowOff>
    </xdr:from>
    <xdr:to>
      <xdr:col>116</xdr:col>
      <xdr:colOff>152400</xdr:colOff>
      <xdr:row>64</xdr:row>
      <xdr:rowOff>107442</xdr:rowOff>
    </xdr:to>
    <xdr:cxnSp macro="">
      <xdr:nvCxnSpPr>
        <xdr:cNvPr id="680" name="直線コネクタ 679">
          <a:extLst>
            <a:ext uri="{FF2B5EF4-FFF2-40B4-BE49-F238E27FC236}">
              <a16:creationId xmlns:a16="http://schemas.microsoft.com/office/drawing/2014/main" id="{680F4B1B-6E6C-4123-A624-1D890653D294}"/>
            </a:ext>
          </a:extLst>
        </xdr:cNvPr>
        <xdr:cNvCxnSpPr/>
      </xdr:nvCxnSpPr>
      <xdr:spPr>
        <a:xfrm>
          <a:off x="19443700" y="108364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6113</xdr:rowOff>
    </xdr:from>
    <xdr:ext cx="469744" cy="259045"/>
    <xdr:sp macro="" textlink="">
      <xdr:nvSpPr>
        <xdr:cNvPr id="681" name="【学校施設】&#10;一人当たり面積最大値テキスト">
          <a:extLst>
            <a:ext uri="{FF2B5EF4-FFF2-40B4-BE49-F238E27FC236}">
              <a16:creationId xmlns:a16="http://schemas.microsoft.com/office/drawing/2014/main" id="{0F720B5F-C4CB-4905-91E1-FAE5D67D7D00}"/>
            </a:ext>
          </a:extLst>
        </xdr:cNvPr>
        <xdr:cNvSpPr txBox="1"/>
      </xdr:nvSpPr>
      <xdr:spPr>
        <a:xfrm>
          <a:off x="19547840" y="93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59436</xdr:rowOff>
    </xdr:from>
    <xdr:to>
      <xdr:col>116</xdr:col>
      <xdr:colOff>152400</xdr:colOff>
      <xdr:row>57</xdr:row>
      <xdr:rowOff>59436</xdr:rowOff>
    </xdr:to>
    <xdr:cxnSp macro="">
      <xdr:nvCxnSpPr>
        <xdr:cNvPr id="682" name="直線コネクタ 681">
          <a:extLst>
            <a:ext uri="{FF2B5EF4-FFF2-40B4-BE49-F238E27FC236}">
              <a16:creationId xmlns:a16="http://schemas.microsoft.com/office/drawing/2014/main" id="{6714529E-D6D1-40A4-A963-D5232C30B044}"/>
            </a:ext>
          </a:extLst>
        </xdr:cNvPr>
        <xdr:cNvCxnSpPr/>
      </xdr:nvCxnSpPr>
      <xdr:spPr>
        <a:xfrm>
          <a:off x="19443700" y="9614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64787</xdr:rowOff>
    </xdr:from>
    <xdr:ext cx="469744" cy="259045"/>
    <xdr:sp macro="" textlink="">
      <xdr:nvSpPr>
        <xdr:cNvPr id="683" name="【学校施設】&#10;一人当たり面積平均値テキスト">
          <a:extLst>
            <a:ext uri="{FF2B5EF4-FFF2-40B4-BE49-F238E27FC236}">
              <a16:creationId xmlns:a16="http://schemas.microsoft.com/office/drawing/2014/main" id="{404764A3-6FF0-498A-BD69-959608F71949}"/>
            </a:ext>
          </a:extLst>
        </xdr:cNvPr>
        <xdr:cNvSpPr txBox="1"/>
      </xdr:nvSpPr>
      <xdr:spPr>
        <a:xfrm>
          <a:off x="19547840" y="1029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84" name="フローチャート: 判断 683">
          <a:extLst>
            <a:ext uri="{FF2B5EF4-FFF2-40B4-BE49-F238E27FC236}">
              <a16:creationId xmlns:a16="http://schemas.microsoft.com/office/drawing/2014/main" id="{4E9643B4-0F61-43E3-B5E4-6AD3333E649F}"/>
            </a:ext>
          </a:extLst>
        </xdr:cNvPr>
        <xdr:cNvSpPr/>
      </xdr:nvSpPr>
      <xdr:spPr>
        <a:xfrm>
          <a:off x="19458940" y="1031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79502</xdr:rowOff>
    </xdr:from>
    <xdr:to>
      <xdr:col>112</xdr:col>
      <xdr:colOff>38100</xdr:colOff>
      <xdr:row>62</xdr:row>
      <xdr:rowOff>9652</xdr:rowOff>
    </xdr:to>
    <xdr:sp macro="" textlink="">
      <xdr:nvSpPr>
        <xdr:cNvPr id="685" name="フローチャート: 判断 684">
          <a:extLst>
            <a:ext uri="{FF2B5EF4-FFF2-40B4-BE49-F238E27FC236}">
              <a16:creationId xmlns:a16="http://schemas.microsoft.com/office/drawing/2014/main" id="{08626C11-1A4D-40A7-8337-76E7654240D8}"/>
            </a:ext>
          </a:extLst>
        </xdr:cNvPr>
        <xdr:cNvSpPr/>
      </xdr:nvSpPr>
      <xdr:spPr>
        <a:xfrm>
          <a:off x="18735040" y="103055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686" name="フローチャート: 判断 685">
          <a:extLst>
            <a:ext uri="{FF2B5EF4-FFF2-40B4-BE49-F238E27FC236}">
              <a16:creationId xmlns:a16="http://schemas.microsoft.com/office/drawing/2014/main" id="{93DD8139-358E-4406-B155-D0843778AFC6}"/>
            </a:ext>
          </a:extLst>
        </xdr:cNvPr>
        <xdr:cNvSpPr/>
      </xdr:nvSpPr>
      <xdr:spPr>
        <a:xfrm>
          <a:off x="17937480" y="1028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687" name="フローチャート: 判断 686">
          <a:extLst>
            <a:ext uri="{FF2B5EF4-FFF2-40B4-BE49-F238E27FC236}">
              <a16:creationId xmlns:a16="http://schemas.microsoft.com/office/drawing/2014/main" id="{CC97C0F9-3AFA-459F-9C07-568A8F7D5C38}"/>
            </a:ext>
          </a:extLst>
        </xdr:cNvPr>
        <xdr:cNvSpPr/>
      </xdr:nvSpPr>
      <xdr:spPr>
        <a:xfrm>
          <a:off x="17162780" y="102179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170942</xdr:rowOff>
    </xdr:from>
    <xdr:to>
      <xdr:col>98</xdr:col>
      <xdr:colOff>38100</xdr:colOff>
      <xdr:row>61</xdr:row>
      <xdr:rowOff>101092</xdr:rowOff>
    </xdr:to>
    <xdr:sp macro="" textlink="">
      <xdr:nvSpPr>
        <xdr:cNvPr id="688" name="フローチャート: 判断 687">
          <a:extLst>
            <a:ext uri="{FF2B5EF4-FFF2-40B4-BE49-F238E27FC236}">
              <a16:creationId xmlns:a16="http://schemas.microsoft.com/office/drawing/2014/main" id="{E84DD1E9-4A3E-42DF-AD0E-E40A23CFC06B}"/>
            </a:ext>
          </a:extLst>
        </xdr:cNvPr>
        <xdr:cNvSpPr/>
      </xdr:nvSpPr>
      <xdr:spPr>
        <a:xfrm>
          <a:off x="16388080" y="102293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24BC55B4-9D82-4A43-995B-06E54725187B}"/>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EB5C75AE-75AC-40FC-9CFC-81B45ED0D95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3B70CBDA-DC2C-4D1D-A3CB-EEAC16B4371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2EB07990-0D1B-4F76-924F-520B0B3E0E2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3473DC2E-A772-4B71-BD61-675D6182864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166370</xdr:rowOff>
    </xdr:from>
    <xdr:to>
      <xdr:col>116</xdr:col>
      <xdr:colOff>114300</xdr:colOff>
      <xdr:row>60</xdr:row>
      <xdr:rowOff>96520</xdr:rowOff>
    </xdr:to>
    <xdr:sp macro="" textlink="">
      <xdr:nvSpPr>
        <xdr:cNvPr id="694" name="楕円 693">
          <a:extLst>
            <a:ext uri="{FF2B5EF4-FFF2-40B4-BE49-F238E27FC236}">
              <a16:creationId xmlns:a16="http://schemas.microsoft.com/office/drawing/2014/main" id="{3360B94C-AC38-4F76-930C-9996B9989CF0}"/>
            </a:ext>
          </a:extLst>
        </xdr:cNvPr>
        <xdr:cNvSpPr/>
      </xdr:nvSpPr>
      <xdr:spPr>
        <a:xfrm>
          <a:off x="1945894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17797</xdr:rowOff>
    </xdr:from>
    <xdr:ext cx="469744" cy="259045"/>
    <xdr:sp macro="" textlink="">
      <xdr:nvSpPr>
        <xdr:cNvPr id="695" name="【学校施設】&#10;一人当たり面積該当値テキスト">
          <a:extLst>
            <a:ext uri="{FF2B5EF4-FFF2-40B4-BE49-F238E27FC236}">
              <a16:creationId xmlns:a16="http://schemas.microsoft.com/office/drawing/2014/main" id="{EB61393C-2396-42A0-8310-B6C06B800DB4}"/>
            </a:ext>
          </a:extLst>
        </xdr:cNvPr>
        <xdr:cNvSpPr txBox="1"/>
      </xdr:nvSpPr>
      <xdr:spPr>
        <a:xfrm>
          <a:off x="19547840"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97790</xdr:rowOff>
    </xdr:from>
    <xdr:to>
      <xdr:col>112</xdr:col>
      <xdr:colOff>38100</xdr:colOff>
      <xdr:row>60</xdr:row>
      <xdr:rowOff>27940</xdr:rowOff>
    </xdr:to>
    <xdr:sp macro="" textlink="">
      <xdr:nvSpPr>
        <xdr:cNvPr id="696" name="楕円 695">
          <a:extLst>
            <a:ext uri="{FF2B5EF4-FFF2-40B4-BE49-F238E27FC236}">
              <a16:creationId xmlns:a16="http://schemas.microsoft.com/office/drawing/2014/main" id="{4AAE8D17-DD3F-4BDF-8F94-9A591083CD69}"/>
            </a:ext>
          </a:extLst>
        </xdr:cNvPr>
        <xdr:cNvSpPr/>
      </xdr:nvSpPr>
      <xdr:spPr>
        <a:xfrm>
          <a:off x="18735040" y="9988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148590</xdr:rowOff>
    </xdr:from>
    <xdr:to>
      <xdr:col>116</xdr:col>
      <xdr:colOff>63500</xdr:colOff>
      <xdr:row>60</xdr:row>
      <xdr:rowOff>45720</xdr:rowOff>
    </xdr:to>
    <xdr:cxnSp macro="">
      <xdr:nvCxnSpPr>
        <xdr:cNvPr id="697" name="直線コネクタ 696">
          <a:extLst>
            <a:ext uri="{FF2B5EF4-FFF2-40B4-BE49-F238E27FC236}">
              <a16:creationId xmlns:a16="http://schemas.microsoft.com/office/drawing/2014/main" id="{7D33B5E9-499E-42BA-A878-4AD032CB4C47}"/>
            </a:ext>
          </a:extLst>
        </xdr:cNvPr>
        <xdr:cNvCxnSpPr/>
      </xdr:nvCxnSpPr>
      <xdr:spPr>
        <a:xfrm>
          <a:off x="18778220" y="10039350"/>
          <a:ext cx="7315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109220</xdr:rowOff>
    </xdr:from>
    <xdr:to>
      <xdr:col>107</xdr:col>
      <xdr:colOff>101600</xdr:colOff>
      <xdr:row>60</xdr:row>
      <xdr:rowOff>39370</xdr:rowOff>
    </xdr:to>
    <xdr:sp macro="" textlink="">
      <xdr:nvSpPr>
        <xdr:cNvPr id="698" name="楕円 697">
          <a:extLst>
            <a:ext uri="{FF2B5EF4-FFF2-40B4-BE49-F238E27FC236}">
              <a16:creationId xmlns:a16="http://schemas.microsoft.com/office/drawing/2014/main" id="{C2B75AFC-045A-402A-941E-9B9F723C868F}"/>
            </a:ext>
          </a:extLst>
        </xdr:cNvPr>
        <xdr:cNvSpPr/>
      </xdr:nvSpPr>
      <xdr:spPr>
        <a:xfrm>
          <a:off x="17937480" y="999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148590</xdr:rowOff>
    </xdr:from>
    <xdr:to>
      <xdr:col>111</xdr:col>
      <xdr:colOff>177800</xdr:colOff>
      <xdr:row>59</xdr:row>
      <xdr:rowOff>160020</xdr:rowOff>
    </xdr:to>
    <xdr:cxnSp macro="">
      <xdr:nvCxnSpPr>
        <xdr:cNvPr id="699" name="直線コネクタ 698">
          <a:extLst>
            <a:ext uri="{FF2B5EF4-FFF2-40B4-BE49-F238E27FC236}">
              <a16:creationId xmlns:a16="http://schemas.microsoft.com/office/drawing/2014/main" id="{AB72DAF9-4303-4D09-B198-F87B9ACBC729}"/>
            </a:ext>
          </a:extLst>
        </xdr:cNvPr>
        <xdr:cNvCxnSpPr/>
      </xdr:nvCxnSpPr>
      <xdr:spPr>
        <a:xfrm flipV="1">
          <a:off x="17988280" y="1003935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106934</xdr:rowOff>
    </xdr:from>
    <xdr:to>
      <xdr:col>102</xdr:col>
      <xdr:colOff>165100</xdr:colOff>
      <xdr:row>60</xdr:row>
      <xdr:rowOff>37084</xdr:rowOff>
    </xdr:to>
    <xdr:sp macro="" textlink="">
      <xdr:nvSpPr>
        <xdr:cNvPr id="700" name="楕円 699">
          <a:extLst>
            <a:ext uri="{FF2B5EF4-FFF2-40B4-BE49-F238E27FC236}">
              <a16:creationId xmlns:a16="http://schemas.microsoft.com/office/drawing/2014/main" id="{2728DC1E-DA56-4ED9-B3E3-E4156FFD1440}"/>
            </a:ext>
          </a:extLst>
        </xdr:cNvPr>
        <xdr:cNvSpPr/>
      </xdr:nvSpPr>
      <xdr:spPr>
        <a:xfrm>
          <a:off x="17162780" y="9997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157734</xdr:rowOff>
    </xdr:from>
    <xdr:to>
      <xdr:col>107</xdr:col>
      <xdr:colOff>50800</xdr:colOff>
      <xdr:row>59</xdr:row>
      <xdr:rowOff>160020</xdr:rowOff>
    </xdr:to>
    <xdr:cxnSp macro="">
      <xdr:nvCxnSpPr>
        <xdr:cNvPr id="701" name="直線コネクタ 700">
          <a:extLst>
            <a:ext uri="{FF2B5EF4-FFF2-40B4-BE49-F238E27FC236}">
              <a16:creationId xmlns:a16="http://schemas.microsoft.com/office/drawing/2014/main" id="{B13BAEC9-0409-4906-98BA-E54D5A6578F5}"/>
            </a:ext>
          </a:extLst>
        </xdr:cNvPr>
        <xdr:cNvCxnSpPr/>
      </xdr:nvCxnSpPr>
      <xdr:spPr>
        <a:xfrm>
          <a:off x="17213580" y="10048494"/>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49784</xdr:rowOff>
    </xdr:from>
    <xdr:to>
      <xdr:col>98</xdr:col>
      <xdr:colOff>38100</xdr:colOff>
      <xdr:row>59</xdr:row>
      <xdr:rowOff>151384</xdr:rowOff>
    </xdr:to>
    <xdr:sp macro="" textlink="">
      <xdr:nvSpPr>
        <xdr:cNvPr id="702" name="楕円 701">
          <a:extLst>
            <a:ext uri="{FF2B5EF4-FFF2-40B4-BE49-F238E27FC236}">
              <a16:creationId xmlns:a16="http://schemas.microsoft.com/office/drawing/2014/main" id="{36C9667C-88E5-47B6-AC90-0C5F34BFD91C}"/>
            </a:ext>
          </a:extLst>
        </xdr:cNvPr>
        <xdr:cNvSpPr/>
      </xdr:nvSpPr>
      <xdr:spPr>
        <a:xfrm>
          <a:off x="16388080" y="99405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100584</xdr:rowOff>
    </xdr:from>
    <xdr:to>
      <xdr:col>102</xdr:col>
      <xdr:colOff>114300</xdr:colOff>
      <xdr:row>59</xdr:row>
      <xdr:rowOff>157734</xdr:rowOff>
    </xdr:to>
    <xdr:cxnSp macro="">
      <xdr:nvCxnSpPr>
        <xdr:cNvPr id="703" name="直線コネクタ 702">
          <a:extLst>
            <a:ext uri="{FF2B5EF4-FFF2-40B4-BE49-F238E27FC236}">
              <a16:creationId xmlns:a16="http://schemas.microsoft.com/office/drawing/2014/main" id="{0AC81C09-625C-4334-B0F5-96E56B996AC7}"/>
            </a:ext>
          </a:extLst>
        </xdr:cNvPr>
        <xdr:cNvCxnSpPr/>
      </xdr:nvCxnSpPr>
      <xdr:spPr>
        <a:xfrm>
          <a:off x="16431260" y="9991344"/>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779</xdr:rowOff>
    </xdr:from>
    <xdr:ext cx="469744" cy="259045"/>
    <xdr:sp macro="" textlink="">
      <xdr:nvSpPr>
        <xdr:cNvPr id="704" name="n_1aveValue【学校施設】&#10;一人当たり面積">
          <a:extLst>
            <a:ext uri="{FF2B5EF4-FFF2-40B4-BE49-F238E27FC236}">
              <a16:creationId xmlns:a16="http://schemas.microsoft.com/office/drawing/2014/main" id="{13CFC29F-BEFC-487C-BDBF-7398B7B461B8}"/>
            </a:ext>
          </a:extLst>
        </xdr:cNvPr>
        <xdr:cNvSpPr txBox="1"/>
      </xdr:nvSpPr>
      <xdr:spPr>
        <a:xfrm>
          <a:off x="18561127" y="1039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149369</xdr:rowOff>
    </xdr:from>
    <xdr:ext cx="469744" cy="259045"/>
    <xdr:sp macro="" textlink="">
      <xdr:nvSpPr>
        <xdr:cNvPr id="705" name="n_2aveValue【学校施設】&#10;一人当たり面積">
          <a:extLst>
            <a:ext uri="{FF2B5EF4-FFF2-40B4-BE49-F238E27FC236}">
              <a16:creationId xmlns:a16="http://schemas.microsoft.com/office/drawing/2014/main" id="{B4CB5998-CC7A-4177-86AA-0D2E02B53CDF}"/>
            </a:ext>
          </a:extLst>
        </xdr:cNvPr>
        <xdr:cNvSpPr txBox="1"/>
      </xdr:nvSpPr>
      <xdr:spPr>
        <a:xfrm>
          <a:off x="17776267" y="103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80789</xdr:rowOff>
    </xdr:from>
    <xdr:ext cx="469744" cy="259045"/>
    <xdr:sp macro="" textlink="">
      <xdr:nvSpPr>
        <xdr:cNvPr id="706" name="n_3aveValue【学校施設】&#10;一人当たり面積">
          <a:extLst>
            <a:ext uri="{FF2B5EF4-FFF2-40B4-BE49-F238E27FC236}">
              <a16:creationId xmlns:a16="http://schemas.microsoft.com/office/drawing/2014/main" id="{591003FB-1DDD-4004-AD60-4FB63D49979E}"/>
            </a:ext>
          </a:extLst>
        </xdr:cNvPr>
        <xdr:cNvSpPr txBox="1"/>
      </xdr:nvSpPr>
      <xdr:spPr>
        <a:xfrm>
          <a:off x="17001567" y="1030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92219</xdr:rowOff>
    </xdr:from>
    <xdr:ext cx="469744" cy="259045"/>
    <xdr:sp macro="" textlink="">
      <xdr:nvSpPr>
        <xdr:cNvPr id="707" name="n_4aveValue【学校施設】&#10;一人当たり面積">
          <a:extLst>
            <a:ext uri="{FF2B5EF4-FFF2-40B4-BE49-F238E27FC236}">
              <a16:creationId xmlns:a16="http://schemas.microsoft.com/office/drawing/2014/main" id="{B59CCACD-70E7-45D1-A625-345343B9B363}"/>
            </a:ext>
          </a:extLst>
        </xdr:cNvPr>
        <xdr:cNvSpPr txBox="1"/>
      </xdr:nvSpPr>
      <xdr:spPr>
        <a:xfrm>
          <a:off x="16226867" y="1031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44467</xdr:rowOff>
    </xdr:from>
    <xdr:ext cx="469744" cy="259045"/>
    <xdr:sp macro="" textlink="">
      <xdr:nvSpPr>
        <xdr:cNvPr id="708" name="n_1mainValue【学校施設】&#10;一人当たり面積">
          <a:extLst>
            <a:ext uri="{FF2B5EF4-FFF2-40B4-BE49-F238E27FC236}">
              <a16:creationId xmlns:a16="http://schemas.microsoft.com/office/drawing/2014/main" id="{AB20D421-A238-4248-B190-781855B5ADAA}"/>
            </a:ext>
          </a:extLst>
        </xdr:cNvPr>
        <xdr:cNvSpPr txBox="1"/>
      </xdr:nvSpPr>
      <xdr:spPr>
        <a:xfrm>
          <a:off x="18561127" y="976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55897</xdr:rowOff>
    </xdr:from>
    <xdr:ext cx="469744" cy="259045"/>
    <xdr:sp macro="" textlink="">
      <xdr:nvSpPr>
        <xdr:cNvPr id="709" name="n_2mainValue【学校施設】&#10;一人当たり面積">
          <a:extLst>
            <a:ext uri="{FF2B5EF4-FFF2-40B4-BE49-F238E27FC236}">
              <a16:creationId xmlns:a16="http://schemas.microsoft.com/office/drawing/2014/main" id="{4B795C4C-5094-4C3B-AF25-929C83580DE4}"/>
            </a:ext>
          </a:extLst>
        </xdr:cNvPr>
        <xdr:cNvSpPr txBox="1"/>
      </xdr:nvSpPr>
      <xdr:spPr>
        <a:xfrm>
          <a:off x="17776267" y="977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53611</xdr:rowOff>
    </xdr:from>
    <xdr:ext cx="469744" cy="259045"/>
    <xdr:sp macro="" textlink="">
      <xdr:nvSpPr>
        <xdr:cNvPr id="710" name="n_3mainValue【学校施設】&#10;一人当たり面積">
          <a:extLst>
            <a:ext uri="{FF2B5EF4-FFF2-40B4-BE49-F238E27FC236}">
              <a16:creationId xmlns:a16="http://schemas.microsoft.com/office/drawing/2014/main" id="{DEF1C81D-C52A-4C33-9662-BFCEDD8D8C14}"/>
            </a:ext>
          </a:extLst>
        </xdr:cNvPr>
        <xdr:cNvSpPr txBox="1"/>
      </xdr:nvSpPr>
      <xdr:spPr>
        <a:xfrm>
          <a:off x="17001567" y="977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167911</xdr:rowOff>
    </xdr:from>
    <xdr:ext cx="469744" cy="259045"/>
    <xdr:sp macro="" textlink="">
      <xdr:nvSpPr>
        <xdr:cNvPr id="711" name="n_4mainValue【学校施設】&#10;一人当たり面積">
          <a:extLst>
            <a:ext uri="{FF2B5EF4-FFF2-40B4-BE49-F238E27FC236}">
              <a16:creationId xmlns:a16="http://schemas.microsoft.com/office/drawing/2014/main" id="{E86DDBC9-0CAD-4FBA-BB45-770A85063B32}"/>
            </a:ext>
          </a:extLst>
        </xdr:cNvPr>
        <xdr:cNvSpPr txBox="1"/>
      </xdr:nvSpPr>
      <xdr:spPr>
        <a:xfrm>
          <a:off x="16226867" y="97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6C413D5A-8CD4-449B-BFC9-1DB62DBE691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DE9FC3C0-3762-4845-A992-5595A198599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EBF647A0-CF9A-4CB3-A9D3-8FD53562BAF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9BD0365E-7032-4A1B-A01E-47E47AB3C1B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56E31F00-C644-4F66-8B8E-6BC87A3B0E4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CECB5F9E-160F-4BDE-826D-B7C11952B41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E4515025-3405-4473-8772-56CEDE3CE97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CE637D6B-402C-47A4-A58F-096E24D184E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FCFFD414-5836-436E-B746-D7F5543F95C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7C41A396-91A7-47E3-A11D-FF9BED3E755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1534B56D-A79B-4A63-9A70-C7C3C22E4D1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3" name="直線コネクタ 722">
          <a:extLst>
            <a:ext uri="{FF2B5EF4-FFF2-40B4-BE49-F238E27FC236}">
              <a16:creationId xmlns:a16="http://schemas.microsoft.com/office/drawing/2014/main" id="{5A381016-8E71-4B81-9CC0-D23C02F5D9CF}"/>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24" name="テキスト ボックス 723">
          <a:extLst>
            <a:ext uri="{FF2B5EF4-FFF2-40B4-BE49-F238E27FC236}">
              <a16:creationId xmlns:a16="http://schemas.microsoft.com/office/drawing/2014/main" id="{90BFAD54-715F-463B-A715-348D14E3E890}"/>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5" name="直線コネクタ 724">
          <a:extLst>
            <a:ext uri="{FF2B5EF4-FFF2-40B4-BE49-F238E27FC236}">
              <a16:creationId xmlns:a16="http://schemas.microsoft.com/office/drawing/2014/main" id="{2E526C48-9BDA-4EEC-B668-F73FB077BFF1}"/>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6" name="テキスト ボックス 725">
          <a:extLst>
            <a:ext uri="{FF2B5EF4-FFF2-40B4-BE49-F238E27FC236}">
              <a16:creationId xmlns:a16="http://schemas.microsoft.com/office/drawing/2014/main" id="{59030F8F-0614-4466-BBF6-A2146D54911F}"/>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7" name="直線コネクタ 726">
          <a:extLst>
            <a:ext uri="{FF2B5EF4-FFF2-40B4-BE49-F238E27FC236}">
              <a16:creationId xmlns:a16="http://schemas.microsoft.com/office/drawing/2014/main" id="{8C4956A7-26B2-4847-8CDE-03B7D3A4239A}"/>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8" name="テキスト ボックス 727">
          <a:extLst>
            <a:ext uri="{FF2B5EF4-FFF2-40B4-BE49-F238E27FC236}">
              <a16:creationId xmlns:a16="http://schemas.microsoft.com/office/drawing/2014/main" id="{DA0BB5C3-4FF6-4702-9827-E99873E79F7A}"/>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9" name="直線コネクタ 728">
          <a:extLst>
            <a:ext uri="{FF2B5EF4-FFF2-40B4-BE49-F238E27FC236}">
              <a16:creationId xmlns:a16="http://schemas.microsoft.com/office/drawing/2014/main" id="{D2769E77-C401-4D50-93B0-2A78537C2007}"/>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0" name="テキスト ボックス 729">
          <a:extLst>
            <a:ext uri="{FF2B5EF4-FFF2-40B4-BE49-F238E27FC236}">
              <a16:creationId xmlns:a16="http://schemas.microsoft.com/office/drawing/2014/main" id="{50283D7A-2C50-443B-BC00-6736D9200486}"/>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1" name="直線コネクタ 730">
          <a:extLst>
            <a:ext uri="{FF2B5EF4-FFF2-40B4-BE49-F238E27FC236}">
              <a16:creationId xmlns:a16="http://schemas.microsoft.com/office/drawing/2014/main" id="{B54156B4-CC21-4E3C-87F6-4EC6340EE6E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2" name="テキスト ボックス 731">
          <a:extLst>
            <a:ext uri="{FF2B5EF4-FFF2-40B4-BE49-F238E27FC236}">
              <a16:creationId xmlns:a16="http://schemas.microsoft.com/office/drawing/2014/main" id="{2F3C76DD-C60E-47B7-9A0D-1EC7D3E0A6A5}"/>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3" name="【児童館】&#10;有形固定資産減価償却率グラフ枠">
          <a:extLst>
            <a:ext uri="{FF2B5EF4-FFF2-40B4-BE49-F238E27FC236}">
              <a16:creationId xmlns:a16="http://schemas.microsoft.com/office/drawing/2014/main" id="{91733281-595E-4D94-BD32-D1C2E6BA410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44958</xdr:rowOff>
    </xdr:from>
    <xdr:to>
      <xdr:col>85</xdr:col>
      <xdr:colOff>126364</xdr:colOff>
      <xdr:row>85</xdr:row>
      <xdr:rowOff>38100</xdr:rowOff>
    </xdr:to>
    <xdr:cxnSp macro="">
      <xdr:nvCxnSpPr>
        <xdr:cNvPr id="734" name="直線コネクタ 733">
          <a:extLst>
            <a:ext uri="{FF2B5EF4-FFF2-40B4-BE49-F238E27FC236}">
              <a16:creationId xmlns:a16="http://schemas.microsoft.com/office/drawing/2014/main" id="{54535071-FF44-4EC8-AE88-A6CA4ED8F41C}"/>
            </a:ext>
          </a:extLst>
        </xdr:cNvPr>
        <xdr:cNvCxnSpPr/>
      </xdr:nvCxnSpPr>
      <xdr:spPr>
        <a:xfrm flipV="1">
          <a:off x="14375764" y="13120878"/>
          <a:ext cx="0" cy="1166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735" name="【児童館】&#10;有形固定資産減価償却率最小値テキスト">
          <a:extLst>
            <a:ext uri="{FF2B5EF4-FFF2-40B4-BE49-F238E27FC236}">
              <a16:creationId xmlns:a16="http://schemas.microsoft.com/office/drawing/2014/main" id="{151DCF47-3956-492B-94B2-16831303B2A8}"/>
            </a:ext>
          </a:extLst>
        </xdr:cNvPr>
        <xdr:cNvSpPr txBox="1"/>
      </xdr:nvSpPr>
      <xdr:spPr>
        <a:xfrm>
          <a:off x="144145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736" name="直線コネクタ 735">
          <a:extLst>
            <a:ext uri="{FF2B5EF4-FFF2-40B4-BE49-F238E27FC236}">
              <a16:creationId xmlns:a16="http://schemas.microsoft.com/office/drawing/2014/main" id="{8BA93B9F-05B8-42AC-BC2A-2536EA4D453C}"/>
            </a:ext>
          </a:extLst>
        </xdr:cNvPr>
        <xdr:cNvCxnSpPr/>
      </xdr:nvCxnSpPr>
      <xdr:spPr>
        <a:xfrm>
          <a:off x="14287500" y="14287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163085</xdr:rowOff>
    </xdr:from>
    <xdr:ext cx="405111" cy="259045"/>
    <xdr:sp macro="" textlink="">
      <xdr:nvSpPr>
        <xdr:cNvPr id="737" name="【児童館】&#10;有形固定資産減価償却率最大値テキスト">
          <a:extLst>
            <a:ext uri="{FF2B5EF4-FFF2-40B4-BE49-F238E27FC236}">
              <a16:creationId xmlns:a16="http://schemas.microsoft.com/office/drawing/2014/main" id="{EE15D13D-459E-4AB0-B629-CEA6D82630FB}"/>
            </a:ext>
          </a:extLst>
        </xdr:cNvPr>
        <xdr:cNvSpPr txBox="1"/>
      </xdr:nvSpPr>
      <xdr:spPr>
        <a:xfrm>
          <a:off x="14414500" y="12903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44958</xdr:rowOff>
    </xdr:from>
    <xdr:to>
      <xdr:col>86</xdr:col>
      <xdr:colOff>25400</xdr:colOff>
      <xdr:row>78</xdr:row>
      <xdr:rowOff>44958</xdr:rowOff>
    </xdr:to>
    <xdr:cxnSp macro="">
      <xdr:nvCxnSpPr>
        <xdr:cNvPr id="738" name="直線コネクタ 737">
          <a:extLst>
            <a:ext uri="{FF2B5EF4-FFF2-40B4-BE49-F238E27FC236}">
              <a16:creationId xmlns:a16="http://schemas.microsoft.com/office/drawing/2014/main" id="{95E53042-8F9B-4AF6-B33C-DB0E260677F6}"/>
            </a:ext>
          </a:extLst>
        </xdr:cNvPr>
        <xdr:cNvCxnSpPr/>
      </xdr:nvCxnSpPr>
      <xdr:spPr>
        <a:xfrm>
          <a:off x="14287500" y="13120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1033</xdr:rowOff>
    </xdr:from>
    <xdr:ext cx="405111" cy="259045"/>
    <xdr:sp macro="" textlink="">
      <xdr:nvSpPr>
        <xdr:cNvPr id="739" name="【児童館】&#10;有形固定資産減価償却率平均値テキスト">
          <a:extLst>
            <a:ext uri="{FF2B5EF4-FFF2-40B4-BE49-F238E27FC236}">
              <a16:creationId xmlns:a16="http://schemas.microsoft.com/office/drawing/2014/main" id="{4592295A-BC3D-489D-A95D-57510DFB05DD}"/>
            </a:ext>
          </a:extLst>
        </xdr:cNvPr>
        <xdr:cNvSpPr txBox="1"/>
      </xdr:nvSpPr>
      <xdr:spPr>
        <a:xfrm>
          <a:off x="14414500" y="134122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149606</xdr:rowOff>
    </xdr:from>
    <xdr:to>
      <xdr:col>85</xdr:col>
      <xdr:colOff>177800</xdr:colOff>
      <xdr:row>81</xdr:row>
      <xdr:rowOff>79756</xdr:rowOff>
    </xdr:to>
    <xdr:sp macro="" textlink="">
      <xdr:nvSpPr>
        <xdr:cNvPr id="740" name="フローチャート: 判断 739">
          <a:extLst>
            <a:ext uri="{FF2B5EF4-FFF2-40B4-BE49-F238E27FC236}">
              <a16:creationId xmlns:a16="http://schemas.microsoft.com/office/drawing/2014/main" id="{5B4937C2-B8E2-476D-A4B7-B78AAE37BCC7}"/>
            </a:ext>
          </a:extLst>
        </xdr:cNvPr>
        <xdr:cNvSpPr/>
      </xdr:nvSpPr>
      <xdr:spPr>
        <a:xfrm>
          <a:off x="14325600" y="135608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5587</xdr:rowOff>
    </xdr:from>
    <xdr:to>
      <xdr:col>81</xdr:col>
      <xdr:colOff>101600</xdr:colOff>
      <xdr:row>81</xdr:row>
      <xdr:rowOff>107187</xdr:rowOff>
    </xdr:to>
    <xdr:sp macro="" textlink="">
      <xdr:nvSpPr>
        <xdr:cNvPr id="741" name="フローチャート: 判断 740">
          <a:extLst>
            <a:ext uri="{FF2B5EF4-FFF2-40B4-BE49-F238E27FC236}">
              <a16:creationId xmlns:a16="http://schemas.microsoft.com/office/drawing/2014/main" id="{49A3A015-23EB-49EF-BAC3-5760604DE4EE}"/>
            </a:ext>
          </a:extLst>
        </xdr:cNvPr>
        <xdr:cNvSpPr/>
      </xdr:nvSpPr>
      <xdr:spPr>
        <a:xfrm>
          <a:off x="13578840" y="1358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145035</xdr:rowOff>
    </xdr:from>
    <xdr:to>
      <xdr:col>76</xdr:col>
      <xdr:colOff>165100</xdr:colOff>
      <xdr:row>81</xdr:row>
      <xdr:rowOff>75185</xdr:rowOff>
    </xdr:to>
    <xdr:sp macro="" textlink="">
      <xdr:nvSpPr>
        <xdr:cNvPr id="742" name="フローチャート: 判断 741">
          <a:extLst>
            <a:ext uri="{FF2B5EF4-FFF2-40B4-BE49-F238E27FC236}">
              <a16:creationId xmlns:a16="http://schemas.microsoft.com/office/drawing/2014/main" id="{610D6ED2-18C1-4B27-87A6-AE79B063F19D}"/>
            </a:ext>
          </a:extLst>
        </xdr:cNvPr>
        <xdr:cNvSpPr/>
      </xdr:nvSpPr>
      <xdr:spPr>
        <a:xfrm>
          <a:off x="12804140" y="13556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macro="" textlink="">
      <xdr:nvSpPr>
        <xdr:cNvPr id="743" name="フローチャート: 判断 742">
          <a:extLst>
            <a:ext uri="{FF2B5EF4-FFF2-40B4-BE49-F238E27FC236}">
              <a16:creationId xmlns:a16="http://schemas.microsoft.com/office/drawing/2014/main" id="{85379A8B-2B4D-4959-872F-A70BF1CBDF4C}"/>
            </a:ext>
          </a:extLst>
        </xdr:cNvPr>
        <xdr:cNvSpPr/>
      </xdr:nvSpPr>
      <xdr:spPr>
        <a:xfrm>
          <a:off x="12029440" y="13547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744" name="フローチャート: 判断 743">
          <a:extLst>
            <a:ext uri="{FF2B5EF4-FFF2-40B4-BE49-F238E27FC236}">
              <a16:creationId xmlns:a16="http://schemas.microsoft.com/office/drawing/2014/main" id="{EDB8BDAC-C253-4F9C-AD12-A958C3CE750A}"/>
            </a:ext>
          </a:extLst>
        </xdr:cNvPr>
        <xdr:cNvSpPr/>
      </xdr:nvSpPr>
      <xdr:spPr>
        <a:xfrm>
          <a:off x="11231880" y="13537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65CF4CE8-9B99-409E-B323-40DF0722002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7EB17776-72AA-4D79-B631-9F76BB3A54B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56E77879-65B6-4410-81F4-0E2AA45D56B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A1071ACB-BE5C-4BFD-811B-E9C26147B72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3E3638B8-B865-438D-9271-A6CB28EA6C6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44450</xdr:rowOff>
    </xdr:from>
    <xdr:to>
      <xdr:col>85</xdr:col>
      <xdr:colOff>177800</xdr:colOff>
      <xdr:row>82</xdr:row>
      <xdr:rowOff>146050</xdr:rowOff>
    </xdr:to>
    <xdr:sp macro="" textlink="">
      <xdr:nvSpPr>
        <xdr:cNvPr id="750" name="楕円 749">
          <a:extLst>
            <a:ext uri="{FF2B5EF4-FFF2-40B4-BE49-F238E27FC236}">
              <a16:creationId xmlns:a16="http://schemas.microsoft.com/office/drawing/2014/main" id="{11F51576-2635-4AC2-A53F-4EB39ED9D951}"/>
            </a:ext>
          </a:extLst>
        </xdr:cNvPr>
        <xdr:cNvSpPr/>
      </xdr:nvSpPr>
      <xdr:spPr>
        <a:xfrm>
          <a:off x="14325600" y="137909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22877</xdr:rowOff>
    </xdr:from>
    <xdr:ext cx="405111" cy="259045"/>
    <xdr:sp macro="" textlink="">
      <xdr:nvSpPr>
        <xdr:cNvPr id="751" name="【児童館】&#10;有形固定資産減価償却率該当値テキスト">
          <a:extLst>
            <a:ext uri="{FF2B5EF4-FFF2-40B4-BE49-F238E27FC236}">
              <a16:creationId xmlns:a16="http://schemas.microsoft.com/office/drawing/2014/main" id="{5EB860B7-0377-4237-9E85-A1E820772A50}"/>
            </a:ext>
          </a:extLst>
        </xdr:cNvPr>
        <xdr:cNvSpPr txBox="1"/>
      </xdr:nvSpPr>
      <xdr:spPr>
        <a:xfrm>
          <a:off x="14414500" y="1376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92456</xdr:rowOff>
    </xdr:from>
    <xdr:to>
      <xdr:col>81</xdr:col>
      <xdr:colOff>101600</xdr:colOff>
      <xdr:row>84</xdr:row>
      <xdr:rowOff>22606</xdr:rowOff>
    </xdr:to>
    <xdr:sp macro="" textlink="">
      <xdr:nvSpPr>
        <xdr:cNvPr id="752" name="楕円 751">
          <a:extLst>
            <a:ext uri="{FF2B5EF4-FFF2-40B4-BE49-F238E27FC236}">
              <a16:creationId xmlns:a16="http://schemas.microsoft.com/office/drawing/2014/main" id="{962F98D7-ADBF-4964-AAE2-2EF0F52604A4}"/>
            </a:ext>
          </a:extLst>
        </xdr:cNvPr>
        <xdr:cNvSpPr/>
      </xdr:nvSpPr>
      <xdr:spPr>
        <a:xfrm>
          <a:off x="13578840" y="1400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95250</xdr:rowOff>
    </xdr:from>
    <xdr:to>
      <xdr:col>85</xdr:col>
      <xdr:colOff>127000</xdr:colOff>
      <xdr:row>83</xdr:row>
      <xdr:rowOff>143256</xdr:rowOff>
    </xdr:to>
    <xdr:cxnSp macro="">
      <xdr:nvCxnSpPr>
        <xdr:cNvPr id="753" name="直線コネクタ 752">
          <a:extLst>
            <a:ext uri="{FF2B5EF4-FFF2-40B4-BE49-F238E27FC236}">
              <a16:creationId xmlns:a16="http://schemas.microsoft.com/office/drawing/2014/main" id="{EDCAF930-126F-4AAB-8F32-ECAEC7E47B3C}"/>
            </a:ext>
          </a:extLst>
        </xdr:cNvPr>
        <xdr:cNvCxnSpPr/>
      </xdr:nvCxnSpPr>
      <xdr:spPr>
        <a:xfrm flipV="1">
          <a:off x="13629640" y="13841730"/>
          <a:ext cx="74676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754" name="楕円 753">
          <a:extLst>
            <a:ext uri="{FF2B5EF4-FFF2-40B4-BE49-F238E27FC236}">
              <a16:creationId xmlns:a16="http://schemas.microsoft.com/office/drawing/2014/main" id="{7AA68BB6-DDB4-4127-9277-6FEF289437F8}"/>
            </a:ext>
          </a:extLst>
        </xdr:cNvPr>
        <xdr:cNvSpPr/>
      </xdr:nvSpPr>
      <xdr:spPr>
        <a:xfrm>
          <a:off x="128041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143256</xdr:rowOff>
    </xdr:from>
    <xdr:to>
      <xdr:col>81</xdr:col>
      <xdr:colOff>50800</xdr:colOff>
      <xdr:row>83</xdr:row>
      <xdr:rowOff>163830</xdr:rowOff>
    </xdr:to>
    <xdr:cxnSp macro="">
      <xdr:nvCxnSpPr>
        <xdr:cNvPr id="755" name="直線コネクタ 754">
          <a:extLst>
            <a:ext uri="{FF2B5EF4-FFF2-40B4-BE49-F238E27FC236}">
              <a16:creationId xmlns:a16="http://schemas.microsoft.com/office/drawing/2014/main" id="{D185D349-1525-4A7C-8B4E-E79DC19293BE}"/>
            </a:ext>
          </a:extLst>
        </xdr:cNvPr>
        <xdr:cNvCxnSpPr/>
      </xdr:nvCxnSpPr>
      <xdr:spPr>
        <a:xfrm flipV="1">
          <a:off x="12854940" y="14057376"/>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90170</xdr:rowOff>
    </xdr:from>
    <xdr:to>
      <xdr:col>72</xdr:col>
      <xdr:colOff>38100</xdr:colOff>
      <xdr:row>84</xdr:row>
      <xdr:rowOff>20320</xdr:rowOff>
    </xdr:to>
    <xdr:sp macro="" textlink="">
      <xdr:nvSpPr>
        <xdr:cNvPr id="756" name="楕円 755">
          <a:extLst>
            <a:ext uri="{FF2B5EF4-FFF2-40B4-BE49-F238E27FC236}">
              <a16:creationId xmlns:a16="http://schemas.microsoft.com/office/drawing/2014/main" id="{B1C12D31-005B-4F91-A2F3-36495B21947C}"/>
            </a:ext>
          </a:extLst>
        </xdr:cNvPr>
        <xdr:cNvSpPr/>
      </xdr:nvSpPr>
      <xdr:spPr>
        <a:xfrm>
          <a:off x="12029440" y="14004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140970</xdr:rowOff>
    </xdr:from>
    <xdr:to>
      <xdr:col>76</xdr:col>
      <xdr:colOff>114300</xdr:colOff>
      <xdr:row>83</xdr:row>
      <xdr:rowOff>163830</xdr:rowOff>
    </xdr:to>
    <xdr:cxnSp macro="">
      <xdr:nvCxnSpPr>
        <xdr:cNvPr id="757" name="直線コネクタ 756">
          <a:extLst>
            <a:ext uri="{FF2B5EF4-FFF2-40B4-BE49-F238E27FC236}">
              <a16:creationId xmlns:a16="http://schemas.microsoft.com/office/drawing/2014/main" id="{66D14561-B479-4C85-8AE4-720AD76AC758}"/>
            </a:ext>
          </a:extLst>
        </xdr:cNvPr>
        <xdr:cNvCxnSpPr/>
      </xdr:nvCxnSpPr>
      <xdr:spPr>
        <a:xfrm>
          <a:off x="12072620" y="1405509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78739</xdr:rowOff>
    </xdr:from>
    <xdr:to>
      <xdr:col>67</xdr:col>
      <xdr:colOff>101600</xdr:colOff>
      <xdr:row>84</xdr:row>
      <xdr:rowOff>8889</xdr:rowOff>
    </xdr:to>
    <xdr:sp macro="" textlink="">
      <xdr:nvSpPr>
        <xdr:cNvPr id="758" name="楕円 757">
          <a:extLst>
            <a:ext uri="{FF2B5EF4-FFF2-40B4-BE49-F238E27FC236}">
              <a16:creationId xmlns:a16="http://schemas.microsoft.com/office/drawing/2014/main" id="{FA24B754-6A52-4FBF-BA72-3F12220A4A51}"/>
            </a:ext>
          </a:extLst>
        </xdr:cNvPr>
        <xdr:cNvSpPr/>
      </xdr:nvSpPr>
      <xdr:spPr>
        <a:xfrm>
          <a:off x="11231880" y="1399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83</xdr:row>
      <xdr:rowOff>140970</xdr:rowOff>
    </xdr:to>
    <xdr:cxnSp macro="">
      <xdr:nvCxnSpPr>
        <xdr:cNvPr id="759" name="直線コネクタ 758">
          <a:extLst>
            <a:ext uri="{FF2B5EF4-FFF2-40B4-BE49-F238E27FC236}">
              <a16:creationId xmlns:a16="http://schemas.microsoft.com/office/drawing/2014/main" id="{18203276-0126-4720-AECB-3606C6E92266}"/>
            </a:ext>
          </a:extLst>
        </xdr:cNvPr>
        <xdr:cNvCxnSpPr/>
      </xdr:nvCxnSpPr>
      <xdr:spPr>
        <a:xfrm>
          <a:off x="11282680" y="14043659"/>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123714</xdr:rowOff>
    </xdr:from>
    <xdr:ext cx="405111" cy="259045"/>
    <xdr:sp macro="" textlink="">
      <xdr:nvSpPr>
        <xdr:cNvPr id="760" name="n_1aveValue【児童館】&#10;有形固定資産減価償却率">
          <a:extLst>
            <a:ext uri="{FF2B5EF4-FFF2-40B4-BE49-F238E27FC236}">
              <a16:creationId xmlns:a16="http://schemas.microsoft.com/office/drawing/2014/main" id="{D8457344-0578-473D-B75A-DFA3AB9E4D7E}"/>
            </a:ext>
          </a:extLst>
        </xdr:cNvPr>
        <xdr:cNvSpPr txBox="1"/>
      </xdr:nvSpPr>
      <xdr:spPr>
        <a:xfrm>
          <a:off x="13437244" y="1336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91712</xdr:rowOff>
    </xdr:from>
    <xdr:ext cx="405111" cy="259045"/>
    <xdr:sp macro="" textlink="">
      <xdr:nvSpPr>
        <xdr:cNvPr id="761" name="n_2aveValue【児童館】&#10;有形固定資産減価償却率">
          <a:extLst>
            <a:ext uri="{FF2B5EF4-FFF2-40B4-BE49-F238E27FC236}">
              <a16:creationId xmlns:a16="http://schemas.microsoft.com/office/drawing/2014/main" id="{304BC180-0AF5-46EA-85E9-B75F831C8ECA}"/>
            </a:ext>
          </a:extLst>
        </xdr:cNvPr>
        <xdr:cNvSpPr txBox="1"/>
      </xdr:nvSpPr>
      <xdr:spPr>
        <a:xfrm>
          <a:off x="12675244" y="1333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82566</xdr:rowOff>
    </xdr:from>
    <xdr:ext cx="405111" cy="259045"/>
    <xdr:sp macro="" textlink="">
      <xdr:nvSpPr>
        <xdr:cNvPr id="762" name="n_3aveValue【児童館】&#10;有形固定資産減価償却率">
          <a:extLst>
            <a:ext uri="{FF2B5EF4-FFF2-40B4-BE49-F238E27FC236}">
              <a16:creationId xmlns:a16="http://schemas.microsoft.com/office/drawing/2014/main" id="{4ABBB17D-44F1-4AF7-828D-F3DFA97EBDA0}"/>
            </a:ext>
          </a:extLst>
        </xdr:cNvPr>
        <xdr:cNvSpPr txBox="1"/>
      </xdr:nvSpPr>
      <xdr:spPr>
        <a:xfrm>
          <a:off x="1190054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73423</xdr:rowOff>
    </xdr:from>
    <xdr:ext cx="405111" cy="259045"/>
    <xdr:sp macro="" textlink="">
      <xdr:nvSpPr>
        <xdr:cNvPr id="763" name="n_4aveValue【児童館】&#10;有形固定資産減価償却率">
          <a:extLst>
            <a:ext uri="{FF2B5EF4-FFF2-40B4-BE49-F238E27FC236}">
              <a16:creationId xmlns:a16="http://schemas.microsoft.com/office/drawing/2014/main" id="{D72E1BD6-0580-4090-8731-EEAF7746C1C5}"/>
            </a:ext>
          </a:extLst>
        </xdr:cNvPr>
        <xdr:cNvSpPr txBox="1"/>
      </xdr:nvSpPr>
      <xdr:spPr>
        <a:xfrm>
          <a:off x="11102984" y="1331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13733</xdr:rowOff>
    </xdr:from>
    <xdr:ext cx="405111" cy="259045"/>
    <xdr:sp macro="" textlink="">
      <xdr:nvSpPr>
        <xdr:cNvPr id="764" name="n_1mainValue【児童館】&#10;有形固定資産減価償却率">
          <a:extLst>
            <a:ext uri="{FF2B5EF4-FFF2-40B4-BE49-F238E27FC236}">
              <a16:creationId xmlns:a16="http://schemas.microsoft.com/office/drawing/2014/main" id="{1E1F3D4F-2EF8-4FA0-A3D6-B2375F174572}"/>
            </a:ext>
          </a:extLst>
        </xdr:cNvPr>
        <xdr:cNvSpPr txBox="1"/>
      </xdr:nvSpPr>
      <xdr:spPr>
        <a:xfrm>
          <a:off x="13437244" y="1409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765" name="n_2mainValue【児童館】&#10;有形固定資産減価償却率">
          <a:extLst>
            <a:ext uri="{FF2B5EF4-FFF2-40B4-BE49-F238E27FC236}">
              <a16:creationId xmlns:a16="http://schemas.microsoft.com/office/drawing/2014/main" id="{CA7B610E-3A74-4EA5-99B1-9095A1E5AAFF}"/>
            </a:ext>
          </a:extLst>
        </xdr:cNvPr>
        <xdr:cNvSpPr txBox="1"/>
      </xdr:nvSpPr>
      <xdr:spPr>
        <a:xfrm>
          <a:off x="1267524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11447</xdr:rowOff>
    </xdr:from>
    <xdr:ext cx="405111" cy="259045"/>
    <xdr:sp macro="" textlink="">
      <xdr:nvSpPr>
        <xdr:cNvPr id="766" name="n_3mainValue【児童館】&#10;有形固定資産減価償却率">
          <a:extLst>
            <a:ext uri="{FF2B5EF4-FFF2-40B4-BE49-F238E27FC236}">
              <a16:creationId xmlns:a16="http://schemas.microsoft.com/office/drawing/2014/main" id="{A0036B05-BB8B-4ED1-BA2A-7CD0B071D3C8}"/>
            </a:ext>
          </a:extLst>
        </xdr:cNvPr>
        <xdr:cNvSpPr txBox="1"/>
      </xdr:nvSpPr>
      <xdr:spPr>
        <a:xfrm>
          <a:off x="119005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xdr:rowOff>
    </xdr:from>
    <xdr:ext cx="405111" cy="259045"/>
    <xdr:sp macro="" textlink="">
      <xdr:nvSpPr>
        <xdr:cNvPr id="767" name="n_4mainValue【児童館】&#10;有形固定資産減価償却率">
          <a:extLst>
            <a:ext uri="{FF2B5EF4-FFF2-40B4-BE49-F238E27FC236}">
              <a16:creationId xmlns:a16="http://schemas.microsoft.com/office/drawing/2014/main" id="{C1ADC097-EABA-4809-AEA1-6301B2AA4D65}"/>
            </a:ext>
          </a:extLst>
        </xdr:cNvPr>
        <xdr:cNvSpPr txBox="1"/>
      </xdr:nvSpPr>
      <xdr:spPr>
        <a:xfrm>
          <a:off x="1110298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8" name="正方形/長方形 767">
          <a:extLst>
            <a:ext uri="{FF2B5EF4-FFF2-40B4-BE49-F238E27FC236}">
              <a16:creationId xmlns:a16="http://schemas.microsoft.com/office/drawing/2014/main" id="{D4F21E7A-A302-40E7-A972-CD07CF05327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9" name="正方形/長方形 768">
          <a:extLst>
            <a:ext uri="{FF2B5EF4-FFF2-40B4-BE49-F238E27FC236}">
              <a16:creationId xmlns:a16="http://schemas.microsoft.com/office/drawing/2014/main" id="{BD9B04BF-E00D-4F81-AE72-C1BB07F5313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0" name="正方形/長方形 769">
          <a:extLst>
            <a:ext uri="{FF2B5EF4-FFF2-40B4-BE49-F238E27FC236}">
              <a16:creationId xmlns:a16="http://schemas.microsoft.com/office/drawing/2014/main" id="{0313904B-1BEA-48F0-BD94-66B1436F9ED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1" name="正方形/長方形 770">
          <a:extLst>
            <a:ext uri="{FF2B5EF4-FFF2-40B4-BE49-F238E27FC236}">
              <a16:creationId xmlns:a16="http://schemas.microsoft.com/office/drawing/2014/main" id="{1F4EA1E0-3686-41A0-A0E8-F629AB89E54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2" name="正方形/長方形 771">
          <a:extLst>
            <a:ext uri="{FF2B5EF4-FFF2-40B4-BE49-F238E27FC236}">
              <a16:creationId xmlns:a16="http://schemas.microsoft.com/office/drawing/2014/main" id="{E18230A2-3795-417F-898E-FB21BE8EA09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3" name="正方形/長方形 772">
          <a:extLst>
            <a:ext uri="{FF2B5EF4-FFF2-40B4-BE49-F238E27FC236}">
              <a16:creationId xmlns:a16="http://schemas.microsoft.com/office/drawing/2014/main" id="{4C6DD272-149F-41AA-9977-01FC63D3BF7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4" name="正方形/長方形 773">
          <a:extLst>
            <a:ext uri="{FF2B5EF4-FFF2-40B4-BE49-F238E27FC236}">
              <a16:creationId xmlns:a16="http://schemas.microsoft.com/office/drawing/2014/main" id="{8A88D010-3D02-44F1-B6CA-ACEA13AE67B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5" name="正方形/長方形 774">
          <a:extLst>
            <a:ext uri="{FF2B5EF4-FFF2-40B4-BE49-F238E27FC236}">
              <a16:creationId xmlns:a16="http://schemas.microsoft.com/office/drawing/2014/main" id="{8A91479B-B1A4-48D8-8186-581D6FA40DF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6" name="テキスト ボックス 775">
          <a:extLst>
            <a:ext uri="{FF2B5EF4-FFF2-40B4-BE49-F238E27FC236}">
              <a16:creationId xmlns:a16="http://schemas.microsoft.com/office/drawing/2014/main" id="{814CE537-C9A6-419D-ACBA-B317524AABF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7" name="直線コネクタ 776">
          <a:extLst>
            <a:ext uri="{FF2B5EF4-FFF2-40B4-BE49-F238E27FC236}">
              <a16:creationId xmlns:a16="http://schemas.microsoft.com/office/drawing/2014/main" id="{561C5223-C3F7-4D08-880B-FBF16FE32B2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8" name="直線コネクタ 777">
          <a:extLst>
            <a:ext uri="{FF2B5EF4-FFF2-40B4-BE49-F238E27FC236}">
              <a16:creationId xmlns:a16="http://schemas.microsoft.com/office/drawing/2014/main" id="{97A0AEB5-0FC3-4431-85A4-6CC8E49DEF9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9" name="テキスト ボックス 778">
          <a:extLst>
            <a:ext uri="{FF2B5EF4-FFF2-40B4-BE49-F238E27FC236}">
              <a16:creationId xmlns:a16="http://schemas.microsoft.com/office/drawing/2014/main" id="{B65E253A-D35F-47BE-B8EA-0C25E89D0E43}"/>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0" name="直線コネクタ 779">
          <a:extLst>
            <a:ext uri="{FF2B5EF4-FFF2-40B4-BE49-F238E27FC236}">
              <a16:creationId xmlns:a16="http://schemas.microsoft.com/office/drawing/2014/main" id="{C39001F5-2811-4DCB-871F-D6606DAE871F}"/>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1" name="テキスト ボックス 780">
          <a:extLst>
            <a:ext uri="{FF2B5EF4-FFF2-40B4-BE49-F238E27FC236}">
              <a16:creationId xmlns:a16="http://schemas.microsoft.com/office/drawing/2014/main" id="{29B3CA29-3552-402C-A73B-8C05FBD8769A}"/>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2" name="直線コネクタ 781">
          <a:extLst>
            <a:ext uri="{FF2B5EF4-FFF2-40B4-BE49-F238E27FC236}">
              <a16:creationId xmlns:a16="http://schemas.microsoft.com/office/drawing/2014/main" id="{19DC6AF7-3687-4744-92F2-E406E9323D73}"/>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3" name="テキスト ボックス 782">
          <a:extLst>
            <a:ext uri="{FF2B5EF4-FFF2-40B4-BE49-F238E27FC236}">
              <a16:creationId xmlns:a16="http://schemas.microsoft.com/office/drawing/2014/main" id="{F16565AF-A677-4A35-AD29-6CF4F2D11AA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4" name="直線コネクタ 783">
          <a:extLst>
            <a:ext uri="{FF2B5EF4-FFF2-40B4-BE49-F238E27FC236}">
              <a16:creationId xmlns:a16="http://schemas.microsoft.com/office/drawing/2014/main" id="{28CFF605-F169-45BB-8529-1795DC19CE9D}"/>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5" name="テキスト ボックス 784">
          <a:extLst>
            <a:ext uri="{FF2B5EF4-FFF2-40B4-BE49-F238E27FC236}">
              <a16:creationId xmlns:a16="http://schemas.microsoft.com/office/drawing/2014/main" id="{5518A3D5-D1FD-4802-B3E7-1E9F8154A66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6" name="直線コネクタ 785">
          <a:extLst>
            <a:ext uri="{FF2B5EF4-FFF2-40B4-BE49-F238E27FC236}">
              <a16:creationId xmlns:a16="http://schemas.microsoft.com/office/drawing/2014/main" id="{C5C432D5-1C41-4D3E-A9EA-92E05AEE48F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7" name="テキスト ボックス 786">
          <a:extLst>
            <a:ext uri="{FF2B5EF4-FFF2-40B4-BE49-F238E27FC236}">
              <a16:creationId xmlns:a16="http://schemas.microsoft.com/office/drawing/2014/main" id="{5E6D9F69-C42F-411E-992F-9563CC490F3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A3EC8AD6-B268-4779-96C7-94C7BF9CA12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DCB14924-7FD6-4C9C-B869-A7619CBD8E8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児童館】&#10;一人当たり面積グラフ枠">
          <a:extLst>
            <a:ext uri="{FF2B5EF4-FFF2-40B4-BE49-F238E27FC236}">
              <a16:creationId xmlns:a16="http://schemas.microsoft.com/office/drawing/2014/main" id="{698747CA-420E-4D22-B7C6-313E0367EF21}"/>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91" name="直線コネクタ 790">
          <a:extLst>
            <a:ext uri="{FF2B5EF4-FFF2-40B4-BE49-F238E27FC236}">
              <a16:creationId xmlns:a16="http://schemas.microsoft.com/office/drawing/2014/main" id="{FC4D2E04-A5A4-4937-BD40-5E812167D0B3}"/>
            </a:ext>
          </a:extLst>
        </xdr:cNvPr>
        <xdr:cNvCxnSpPr/>
      </xdr:nvCxnSpPr>
      <xdr:spPr>
        <a:xfrm flipV="1">
          <a:off x="19509104" y="13152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2" name="【児童館】&#10;一人当たり面積最小値テキスト">
          <a:extLst>
            <a:ext uri="{FF2B5EF4-FFF2-40B4-BE49-F238E27FC236}">
              <a16:creationId xmlns:a16="http://schemas.microsoft.com/office/drawing/2014/main" id="{3BCB58EF-0247-42E9-B449-5BCAA5451D45}"/>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3" name="直線コネクタ 792">
          <a:extLst>
            <a:ext uri="{FF2B5EF4-FFF2-40B4-BE49-F238E27FC236}">
              <a16:creationId xmlns:a16="http://schemas.microsoft.com/office/drawing/2014/main" id="{73B87F60-3068-495F-9607-AE5E3735A518}"/>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94" name="【児童館】&#10;一人当たり面積最大値テキスト">
          <a:extLst>
            <a:ext uri="{FF2B5EF4-FFF2-40B4-BE49-F238E27FC236}">
              <a16:creationId xmlns:a16="http://schemas.microsoft.com/office/drawing/2014/main" id="{A0200700-2644-4DE0-9387-747AA0179840}"/>
            </a:ext>
          </a:extLst>
        </xdr:cNvPr>
        <xdr:cNvSpPr txBox="1"/>
      </xdr:nvSpPr>
      <xdr:spPr>
        <a:xfrm>
          <a:off x="19547840" y="1293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95" name="直線コネクタ 794">
          <a:extLst>
            <a:ext uri="{FF2B5EF4-FFF2-40B4-BE49-F238E27FC236}">
              <a16:creationId xmlns:a16="http://schemas.microsoft.com/office/drawing/2014/main" id="{FF8072DE-BD78-4F03-B2CD-04FDEAA997CD}"/>
            </a:ext>
          </a:extLst>
        </xdr:cNvPr>
        <xdr:cNvCxnSpPr/>
      </xdr:nvCxnSpPr>
      <xdr:spPr>
        <a:xfrm>
          <a:off x="19443700" y="1315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96" name="【児童館】&#10;一人当たり面積平均値テキスト">
          <a:extLst>
            <a:ext uri="{FF2B5EF4-FFF2-40B4-BE49-F238E27FC236}">
              <a16:creationId xmlns:a16="http://schemas.microsoft.com/office/drawing/2014/main" id="{4D758695-3839-4DC5-BDF0-13B8141C8E3E}"/>
            </a:ext>
          </a:extLst>
        </xdr:cNvPr>
        <xdr:cNvSpPr txBox="1"/>
      </xdr:nvSpPr>
      <xdr:spPr>
        <a:xfrm>
          <a:off x="19547840" y="1370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97" name="フローチャート: 判断 796">
          <a:extLst>
            <a:ext uri="{FF2B5EF4-FFF2-40B4-BE49-F238E27FC236}">
              <a16:creationId xmlns:a16="http://schemas.microsoft.com/office/drawing/2014/main" id="{082C0DDD-F2BA-43A1-B991-021131D68C6B}"/>
            </a:ext>
          </a:extLst>
        </xdr:cNvPr>
        <xdr:cNvSpPr/>
      </xdr:nvSpPr>
      <xdr:spPr>
        <a:xfrm>
          <a:off x="1945894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98" name="フローチャート: 判断 797">
          <a:extLst>
            <a:ext uri="{FF2B5EF4-FFF2-40B4-BE49-F238E27FC236}">
              <a16:creationId xmlns:a16="http://schemas.microsoft.com/office/drawing/2014/main" id="{1C3B1F74-0E51-4105-A57A-F2E9ADF72E3A}"/>
            </a:ext>
          </a:extLst>
        </xdr:cNvPr>
        <xdr:cNvSpPr/>
      </xdr:nvSpPr>
      <xdr:spPr>
        <a:xfrm>
          <a:off x="1873504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99" name="フローチャート: 判断 798">
          <a:extLst>
            <a:ext uri="{FF2B5EF4-FFF2-40B4-BE49-F238E27FC236}">
              <a16:creationId xmlns:a16="http://schemas.microsoft.com/office/drawing/2014/main" id="{85C7308A-6924-41A0-9C0C-6125D3F7A2BB}"/>
            </a:ext>
          </a:extLst>
        </xdr:cNvPr>
        <xdr:cNvSpPr/>
      </xdr:nvSpPr>
      <xdr:spPr>
        <a:xfrm>
          <a:off x="179374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0" name="フローチャート: 判断 799">
          <a:extLst>
            <a:ext uri="{FF2B5EF4-FFF2-40B4-BE49-F238E27FC236}">
              <a16:creationId xmlns:a16="http://schemas.microsoft.com/office/drawing/2014/main" id="{1D607784-B79B-4F92-AAE1-927A6C4405AB}"/>
            </a:ext>
          </a:extLst>
        </xdr:cNvPr>
        <xdr:cNvSpPr/>
      </xdr:nvSpPr>
      <xdr:spPr>
        <a:xfrm>
          <a:off x="171627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1" name="フローチャート: 判断 800">
          <a:extLst>
            <a:ext uri="{FF2B5EF4-FFF2-40B4-BE49-F238E27FC236}">
              <a16:creationId xmlns:a16="http://schemas.microsoft.com/office/drawing/2014/main" id="{D56DF298-85F6-4B5D-AC82-697B53819684}"/>
            </a:ext>
          </a:extLst>
        </xdr:cNvPr>
        <xdr:cNvSpPr/>
      </xdr:nvSpPr>
      <xdr:spPr>
        <a:xfrm>
          <a:off x="1638808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3040DE9D-B218-41AA-AC48-CA987077F57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BE69039D-A1C9-44D4-91CB-490111EAE88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5BDE416-A9BF-4C71-A8FE-7DCA5601AFA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896ED966-AE60-4786-A828-4ADDC4A2817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8CD99FDC-5103-4B4F-8E6F-0512D8F208C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07" name="楕円 806">
          <a:extLst>
            <a:ext uri="{FF2B5EF4-FFF2-40B4-BE49-F238E27FC236}">
              <a16:creationId xmlns:a16="http://schemas.microsoft.com/office/drawing/2014/main" id="{191D9265-BE71-4480-9204-C67798599964}"/>
            </a:ext>
          </a:extLst>
        </xdr:cNvPr>
        <xdr:cNvSpPr/>
      </xdr:nvSpPr>
      <xdr:spPr>
        <a:xfrm>
          <a:off x="19458940" y="1422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808" name="【児童館】&#10;一人当たり面積該当値テキスト">
          <a:extLst>
            <a:ext uri="{FF2B5EF4-FFF2-40B4-BE49-F238E27FC236}">
              <a16:creationId xmlns:a16="http://schemas.microsoft.com/office/drawing/2014/main" id="{26FD35E4-3541-457D-BD54-CD3D12A66608}"/>
            </a:ext>
          </a:extLst>
        </xdr:cNvPr>
        <xdr:cNvSpPr txBox="1"/>
      </xdr:nvSpPr>
      <xdr:spPr>
        <a:xfrm>
          <a:off x="19547840" y="1419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809" name="楕円 808">
          <a:extLst>
            <a:ext uri="{FF2B5EF4-FFF2-40B4-BE49-F238E27FC236}">
              <a16:creationId xmlns:a16="http://schemas.microsoft.com/office/drawing/2014/main" id="{99657EC5-5227-4EFF-8576-53353BCE7B61}"/>
            </a:ext>
          </a:extLst>
        </xdr:cNvPr>
        <xdr:cNvSpPr/>
      </xdr:nvSpPr>
      <xdr:spPr>
        <a:xfrm>
          <a:off x="18735040" y="1422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810" name="直線コネクタ 809">
          <a:extLst>
            <a:ext uri="{FF2B5EF4-FFF2-40B4-BE49-F238E27FC236}">
              <a16:creationId xmlns:a16="http://schemas.microsoft.com/office/drawing/2014/main" id="{195FAFB8-8475-437C-89F1-BB064AE524A7}"/>
            </a:ext>
          </a:extLst>
        </xdr:cNvPr>
        <xdr:cNvCxnSpPr/>
      </xdr:nvCxnSpPr>
      <xdr:spPr>
        <a:xfrm>
          <a:off x="18778220" y="142684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811" name="楕円 810">
          <a:extLst>
            <a:ext uri="{FF2B5EF4-FFF2-40B4-BE49-F238E27FC236}">
              <a16:creationId xmlns:a16="http://schemas.microsoft.com/office/drawing/2014/main" id="{089C927A-0CD8-483B-988B-81710CBC8D2D}"/>
            </a:ext>
          </a:extLst>
        </xdr:cNvPr>
        <xdr:cNvSpPr/>
      </xdr:nvSpPr>
      <xdr:spPr>
        <a:xfrm>
          <a:off x="17937480" y="1422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812" name="直線コネクタ 811">
          <a:extLst>
            <a:ext uri="{FF2B5EF4-FFF2-40B4-BE49-F238E27FC236}">
              <a16:creationId xmlns:a16="http://schemas.microsoft.com/office/drawing/2014/main" id="{E7549BD0-759E-4301-9075-7B06649D010D}"/>
            </a:ext>
          </a:extLst>
        </xdr:cNvPr>
        <xdr:cNvCxnSpPr/>
      </xdr:nvCxnSpPr>
      <xdr:spPr>
        <a:xfrm>
          <a:off x="17988280" y="142684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813" name="楕円 812">
          <a:extLst>
            <a:ext uri="{FF2B5EF4-FFF2-40B4-BE49-F238E27FC236}">
              <a16:creationId xmlns:a16="http://schemas.microsoft.com/office/drawing/2014/main" id="{D14307FE-5917-48DE-8BCA-9DBCC6497F36}"/>
            </a:ext>
          </a:extLst>
        </xdr:cNvPr>
        <xdr:cNvSpPr/>
      </xdr:nvSpPr>
      <xdr:spPr>
        <a:xfrm>
          <a:off x="17162780" y="1422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814" name="直線コネクタ 813">
          <a:extLst>
            <a:ext uri="{FF2B5EF4-FFF2-40B4-BE49-F238E27FC236}">
              <a16:creationId xmlns:a16="http://schemas.microsoft.com/office/drawing/2014/main" id="{ED9F4B21-AF0C-4ACC-AF35-84EC160598C2}"/>
            </a:ext>
          </a:extLst>
        </xdr:cNvPr>
        <xdr:cNvCxnSpPr/>
      </xdr:nvCxnSpPr>
      <xdr:spPr>
        <a:xfrm>
          <a:off x="17213580" y="142684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815" name="楕円 814">
          <a:extLst>
            <a:ext uri="{FF2B5EF4-FFF2-40B4-BE49-F238E27FC236}">
              <a16:creationId xmlns:a16="http://schemas.microsoft.com/office/drawing/2014/main" id="{A4393E89-5B4A-43FD-A5BF-24238626F9F5}"/>
            </a:ext>
          </a:extLst>
        </xdr:cNvPr>
        <xdr:cNvSpPr/>
      </xdr:nvSpPr>
      <xdr:spPr>
        <a:xfrm>
          <a:off x="16388080" y="1422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816" name="直線コネクタ 815">
          <a:extLst>
            <a:ext uri="{FF2B5EF4-FFF2-40B4-BE49-F238E27FC236}">
              <a16:creationId xmlns:a16="http://schemas.microsoft.com/office/drawing/2014/main" id="{1A398C7D-A54E-4CD3-A678-CB3A30CD28D7}"/>
            </a:ext>
          </a:extLst>
        </xdr:cNvPr>
        <xdr:cNvCxnSpPr/>
      </xdr:nvCxnSpPr>
      <xdr:spPr>
        <a:xfrm>
          <a:off x="16431260" y="142684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817" name="n_1aveValue【児童館】&#10;一人当たり面積">
          <a:extLst>
            <a:ext uri="{FF2B5EF4-FFF2-40B4-BE49-F238E27FC236}">
              <a16:creationId xmlns:a16="http://schemas.microsoft.com/office/drawing/2014/main" id="{1B4AF6C3-81D2-4BEF-916C-D2332739B14C}"/>
            </a:ext>
          </a:extLst>
        </xdr:cNvPr>
        <xdr:cNvSpPr txBox="1"/>
      </xdr:nvSpPr>
      <xdr:spPr>
        <a:xfrm>
          <a:off x="1856112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18" name="n_2aveValue【児童館】&#10;一人当たり面積">
          <a:extLst>
            <a:ext uri="{FF2B5EF4-FFF2-40B4-BE49-F238E27FC236}">
              <a16:creationId xmlns:a16="http://schemas.microsoft.com/office/drawing/2014/main" id="{87F4C706-0FCF-41C6-810B-BAA4809DDE56}"/>
            </a:ext>
          </a:extLst>
        </xdr:cNvPr>
        <xdr:cNvSpPr txBox="1"/>
      </xdr:nvSpPr>
      <xdr:spPr>
        <a:xfrm>
          <a:off x="177762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19" name="n_3aveValue【児童館】&#10;一人当たり面積">
          <a:extLst>
            <a:ext uri="{FF2B5EF4-FFF2-40B4-BE49-F238E27FC236}">
              <a16:creationId xmlns:a16="http://schemas.microsoft.com/office/drawing/2014/main" id="{FDC781C4-2C77-44EF-AD99-4E2B88E54801}"/>
            </a:ext>
          </a:extLst>
        </xdr:cNvPr>
        <xdr:cNvSpPr txBox="1"/>
      </xdr:nvSpPr>
      <xdr:spPr>
        <a:xfrm>
          <a:off x="170015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0" name="n_4aveValue【児童館】&#10;一人当たり面積">
          <a:extLst>
            <a:ext uri="{FF2B5EF4-FFF2-40B4-BE49-F238E27FC236}">
              <a16:creationId xmlns:a16="http://schemas.microsoft.com/office/drawing/2014/main" id="{E855FEAA-709D-42C2-B603-AC9213419AD0}"/>
            </a:ext>
          </a:extLst>
        </xdr:cNvPr>
        <xdr:cNvSpPr txBox="1"/>
      </xdr:nvSpPr>
      <xdr:spPr>
        <a:xfrm>
          <a:off x="162268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821" name="n_1mainValue【児童館】&#10;一人当たり面積">
          <a:extLst>
            <a:ext uri="{FF2B5EF4-FFF2-40B4-BE49-F238E27FC236}">
              <a16:creationId xmlns:a16="http://schemas.microsoft.com/office/drawing/2014/main" id="{31077081-1BCE-4B90-973B-3F7D8E599044}"/>
            </a:ext>
          </a:extLst>
        </xdr:cNvPr>
        <xdr:cNvSpPr txBox="1"/>
      </xdr:nvSpPr>
      <xdr:spPr>
        <a:xfrm>
          <a:off x="185611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822" name="n_2mainValue【児童館】&#10;一人当たり面積">
          <a:extLst>
            <a:ext uri="{FF2B5EF4-FFF2-40B4-BE49-F238E27FC236}">
              <a16:creationId xmlns:a16="http://schemas.microsoft.com/office/drawing/2014/main" id="{97032372-8D33-4AFB-AE0D-B2872ABB4D59}"/>
            </a:ext>
          </a:extLst>
        </xdr:cNvPr>
        <xdr:cNvSpPr txBox="1"/>
      </xdr:nvSpPr>
      <xdr:spPr>
        <a:xfrm>
          <a:off x="1777626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823" name="n_3mainValue【児童館】&#10;一人当たり面積">
          <a:extLst>
            <a:ext uri="{FF2B5EF4-FFF2-40B4-BE49-F238E27FC236}">
              <a16:creationId xmlns:a16="http://schemas.microsoft.com/office/drawing/2014/main" id="{53EBE535-23C6-4316-AFDF-43C4B6A9DF1B}"/>
            </a:ext>
          </a:extLst>
        </xdr:cNvPr>
        <xdr:cNvSpPr txBox="1"/>
      </xdr:nvSpPr>
      <xdr:spPr>
        <a:xfrm>
          <a:off x="1700156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824" name="n_4mainValue【児童館】&#10;一人当たり面積">
          <a:extLst>
            <a:ext uri="{FF2B5EF4-FFF2-40B4-BE49-F238E27FC236}">
              <a16:creationId xmlns:a16="http://schemas.microsoft.com/office/drawing/2014/main" id="{D4C81F6A-20B5-437B-9194-872739D4AACC}"/>
            </a:ext>
          </a:extLst>
        </xdr:cNvPr>
        <xdr:cNvSpPr txBox="1"/>
      </xdr:nvSpPr>
      <xdr:spPr>
        <a:xfrm>
          <a:off x="1622686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F14CDE25-98B3-40B4-B7FD-AF505690D9F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A893C8B1-666D-42BE-994B-C05BC311881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B6C86521-B3A5-4563-8B27-C0DE6351C23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E1F8456F-20D6-4F8F-8734-A03DCB95427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9AF9C44C-4116-4A85-9123-470321A1AC4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23F43D4D-1BB9-4354-8B83-33F34E50B0D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A5AF98A0-4679-45BE-9247-725FC4B7506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4FD0F73D-84B1-4B5C-A1BA-013670A8FE2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8C3E7C6D-E95F-4F0F-BF55-E5F9A075659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3C156240-EB79-4BD3-B4A0-CEC83D7E198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35" name="テキスト ボックス 834">
          <a:extLst>
            <a:ext uri="{FF2B5EF4-FFF2-40B4-BE49-F238E27FC236}">
              <a16:creationId xmlns:a16="http://schemas.microsoft.com/office/drawing/2014/main" id="{0107B08B-391C-4E1A-8F0E-EC601F78F98B}"/>
            </a:ext>
          </a:extLst>
        </xdr:cNvPr>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28A0FF5E-F363-4214-98E8-00721E6D88D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37" name="テキスト ボックス 836">
          <a:extLst>
            <a:ext uri="{FF2B5EF4-FFF2-40B4-BE49-F238E27FC236}">
              <a16:creationId xmlns:a16="http://schemas.microsoft.com/office/drawing/2014/main" id="{735FADEB-6C50-4313-9227-48A8FB354D87}"/>
            </a:ext>
          </a:extLst>
        </xdr:cNvPr>
        <xdr:cNvSpPr txBox="1"/>
      </xdr:nvSpPr>
      <xdr:spPr>
        <a:xfrm>
          <a:off x="1060276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4680A111-F049-498C-86FC-9B33759309CF}"/>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15F711B8-F324-4D49-A3DD-E33FA9ED643C}"/>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7E9F574E-AABC-4AC1-9ED4-D092E0E545F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1632C0E8-AB1C-4D1F-B70B-E6E23BE64558}"/>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FCA52B9A-F89B-432B-A4B5-1B91360F827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79CA4397-5F50-4989-94B0-CEEDDDEFF41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5989C7B0-3E47-43C3-919F-902E70B594E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325A5BE4-2B5A-437B-BE83-22F6C12F99B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851BD11C-B6DB-43B0-B9D5-A249A0B255D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47" name="テキスト ボックス 846">
          <a:extLst>
            <a:ext uri="{FF2B5EF4-FFF2-40B4-BE49-F238E27FC236}">
              <a16:creationId xmlns:a16="http://schemas.microsoft.com/office/drawing/2014/main" id="{AEAD275C-26CE-45A2-B250-3216B5191EB2}"/>
            </a:ext>
          </a:extLst>
        </xdr:cNvPr>
        <xdr:cNvSpPr txBox="1"/>
      </xdr:nvSpPr>
      <xdr:spPr>
        <a:xfrm>
          <a:off x="1060276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A75BF872-C986-449B-AC3E-58FD5386E10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9" name="テキスト ボックス 848">
          <a:extLst>
            <a:ext uri="{FF2B5EF4-FFF2-40B4-BE49-F238E27FC236}">
              <a16:creationId xmlns:a16="http://schemas.microsoft.com/office/drawing/2014/main" id="{D56CE40B-65D2-4472-921D-11152901BCED}"/>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a:extLst>
            <a:ext uri="{FF2B5EF4-FFF2-40B4-BE49-F238E27FC236}">
              <a16:creationId xmlns:a16="http://schemas.microsoft.com/office/drawing/2014/main" id="{00F34D64-616C-494C-8CD6-CCD3693760F3}"/>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131718</xdr:rowOff>
    </xdr:from>
    <xdr:to>
      <xdr:col>85</xdr:col>
      <xdr:colOff>126364</xdr:colOff>
      <xdr:row>109</xdr:row>
      <xdr:rowOff>15784</xdr:rowOff>
    </xdr:to>
    <xdr:cxnSp macro="">
      <xdr:nvCxnSpPr>
        <xdr:cNvPr id="851" name="直線コネクタ 850">
          <a:extLst>
            <a:ext uri="{FF2B5EF4-FFF2-40B4-BE49-F238E27FC236}">
              <a16:creationId xmlns:a16="http://schemas.microsoft.com/office/drawing/2014/main" id="{4A515D3F-ACCA-479C-9BA6-2466E6324685}"/>
            </a:ext>
          </a:extLst>
        </xdr:cNvPr>
        <xdr:cNvCxnSpPr/>
      </xdr:nvCxnSpPr>
      <xdr:spPr>
        <a:xfrm flipV="1">
          <a:off x="14375764" y="16895718"/>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19611</xdr:rowOff>
    </xdr:from>
    <xdr:ext cx="405111" cy="259045"/>
    <xdr:sp macro="" textlink="">
      <xdr:nvSpPr>
        <xdr:cNvPr id="852" name="【公民館】&#10;有形固定資産減価償却率最小値テキスト">
          <a:extLst>
            <a:ext uri="{FF2B5EF4-FFF2-40B4-BE49-F238E27FC236}">
              <a16:creationId xmlns:a16="http://schemas.microsoft.com/office/drawing/2014/main" id="{6632FBF1-5D81-4416-8AEE-F9CD939631EA}"/>
            </a:ext>
          </a:extLst>
        </xdr:cNvPr>
        <xdr:cNvSpPr txBox="1"/>
      </xdr:nvSpPr>
      <xdr:spPr>
        <a:xfrm>
          <a:off x="14414500" y="182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15784</xdr:rowOff>
    </xdr:from>
    <xdr:to>
      <xdr:col>86</xdr:col>
      <xdr:colOff>25400</xdr:colOff>
      <xdr:row>109</xdr:row>
      <xdr:rowOff>15784</xdr:rowOff>
    </xdr:to>
    <xdr:cxnSp macro="">
      <xdr:nvCxnSpPr>
        <xdr:cNvPr id="853" name="直線コネクタ 852">
          <a:extLst>
            <a:ext uri="{FF2B5EF4-FFF2-40B4-BE49-F238E27FC236}">
              <a16:creationId xmlns:a16="http://schemas.microsoft.com/office/drawing/2014/main" id="{3108C9E8-C09B-4F60-BBFF-557D00C2701B}"/>
            </a:ext>
          </a:extLst>
        </xdr:cNvPr>
        <xdr:cNvCxnSpPr/>
      </xdr:nvCxnSpPr>
      <xdr:spPr>
        <a:xfrm>
          <a:off x="14287500" y="18288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78395</xdr:rowOff>
    </xdr:from>
    <xdr:ext cx="405111" cy="259045"/>
    <xdr:sp macro="" textlink="">
      <xdr:nvSpPr>
        <xdr:cNvPr id="854" name="【公民館】&#10;有形固定資産減価償却率最大値テキスト">
          <a:extLst>
            <a:ext uri="{FF2B5EF4-FFF2-40B4-BE49-F238E27FC236}">
              <a16:creationId xmlns:a16="http://schemas.microsoft.com/office/drawing/2014/main" id="{6D0BF5FE-3C88-46DA-9F71-C9F8EB9505D2}"/>
            </a:ext>
          </a:extLst>
        </xdr:cNvPr>
        <xdr:cNvSpPr txBox="1"/>
      </xdr:nvSpPr>
      <xdr:spPr>
        <a:xfrm>
          <a:off x="14414500" y="1667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131718</xdr:rowOff>
    </xdr:from>
    <xdr:to>
      <xdr:col>86</xdr:col>
      <xdr:colOff>25400</xdr:colOff>
      <xdr:row>100</xdr:row>
      <xdr:rowOff>131718</xdr:rowOff>
    </xdr:to>
    <xdr:cxnSp macro="">
      <xdr:nvCxnSpPr>
        <xdr:cNvPr id="855" name="直線コネクタ 854">
          <a:extLst>
            <a:ext uri="{FF2B5EF4-FFF2-40B4-BE49-F238E27FC236}">
              <a16:creationId xmlns:a16="http://schemas.microsoft.com/office/drawing/2014/main" id="{DA7F153A-3E41-4F59-BB64-9D068FAA1B9A}"/>
            </a:ext>
          </a:extLst>
        </xdr:cNvPr>
        <xdr:cNvCxnSpPr/>
      </xdr:nvCxnSpPr>
      <xdr:spPr>
        <a:xfrm>
          <a:off x="14287500" y="16895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67871</xdr:rowOff>
    </xdr:from>
    <xdr:ext cx="405111" cy="259045"/>
    <xdr:sp macro="" textlink="">
      <xdr:nvSpPr>
        <xdr:cNvPr id="856" name="【公民館】&#10;有形固定資産減価償却率平均値テキスト">
          <a:extLst>
            <a:ext uri="{FF2B5EF4-FFF2-40B4-BE49-F238E27FC236}">
              <a16:creationId xmlns:a16="http://schemas.microsoft.com/office/drawing/2014/main" id="{17263FFE-D164-45BE-A7FC-EF43E3115F68}"/>
            </a:ext>
          </a:extLst>
        </xdr:cNvPr>
        <xdr:cNvSpPr txBox="1"/>
      </xdr:nvSpPr>
      <xdr:spPr>
        <a:xfrm>
          <a:off x="14414500" y="17334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44994</xdr:rowOff>
    </xdr:from>
    <xdr:to>
      <xdr:col>85</xdr:col>
      <xdr:colOff>177800</xdr:colOff>
      <xdr:row>104</xdr:row>
      <xdr:rowOff>146594</xdr:rowOff>
    </xdr:to>
    <xdr:sp macro="" textlink="">
      <xdr:nvSpPr>
        <xdr:cNvPr id="857" name="フローチャート: 判断 856">
          <a:extLst>
            <a:ext uri="{FF2B5EF4-FFF2-40B4-BE49-F238E27FC236}">
              <a16:creationId xmlns:a16="http://schemas.microsoft.com/office/drawing/2014/main" id="{01CB4022-7029-48AE-A729-6E570410C3AD}"/>
            </a:ext>
          </a:extLst>
        </xdr:cNvPr>
        <xdr:cNvSpPr/>
      </xdr:nvSpPr>
      <xdr:spPr>
        <a:xfrm>
          <a:off x="14325600" y="1747955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160927</xdr:rowOff>
    </xdr:from>
    <xdr:to>
      <xdr:col>81</xdr:col>
      <xdr:colOff>101600</xdr:colOff>
      <xdr:row>104</xdr:row>
      <xdr:rowOff>91077</xdr:rowOff>
    </xdr:to>
    <xdr:sp macro="" textlink="">
      <xdr:nvSpPr>
        <xdr:cNvPr id="858" name="フローチャート: 判断 857">
          <a:extLst>
            <a:ext uri="{FF2B5EF4-FFF2-40B4-BE49-F238E27FC236}">
              <a16:creationId xmlns:a16="http://schemas.microsoft.com/office/drawing/2014/main" id="{BE6643A3-8B71-461F-979D-1B15F4EA9CC2}"/>
            </a:ext>
          </a:extLst>
        </xdr:cNvPr>
        <xdr:cNvSpPr/>
      </xdr:nvSpPr>
      <xdr:spPr>
        <a:xfrm>
          <a:off x="13578840" y="17427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859" name="フローチャート: 判断 858">
          <a:extLst>
            <a:ext uri="{FF2B5EF4-FFF2-40B4-BE49-F238E27FC236}">
              <a16:creationId xmlns:a16="http://schemas.microsoft.com/office/drawing/2014/main" id="{B3443840-291D-4906-884B-4C3D9691625E}"/>
            </a:ext>
          </a:extLst>
        </xdr:cNvPr>
        <xdr:cNvSpPr/>
      </xdr:nvSpPr>
      <xdr:spPr>
        <a:xfrm>
          <a:off x="12804140" y="173984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108676</xdr:rowOff>
    </xdr:from>
    <xdr:to>
      <xdr:col>72</xdr:col>
      <xdr:colOff>38100</xdr:colOff>
      <xdr:row>104</xdr:row>
      <xdr:rowOff>38826</xdr:rowOff>
    </xdr:to>
    <xdr:sp macro="" textlink="">
      <xdr:nvSpPr>
        <xdr:cNvPr id="860" name="フローチャート: 判断 859">
          <a:extLst>
            <a:ext uri="{FF2B5EF4-FFF2-40B4-BE49-F238E27FC236}">
              <a16:creationId xmlns:a16="http://schemas.microsoft.com/office/drawing/2014/main" id="{07A3A38F-C721-48E1-88EF-7C5DD249B650}"/>
            </a:ext>
          </a:extLst>
        </xdr:cNvPr>
        <xdr:cNvSpPr/>
      </xdr:nvSpPr>
      <xdr:spPr>
        <a:xfrm>
          <a:off x="12029440" y="173755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76019</xdr:rowOff>
    </xdr:from>
    <xdr:to>
      <xdr:col>67</xdr:col>
      <xdr:colOff>101600</xdr:colOff>
      <xdr:row>104</xdr:row>
      <xdr:rowOff>6169</xdr:rowOff>
    </xdr:to>
    <xdr:sp macro="" textlink="">
      <xdr:nvSpPr>
        <xdr:cNvPr id="861" name="フローチャート: 判断 860">
          <a:extLst>
            <a:ext uri="{FF2B5EF4-FFF2-40B4-BE49-F238E27FC236}">
              <a16:creationId xmlns:a16="http://schemas.microsoft.com/office/drawing/2014/main" id="{791C1166-7387-4E08-BDB7-24BA523A9639}"/>
            </a:ext>
          </a:extLst>
        </xdr:cNvPr>
        <xdr:cNvSpPr/>
      </xdr:nvSpPr>
      <xdr:spPr>
        <a:xfrm>
          <a:off x="11231880" y="173429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91715B5A-B2C9-49B4-ABB5-F700EAA74A0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41BAD6C2-69AD-40CB-9331-23525EDD0F9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5A18BA37-3BC6-4EE0-84E4-DA6AE94C1A8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91E84E5-B55E-4FA9-9E20-B9DD5B0F4CC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89F5F808-26BC-4B76-9141-651D4554252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113574</xdr:rowOff>
    </xdr:from>
    <xdr:to>
      <xdr:col>85</xdr:col>
      <xdr:colOff>177800</xdr:colOff>
      <xdr:row>105</xdr:row>
      <xdr:rowOff>43724</xdr:rowOff>
    </xdr:to>
    <xdr:sp macro="" textlink="">
      <xdr:nvSpPr>
        <xdr:cNvPr id="867" name="楕円 866">
          <a:extLst>
            <a:ext uri="{FF2B5EF4-FFF2-40B4-BE49-F238E27FC236}">
              <a16:creationId xmlns:a16="http://schemas.microsoft.com/office/drawing/2014/main" id="{67793609-7495-4E53-934E-CDE0B53E6FD6}"/>
            </a:ext>
          </a:extLst>
        </xdr:cNvPr>
        <xdr:cNvSpPr/>
      </xdr:nvSpPr>
      <xdr:spPr>
        <a:xfrm>
          <a:off x="14325600" y="175481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92001</xdr:rowOff>
    </xdr:from>
    <xdr:ext cx="405111" cy="259045"/>
    <xdr:sp macro="" textlink="">
      <xdr:nvSpPr>
        <xdr:cNvPr id="868" name="【公民館】&#10;有形固定資産減価償却率該当値テキスト">
          <a:extLst>
            <a:ext uri="{FF2B5EF4-FFF2-40B4-BE49-F238E27FC236}">
              <a16:creationId xmlns:a16="http://schemas.microsoft.com/office/drawing/2014/main" id="{7F013E4E-F150-43F6-BA4F-04FBE9633395}"/>
            </a:ext>
          </a:extLst>
        </xdr:cNvPr>
        <xdr:cNvSpPr txBox="1"/>
      </xdr:nvSpPr>
      <xdr:spPr>
        <a:xfrm>
          <a:off x="14414500" y="1752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64588</xdr:rowOff>
    </xdr:from>
    <xdr:to>
      <xdr:col>81</xdr:col>
      <xdr:colOff>101600</xdr:colOff>
      <xdr:row>104</xdr:row>
      <xdr:rowOff>166188</xdr:rowOff>
    </xdr:to>
    <xdr:sp macro="" textlink="">
      <xdr:nvSpPr>
        <xdr:cNvPr id="869" name="楕円 868">
          <a:extLst>
            <a:ext uri="{FF2B5EF4-FFF2-40B4-BE49-F238E27FC236}">
              <a16:creationId xmlns:a16="http://schemas.microsoft.com/office/drawing/2014/main" id="{C5CAAD2B-698F-4571-AAB0-DDAA7EB099C2}"/>
            </a:ext>
          </a:extLst>
        </xdr:cNvPr>
        <xdr:cNvSpPr/>
      </xdr:nvSpPr>
      <xdr:spPr>
        <a:xfrm>
          <a:off x="13578840" y="1749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115388</xdr:rowOff>
    </xdr:from>
    <xdr:to>
      <xdr:col>85</xdr:col>
      <xdr:colOff>127000</xdr:colOff>
      <xdr:row>104</xdr:row>
      <xdr:rowOff>164374</xdr:rowOff>
    </xdr:to>
    <xdr:cxnSp macro="">
      <xdr:nvCxnSpPr>
        <xdr:cNvPr id="870" name="直線コネクタ 869">
          <a:extLst>
            <a:ext uri="{FF2B5EF4-FFF2-40B4-BE49-F238E27FC236}">
              <a16:creationId xmlns:a16="http://schemas.microsoft.com/office/drawing/2014/main" id="{A0795EA6-F78D-41D2-9C3D-11F2C6F749D9}"/>
            </a:ext>
          </a:extLst>
        </xdr:cNvPr>
        <xdr:cNvCxnSpPr/>
      </xdr:nvCxnSpPr>
      <xdr:spPr>
        <a:xfrm>
          <a:off x="13629640" y="17549948"/>
          <a:ext cx="74676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871" name="楕円 870">
          <a:extLst>
            <a:ext uri="{FF2B5EF4-FFF2-40B4-BE49-F238E27FC236}">
              <a16:creationId xmlns:a16="http://schemas.microsoft.com/office/drawing/2014/main" id="{3EDB3D7F-3BD7-4EB3-8CBC-DCC70B4DD94F}"/>
            </a:ext>
          </a:extLst>
        </xdr:cNvPr>
        <xdr:cNvSpPr/>
      </xdr:nvSpPr>
      <xdr:spPr>
        <a:xfrm>
          <a:off x="12804140" y="1757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115388</xdr:rowOff>
    </xdr:from>
    <xdr:to>
      <xdr:col>81</xdr:col>
      <xdr:colOff>50800</xdr:colOff>
      <xdr:row>105</xdr:row>
      <xdr:rowOff>19050</xdr:rowOff>
    </xdr:to>
    <xdr:cxnSp macro="">
      <xdr:nvCxnSpPr>
        <xdr:cNvPr id="872" name="直線コネクタ 871">
          <a:extLst>
            <a:ext uri="{FF2B5EF4-FFF2-40B4-BE49-F238E27FC236}">
              <a16:creationId xmlns:a16="http://schemas.microsoft.com/office/drawing/2014/main" id="{DE13769A-7121-4887-8507-03EAC35D2E3C}"/>
            </a:ext>
          </a:extLst>
        </xdr:cNvPr>
        <xdr:cNvCxnSpPr/>
      </xdr:nvCxnSpPr>
      <xdr:spPr>
        <a:xfrm flipV="1">
          <a:off x="12854940" y="17549948"/>
          <a:ext cx="77470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46627</xdr:rowOff>
    </xdr:from>
    <xdr:to>
      <xdr:col>72</xdr:col>
      <xdr:colOff>38100</xdr:colOff>
      <xdr:row>105</xdr:row>
      <xdr:rowOff>148227</xdr:rowOff>
    </xdr:to>
    <xdr:sp macro="" textlink="">
      <xdr:nvSpPr>
        <xdr:cNvPr id="873" name="楕円 872">
          <a:extLst>
            <a:ext uri="{FF2B5EF4-FFF2-40B4-BE49-F238E27FC236}">
              <a16:creationId xmlns:a16="http://schemas.microsoft.com/office/drawing/2014/main" id="{E1610AF0-FB6F-4E6D-8AB9-2489C7BE180A}"/>
            </a:ext>
          </a:extLst>
        </xdr:cNvPr>
        <xdr:cNvSpPr/>
      </xdr:nvSpPr>
      <xdr:spPr>
        <a:xfrm>
          <a:off x="12029440" y="17648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19050</xdr:rowOff>
    </xdr:from>
    <xdr:to>
      <xdr:col>76</xdr:col>
      <xdr:colOff>114300</xdr:colOff>
      <xdr:row>105</xdr:row>
      <xdr:rowOff>97427</xdr:rowOff>
    </xdr:to>
    <xdr:cxnSp macro="">
      <xdr:nvCxnSpPr>
        <xdr:cNvPr id="874" name="直線コネクタ 873">
          <a:extLst>
            <a:ext uri="{FF2B5EF4-FFF2-40B4-BE49-F238E27FC236}">
              <a16:creationId xmlns:a16="http://schemas.microsoft.com/office/drawing/2014/main" id="{7F4E87B1-FDA5-4DED-A4E7-55A4E6EB21B3}"/>
            </a:ext>
          </a:extLst>
        </xdr:cNvPr>
        <xdr:cNvCxnSpPr/>
      </xdr:nvCxnSpPr>
      <xdr:spPr>
        <a:xfrm flipV="1">
          <a:off x="12072620" y="17621250"/>
          <a:ext cx="78232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楕円 874">
          <a:extLst>
            <a:ext uri="{FF2B5EF4-FFF2-40B4-BE49-F238E27FC236}">
              <a16:creationId xmlns:a16="http://schemas.microsoft.com/office/drawing/2014/main" id="{9F1B7FA7-2C98-42B8-A498-5F8F46D37EF2}"/>
            </a:ext>
          </a:extLst>
        </xdr:cNvPr>
        <xdr:cNvSpPr/>
      </xdr:nvSpPr>
      <xdr:spPr>
        <a:xfrm>
          <a:off x="1123188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97427</xdr:rowOff>
    </xdr:to>
    <xdr:cxnSp macro="">
      <xdr:nvCxnSpPr>
        <xdr:cNvPr id="876" name="直線コネクタ 875">
          <a:extLst>
            <a:ext uri="{FF2B5EF4-FFF2-40B4-BE49-F238E27FC236}">
              <a16:creationId xmlns:a16="http://schemas.microsoft.com/office/drawing/2014/main" id="{D25FFE75-74AB-4FEA-91A0-3940A7047064}"/>
            </a:ext>
          </a:extLst>
        </xdr:cNvPr>
        <xdr:cNvCxnSpPr/>
      </xdr:nvCxnSpPr>
      <xdr:spPr>
        <a:xfrm>
          <a:off x="11282680" y="1766697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107604</xdr:rowOff>
    </xdr:from>
    <xdr:ext cx="405111" cy="259045"/>
    <xdr:sp macro="" textlink="">
      <xdr:nvSpPr>
        <xdr:cNvPr id="877" name="n_1aveValue【公民館】&#10;有形固定資産減価償却率">
          <a:extLst>
            <a:ext uri="{FF2B5EF4-FFF2-40B4-BE49-F238E27FC236}">
              <a16:creationId xmlns:a16="http://schemas.microsoft.com/office/drawing/2014/main" id="{EB186283-0551-48E1-9F4B-F1D385F43871}"/>
            </a:ext>
          </a:extLst>
        </xdr:cNvPr>
        <xdr:cNvSpPr txBox="1"/>
      </xdr:nvSpPr>
      <xdr:spPr>
        <a:xfrm>
          <a:off x="134372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878" name="n_2aveValue【公民館】&#10;有形固定資産減価償却率">
          <a:extLst>
            <a:ext uri="{FF2B5EF4-FFF2-40B4-BE49-F238E27FC236}">
              <a16:creationId xmlns:a16="http://schemas.microsoft.com/office/drawing/2014/main" id="{A7A91213-92DA-47F6-8A65-905473CFA0C6}"/>
            </a:ext>
          </a:extLst>
        </xdr:cNvPr>
        <xdr:cNvSpPr txBox="1"/>
      </xdr:nvSpPr>
      <xdr:spPr>
        <a:xfrm>
          <a:off x="126752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55353</xdr:rowOff>
    </xdr:from>
    <xdr:ext cx="405111" cy="259045"/>
    <xdr:sp macro="" textlink="">
      <xdr:nvSpPr>
        <xdr:cNvPr id="879" name="n_3aveValue【公民館】&#10;有形固定資産減価償却率">
          <a:extLst>
            <a:ext uri="{FF2B5EF4-FFF2-40B4-BE49-F238E27FC236}">
              <a16:creationId xmlns:a16="http://schemas.microsoft.com/office/drawing/2014/main" id="{B66EA65C-A62F-4828-A430-69165753CB2C}"/>
            </a:ext>
          </a:extLst>
        </xdr:cNvPr>
        <xdr:cNvSpPr txBox="1"/>
      </xdr:nvSpPr>
      <xdr:spPr>
        <a:xfrm>
          <a:off x="119005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22696</xdr:rowOff>
    </xdr:from>
    <xdr:ext cx="405111" cy="259045"/>
    <xdr:sp macro="" textlink="">
      <xdr:nvSpPr>
        <xdr:cNvPr id="880" name="n_4aveValue【公民館】&#10;有形固定資産減価償却率">
          <a:extLst>
            <a:ext uri="{FF2B5EF4-FFF2-40B4-BE49-F238E27FC236}">
              <a16:creationId xmlns:a16="http://schemas.microsoft.com/office/drawing/2014/main" id="{63FD0606-E504-4EDE-AF5C-D8AF9CFEF95B}"/>
            </a:ext>
          </a:extLst>
        </xdr:cNvPr>
        <xdr:cNvSpPr txBox="1"/>
      </xdr:nvSpPr>
      <xdr:spPr>
        <a:xfrm>
          <a:off x="11102984" y="1712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157315</xdr:rowOff>
    </xdr:from>
    <xdr:ext cx="405111" cy="259045"/>
    <xdr:sp macro="" textlink="">
      <xdr:nvSpPr>
        <xdr:cNvPr id="881" name="n_1mainValue【公民館】&#10;有形固定資産減価償却率">
          <a:extLst>
            <a:ext uri="{FF2B5EF4-FFF2-40B4-BE49-F238E27FC236}">
              <a16:creationId xmlns:a16="http://schemas.microsoft.com/office/drawing/2014/main" id="{0D1D65B1-CE20-48C6-B30B-B2BB75E0A711}"/>
            </a:ext>
          </a:extLst>
        </xdr:cNvPr>
        <xdr:cNvSpPr txBox="1"/>
      </xdr:nvSpPr>
      <xdr:spPr>
        <a:xfrm>
          <a:off x="13437244" y="1759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882" name="n_2mainValue【公民館】&#10;有形固定資産減価償却率">
          <a:extLst>
            <a:ext uri="{FF2B5EF4-FFF2-40B4-BE49-F238E27FC236}">
              <a16:creationId xmlns:a16="http://schemas.microsoft.com/office/drawing/2014/main" id="{837AEBF6-F2F2-474C-9B71-A0743C649BB5}"/>
            </a:ext>
          </a:extLst>
        </xdr:cNvPr>
        <xdr:cNvSpPr txBox="1"/>
      </xdr:nvSpPr>
      <xdr:spPr>
        <a:xfrm>
          <a:off x="126752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139354</xdr:rowOff>
    </xdr:from>
    <xdr:ext cx="405111" cy="259045"/>
    <xdr:sp macro="" textlink="">
      <xdr:nvSpPr>
        <xdr:cNvPr id="883" name="n_3mainValue【公民館】&#10;有形固定資産減価償却率">
          <a:extLst>
            <a:ext uri="{FF2B5EF4-FFF2-40B4-BE49-F238E27FC236}">
              <a16:creationId xmlns:a16="http://schemas.microsoft.com/office/drawing/2014/main" id="{FB1D2D36-2C5C-4330-9640-B91B97A1F39D}"/>
            </a:ext>
          </a:extLst>
        </xdr:cNvPr>
        <xdr:cNvSpPr txBox="1"/>
      </xdr:nvSpPr>
      <xdr:spPr>
        <a:xfrm>
          <a:off x="11900544"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84" name="n_4mainValue【公民館】&#10;有形固定資産減価償却率">
          <a:extLst>
            <a:ext uri="{FF2B5EF4-FFF2-40B4-BE49-F238E27FC236}">
              <a16:creationId xmlns:a16="http://schemas.microsoft.com/office/drawing/2014/main" id="{9ACD2972-5EBE-422C-BAC6-5EC4B32AA34E}"/>
            </a:ext>
          </a:extLst>
        </xdr:cNvPr>
        <xdr:cNvSpPr txBox="1"/>
      </xdr:nvSpPr>
      <xdr:spPr>
        <a:xfrm>
          <a:off x="1110298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674190BF-6B81-41FE-B059-266017D169C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DE94D4DE-2275-4262-B16B-36125E5D27A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A917B25A-9FD3-4BAD-97FA-DB68AD4AE27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FF58BEF2-77EA-4C74-94DE-3EE2EB6E06B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AF217D44-B317-49EB-8DA9-200E462F83F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85DDC794-BC1F-4948-A9A3-C8434896146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4E703775-8E80-49DC-8120-31EFBA3F715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BE78E0E2-A25C-4322-8EAA-EA03B623C9C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DD966BAA-EB81-40A6-8BFE-57D497C5F1CD}"/>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46E7E9A1-7BC9-4377-BE93-F2570F73015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7C7CB764-A390-40C0-8F61-EB046997125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0B5EBE1C-98AF-42F7-B79C-CF00DEAD992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8C8ADB9D-8636-4891-A7D4-AA864F8A0889}"/>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9169FBAC-DC89-472B-BA60-0A2FD09260CC}"/>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06B12E63-D72E-4220-969E-77186D58CBD1}"/>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236B4FB0-1C9F-412F-ADF0-1B336117501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EE6D4E45-F56D-48E4-A38D-5DBD88476EC6}"/>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767BD842-9544-4EAA-A617-95DF3D0DD80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8E98B25D-1635-4A47-911E-119A4D017FB8}"/>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6D087703-5ADD-4C7B-980B-EED4CDEA816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CFA4EB39-06BB-4583-BA12-D20DDF44A25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C5F6BA2E-9F99-4BDA-8FCD-B72DE9BFE36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公民館】&#10;一人当たり面積グラフ枠">
          <a:extLst>
            <a:ext uri="{FF2B5EF4-FFF2-40B4-BE49-F238E27FC236}">
              <a16:creationId xmlns:a16="http://schemas.microsoft.com/office/drawing/2014/main" id="{346937BE-B682-45A2-8771-1A423F08F09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139700</xdr:rowOff>
    </xdr:to>
    <xdr:cxnSp macro="">
      <xdr:nvCxnSpPr>
        <xdr:cNvPr id="908" name="直線コネクタ 907">
          <a:extLst>
            <a:ext uri="{FF2B5EF4-FFF2-40B4-BE49-F238E27FC236}">
              <a16:creationId xmlns:a16="http://schemas.microsoft.com/office/drawing/2014/main" id="{1B7C8A4B-4391-4CBF-8BA9-DD4F99022714}"/>
            </a:ext>
          </a:extLst>
        </xdr:cNvPr>
        <xdr:cNvCxnSpPr/>
      </xdr:nvCxnSpPr>
      <xdr:spPr>
        <a:xfrm flipV="1">
          <a:off x="19509104" y="16988790"/>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909" name="【公民館】&#10;一人当たり面積最小値テキスト">
          <a:extLst>
            <a:ext uri="{FF2B5EF4-FFF2-40B4-BE49-F238E27FC236}">
              <a16:creationId xmlns:a16="http://schemas.microsoft.com/office/drawing/2014/main" id="{BD5A5F5D-BB4B-4E2F-9987-417AD78916F5}"/>
            </a:ext>
          </a:extLst>
        </xdr:cNvPr>
        <xdr:cNvSpPr txBox="1"/>
      </xdr:nvSpPr>
      <xdr:spPr>
        <a:xfrm>
          <a:off x="19547840" y="1824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910" name="直線コネクタ 909">
          <a:extLst>
            <a:ext uri="{FF2B5EF4-FFF2-40B4-BE49-F238E27FC236}">
              <a16:creationId xmlns:a16="http://schemas.microsoft.com/office/drawing/2014/main" id="{7546A3E4-5204-44F2-A375-A2B69F1B64AF}"/>
            </a:ext>
          </a:extLst>
        </xdr:cNvPr>
        <xdr:cNvCxnSpPr/>
      </xdr:nvCxnSpPr>
      <xdr:spPr>
        <a:xfrm>
          <a:off x="19443700" y="18244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1" name="【公民館】&#10;一人当たり面積最大値テキスト">
          <a:extLst>
            <a:ext uri="{FF2B5EF4-FFF2-40B4-BE49-F238E27FC236}">
              <a16:creationId xmlns:a16="http://schemas.microsoft.com/office/drawing/2014/main" id="{0758A021-E745-4E1A-BB59-E350A99C91B6}"/>
            </a:ext>
          </a:extLst>
        </xdr:cNvPr>
        <xdr:cNvSpPr txBox="1"/>
      </xdr:nvSpPr>
      <xdr:spPr>
        <a:xfrm>
          <a:off x="1954784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2" name="直線コネクタ 911">
          <a:extLst>
            <a:ext uri="{FF2B5EF4-FFF2-40B4-BE49-F238E27FC236}">
              <a16:creationId xmlns:a16="http://schemas.microsoft.com/office/drawing/2014/main" id="{88C90616-ADEB-44D6-889E-9456ADFD389A}"/>
            </a:ext>
          </a:extLst>
        </xdr:cNvPr>
        <xdr:cNvCxnSpPr/>
      </xdr:nvCxnSpPr>
      <xdr:spPr>
        <a:xfrm>
          <a:off x="194437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73677</xdr:rowOff>
    </xdr:from>
    <xdr:ext cx="469744" cy="259045"/>
    <xdr:sp macro="" textlink="">
      <xdr:nvSpPr>
        <xdr:cNvPr id="913" name="【公民館】&#10;一人当たり面積平均値テキスト">
          <a:extLst>
            <a:ext uri="{FF2B5EF4-FFF2-40B4-BE49-F238E27FC236}">
              <a16:creationId xmlns:a16="http://schemas.microsoft.com/office/drawing/2014/main" id="{161C9AD8-4E50-4C8F-82E0-1C15F3B33DE8}"/>
            </a:ext>
          </a:extLst>
        </xdr:cNvPr>
        <xdr:cNvSpPr txBox="1"/>
      </xdr:nvSpPr>
      <xdr:spPr>
        <a:xfrm>
          <a:off x="19547840" y="17675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95250</xdr:rowOff>
    </xdr:from>
    <xdr:to>
      <xdr:col>116</xdr:col>
      <xdr:colOff>114300</xdr:colOff>
      <xdr:row>106</xdr:row>
      <xdr:rowOff>25400</xdr:rowOff>
    </xdr:to>
    <xdr:sp macro="" textlink="">
      <xdr:nvSpPr>
        <xdr:cNvPr id="914" name="フローチャート: 判断 913">
          <a:extLst>
            <a:ext uri="{FF2B5EF4-FFF2-40B4-BE49-F238E27FC236}">
              <a16:creationId xmlns:a16="http://schemas.microsoft.com/office/drawing/2014/main" id="{9881784C-F629-4587-8D4E-1DF4AB4FC83A}"/>
            </a:ext>
          </a:extLst>
        </xdr:cNvPr>
        <xdr:cNvSpPr/>
      </xdr:nvSpPr>
      <xdr:spPr>
        <a:xfrm>
          <a:off x="19458940" y="17697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915" name="フローチャート: 判断 914">
          <a:extLst>
            <a:ext uri="{FF2B5EF4-FFF2-40B4-BE49-F238E27FC236}">
              <a16:creationId xmlns:a16="http://schemas.microsoft.com/office/drawing/2014/main" id="{8A3FA47A-8FE9-4A45-9A8D-07A126B52680}"/>
            </a:ext>
          </a:extLst>
        </xdr:cNvPr>
        <xdr:cNvSpPr/>
      </xdr:nvSpPr>
      <xdr:spPr>
        <a:xfrm>
          <a:off x="18735040" y="17722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916" name="フローチャート: 判断 915">
          <a:extLst>
            <a:ext uri="{FF2B5EF4-FFF2-40B4-BE49-F238E27FC236}">
              <a16:creationId xmlns:a16="http://schemas.microsoft.com/office/drawing/2014/main" id="{538BC180-9F4C-4E1D-960D-755CA228A068}"/>
            </a:ext>
          </a:extLst>
        </xdr:cNvPr>
        <xdr:cNvSpPr/>
      </xdr:nvSpPr>
      <xdr:spPr>
        <a:xfrm>
          <a:off x="1793748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917" name="フローチャート: 判断 916">
          <a:extLst>
            <a:ext uri="{FF2B5EF4-FFF2-40B4-BE49-F238E27FC236}">
              <a16:creationId xmlns:a16="http://schemas.microsoft.com/office/drawing/2014/main" id="{6858C71D-0C00-4B8D-81C1-1FDAD9963DB8}"/>
            </a:ext>
          </a:extLst>
        </xdr:cNvPr>
        <xdr:cNvSpPr/>
      </xdr:nvSpPr>
      <xdr:spPr>
        <a:xfrm>
          <a:off x="1716278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107950</xdr:rowOff>
    </xdr:from>
    <xdr:to>
      <xdr:col>98</xdr:col>
      <xdr:colOff>38100</xdr:colOff>
      <xdr:row>106</xdr:row>
      <xdr:rowOff>38100</xdr:rowOff>
    </xdr:to>
    <xdr:sp macro="" textlink="">
      <xdr:nvSpPr>
        <xdr:cNvPr id="918" name="フローチャート: 判断 917">
          <a:extLst>
            <a:ext uri="{FF2B5EF4-FFF2-40B4-BE49-F238E27FC236}">
              <a16:creationId xmlns:a16="http://schemas.microsoft.com/office/drawing/2014/main" id="{8FE6A75D-F299-4994-86AA-A3252DA75EAE}"/>
            </a:ext>
          </a:extLst>
        </xdr:cNvPr>
        <xdr:cNvSpPr/>
      </xdr:nvSpPr>
      <xdr:spPr>
        <a:xfrm>
          <a:off x="16388080" y="17710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3CA575E5-D5E1-4410-A7B5-5AE439FFF94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46C494B6-2D4D-4FF7-919B-0C6F6B92562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B21C06C-0AEC-48C0-8414-11EFC332208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804DF12E-487B-466C-9934-F4D687E2E9F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445500A3-D094-40E5-951D-B4FBE3DFB02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12700</xdr:rowOff>
    </xdr:from>
    <xdr:to>
      <xdr:col>116</xdr:col>
      <xdr:colOff>114300</xdr:colOff>
      <xdr:row>104</xdr:row>
      <xdr:rowOff>114300</xdr:rowOff>
    </xdr:to>
    <xdr:sp macro="" textlink="">
      <xdr:nvSpPr>
        <xdr:cNvPr id="924" name="楕円 923">
          <a:extLst>
            <a:ext uri="{FF2B5EF4-FFF2-40B4-BE49-F238E27FC236}">
              <a16:creationId xmlns:a16="http://schemas.microsoft.com/office/drawing/2014/main" id="{F9732AB3-0A1F-4137-BB05-F2A77291F16D}"/>
            </a:ext>
          </a:extLst>
        </xdr:cNvPr>
        <xdr:cNvSpPr/>
      </xdr:nvSpPr>
      <xdr:spPr>
        <a:xfrm>
          <a:off x="19458940" y="174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35577</xdr:rowOff>
    </xdr:from>
    <xdr:ext cx="469744" cy="259045"/>
    <xdr:sp macro="" textlink="">
      <xdr:nvSpPr>
        <xdr:cNvPr id="925" name="【公民館】&#10;一人当たり面積該当値テキスト">
          <a:extLst>
            <a:ext uri="{FF2B5EF4-FFF2-40B4-BE49-F238E27FC236}">
              <a16:creationId xmlns:a16="http://schemas.microsoft.com/office/drawing/2014/main" id="{E0FE4379-B0C1-4E49-97EE-C3EA5B8B0FFF}"/>
            </a:ext>
          </a:extLst>
        </xdr:cNvPr>
        <xdr:cNvSpPr txBox="1"/>
      </xdr:nvSpPr>
      <xdr:spPr>
        <a:xfrm>
          <a:off x="19547840" y="1730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25400</xdr:rowOff>
    </xdr:from>
    <xdr:to>
      <xdr:col>112</xdr:col>
      <xdr:colOff>38100</xdr:colOff>
      <xdr:row>104</xdr:row>
      <xdr:rowOff>127000</xdr:rowOff>
    </xdr:to>
    <xdr:sp macro="" textlink="">
      <xdr:nvSpPr>
        <xdr:cNvPr id="926" name="楕円 925">
          <a:extLst>
            <a:ext uri="{FF2B5EF4-FFF2-40B4-BE49-F238E27FC236}">
              <a16:creationId xmlns:a16="http://schemas.microsoft.com/office/drawing/2014/main" id="{7B07627A-0CD5-4D9B-9465-B6204721B7F0}"/>
            </a:ext>
          </a:extLst>
        </xdr:cNvPr>
        <xdr:cNvSpPr/>
      </xdr:nvSpPr>
      <xdr:spPr>
        <a:xfrm>
          <a:off x="18735040" y="17459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63500</xdr:rowOff>
    </xdr:from>
    <xdr:to>
      <xdr:col>116</xdr:col>
      <xdr:colOff>63500</xdr:colOff>
      <xdr:row>104</xdr:row>
      <xdr:rowOff>76200</xdr:rowOff>
    </xdr:to>
    <xdr:cxnSp macro="">
      <xdr:nvCxnSpPr>
        <xdr:cNvPr id="927" name="直線コネクタ 926">
          <a:extLst>
            <a:ext uri="{FF2B5EF4-FFF2-40B4-BE49-F238E27FC236}">
              <a16:creationId xmlns:a16="http://schemas.microsoft.com/office/drawing/2014/main" id="{156FDB32-F3EE-4245-ABEE-89231518FE38}"/>
            </a:ext>
          </a:extLst>
        </xdr:cNvPr>
        <xdr:cNvCxnSpPr/>
      </xdr:nvCxnSpPr>
      <xdr:spPr>
        <a:xfrm flipV="1">
          <a:off x="18778220" y="1749806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158750</xdr:rowOff>
    </xdr:from>
    <xdr:to>
      <xdr:col>107</xdr:col>
      <xdr:colOff>101600</xdr:colOff>
      <xdr:row>104</xdr:row>
      <xdr:rowOff>88900</xdr:rowOff>
    </xdr:to>
    <xdr:sp macro="" textlink="">
      <xdr:nvSpPr>
        <xdr:cNvPr id="928" name="楕円 927">
          <a:extLst>
            <a:ext uri="{FF2B5EF4-FFF2-40B4-BE49-F238E27FC236}">
              <a16:creationId xmlns:a16="http://schemas.microsoft.com/office/drawing/2014/main" id="{F10B5A35-604C-4AC5-B26A-EF76C919C5C8}"/>
            </a:ext>
          </a:extLst>
        </xdr:cNvPr>
        <xdr:cNvSpPr/>
      </xdr:nvSpPr>
      <xdr:spPr>
        <a:xfrm>
          <a:off x="17937480" y="1742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38100</xdr:rowOff>
    </xdr:from>
    <xdr:to>
      <xdr:col>111</xdr:col>
      <xdr:colOff>177800</xdr:colOff>
      <xdr:row>104</xdr:row>
      <xdr:rowOff>76200</xdr:rowOff>
    </xdr:to>
    <xdr:cxnSp macro="">
      <xdr:nvCxnSpPr>
        <xdr:cNvPr id="929" name="直線コネクタ 928">
          <a:extLst>
            <a:ext uri="{FF2B5EF4-FFF2-40B4-BE49-F238E27FC236}">
              <a16:creationId xmlns:a16="http://schemas.microsoft.com/office/drawing/2014/main" id="{A4E7E918-2F3A-4D61-851E-20828BE98B45}"/>
            </a:ext>
          </a:extLst>
        </xdr:cNvPr>
        <xdr:cNvCxnSpPr/>
      </xdr:nvCxnSpPr>
      <xdr:spPr>
        <a:xfrm>
          <a:off x="17988280" y="1747266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12700</xdr:rowOff>
    </xdr:from>
    <xdr:to>
      <xdr:col>102</xdr:col>
      <xdr:colOff>165100</xdr:colOff>
      <xdr:row>104</xdr:row>
      <xdr:rowOff>114300</xdr:rowOff>
    </xdr:to>
    <xdr:sp macro="" textlink="">
      <xdr:nvSpPr>
        <xdr:cNvPr id="930" name="楕円 929">
          <a:extLst>
            <a:ext uri="{FF2B5EF4-FFF2-40B4-BE49-F238E27FC236}">
              <a16:creationId xmlns:a16="http://schemas.microsoft.com/office/drawing/2014/main" id="{925680D1-C6D3-4CDA-A036-947C5CEFD356}"/>
            </a:ext>
          </a:extLst>
        </xdr:cNvPr>
        <xdr:cNvSpPr/>
      </xdr:nvSpPr>
      <xdr:spPr>
        <a:xfrm>
          <a:off x="17162780" y="174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38100</xdr:rowOff>
    </xdr:from>
    <xdr:to>
      <xdr:col>107</xdr:col>
      <xdr:colOff>50800</xdr:colOff>
      <xdr:row>104</xdr:row>
      <xdr:rowOff>63500</xdr:rowOff>
    </xdr:to>
    <xdr:cxnSp macro="">
      <xdr:nvCxnSpPr>
        <xdr:cNvPr id="931" name="直線コネクタ 930">
          <a:extLst>
            <a:ext uri="{FF2B5EF4-FFF2-40B4-BE49-F238E27FC236}">
              <a16:creationId xmlns:a16="http://schemas.microsoft.com/office/drawing/2014/main" id="{A8DBFA84-9484-4CB1-A70C-44520BA247F4}"/>
            </a:ext>
          </a:extLst>
        </xdr:cNvPr>
        <xdr:cNvCxnSpPr/>
      </xdr:nvCxnSpPr>
      <xdr:spPr>
        <a:xfrm flipV="1">
          <a:off x="17213580" y="1747266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0</xdr:rowOff>
    </xdr:from>
    <xdr:to>
      <xdr:col>98</xdr:col>
      <xdr:colOff>38100</xdr:colOff>
      <xdr:row>104</xdr:row>
      <xdr:rowOff>101600</xdr:rowOff>
    </xdr:to>
    <xdr:sp macro="" textlink="">
      <xdr:nvSpPr>
        <xdr:cNvPr id="932" name="楕円 931">
          <a:extLst>
            <a:ext uri="{FF2B5EF4-FFF2-40B4-BE49-F238E27FC236}">
              <a16:creationId xmlns:a16="http://schemas.microsoft.com/office/drawing/2014/main" id="{481E70D0-5713-4E68-8519-301D895F803D}"/>
            </a:ext>
          </a:extLst>
        </xdr:cNvPr>
        <xdr:cNvSpPr/>
      </xdr:nvSpPr>
      <xdr:spPr>
        <a:xfrm>
          <a:off x="16388080" y="17434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50800</xdr:rowOff>
    </xdr:from>
    <xdr:to>
      <xdr:col>102</xdr:col>
      <xdr:colOff>114300</xdr:colOff>
      <xdr:row>104</xdr:row>
      <xdr:rowOff>63500</xdr:rowOff>
    </xdr:to>
    <xdr:cxnSp macro="">
      <xdr:nvCxnSpPr>
        <xdr:cNvPr id="933" name="直線コネクタ 932">
          <a:extLst>
            <a:ext uri="{FF2B5EF4-FFF2-40B4-BE49-F238E27FC236}">
              <a16:creationId xmlns:a16="http://schemas.microsoft.com/office/drawing/2014/main" id="{646C026B-4E01-4976-8CFC-872E8069807A}"/>
            </a:ext>
          </a:extLst>
        </xdr:cNvPr>
        <xdr:cNvCxnSpPr/>
      </xdr:nvCxnSpPr>
      <xdr:spPr>
        <a:xfrm>
          <a:off x="16431260" y="1748536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934" name="n_1aveValue【公民館】&#10;一人当たり面積">
          <a:extLst>
            <a:ext uri="{FF2B5EF4-FFF2-40B4-BE49-F238E27FC236}">
              <a16:creationId xmlns:a16="http://schemas.microsoft.com/office/drawing/2014/main" id="{B6198BAB-3403-4435-82E4-73E183BCEFC3}"/>
            </a:ext>
          </a:extLst>
        </xdr:cNvPr>
        <xdr:cNvSpPr txBox="1"/>
      </xdr:nvSpPr>
      <xdr:spPr>
        <a:xfrm>
          <a:off x="1856112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935" name="n_2aveValue【公民館】&#10;一人当たり面積">
          <a:extLst>
            <a:ext uri="{FF2B5EF4-FFF2-40B4-BE49-F238E27FC236}">
              <a16:creationId xmlns:a16="http://schemas.microsoft.com/office/drawing/2014/main" id="{D96BAC6F-DBFD-4A4B-8190-BFC99A34E8AD}"/>
            </a:ext>
          </a:extLst>
        </xdr:cNvPr>
        <xdr:cNvSpPr txBox="1"/>
      </xdr:nvSpPr>
      <xdr:spPr>
        <a:xfrm>
          <a:off x="1777626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41927</xdr:rowOff>
    </xdr:from>
    <xdr:ext cx="469744" cy="259045"/>
    <xdr:sp macro="" textlink="">
      <xdr:nvSpPr>
        <xdr:cNvPr id="936" name="n_3aveValue【公民館】&#10;一人当たり面積">
          <a:extLst>
            <a:ext uri="{FF2B5EF4-FFF2-40B4-BE49-F238E27FC236}">
              <a16:creationId xmlns:a16="http://schemas.microsoft.com/office/drawing/2014/main" id="{3513123D-55F3-4F3D-8077-E7B30A4359C5}"/>
            </a:ext>
          </a:extLst>
        </xdr:cNvPr>
        <xdr:cNvSpPr txBox="1"/>
      </xdr:nvSpPr>
      <xdr:spPr>
        <a:xfrm>
          <a:off x="17001567"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29227</xdr:rowOff>
    </xdr:from>
    <xdr:ext cx="469744" cy="259045"/>
    <xdr:sp macro="" textlink="">
      <xdr:nvSpPr>
        <xdr:cNvPr id="937" name="n_4aveValue【公民館】&#10;一人当たり面積">
          <a:extLst>
            <a:ext uri="{FF2B5EF4-FFF2-40B4-BE49-F238E27FC236}">
              <a16:creationId xmlns:a16="http://schemas.microsoft.com/office/drawing/2014/main" id="{10D7DFC7-3290-453D-A48C-C8E1CB4F6B67}"/>
            </a:ext>
          </a:extLst>
        </xdr:cNvPr>
        <xdr:cNvSpPr txBox="1"/>
      </xdr:nvSpPr>
      <xdr:spPr>
        <a:xfrm>
          <a:off x="16226867" y="1779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143527</xdr:rowOff>
    </xdr:from>
    <xdr:ext cx="469744" cy="259045"/>
    <xdr:sp macro="" textlink="">
      <xdr:nvSpPr>
        <xdr:cNvPr id="938" name="n_1mainValue【公民館】&#10;一人当たり面積">
          <a:extLst>
            <a:ext uri="{FF2B5EF4-FFF2-40B4-BE49-F238E27FC236}">
              <a16:creationId xmlns:a16="http://schemas.microsoft.com/office/drawing/2014/main" id="{28538FBD-98CC-43C9-B971-E652DF52D903}"/>
            </a:ext>
          </a:extLst>
        </xdr:cNvPr>
        <xdr:cNvSpPr txBox="1"/>
      </xdr:nvSpPr>
      <xdr:spPr>
        <a:xfrm>
          <a:off x="185611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105427</xdr:rowOff>
    </xdr:from>
    <xdr:ext cx="469744" cy="259045"/>
    <xdr:sp macro="" textlink="">
      <xdr:nvSpPr>
        <xdr:cNvPr id="939" name="n_2mainValue【公民館】&#10;一人当たり面積">
          <a:extLst>
            <a:ext uri="{FF2B5EF4-FFF2-40B4-BE49-F238E27FC236}">
              <a16:creationId xmlns:a16="http://schemas.microsoft.com/office/drawing/2014/main" id="{AE2A06D5-000B-4907-9E72-818AFF71DA69}"/>
            </a:ext>
          </a:extLst>
        </xdr:cNvPr>
        <xdr:cNvSpPr txBox="1"/>
      </xdr:nvSpPr>
      <xdr:spPr>
        <a:xfrm>
          <a:off x="17776267"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130827</xdr:rowOff>
    </xdr:from>
    <xdr:ext cx="469744" cy="259045"/>
    <xdr:sp macro="" textlink="">
      <xdr:nvSpPr>
        <xdr:cNvPr id="940" name="n_3mainValue【公民館】&#10;一人当たり面積">
          <a:extLst>
            <a:ext uri="{FF2B5EF4-FFF2-40B4-BE49-F238E27FC236}">
              <a16:creationId xmlns:a16="http://schemas.microsoft.com/office/drawing/2014/main" id="{ECAE32EA-4B12-41A3-ACAD-8FD442CFB1A5}"/>
            </a:ext>
          </a:extLst>
        </xdr:cNvPr>
        <xdr:cNvSpPr txBox="1"/>
      </xdr:nvSpPr>
      <xdr:spPr>
        <a:xfrm>
          <a:off x="17001567" y="1723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118127</xdr:rowOff>
    </xdr:from>
    <xdr:ext cx="469744" cy="259045"/>
    <xdr:sp macro="" textlink="">
      <xdr:nvSpPr>
        <xdr:cNvPr id="941" name="n_4mainValue【公民館】&#10;一人当たり面積">
          <a:extLst>
            <a:ext uri="{FF2B5EF4-FFF2-40B4-BE49-F238E27FC236}">
              <a16:creationId xmlns:a16="http://schemas.microsoft.com/office/drawing/2014/main" id="{BB247C51-FA70-4AFD-BEA1-BA1F6870F338}"/>
            </a:ext>
          </a:extLst>
        </xdr:cNvPr>
        <xdr:cNvSpPr txBox="1"/>
      </xdr:nvSpPr>
      <xdr:spPr>
        <a:xfrm>
          <a:off x="16226867" y="1721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075BDF95-BB2D-40BC-B232-25B2268B048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BEF2717B-E6B0-4B72-81FC-6638FE8127A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3D8D3252-8D95-47B2-BF25-23F7B199D43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年度改訂）した公共施設等総合管理計画において、公共施設等の延べ床面積を今後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％削減するという目標を掲げ、老朽化した施設の集約化・複合化や除却、総量の適正化を進めています。</a:t>
          </a:r>
          <a:endParaRPr lang="ja-JP" altLang="ja-JP">
            <a:effectLst/>
          </a:endParaRPr>
        </a:p>
        <a:p>
          <a:r>
            <a:rPr kumimoji="1" lang="ja-JP" altLang="ja-JP" sz="1100">
              <a:solidFill>
                <a:schemeClr val="dk1"/>
              </a:solidFill>
              <a:effectLst/>
              <a:latin typeface="+mn-lt"/>
              <a:ea typeface="+mn-ea"/>
              <a:cs typeface="+mn-cs"/>
            </a:rPr>
            <a:t>児童館については、建て替えや改修工事などを行ったことで有形固定資産減価償却率が改善しましたが、依然として類似団体平均より高くなっています。来年度以降も、利用状況等を踏まえつつ、既存施設を適切に維持管理し施設の長寿命化を図りながら、施設の配置及び規模の適正化を進めます。</a:t>
          </a:r>
          <a:endParaRPr lang="ja-JP" altLang="ja-JP">
            <a:effectLst/>
          </a:endParaRPr>
        </a:p>
        <a:p>
          <a:r>
            <a:rPr kumimoji="1" lang="ja-JP" altLang="ja-JP" sz="1100">
              <a:solidFill>
                <a:schemeClr val="dk1"/>
              </a:solidFill>
              <a:effectLst/>
              <a:latin typeface="+mn-lt"/>
              <a:ea typeface="+mn-ea"/>
              <a:cs typeface="+mn-cs"/>
            </a:rPr>
            <a:t>認定こども園・幼稚園・保育所については、公立認定こども園への移行、民間移管及び廃園（既存施設の解体）などの再編・統合を推進していったところ、有形固定資産減価償却率が大きく減少し、令和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年度以降は類似団体平均より低い数値で推移しています。</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も認定こども園の整備、既存施設の解体等を行い、有形固定資産減価償却率の上昇を抑えています。来年度以降も人口減少や少子化等の影響や利用ニーズを踏まえつつ良好な子育て環境の確保に向け、施設の配置及び規模の適正化を進めます。</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0997BA-45EB-4E3F-BFBE-40360CEC81A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FC2B7A-CBA5-462F-B34C-83C66B007671}"/>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8EB6299-1C88-4A22-89A4-135E9EA518A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3A1AF70-E003-4DE7-9FE8-A58BAB1CF36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A14159-C1F3-43F9-8081-84F0CBFAFCB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53014F-AFC6-4B6F-98D5-C3D88702DFE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81E2071-7BEC-47D7-84E3-6F5C25EE9D8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B68B4F-F7C3-4984-A9F6-ADA4A562F8D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2EE0E72-8DAA-4EF8-900A-B2CEEFA87CC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464A41-855A-47AC-A350-C6228122EEE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7CDC22-F50A-4715-A2FE-205C0B772F1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F710F4-DBCD-48E4-ABF7-44FC35EACC9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572384-EF43-4A49-A55A-56A85039CD3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C6D0FC-D36D-4471-A7EE-D6E6CC489CD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56FC9C-4819-495D-AFC2-4EB52839085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98BD7B4-7669-479E-9AE4-7DF37F0A7F6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F49E7C-A333-4BD5-B48A-11B43550C0D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25DD4D-F319-4A17-BA2F-71842AC7A84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A7138E-A5E8-4B0A-8753-FDBFF9AB006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E6ABB1-6D15-4783-A5E9-8D72C2BF47A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122974-9EE4-4422-AD43-B5AB7E75A04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568E91-B1A2-4453-A5B0-489A3FABCB9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ED35736-BE55-491C-A43B-6F806F3B264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FA5354-2118-42C6-9E67-80B70A28688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222616-DD66-4095-969D-836FD77725D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BF3686-11B1-404A-9748-6E187200BE9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06AF3F-BD6E-42B8-B52C-D21CBCF78EB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5D4C18E-DF7F-4E00-A7BA-3BF7FCBFFDF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994C6D-748D-42A3-BDD8-ABFF604090C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45C591-68CC-4625-B1E3-F3B1FA74F14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05F753F-AA59-42E4-987A-35363B40C223}"/>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40C321-B5D4-48C0-9C6C-6F1CE35350A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64575B6-414E-4383-B2AE-FB318EA4B3A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D08D29-B628-401D-9550-A9A0407AFB4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2B014F-C7AA-4EE4-B876-F663357DE36F}"/>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716FC12-DA6C-429B-BA4B-5D4F4568787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55FAE4F-6F40-4B95-8950-8AC4B97B3A4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9B6D11-A774-40E5-9CDE-C87D20331F6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C53926-09FF-4409-B1F6-DC66155E29C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4C81C6-E9D6-4F53-B001-DE559287EF37}"/>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671BA86-D880-4A84-A1A1-11882A3D1FA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DB14594C-8050-443F-8505-DC331C4E8BB5}"/>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2D5A39B-9A19-42F8-85EC-6701F9F96AE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7A7FA9FF-8F28-4814-B1AC-6AE4A494631B}"/>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8C1F64E-FF99-4CB3-9C49-EB04A96587D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910209E-60F3-4FC9-A5AD-4A6539087EC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A130233-58B9-4FC8-8EDA-04D7C4A36BB5}"/>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5B55394-CCBB-46F6-8626-8992F4183676}"/>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5932B22-DC79-4591-960D-2E3EBC04476D}"/>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1CBF855-97F7-4858-BFB6-1155564B61B3}"/>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57400B0-46B1-40C2-8F6D-F9431AFF2E5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E8BC968-F001-4033-8B93-E10B1503C7E2}"/>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3BC2705-CC41-47B5-814C-3563B83A314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BF4DA380-DDF3-492B-ABBD-776B8FA9E0CE}"/>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6BC5C60-A2E1-46C1-80DB-AA0C482D2C9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41910</xdr:rowOff>
    </xdr:to>
    <xdr:cxnSp macro="">
      <xdr:nvCxnSpPr>
        <xdr:cNvPr id="57" name="直線コネクタ 56">
          <a:extLst>
            <a:ext uri="{FF2B5EF4-FFF2-40B4-BE49-F238E27FC236}">
              <a16:creationId xmlns:a16="http://schemas.microsoft.com/office/drawing/2014/main" id="{85538677-F2A4-425D-9DE6-9E31EBC4E24D}"/>
            </a:ext>
          </a:extLst>
        </xdr:cNvPr>
        <xdr:cNvCxnSpPr/>
      </xdr:nvCxnSpPr>
      <xdr:spPr>
        <a:xfrm flipV="1">
          <a:off x="4086225" y="56578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8" name="【図書館】&#10;有形固定資産減価償却率最小値テキスト">
          <a:extLst>
            <a:ext uri="{FF2B5EF4-FFF2-40B4-BE49-F238E27FC236}">
              <a16:creationId xmlns:a16="http://schemas.microsoft.com/office/drawing/2014/main" id="{27F61B19-09C7-4013-B545-0C3D3FECC1FC}"/>
            </a:ext>
          </a:extLst>
        </xdr:cNvPr>
        <xdr:cNvSpPr txBox="1"/>
      </xdr:nvSpPr>
      <xdr:spPr>
        <a:xfrm>
          <a:off x="412496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9" name="直線コネクタ 58">
          <a:extLst>
            <a:ext uri="{FF2B5EF4-FFF2-40B4-BE49-F238E27FC236}">
              <a16:creationId xmlns:a16="http://schemas.microsoft.com/office/drawing/2014/main" id="{44677A6B-3ADD-4277-819D-7930CE2A705F}"/>
            </a:ext>
          </a:extLst>
        </xdr:cNvPr>
        <xdr:cNvCxnSpPr/>
      </xdr:nvCxnSpPr>
      <xdr:spPr>
        <a:xfrm>
          <a:off x="402082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a:extLst>
            <a:ext uri="{FF2B5EF4-FFF2-40B4-BE49-F238E27FC236}">
              <a16:creationId xmlns:a16="http://schemas.microsoft.com/office/drawing/2014/main" id="{96DADCC1-1BF0-4C06-901E-DE2F4812005F}"/>
            </a:ext>
          </a:extLst>
        </xdr:cNvPr>
        <xdr:cNvSpPr txBox="1"/>
      </xdr:nvSpPr>
      <xdr:spPr>
        <a:xfrm>
          <a:off x="4124960" y="543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a:extLst>
            <a:ext uri="{FF2B5EF4-FFF2-40B4-BE49-F238E27FC236}">
              <a16:creationId xmlns:a16="http://schemas.microsoft.com/office/drawing/2014/main" id="{00F9E9F7-A760-4AC5-A35C-7193125CEC3F}"/>
            </a:ext>
          </a:extLst>
        </xdr:cNvPr>
        <xdr:cNvCxnSpPr/>
      </xdr:nvCxnSpPr>
      <xdr:spPr>
        <a:xfrm>
          <a:off x="4020820" y="565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09A230B4-1809-4233-A3E7-7DDBE8E091D8}"/>
            </a:ext>
          </a:extLst>
        </xdr:cNvPr>
        <xdr:cNvSpPr txBox="1"/>
      </xdr:nvSpPr>
      <xdr:spPr>
        <a:xfrm>
          <a:off x="4124960" y="596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87CE5F4A-E30A-4DA3-9921-346325022E44}"/>
            </a:ext>
          </a:extLst>
        </xdr:cNvPr>
        <xdr:cNvSpPr/>
      </xdr:nvSpPr>
      <xdr:spPr>
        <a:xfrm>
          <a:off x="403606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162560</xdr:rowOff>
    </xdr:from>
    <xdr:to>
      <xdr:col>20</xdr:col>
      <xdr:colOff>38100</xdr:colOff>
      <xdr:row>36</xdr:row>
      <xdr:rowOff>92710</xdr:rowOff>
    </xdr:to>
    <xdr:sp macro="" textlink="">
      <xdr:nvSpPr>
        <xdr:cNvPr id="64" name="フローチャート: 判断 63">
          <a:extLst>
            <a:ext uri="{FF2B5EF4-FFF2-40B4-BE49-F238E27FC236}">
              <a16:creationId xmlns:a16="http://schemas.microsoft.com/office/drawing/2014/main" id="{B12BC537-795A-4154-81C7-C257CCD72BB6}"/>
            </a:ext>
          </a:extLst>
        </xdr:cNvPr>
        <xdr:cNvSpPr/>
      </xdr:nvSpPr>
      <xdr:spPr>
        <a:xfrm>
          <a:off x="3312160" y="6029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97790</xdr:rowOff>
    </xdr:from>
    <xdr:to>
      <xdr:col>15</xdr:col>
      <xdr:colOff>101600</xdr:colOff>
      <xdr:row>36</xdr:row>
      <xdr:rowOff>27940</xdr:rowOff>
    </xdr:to>
    <xdr:sp macro="" textlink="">
      <xdr:nvSpPr>
        <xdr:cNvPr id="65" name="フローチャート: 判断 64">
          <a:extLst>
            <a:ext uri="{FF2B5EF4-FFF2-40B4-BE49-F238E27FC236}">
              <a16:creationId xmlns:a16="http://schemas.microsoft.com/office/drawing/2014/main" id="{B1089388-42E8-4C23-99BD-E0F8F700521F}"/>
            </a:ext>
          </a:extLst>
        </xdr:cNvPr>
        <xdr:cNvSpPr/>
      </xdr:nvSpPr>
      <xdr:spPr>
        <a:xfrm>
          <a:off x="2514600" y="596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48260</xdr:rowOff>
    </xdr:from>
    <xdr:to>
      <xdr:col>10</xdr:col>
      <xdr:colOff>165100</xdr:colOff>
      <xdr:row>35</xdr:row>
      <xdr:rowOff>149860</xdr:rowOff>
    </xdr:to>
    <xdr:sp macro="" textlink="">
      <xdr:nvSpPr>
        <xdr:cNvPr id="66" name="フローチャート: 判断 65">
          <a:extLst>
            <a:ext uri="{FF2B5EF4-FFF2-40B4-BE49-F238E27FC236}">
              <a16:creationId xmlns:a16="http://schemas.microsoft.com/office/drawing/2014/main" id="{E2D72BE9-2282-4E95-BCA1-CBBE55C85078}"/>
            </a:ext>
          </a:extLst>
        </xdr:cNvPr>
        <xdr:cNvSpPr/>
      </xdr:nvSpPr>
      <xdr:spPr>
        <a:xfrm>
          <a:off x="1739900" y="59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124460</xdr:rowOff>
    </xdr:from>
    <xdr:to>
      <xdr:col>6</xdr:col>
      <xdr:colOff>38100</xdr:colOff>
      <xdr:row>35</xdr:row>
      <xdr:rowOff>54610</xdr:rowOff>
    </xdr:to>
    <xdr:sp macro="" textlink="">
      <xdr:nvSpPr>
        <xdr:cNvPr id="67" name="フローチャート: 判断 66">
          <a:extLst>
            <a:ext uri="{FF2B5EF4-FFF2-40B4-BE49-F238E27FC236}">
              <a16:creationId xmlns:a16="http://schemas.microsoft.com/office/drawing/2014/main" id="{CF62B9AC-1305-4A00-B3CB-3F98E9EDC59F}"/>
            </a:ext>
          </a:extLst>
        </xdr:cNvPr>
        <xdr:cNvSpPr/>
      </xdr:nvSpPr>
      <xdr:spPr>
        <a:xfrm>
          <a:off x="965200" y="5824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E65FE73-1BA5-4732-8984-6B4E0B8AC4A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C9063FB-C3F4-4BB5-869C-96D7AC3CCA1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8DDDB3A-68B1-4BA2-84BD-574DD98A964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FC25BE7-85D9-41B8-93B8-267ABD06F30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495534B-9AC6-4B84-9648-63A9F5EE45D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3" name="楕円 72">
          <a:extLst>
            <a:ext uri="{FF2B5EF4-FFF2-40B4-BE49-F238E27FC236}">
              <a16:creationId xmlns:a16="http://schemas.microsoft.com/office/drawing/2014/main" id="{70AFCC5E-2DC9-4C4B-B02B-726A84EF7128}"/>
            </a:ext>
          </a:extLst>
        </xdr:cNvPr>
        <xdr:cNvSpPr/>
      </xdr:nvSpPr>
      <xdr:spPr>
        <a:xfrm>
          <a:off x="403606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118127</xdr:rowOff>
    </xdr:from>
    <xdr:ext cx="405111" cy="259045"/>
    <xdr:sp macro="" textlink="">
      <xdr:nvSpPr>
        <xdr:cNvPr id="74" name="【図書館】&#10;有形固定資産減価償却率該当値テキスト">
          <a:extLst>
            <a:ext uri="{FF2B5EF4-FFF2-40B4-BE49-F238E27FC236}">
              <a16:creationId xmlns:a16="http://schemas.microsoft.com/office/drawing/2014/main" id="{104F32E1-5542-4917-820D-A7A91B4E28F5}"/>
            </a:ext>
          </a:extLst>
        </xdr:cNvPr>
        <xdr:cNvSpPr txBox="1"/>
      </xdr:nvSpPr>
      <xdr:spPr>
        <a:xfrm>
          <a:off x="4124960"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5" name="楕円 74">
          <a:extLst>
            <a:ext uri="{FF2B5EF4-FFF2-40B4-BE49-F238E27FC236}">
              <a16:creationId xmlns:a16="http://schemas.microsoft.com/office/drawing/2014/main" id="{AFA9F17F-32C6-4B73-8312-F70A76BA096C}"/>
            </a:ext>
          </a:extLst>
        </xdr:cNvPr>
        <xdr:cNvSpPr/>
      </xdr:nvSpPr>
      <xdr:spPr>
        <a:xfrm>
          <a:off x="3312160" y="6235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38</xdr:row>
      <xdr:rowOff>19050</xdr:rowOff>
    </xdr:to>
    <xdr:cxnSp macro="">
      <xdr:nvCxnSpPr>
        <xdr:cNvPr id="76" name="直線コネクタ 75">
          <a:extLst>
            <a:ext uri="{FF2B5EF4-FFF2-40B4-BE49-F238E27FC236}">
              <a16:creationId xmlns:a16="http://schemas.microsoft.com/office/drawing/2014/main" id="{E76C2696-77BB-41B9-9B16-44B72CFCBE6D}"/>
            </a:ext>
          </a:extLst>
        </xdr:cNvPr>
        <xdr:cNvCxnSpPr/>
      </xdr:nvCxnSpPr>
      <xdr:spPr>
        <a:xfrm>
          <a:off x="3355340" y="6286500"/>
          <a:ext cx="7315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93980</xdr:rowOff>
    </xdr:from>
    <xdr:to>
      <xdr:col>15</xdr:col>
      <xdr:colOff>101600</xdr:colOff>
      <xdr:row>41</xdr:row>
      <xdr:rowOff>24130</xdr:rowOff>
    </xdr:to>
    <xdr:sp macro="" textlink="">
      <xdr:nvSpPr>
        <xdr:cNvPr id="77" name="楕円 76">
          <a:extLst>
            <a:ext uri="{FF2B5EF4-FFF2-40B4-BE49-F238E27FC236}">
              <a16:creationId xmlns:a16="http://schemas.microsoft.com/office/drawing/2014/main" id="{37E2800E-829B-4709-ABFD-C7A17316A474}"/>
            </a:ext>
          </a:extLst>
        </xdr:cNvPr>
        <xdr:cNvSpPr/>
      </xdr:nvSpPr>
      <xdr:spPr>
        <a:xfrm>
          <a:off x="251460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40</xdr:row>
      <xdr:rowOff>144780</xdr:rowOff>
    </xdr:to>
    <xdr:cxnSp macro="">
      <xdr:nvCxnSpPr>
        <xdr:cNvPr id="78" name="直線コネクタ 77">
          <a:extLst>
            <a:ext uri="{FF2B5EF4-FFF2-40B4-BE49-F238E27FC236}">
              <a16:creationId xmlns:a16="http://schemas.microsoft.com/office/drawing/2014/main" id="{A99B91ED-E528-4E98-9D86-EEEF73A71915}"/>
            </a:ext>
          </a:extLst>
        </xdr:cNvPr>
        <xdr:cNvCxnSpPr/>
      </xdr:nvCxnSpPr>
      <xdr:spPr>
        <a:xfrm flipV="1">
          <a:off x="2565400" y="6286500"/>
          <a:ext cx="789940" cy="5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17780</xdr:rowOff>
    </xdr:from>
    <xdr:to>
      <xdr:col>10</xdr:col>
      <xdr:colOff>165100</xdr:colOff>
      <xdr:row>40</xdr:row>
      <xdr:rowOff>119380</xdr:rowOff>
    </xdr:to>
    <xdr:sp macro="" textlink="">
      <xdr:nvSpPr>
        <xdr:cNvPr id="79" name="楕円 78">
          <a:extLst>
            <a:ext uri="{FF2B5EF4-FFF2-40B4-BE49-F238E27FC236}">
              <a16:creationId xmlns:a16="http://schemas.microsoft.com/office/drawing/2014/main" id="{4686A399-FA94-46F4-9685-EE8D8D8A8828}"/>
            </a:ext>
          </a:extLst>
        </xdr:cNvPr>
        <xdr:cNvSpPr/>
      </xdr:nvSpPr>
      <xdr:spPr>
        <a:xfrm>
          <a:off x="17399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68580</xdr:rowOff>
    </xdr:from>
    <xdr:to>
      <xdr:col>15</xdr:col>
      <xdr:colOff>50800</xdr:colOff>
      <xdr:row>40</xdr:row>
      <xdr:rowOff>144780</xdr:rowOff>
    </xdr:to>
    <xdr:cxnSp macro="">
      <xdr:nvCxnSpPr>
        <xdr:cNvPr id="80" name="直線コネクタ 79">
          <a:extLst>
            <a:ext uri="{FF2B5EF4-FFF2-40B4-BE49-F238E27FC236}">
              <a16:creationId xmlns:a16="http://schemas.microsoft.com/office/drawing/2014/main" id="{44E44329-CF0E-45D6-A3E4-E1E536A5F11D}"/>
            </a:ext>
          </a:extLst>
        </xdr:cNvPr>
        <xdr:cNvCxnSpPr/>
      </xdr:nvCxnSpPr>
      <xdr:spPr>
        <a:xfrm>
          <a:off x="1790700" y="677418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55880</xdr:rowOff>
    </xdr:from>
    <xdr:to>
      <xdr:col>6</xdr:col>
      <xdr:colOff>38100</xdr:colOff>
      <xdr:row>39</xdr:row>
      <xdr:rowOff>157480</xdr:rowOff>
    </xdr:to>
    <xdr:sp macro="" textlink="">
      <xdr:nvSpPr>
        <xdr:cNvPr id="81" name="楕円 80">
          <a:extLst>
            <a:ext uri="{FF2B5EF4-FFF2-40B4-BE49-F238E27FC236}">
              <a16:creationId xmlns:a16="http://schemas.microsoft.com/office/drawing/2014/main" id="{41F5D41A-AFE2-4482-A9EE-E92629226E78}"/>
            </a:ext>
          </a:extLst>
        </xdr:cNvPr>
        <xdr:cNvSpPr/>
      </xdr:nvSpPr>
      <xdr:spPr>
        <a:xfrm>
          <a:off x="965200" y="6593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106680</xdr:rowOff>
    </xdr:from>
    <xdr:to>
      <xdr:col>10</xdr:col>
      <xdr:colOff>114300</xdr:colOff>
      <xdr:row>40</xdr:row>
      <xdr:rowOff>68580</xdr:rowOff>
    </xdr:to>
    <xdr:cxnSp macro="">
      <xdr:nvCxnSpPr>
        <xdr:cNvPr id="82" name="直線コネクタ 81">
          <a:extLst>
            <a:ext uri="{FF2B5EF4-FFF2-40B4-BE49-F238E27FC236}">
              <a16:creationId xmlns:a16="http://schemas.microsoft.com/office/drawing/2014/main" id="{2A9A3BE7-284E-435B-981D-4FF03B60282C}"/>
            </a:ext>
          </a:extLst>
        </xdr:cNvPr>
        <xdr:cNvCxnSpPr/>
      </xdr:nvCxnSpPr>
      <xdr:spPr>
        <a:xfrm>
          <a:off x="1008380" y="6644640"/>
          <a:ext cx="78232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109237</xdr:rowOff>
    </xdr:from>
    <xdr:ext cx="405111" cy="259045"/>
    <xdr:sp macro="" textlink="">
      <xdr:nvSpPr>
        <xdr:cNvPr id="83" name="n_1aveValue【図書館】&#10;有形固定資産減価償却率">
          <a:extLst>
            <a:ext uri="{FF2B5EF4-FFF2-40B4-BE49-F238E27FC236}">
              <a16:creationId xmlns:a16="http://schemas.microsoft.com/office/drawing/2014/main" id="{9C43E06E-B810-4950-924E-84574FC5E0C4}"/>
            </a:ext>
          </a:extLst>
        </xdr:cNvPr>
        <xdr:cNvSpPr txBox="1"/>
      </xdr:nvSpPr>
      <xdr:spPr>
        <a:xfrm>
          <a:off x="317056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44467</xdr:rowOff>
    </xdr:from>
    <xdr:ext cx="405111" cy="259045"/>
    <xdr:sp macro="" textlink="">
      <xdr:nvSpPr>
        <xdr:cNvPr id="84" name="n_2aveValue【図書館】&#10;有形固定資産減価償却率">
          <a:extLst>
            <a:ext uri="{FF2B5EF4-FFF2-40B4-BE49-F238E27FC236}">
              <a16:creationId xmlns:a16="http://schemas.microsoft.com/office/drawing/2014/main" id="{A49E22BE-E98D-4D82-8C93-EDD50E3123BD}"/>
            </a:ext>
          </a:extLst>
        </xdr:cNvPr>
        <xdr:cNvSpPr txBox="1"/>
      </xdr:nvSpPr>
      <xdr:spPr>
        <a:xfrm>
          <a:off x="238570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2F7A9DEF-364F-4C83-B2DC-CCCA930703E1}"/>
            </a:ext>
          </a:extLst>
        </xdr:cNvPr>
        <xdr:cNvSpPr txBox="1"/>
      </xdr:nvSpPr>
      <xdr:spPr>
        <a:xfrm>
          <a:off x="161100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macro="" textlink="">
      <xdr:nvSpPr>
        <xdr:cNvPr id="86" name="n_4aveValue【図書館】&#10;有形固定資産減価償却率">
          <a:extLst>
            <a:ext uri="{FF2B5EF4-FFF2-40B4-BE49-F238E27FC236}">
              <a16:creationId xmlns:a16="http://schemas.microsoft.com/office/drawing/2014/main" id="{0F8AE4AC-BE31-4659-A828-3D9555FABD34}"/>
            </a:ext>
          </a:extLst>
        </xdr:cNvPr>
        <xdr:cNvSpPr txBox="1"/>
      </xdr:nvSpPr>
      <xdr:spPr>
        <a:xfrm>
          <a:off x="83630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125747</xdr:rowOff>
    </xdr:from>
    <xdr:ext cx="405111" cy="259045"/>
    <xdr:sp macro="" textlink="">
      <xdr:nvSpPr>
        <xdr:cNvPr id="87" name="n_1mainValue【図書館】&#10;有形固定資産減価償却率">
          <a:extLst>
            <a:ext uri="{FF2B5EF4-FFF2-40B4-BE49-F238E27FC236}">
              <a16:creationId xmlns:a16="http://schemas.microsoft.com/office/drawing/2014/main" id="{90703926-CC96-405E-9383-08E908B589E8}"/>
            </a:ext>
          </a:extLst>
        </xdr:cNvPr>
        <xdr:cNvSpPr txBox="1"/>
      </xdr:nvSpPr>
      <xdr:spPr>
        <a:xfrm>
          <a:off x="317056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15257</xdr:rowOff>
    </xdr:from>
    <xdr:ext cx="405111" cy="259045"/>
    <xdr:sp macro="" textlink="">
      <xdr:nvSpPr>
        <xdr:cNvPr id="88" name="n_2mainValue【図書館】&#10;有形固定資産減価償却率">
          <a:extLst>
            <a:ext uri="{FF2B5EF4-FFF2-40B4-BE49-F238E27FC236}">
              <a16:creationId xmlns:a16="http://schemas.microsoft.com/office/drawing/2014/main" id="{DAD25C08-5AF1-41F0-B76D-934F0EE78D23}"/>
            </a:ext>
          </a:extLst>
        </xdr:cNvPr>
        <xdr:cNvSpPr txBox="1"/>
      </xdr:nvSpPr>
      <xdr:spPr>
        <a:xfrm>
          <a:off x="238570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110507</xdr:rowOff>
    </xdr:from>
    <xdr:ext cx="405111" cy="259045"/>
    <xdr:sp macro="" textlink="">
      <xdr:nvSpPr>
        <xdr:cNvPr id="89" name="n_3mainValue【図書館】&#10;有形固定資産減価償却率">
          <a:extLst>
            <a:ext uri="{FF2B5EF4-FFF2-40B4-BE49-F238E27FC236}">
              <a16:creationId xmlns:a16="http://schemas.microsoft.com/office/drawing/2014/main" id="{8C7B0951-044D-43FE-A88E-0F0D9A1D8323}"/>
            </a:ext>
          </a:extLst>
        </xdr:cNvPr>
        <xdr:cNvSpPr txBox="1"/>
      </xdr:nvSpPr>
      <xdr:spPr>
        <a:xfrm>
          <a:off x="161100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148607</xdr:rowOff>
    </xdr:from>
    <xdr:ext cx="405111" cy="259045"/>
    <xdr:sp macro="" textlink="">
      <xdr:nvSpPr>
        <xdr:cNvPr id="90" name="n_4mainValue【図書館】&#10;有形固定資産減価償却率">
          <a:extLst>
            <a:ext uri="{FF2B5EF4-FFF2-40B4-BE49-F238E27FC236}">
              <a16:creationId xmlns:a16="http://schemas.microsoft.com/office/drawing/2014/main" id="{94098AC6-609F-48F8-AF9C-BA05AE665843}"/>
            </a:ext>
          </a:extLst>
        </xdr:cNvPr>
        <xdr:cNvSpPr txBox="1"/>
      </xdr:nvSpPr>
      <xdr:spPr>
        <a:xfrm>
          <a:off x="83630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F6C9717-D915-4821-90E8-044B8C9534A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C609D09-1FD2-4595-9AFF-99791519B79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40C633C-02B5-4323-948D-8D5EF74C9AF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58AA2DF-727E-44E5-B54F-445429CB223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B333AB3-4F1A-4BA5-B711-6991FFC22F2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D7CFED-6662-45F2-B0F9-B179155EE5A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7E04C60-3769-4191-A49D-C0DB7AD7422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2CD3B79-8BA7-429D-B837-C87C1E43EA8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5756162B-FA5F-408D-BDA6-72518BF12BC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819D1E4-5AC2-405B-869D-AF111C03214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AF185FE5-0478-48B7-9169-D83E5A264C44}"/>
            </a:ext>
          </a:extLst>
        </xdr:cNvPr>
        <xdr:cNvSpPr txBox="1"/>
      </xdr:nvSpPr>
      <xdr:spPr>
        <a:xfrm>
          <a:off x="54053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FCA4C75-0499-4FBF-B693-D094A9AF289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A4B93E1-645D-467D-B606-31C31AFF8C8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4214D2A-B801-493A-B953-4CFCE93DFFF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9471A0E-A63A-4749-87EB-6ADC49A6ACB5}"/>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12E414B-26E4-4456-BA20-2D6B5DF3C7E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93DC8E3-4C5D-47B1-BBE2-B95AC35487EB}"/>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839E465-6CD5-4845-9822-99EDDE5B896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A9E7AD5-108C-4864-A6CA-042B1BB4710D}"/>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445BE04-ABFF-4AA6-9BF6-BBAA3369701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7581260-1C6E-48D1-9D1B-A87A02C74EC7}"/>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F50B80C-E4ED-446B-8F0F-24A3183AD31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2B3CBCB2-BE38-4565-ADD5-1A05D2FED499}"/>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5BCC27D-FAEB-456E-8D9C-AD656550D94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E0B00F9A-05D6-40D9-9224-4E3182FB495F}"/>
            </a:ext>
          </a:extLst>
        </xdr:cNvPr>
        <xdr:cNvCxnSpPr/>
      </xdr:nvCxnSpPr>
      <xdr:spPr>
        <a:xfrm flipV="1">
          <a:off x="9219565" y="56654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0EA38B0C-4FAB-440F-A6D7-84C5C79478CD}"/>
            </a:ext>
          </a:extLst>
        </xdr:cNvPr>
        <xdr:cNvSpPr txBox="1"/>
      </xdr:nvSpPr>
      <xdr:spPr>
        <a:xfrm>
          <a:off x="92583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428E26FD-57C1-4620-954D-D573E15D7626}"/>
            </a:ext>
          </a:extLst>
        </xdr:cNvPr>
        <xdr:cNvCxnSpPr/>
      </xdr:nvCxnSpPr>
      <xdr:spPr>
        <a:xfrm>
          <a:off x="9154160" y="7117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18" name="【図書館】&#10;一人当たり面積最大値テキスト">
          <a:extLst>
            <a:ext uri="{FF2B5EF4-FFF2-40B4-BE49-F238E27FC236}">
              <a16:creationId xmlns:a16="http://schemas.microsoft.com/office/drawing/2014/main" id="{7568A15C-D0AA-4105-A788-21CBB3D28591}"/>
            </a:ext>
          </a:extLst>
        </xdr:cNvPr>
        <xdr:cNvSpPr txBox="1"/>
      </xdr:nvSpPr>
      <xdr:spPr>
        <a:xfrm>
          <a:off x="92583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19" name="直線コネクタ 118">
          <a:extLst>
            <a:ext uri="{FF2B5EF4-FFF2-40B4-BE49-F238E27FC236}">
              <a16:creationId xmlns:a16="http://schemas.microsoft.com/office/drawing/2014/main" id="{76A42268-4D9D-41B5-945D-7F85A4848975}"/>
            </a:ext>
          </a:extLst>
        </xdr:cNvPr>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7440D2DA-709C-45AF-BF76-7129853C287A}"/>
            </a:ext>
          </a:extLst>
        </xdr:cNvPr>
        <xdr:cNvSpPr txBox="1"/>
      </xdr:nvSpPr>
      <xdr:spPr>
        <a:xfrm>
          <a:off x="9258300" y="6548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30DC99EC-6F02-43F0-BCFA-B095E8C5A6E5}"/>
            </a:ext>
          </a:extLst>
        </xdr:cNvPr>
        <xdr:cNvSpPr/>
      </xdr:nvSpPr>
      <xdr:spPr>
        <a:xfrm>
          <a:off x="919226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E3C9456D-1BAD-4613-9205-AEB1C822A6A1}"/>
            </a:ext>
          </a:extLst>
        </xdr:cNvPr>
        <xdr:cNvSpPr/>
      </xdr:nvSpPr>
      <xdr:spPr>
        <a:xfrm>
          <a:off x="8445500" y="6696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EEE227C3-81DE-426A-B312-71E2BD18BBC9}"/>
            </a:ext>
          </a:extLst>
        </xdr:cNvPr>
        <xdr:cNvSpPr/>
      </xdr:nvSpPr>
      <xdr:spPr>
        <a:xfrm>
          <a:off x="767080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D27F6AED-7C0D-407E-B1B7-4C500ACBC843}"/>
            </a:ext>
          </a:extLst>
        </xdr:cNvPr>
        <xdr:cNvSpPr/>
      </xdr:nvSpPr>
      <xdr:spPr>
        <a:xfrm>
          <a:off x="6873240" y="6696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C5545D5E-CC0E-47E5-9F20-689030304131}"/>
            </a:ext>
          </a:extLst>
        </xdr:cNvPr>
        <xdr:cNvSpPr/>
      </xdr:nvSpPr>
      <xdr:spPr>
        <a:xfrm>
          <a:off x="6098540" y="6696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6495265-B063-4806-849B-5D49522D943A}"/>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5EE5BCB-F4A7-4E86-84BB-A00C87FABD4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B172CF1-CEDF-49C6-B6F8-EA5365C78EA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991016A-FD4D-47C3-A9C6-7B92EF5F8FB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DA8A5C1-FE2A-4FEE-8236-ECF147AA593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macro="" textlink="">
      <xdr:nvSpPr>
        <xdr:cNvPr id="131" name="楕円 130">
          <a:extLst>
            <a:ext uri="{FF2B5EF4-FFF2-40B4-BE49-F238E27FC236}">
              <a16:creationId xmlns:a16="http://schemas.microsoft.com/office/drawing/2014/main" id="{9A7F9F10-AC1A-4BCB-8031-79D39B539654}"/>
            </a:ext>
          </a:extLst>
        </xdr:cNvPr>
        <xdr:cNvSpPr/>
      </xdr:nvSpPr>
      <xdr:spPr>
        <a:xfrm>
          <a:off x="9192260" y="69176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22877</xdr:rowOff>
    </xdr:from>
    <xdr:ext cx="469744" cy="259045"/>
    <xdr:sp macro="" textlink="">
      <xdr:nvSpPr>
        <xdr:cNvPr id="132" name="【図書館】&#10;一人当たり面積該当値テキスト">
          <a:extLst>
            <a:ext uri="{FF2B5EF4-FFF2-40B4-BE49-F238E27FC236}">
              <a16:creationId xmlns:a16="http://schemas.microsoft.com/office/drawing/2014/main" id="{F57F304B-40DA-4FDF-9A1B-23CA12F50AEE}"/>
            </a:ext>
          </a:extLst>
        </xdr:cNvPr>
        <xdr:cNvSpPr txBox="1"/>
      </xdr:nvSpPr>
      <xdr:spPr>
        <a:xfrm>
          <a:off x="9258300"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3" name="楕円 132">
          <a:extLst>
            <a:ext uri="{FF2B5EF4-FFF2-40B4-BE49-F238E27FC236}">
              <a16:creationId xmlns:a16="http://schemas.microsoft.com/office/drawing/2014/main" id="{6817E43A-4DCA-4EAB-8AF2-0CD33F2EBE6C}"/>
            </a:ext>
          </a:extLst>
        </xdr:cNvPr>
        <xdr:cNvSpPr/>
      </xdr:nvSpPr>
      <xdr:spPr>
        <a:xfrm>
          <a:off x="8445500" y="695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95250</xdr:rowOff>
    </xdr:from>
    <xdr:to>
      <xdr:col>55</xdr:col>
      <xdr:colOff>0</xdr:colOff>
      <xdr:row>41</xdr:row>
      <xdr:rowOff>133350</xdr:rowOff>
    </xdr:to>
    <xdr:cxnSp macro="">
      <xdr:nvCxnSpPr>
        <xdr:cNvPr id="134" name="直線コネクタ 133">
          <a:extLst>
            <a:ext uri="{FF2B5EF4-FFF2-40B4-BE49-F238E27FC236}">
              <a16:creationId xmlns:a16="http://schemas.microsoft.com/office/drawing/2014/main" id="{70FB3486-260C-4EE3-98F9-5C21DD975516}"/>
            </a:ext>
          </a:extLst>
        </xdr:cNvPr>
        <xdr:cNvCxnSpPr/>
      </xdr:nvCxnSpPr>
      <xdr:spPr>
        <a:xfrm flipV="1">
          <a:off x="8496300" y="6968490"/>
          <a:ext cx="7239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5" name="楕円 134">
          <a:extLst>
            <a:ext uri="{FF2B5EF4-FFF2-40B4-BE49-F238E27FC236}">
              <a16:creationId xmlns:a16="http://schemas.microsoft.com/office/drawing/2014/main" id="{39AEB305-A589-4427-A049-DEF21B1D4E2C}"/>
            </a:ext>
          </a:extLst>
        </xdr:cNvPr>
        <xdr:cNvSpPr/>
      </xdr:nvSpPr>
      <xdr:spPr>
        <a:xfrm>
          <a:off x="7670800" y="6955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6" name="直線コネクタ 135">
          <a:extLst>
            <a:ext uri="{FF2B5EF4-FFF2-40B4-BE49-F238E27FC236}">
              <a16:creationId xmlns:a16="http://schemas.microsoft.com/office/drawing/2014/main" id="{626FAD34-F346-4FF1-9FD0-273D5FF66E5B}"/>
            </a:ext>
          </a:extLst>
        </xdr:cNvPr>
        <xdr:cNvCxnSpPr/>
      </xdr:nvCxnSpPr>
      <xdr:spPr>
        <a:xfrm>
          <a:off x="7713980" y="70065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7" name="楕円 136">
          <a:extLst>
            <a:ext uri="{FF2B5EF4-FFF2-40B4-BE49-F238E27FC236}">
              <a16:creationId xmlns:a16="http://schemas.microsoft.com/office/drawing/2014/main" id="{0802A7C5-0AD1-4811-AFC7-15CF2B24D4E7}"/>
            </a:ext>
          </a:extLst>
        </xdr:cNvPr>
        <xdr:cNvSpPr/>
      </xdr:nvSpPr>
      <xdr:spPr>
        <a:xfrm>
          <a:off x="6873240" y="695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38" name="直線コネクタ 137">
          <a:extLst>
            <a:ext uri="{FF2B5EF4-FFF2-40B4-BE49-F238E27FC236}">
              <a16:creationId xmlns:a16="http://schemas.microsoft.com/office/drawing/2014/main" id="{BC2228F1-8077-40EA-B59D-C91833626039}"/>
            </a:ext>
          </a:extLst>
        </xdr:cNvPr>
        <xdr:cNvCxnSpPr/>
      </xdr:nvCxnSpPr>
      <xdr:spPr>
        <a:xfrm>
          <a:off x="6924040" y="70065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44450</xdr:rowOff>
    </xdr:from>
    <xdr:to>
      <xdr:col>36</xdr:col>
      <xdr:colOff>165100</xdr:colOff>
      <xdr:row>41</xdr:row>
      <xdr:rowOff>146050</xdr:rowOff>
    </xdr:to>
    <xdr:sp macro="" textlink="">
      <xdr:nvSpPr>
        <xdr:cNvPr id="139" name="楕円 138">
          <a:extLst>
            <a:ext uri="{FF2B5EF4-FFF2-40B4-BE49-F238E27FC236}">
              <a16:creationId xmlns:a16="http://schemas.microsoft.com/office/drawing/2014/main" id="{C3FABFDB-4BDD-487E-A9D7-CB2F4AF83D0B}"/>
            </a:ext>
          </a:extLst>
        </xdr:cNvPr>
        <xdr:cNvSpPr/>
      </xdr:nvSpPr>
      <xdr:spPr>
        <a:xfrm>
          <a:off x="609854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95250</xdr:rowOff>
    </xdr:from>
    <xdr:to>
      <xdr:col>41</xdr:col>
      <xdr:colOff>50800</xdr:colOff>
      <xdr:row>41</xdr:row>
      <xdr:rowOff>133350</xdr:rowOff>
    </xdr:to>
    <xdr:cxnSp macro="">
      <xdr:nvCxnSpPr>
        <xdr:cNvPr id="140" name="直線コネクタ 139">
          <a:extLst>
            <a:ext uri="{FF2B5EF4-FFF2-40B4-BE49-F238E27FC236}">
              <a16:creationId xmlns:a16="http://schemas.microsoft.com/office/drawing/2014/main" id="{8FD9A92B-2E9B-4B3A-B632-2794F59A3F49}"/>
            </a:ext>
          </a:extLst>
        </xdr:cNvPr>
        <xdr:cNvCxnSpPr/>
      </xdr:nvCxnSpPr>
      <xdr:spPr>
        <a:xfrm>
          <a:off x="6149340" y="696849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CC60D198-7717-4BEF-BC3E-B77EDBDBF49C}"/>
            </a:ext>
          </a:extLst>
        </xdr:cNvPr>
        <xdr:cNvSpPr txBox="1"/>
      </xdr:nvSpPr>
      <xdr:spPr>
        <a:xfrm>
          <a:off x="827158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E68CD120-3332-4D63-81F5-7C8137D8F447}"/>
            </a:ext>
          </a:extLst>
        </xdr:cNvPr>
        <xdr:cNvSpPr txBox="1"/>
      </xdr:nvSpPr>
      <xdr:spPr>
        <a:xfrm>
          <a:off x="750958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D522C704-D7D0-4A54-AB8C-C5C7F2D46094}"/>
            </a:ext>
          </a:extLst>
        </xdr:cNvPr>
        <xdr:cNvSpPr txBox="1"/>
      </xdr:nvSpPr>
      <xdr:spPr>
        <a:xfrm>
          <a:off x="67120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id="{682BDC2D-38CE-4705-9844-467968DAD43A}"/>
            </a:ext>
          </a:extLst>
        </xdr:cNvPr>
        <xdr:cNvSpPr txBox="1"/>
      </xdr:nvSpPr>
      <xdr:spPr>
        <a:xfrm>
          <a:off x="59373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5" name="n_1mainValue【図書館】&#10;一人当たり面積">
          <a:extLst>
            <a:ext uri="{FF2B5EF4-FFF2-40B4-BE49-F238E27FC236}">
              <a16:creationId xmlns:a16="http://schemas.microsoft.com/office/drawing/2014/main" id="{EC7863E2-318F-492C-9BC6-3823B6FBA6A3}"/>
            </a:ext>
          </a:extLst>
        </xdr:cNvPr>
        <xdr:cNvSpPr txBox="1"/>
      </xdr:nvSpPr>
      <xdr:spPr>
        <a:xfrm>
          <a:off x="827158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6" name="n_2mainValue【図書館】&#10;一人当たり面積">
          <a:extLst>
            <a:ext uri="{FF2B5EF4-FFF2-40B4-BE49-F238E27FC236}">
              <a16:creationId xmlns:a16="http://schemas.microsoft.com/office/drawing/2014/main" id="{99D87F85-665E-4154-8D19-33B2A9D9C546}"/>
            </a:ext>
          </a:extLst>
        </xdr:cNvPr>
        <xdr:cNvSpPr txBox="1"/>
      </xdr:nvSpPr>
      <xdr:spPr>
        <a:xfrm>
          <a:off x="750958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7" name="n_3mainValue【図書館】&#10;一人当たり面積">
          <a:extLst>
            <a:ext uri="{FF2B5EF4-FFF2-40B4-BE49-F238E27FC236}">
              <a16:creationId xmlns:a16="http://schemas.microsoft.com/office/drawing/2014/main" id="{F9D94B07-84D9-48FE-A893-A423183C5C5F}"/>
            </a:ext>
          </a:extLst>
        </xdr:cNvPr>
        <xdr:cNvSpPr txBox="1"/>
      </xdr:nvSpPr>
      <xdr:spPr>
        <a:xfrm>
          <a:off x="67120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137177</xdr:rowOff>
    </xdr:from>
    <xdr:ext cx="469744" cy="259045"/>
    <xdr:sp macro="" textlink="">
      <xdr:nvSpPr>
        <xdr:cNvPr id="148" name="n_4mainValue【図書館】&#10;一人当たり面積">
          <a:extLst>
            <a:ext uri="{FF2B5EF4-FFF2-40B4-BE49-F238E27FC236}">
              <a16:creationId xmlns:a16="http://schemas.microsoft.com/office/drawing/2014/main" id="{A482217D-59F4-403A-8273-F12F8E430473}"/>
            </a:ext>
          </a:extLst>
        </xdr:cNvPr>
        <xdr:cNvSpPr txBox="1"/>
      </xdr:nvSpPr>
      <xdr:spPr>
        <a:xfrm>
          <a:off x="59373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DBE8FF8-BC00-4623-8119-F90F64C151E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74758FE-6EC8-4783-9656-7B5A4A6F162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AB4AB38-3E05-4B17-A7ED-83296906497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544C482-1CB1-4C64-8142-641877DB359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87F8767-1CD0-42D6-B531-2BE1B511B79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E059D8D-3032-49A9-B0FA-38F3A99CB3BD}"/>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4C03AFC-E204-4C83-9D84-9117C5B1A81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CDD7E70-1DFB-4A74-BDE7-01417CB86B1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B0DE805-CD67-4BCC-B77A-E18F8589D39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7314441F-5C9D-45F4-B63C-7E6B8F51ACF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856B7A6-A88B-4E76-BF0F-97395793852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DC5B645F-E5D0-4B82-B186-206772092AC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22C03C77-453B-4AFD-A321-329A42D9B088}"/>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5B3D8C3-7DAD-4158-B8C3-089CCFB0611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1B04FC58-E06E-4292-B5A5-324D629DB38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6987A336-C859-4876-B1E9-9DE512FB8AC4}"/>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51251F34-981A-4685-BCA9-18739B2F8B7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CE70F68C-9A22-4872-B41F-0CC85743564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1C6A1532-10FA-47AD-A975-0836A176F0B7}"/>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E40EFBFD-F0AD-4E14-942F-EF5788E1ABA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C1F2112F-BF6F-49CF-8DCB-30EF58E0AF21}"/>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D3E317FE-F08A-4876-B2FD-4282328E9F3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60CDE23-D1AA-4ADD-AF33-C5C13FEFC28B}"/>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EC214102-05C5-4C11-95A8-A74C1342136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34290</xdr:rowOff>
    </xdr:from>
    <xdr:to>
      <xdr:col>24</xdr:col>
      <xdr:colOff>62865</xdr:colOff>
      <xdr:row>63</xdr:row>
      <xdr:rowOff>137160</xdr:rowOff>
    </xdr:to>
    <xdr:cxnSp macro="">
      <xdr:nvCxnSpPr>
        <xdr:cNvPr id="173" name="直線コネクタ 172">
          <a:extLst>
            <a:ext uri="{FF2B5EF4-FFF2-40B4-BE49-F238E27FC236}">
              <a16:creationId xmlns:a16="http://schemas.microsoft.com/office/drawing/2014/main" id="{82F9C731-FAC7-4F22-9071-EDD408F9F1EC}"/>
            </a:ext>
          </a:extLst>
        </xdr:cNvPr>
        <xdr:cNvCxnSpPr/>
      </xdr:nvCxnSpPr>
      <xdr:spPr>
        <a:xfrm flipV="1">
          <a:off x="4086225" y="925449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618D003B-2B63-4D14-ABF0-739BDF5F3906}"/>
            </a:ext>
          </a:extLst>
        </xdr:cNvPr>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5" name="直線コネクタ 174">
          <a:extLst>
            <a:ext uri="{FF2B5EF4-FFF2-40B4-BE49-F238E27FC236}">
              <a16:creationId xmlns:a16="http://schemas.microsoft.com/office/drawing/2014/main" id="{8A116A76-E9DF-42BD-8EFD-54F82E431CF7}"/>
            </a:ext>
          </a:extLst>
        </xdr:cNvPr>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43F14E7D-27AE-45B0-9BBD-D3EBE9FFA964}"/>
            </a:ext>
          </a:extLst>
        </xdr:cNvPr>
        <xdr:cNvSpPr txBox="1"/>
      </xdr:nvSpPr>
      <xdr:spPr>
        <a:xfrm>
          <a:off x="412496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34290</xdr:rowOff>
    </xdr:from>
    <xdr:to>
      <xdr:col>24</xdr:col>
      <xdr:colOff>152400</xdr:colOff>
      <xdr:row>55</xdr:row>
      <xdr:rowOff>34290</xdr:rowOff>
    </xdr:to>
    <xdr:cxnSp macro="">
      <xdr:nvCxnSpPr>
        <xdr:cNvPr id="177" name="直線コネクタ 176">
          <a:extLst>
            <a:ext uri="{FF2B5EF4-FFF2-40B4-BE49-F238E27FC236}">
              <a16:creationId xmlns:a16="http://schemas.microsoft.com/office/drawing/2014/main" id="{D02491D1-3B5A-4C65-BB56-E4001AF69478}"/>
            </a:ext>
          </a:extLst>
        </xdr:cNvPr>
        <xdr:cNvCxnSpPr/>
      </xdr:nvCxnSpPr>
      <xdr:spPr>
        <a:xfrm>
          <a:off x="402082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25417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145DFC79-E77A-434C-BC78-799C8EA48D6C}"/>
            </a:ext>
          </a:extLst>
        </xdr:cNvPr>
        <xdr:cNvSpPr txBox="1"/>
      </xdr:nvSpPr>
      <xdr:spPr>
        <a:xfrm>
          <a:off x="4124960" y="9580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xdr:rowOff>
    </xdr:from>
    <xdr:to>
      <xdr:col>24</xdr:col>
      <xdr:colOff>114300</xdr:colOff>
      <xdr:row>58</xdr:row>
      <xdr:rowOff>104140</xdr:rowOff>
    </xdr:to>
    <xdr:sp macro="" textlink="">
      <xdr:nvSpPr>
        <xdr:cNvPr id="179" name="フローチャート: 判断 178">
          <a:extLst>
            <a:ext uri="{FF2B5EF4-FFF2-40B4-BE49-F238E27FC236}">
              <a16:creationId xmlns:a16="http://schemas.microsoft.com/office/drawing/2014/main" id="{44E6A489-256F-4221-8CF2-3E47F5E8EC6D}"/>
            </a:ext>
          </a:extLst>
        </xdr:cNvPr>
        <xdr:cNvSpPr/>
      </xdr:nvSpPr>
      <xdr:spPr>
        <a:xfrm>
          <a:off x="4036060" y="97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132080</xdr:rowOff>
    </xdr:from>
    <xdr:to>
      <xdr:col>20</xdr:col>
      <xdr:colOff>38100</xdr:colOff>
      <xdr:row>58</xdr:row>
      <xdr:rowOff>62230</xdr:rowOff>
    </xdr:to>
    <xdr:sp macro="" textlink="">
      <xdr:nvSpPr>
        <xdr:cNvPr id="180" name="フローチャート: 判断 179">
          <a:extLst>
            <a:ext uri="{FF2B5EF4-FFF2-40B4-BE49-F238E27FC236}">
              <a16:creationId xmlns:a16="http://schemas.microsoft.com/office/drawing/2014/main" id="{3A84DF42-A05C-4A61-8A27-9A15FE22973C}"/>
            </a:ext>
          </a:extLst>
        </xdr:cNvPr>
        <xdr:cNvSpPr/>
      </xdr:nvSpPr>
      <xdr:spPr>
        <a:xfrm>
          <a:off x="3312160" y="9687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macro="" textlink="">
      <xdr:nvSpPr>
        <xdr:cNvPr id="181" name="フローチャート: 判断 180">
          <a:extLst>
            <a:ext uri="{FF2B5EF4-FFF2-40B4-BE49-F238E27FC236}">
              <a16:creationId xmlns:a16="http://schemas.microsoft.com/office/drawing/2014/main" id="{F5466358-0A0D-4924-A2AB-54443490A5B3}"/>
            </a:ext>
          </a:extLst>
        </xdr:cNvPr>
        <xdr:cNvSpPr/>
      </xdr:nvSpPr>
      <xdr:spPr>
        <a:xfrm>
          <a:off x="2514600" y="9634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17780</xdr:rowOff>
    </xdr:from>
    <xdr:to>
      <xdr:col>10</xdr:col>
      <xdr:colOff>165100</xdr:colOff>
      <xdr:row>57</xdr:row>
      <xdr:rowOff>119380</xdr:rowOff>
    </xdr:to>
    <xdr:sp macro="" textlink="">
      <xdr:nvSpPr>
        <xdr:cNvPr id="182" name="フローチャート: 判断 181">
          <a:extLst>
            <a:ext uri="{FF2B5EF4-FFF2-40B4-BE49-F238E27FC236}">
              <a16:creationId xmlns:a16="http://schemas.microsoft.com/office/drawing/2014/main" id="{B1057F58-4C7E-41B7-BFC2-344798C6812E}"/>
            </a:ext>
          </a:extLst>
        </xdr:cNvPr>
        <xdr:cNvSpPr/>
      </xdr:nvSpPr>
      <xdr:spPr>
        <a:xfrm>
          <a:off x="17399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135890</xdr:rowOff>
    </xdr:from>
    <xdr:to>
      <xdr:col>6</xdr:col>
      <xdr:colOff>38100</xdr:colOff>
      <xdr:row>57</xdr:row>
      <xdr:rowOff>66040</xdr:rowOff>
    </xdr:to>
    <xdr:sp macro="" textlink="">
      <xdr:nvSpPr>
        <xdr:cNvPr id="183" name="フローチャート: 判断 182">
          <a:extLst>
            <a:ext uri="{FF2B5EF4-FFF2-40B4-BE49-F238E27FC236}">
              <a16:creationId xmlns:a16="http://schemas.microsoft.com/office/drawing/2014/main" id="{995460D4-615A-4590-9EE4-622AA806E4C4}"/>
            </a:ext>
          </a:extLst>
        </xdr:cNvPr>
        <xdr:cNvSpPr/>
      </xdr:nvSpPr>
      <xdr:spPr>
        <a:xfrm>
          <a:off x="965200" y="9523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4889E43-1EA6-46CD-A364-72D284C5720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2B6C5FE-6EAA-4280-8FB4-A0FA8A01FD5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B8D7D1-70C2-4FEB-8DB2-8B9340DDEE1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184BC0D-6146-46F8-BE73-EB18D41F57C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8867766-A71C-4C79-921A-DD910ABDC6B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89" name="楕円 188">
          <a:extLst>
            <a:ext uri="{FF2B5EF4-FFF2-40B4-BE49-F238E27FC236}">
              <a16:creationId xmlns:a16="http://schemas.microsoft.com/office/drawing/2014/main" id="{31CCDF54-B25A-4CF6-AE53-A0F0D9129422}"/>
            </a:ext>
          </a:extLst>
        </xdr:cNvPr>
        <xdr:cNvSpPr/>
      </xdr:nvSpPr>
      <xdr:spPr>
        <a:xfrm>
          <a:off x="4036060" y="9862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118127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6F397F89-63F2-438D-9926-11F353472724}"/>
            </a:ext>
          </a:extLst>
        </xdr:cNvPr>
        <xdr:cNvSpPr txBox="1"/>
      </xdr:nvSpPr>
      <xdr:spPr>
        <a:xfrm>
          <a:off x="4124960"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93980</xdr:rowOff>
    </xdr:from>
    <xdr:to>
      <xdr:col>20</xdr:col>
      <xdr:colOff>38100</xdr:colOff>
      <xdr:row>59</xdr:row>
      <xdr:rowOff>24130</xdr:rowOff>
    </xdr:to>
    <xdr:sp macro="" textlink="">
      <xdr:nvSpPr>
        <xdr:cNvPr id="191" name="楕円 190">
          <a:extLst>
            <a:ext uri="{FF2B5EF4-FFF2-40B4-BE49-F238E27FC236}">
              <a16:creationId xmlns:a16="http://schemas.microsoft.com/office/drawing/2014/main" id="{3D9ACBF5-0BFC-47CB-88B1-87381806E5F3}"/>
            </a:ext>
          </a:extLst>
        </xdr:cNvPr>
        <xdr:cNvSpPr/>
      </xdr:nvSpPr>
      <xdr:spPr>
        <a:xfrm>
          <a:off x="3312160" y="9817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144780</xdr:rowOff>
    </xdr:from>
    <xdr:to>
      <xdr:col>24</xdr:col>
      <xdr:colOff>63500</xdr:colOff>
      <xdr:row>59</xdr:row>
      <xdr:rowOff>19050</xdr:rowOff>
    </xdr:to>
    <xdr:cxnSp macro="">
      <xdr:nvCxnSpPr>
        <xdr:cNvPr id="192" name="直線コネクタ 191">
          <a:extLst>
            <a:ext uri="{FF2B5EF4-FFF2-40B4-BE49-F238E27FC236}">
              <a16:creationId xmlns:a16="http://schemas.microsoft.com/office/drawing/2014/main" id="{A42A75E5-7C06-4B4F-8DAB-8F6B7C21C252}"/>
            </a:ext>
          </a:extLst>
        </xdr:cNvPr>
        <xdr:cNvCxnSpPr/>
      </xdr:nvCxnSpPr>
      <xdr:spPr>
        <a:xfrm>
          <a:off x="3355340" y="986790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93" name="楕円 192">
          <a:extLst>
            <a:ext uri="{FF2B5EF4-FFF2-40B4-BE49-F238E27FC236}">
              <a16:creationId xmlns:a16="http://schemas.microsoft.com/office/drawing/2014/main" id="{631D4846-5EA2-4F75-BEF0-4C2FC20110E1}"/>
            </a:ext>
          </a:extLst>
        </xdr:cNvPr>
        <xdr:cNvSpPr/>
      </xdr:nvSpPr>
      <xdr:spPr>
        <a:xfrm>
          <a:off x="25146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58</xdr:row>
      <xdr:rowOff>144780</xdr:rowOff>
    </xdr:to>
    <xdr:cxnSp macro="">
      <xdr:nvCxnSpPr>
        <xdr:cNvPr id="194" name="直線コネクタ 193">
          <a:extLst>
            <a:ext uri="{FF2B5EF4-FFF2-40B4-BE49-F238E27FC236}">
              <a16:creationId xmlns:a16="http://schemas.microsoft.com/office/drawing/2014/main" id="{AF8B3017-CA83-4E84-84D6-95D1CAD26012}"/>
            </a:ext>
          </a:extLst>
        </xdr:cNvPr>
        <xdr:cNvCxnSpPr/>
      </xdr:nvCxnSpPr>
      <xdr:spPr>
        <a:xfrm>
          <a:off x="2565400" y="979170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151130</xdr:rowOff>
    </xdr:from>
    <xdr:to>
      <xdr:col>10</xdr:col>
      <xdr:colOff>165100</xdr:colOff>
      <xdr:row>58</xdr:row>
      <xdr:rowOff>81280</xdr:rowOff>
    </xdr:to>
    <xdr:sp macro="" textlink="">
      <xdr:nvSpPr>
        <xdr:cNvPr id="195" name="楕円 194">
          <a:extLst>
            <a:ext uri="{FF2B5EF4-FFF2-40B4-BE49-F238E27FC236}">
              <a16:creationId xmlns:a16="http://schemas.microsoft.com/office/drawing/2014/main" id="{D3C2EBAC-758E-4C26-8A10-0A68430BADD4}"/>
            </a:ext>
          </a:extLst>
        </xdr:cNvPr>
        <xdr:cNvSpPr/>
      </xdr:nvSpPr>
      <xdr:spPr>
        <a:xfrm>
          <a:off x="1739900" y="9706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30480</xdr:rowOff>
    </xdr:from>
    <xdr:to>
      <xdr:col>15</xdr:col>
      <xdr:colOff>50800</xdr:colOff>
      <xdr:row>58</xdr:row>
      <xdr:rowOff>68580</xdr:rowOff>
    </xdr:to>
    <xdr:cxnSp macro="">
      <xdr:nvCxnSpPr>
        <xdr:cNvPr id="196" name="直線コネクタ 195">
          <a:extLst>
            <a:ext uri="{FF2B5EF4-FFF2-40B4-BE49-F238E27FC236}">
              <a16:creationId xmlns:a16="http://schemas.microsoft.com/office/drawing/2014/main" id="{E64910DB-23EF-48E6-851E-C9EC73694E08}"/>
            </a:ext>
          </a:extLst>
        </xdr:cNvPr>
        <xdr:cNvCxnSpPr/>
      </xdr:nvCxnSpPr>
      <xdr:spPr>
        <a:xfrm>
          <a:off x="1790700" y="975360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67310</xdr:rowOff>
    </xdr:from>
    <xdr:to>
      <xdr:col>6</xdr:col>
      <xdr:colOff>38100</xdr:colOff>
      <xdr:row>57</xdr:row>
      <xdr:rowOff>168910</xdr:rowOff>
    </xdr:to>
    <xdr:sp macro="" textlink="">
      <xdr:nvSpPr>
        <xdr:cNvPr id="197" name="楕円 196">
          <a:extLst>
            <a:ext uri="{FF2B5EF4-FFF2-40B4-BE49-F238E27FC236}">
              <a16:creationId xmlns:a16="http://schemas.microsoft.com/office/drawing/2014/main" id="{964FB798-828B-435B-9694-20A69418ACDC}"/>
            </a:ext>
          </a:extLst>
        </xdr:cNvPr>
        <xdr:cNvSpPr/>
      </xdr:nvSpPr>
      <xdr:spPr>
        <a:xfrm>
          <a:off x="965200" y="96227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118110</xdr:rowOff>
    </xdr:from>
    <xdr:to>
      <xdr:col>10</xdr:col>
      <xdr:colOff>114300</xdr:colOff>
      <xdr:row>58</xdr:row>
      <xdr:rowOff>30480</xdr:rowOff>
    </xdr:to>
    <xdr:cxnSp macro="">
      <xdr:nvCxnSpPr>
        <xdr:cNvPr id="198" name="直線コネクタ 197">
          <a:extLst>
            <a:ext uri="{FF2B5EF4-FFF2-40B4-BE49-F238E27FC236}">
              <a16:creationId xmlns:a16="http://schemas.microsoft.com/office/drawing/2014/main" id="{1FBF0E4D-F475-4B34-B1BD-C9130710C37D}"/>
            </a:ext>
          </a:extLst>
        </xdr:cNvPr>
        <xdr:cNvCxnSpPr/>
      </xdr:nvCxnSpPr>
      <xdr:spPr>
        <a:xfrm>
          <a:off x="1008380" y="967359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78757</xdr:rowOff>
    </xdr:from>
    <xdr:ext cx="405111" cy="259045"/>
    <xdr:sp macro="" textlink="">
      <xdr:nvSpPr>
        <xdr:cNvPr id="199" name="n_1aveValue【体育館・プール】&#10;有形固定資産減価償却率">
          <a:extLst>
            <a:ext uri="{FF2B5EF4-FFF2-40B4-BE49-F238E27FC236}">
              <a16:creationId xmlns:a16="http://schemas.microsoft.com/office/drawing/2014/main" id="{96E03FCF-D702-478A-AEE3-3B60D3FFFEF6}"/>
            </a:ext>
          </a:extLst>
        </xdr:cNvPr>
        <xdr:cNvSpPr txBox="1"/>
      </xdr:nvSpPr>
      <xdr:spPr>
        <a:xfrm>
          <a:off x="3170564"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200" name="n_2aveValue【体育館・プール】&#10;有形固定資産減価償却率">
          <a:extLst>
            <a:ext uri="{FF2B5EF4-FFF2-40B4-BE49-F238E27FC236}">
              <a16:creationId xmlns:a16="http://schemas.microsoft.com/office/drawing/2014/main" id="{AF67695D-C99E-46D7-93BA-BDAD4CF5B45C}"/>
            </a:ext>
          </a:extLst>
        </xdr:cNvPr>
        <xdr:cNvSpPr txBox="1"/>
      </xdr:nvSpPr>
      <xdr:spPr>
        <a:xfrm>
          <a:off x="2385704"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135907</xdr:rowOff>
    </xdr:from>
    <xdr:ext cx="405111" cy="259045"/>
    <xdr:sp macro="" textlink="">
      <xdr:nvSpPr>
        <xdr:cNvPr id="201" name="n_3aveValue【体育館・プール】&#10;有形固定資産減価償却率">
          <a:extLst>
            <a:ext uri="{FF2B5EF4-FFF2-40B4-BE49-F238E27FC236}">
              <a16:creationId xmlns:a16="http://schemas.microsoft.com/office/drawing/2014/main" id="{6C2E5B15-E69C-4CCB-9E81-FED2D2C4C8B2}"/>
            </a:ext>
          </a:extLst>
        </xdr:cNvPr>
        <xdr:cNvSpPr txBox="1"/>
      </xdr:nvSpPr>
      <xdr:spPr>
        <a:xfrm>
          <a:off x="1611004"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82567</xdr:rowOff>
    </xdr:from>
    <xdr:ext cx="405111" cy="259045"/>
    <xdr:sp macro="" textlink="">
      <xdr:nvSpPr>
        <xdr:cNvPr id="202" name="n_4aveValue【体育館・プール】&#10;有形固定資産減価償却率">
          <a:extLst>
            <a:ext uri="{FF2B5EF4-FFF2-40B4-BE49-F238E27FC236}">
              <a16:creationId xmlns:a16="http://schemas.microsoft.com/office/drawing/2014/main" id="{E1891896-9741-448B-8792-880E47A65224}"/>
            </a:ext>
          </a:extLst>
        </xdr:cNvPr>
        <xdr:cNvSpPr txBox="1"/>
      </xdr:nvSpPr>
      <xdr:spPr>
        <a:xfrm>
          <a:off x="83630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15257</xdr:rowOff>
    </xdr:from>
    <xdr:ext cx="405111" cy="259045"/>
    <xdr:sp macro="" textlink="">
      <xdr:nvSpPr>
        <xdr:cNvPr id="203" name="n_1mainValue【体育館・プール】&#10;有形固定資産減価償却率">
          <a:extLst>
            <a:ext uri="{FF2B5EF4-FFF2-40B4-BE49-F238E27FC236}">
              <a16:creationId xmlns:a16="http://schemas.microsoft.com/office/drawing/2014/main" id="{ECBCCCF6-6D6F-468B-BFD7-EA9E06D03800}"/>
            </a:ext>
          </a:extLst>
        </xdr:cNvPr>
        <xdr:cNvSpPr txBox="1"/>
      </xdr:nvSpPr>
      <xdr:spPr>
        <a:xfrm>
          <a:off x="317056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110507</xdr:rowOff>
    </xdr:from>
    <xdr:ext cx="405111" cy="259045"/>
    <xdr:sp macro="" textlink="">
      <xdr:nvSpPr>
        <xdr:cNvPr id="204" name="n_2mainValue【体育館・プール】&#10;有形固定資産減価償却率">
          <a:extLst>
            <a:ext uri="{FF2B5EF4-FFF2-40B4-BE49-F238E27FC236}">
              <a16:creationId xmlns:a16="http://schemas.microsoft.com/office/drawing/2014/main" id="{632E1467-40E5-4B96-AEF5-DCC78A5ADE42}"/>
            </a:ext>
          </a:extLst>
        </xdr:cNvPr>
        <xdr:cNvSpPr txBox="1"/>
      </xdr:nvSpPr>
      <xdr:spPr>
        <a:xfrm>
          <a:off x="2385704" y="983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72407</xdr:rowOff>
    </xdr:from>
    <xdr:ext cx="405111" cy="259045"/>
    <xdr:sp macro="" textlink="">
      <xdr:nvSpPr>
        <xdr:cNvPr id="205" name="n_3mainValue【体育館・プール】&#10;有形固定資産減価償却率">
          <a:extLst>
            <a:ext uri="{FF2B5EF4-FFF2-40B4-BE49-F238E27FC236}">
              <a16:creationId xmlns:a16="http://schemas.microsoft.com/office/drawing/2014/main" id="{7D1842AF-7C56-45B3-92D1-2A8922174BEA}"/>
            </a:ext>
          </a:extLst>
        </xdr:cNvPr>
        <xdr:cNvSpPr txBox="1"/>
      </xdr:nvSpPr>
      <xdr:spPr>
        <a:xfrm>
          <a:off x="1611004" y="979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160037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EC9CF7-0C96-4D76-A4BE-8AC0982434F8}"/>
            </a:ext>
          </a:extLst>
        </xdr:cNvPr>
        <xdr:cNvSpPr txBox="1"/>
      </xdr:nvSpPr>
      <xdr:spPr>
        <a:xfrm>
          <a:off x="836304" y="971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B029119-7262-410D-871B-CAF87B878DB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4491943-8852-4876-AC49-2C176C8E9CB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684C39C-D16D-4553-AF58-9E7188AADCB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975AE5A-9250-4855-A5FA-1B10BA6AED9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E122E19-0EC8-414F-99E7-62332F854B9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84956AC-65F8-4EB5-A175-505A94A80DA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61E0A00-A0E0-4AA3-8AE7-A5D2EBFAC31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F3671A8-87FF-48C5-AB9C-A4D1951FCA7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4F907A0-9FC8-4FFA-91FC-48F13024D4E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CCEE9D0-7C23-4840-8736-6381EFA63EC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3434BB24-5EA7-4ED5-96DC-4DB57CCB2949}"/>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2BDF99A-7839-46CC-9F64-2847B012611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3E37432C-AC92-4DE7-BBBB-702AF7DDCCC7}"/>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600698B1-D432-4D5D-B770-868EDAF6E93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9D7A2B7E-289D-42EA-B1C4-BDF75FD27FB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CFF5205A-DD4D-4E5B-8D4B-9D8BAA4F5AB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941F28F6-E294-4B6B-A0E0-35347149572F}"/>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D70383D1-5D8A-42E0-921B-9E9D0F880EC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3670393F-FDA7-4750-88D9-542B7EEECCD7}"/>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1CDD9251-1B62-4593-91F9-78DC842C5E2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6E4D90F5-E572-4655-A583-2674CBB044B2}"/>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69871B3-3AC6-44AF-A54F-04740299469E}"/>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5E142F67-F813-4B03-BD52-F1AA14EB0AB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2E9D7ED-4972-496C-B4D8-F8502A49218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107950</xdr:rowOff>
    </xdr:from>
    <xdr:to>
      <xdr:col>54</xdr:col>
      <xdr:colOff>189865</xdr:colOff>
      <xdr:row>63</xdr:row>
      <xdr:rowOff>120650</xdr:rowOff>
    </xdr:to>
    <xdr:cxnSp macro="">
      <xdr:nvCxnSpPr>
        <xdr:cNvPr id="231" name="直線コネクタ 230">
          <a:extLst>
            <a:ext uri="{FF2B5EF4-FFF2-40B4-BE49-F238E27FC236}">
              <a16:creationId xmlns:a16="http://schemas.microsoft.com/office/drawing/2014/main" id="{E6CA3E70-136C-4E95-8492-89820E84C018}"/>
            </a:ext>
          </a:extLst>
        </xdr:cNvPr>
        <xdr:cNvCxnSpPr/>
      </xdr:nvCxnSpPr>
      <xdr:spPr>
        <a:xfrm flipV="1">
          <a:off x="9219565" y="9328150"/>
          <a:ext cx="0" cy="135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2" name="【体育館・プール】&#10;一人当たり面積最小値テキスト">
          <a:extLst>
            <a:ext uri="{FF2B5EF4-FFF2-40B4-BE49-F238E27FC236}">
              <a16:creationId xmlns:a16="http://schemas.microsoft.com/office/drawing/2014/main" id="{A070FBF2-5562-4A83-88AF-88E7AFED60AE}"/>
            </a:ext>
          </a:extLst>
        </xdr:cNvPr>
        <xdr:cNvSpPr txBox="1"/>
      </xdr:nvSpPr>
      <xdr:spPr>
        <a:xfrm>
          <a:off x="9258300" y="106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3" name="直線コネクタ 232">
          <a:extLst>
            <a:ext uri="{FF2B5EF4-FFF2-40B4-BE49-F238E27FC236}">
              <a16:creationId xmlns:a16="http://schemas.microsoft.com/office/drawing/2014/main" id="{C6819CB1-2E21-475F-A840-21A5FABF6503}"/>
            </a:ext>
          </a:extLst>
        </xdr:cNvPr>
        <xdr:cNvCxnSpPr/>
      </xdr:nvCxnSpPr>
      <xdr:spPr>
        <a:xfrm>
          <a:off x="9154160" y="10681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54627</xdr:rowOff>
    </xdr:from>
    <xdr:ext cx="469744" cy="259045"/>
    <xdr:sp macro="" textlink="">
      <xdr:nvSpPr>
        <xdr:cNvPr id="234" name="【体育館・プール】&#10;一人当たり面積最大値テキスト">
          <a:extLst>
            <a:ext uri="{FF2B5EF4-FFF2-40B4-BE49-F238E27FC236}">
              <a16:creationId xmlns:a16="http://schemas.microsoft.com/office/drawing/2014/main" id="{670BC10A-86E6-4E8D-9A6F-17D736B58CCD}"/>
            </a:ext>
          </a:extLst>
        </xdr:cNvPr>
        <xdr:cNvSpPr txBox="1"/>
      </xdr:nvSpPr>
      <xdr:spPr>
        <a:xfrm>
          <a:off x="9258300" y="910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107950</xdr:rowOff>
    </xdr:from>
    <xdr:to>
      <xdr:col>55</xdr:col>
      <xdr:colOff>88900</xdr:colOff>
      <xdr:row>55</xdr:row>
      <xdr:rowOff>107950</xdr:rowOff>
    </xdr:to>
    <xdr:cxnSp macro="">
      <xdr:nvCxnSpPr>
        <xdr:cNvPr id="235" name="直線コネクタ 234">
          <a:extLst>
            <a:ext uri="{FF2B5EF4-FFF2-40B4-BE49-F238E27FC236}">
              <a16:creationId xmlns:a16="http://schemas.microsoft.com/office/drawing/2014/main" id="{39C26071-37DB-4984-8473-B204DAF482B5}"/>
            </a:ext>
          </a:extLst>
        </xdr:cNvPr>
        <xdr:cNvCxnSpPr/>
      </xdr:nvCxnSpPr>
      <xdr:spPr>
        <a:xfrm>
          <a:off x="9154160" y="9328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156227</xdr:rowOff>
    </xdr:from>
    <xdr:ext cx="469744" cy="259045"/>
    <xdr:sp macro="" textlink="">
      <xdr:nvSpPr>
        <xdr:cNvPr id="236" name="【体育館・プール】&#10;一人当たり面積平均値テキスト">
          <a:extLst>
            <a:ext uri="{FF2B5EF4-FFF2-40B4-BE49-F238E27FC236}">
              <a16:creationId xmlns:a16="http://schemas.microsoft.com/office/drawing/2014/main" id="{9B069458-8D14-4457-B54C-F3E8367C4BE5}"/>
            </a:ext>
          </a:extLst>
        </xdr:cNvPr>
        <xdr:cNvSpPr txBox="1"/>
      </xdr:nvSpPr>
      <xdr:spPr>
        <a:xfrm>
          <a:off x="9258300" y="1021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7" name="フローチャート: 判断 236">
          <a:extLst>
            <a:ext uri="{FF2B5EF4-FFF2-40B4-BE49-F238E27FC236}">
              <a16:creationId xmlns:a16="http://schemas.microsoft.com/office/drawing/2014/main" id="{51016330-62CB-4BC7-8252-0D46C65E46F5}"/>
            </a:ext>
          </a:extLst>
        </xdr:cNvPr>
        <xdr:cNvSpPr/>
      </xdr:nvSpPr>
      <xdr:spPr>
        <a:xfrm>
          <a:off x="9192260" y="10232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38" name="フローチャート: 判断 237">
          <a:extLst>
            <a:ext uri="{FF2B5EF4-FFF2-40B4-BE49-F238E27FC236}">
              <a16:creationId xmlns:a16="http://schemas.microsoft.com/office/drawing/2014/main" id="{F71D0EE1-F57D-4CBE-8A97-C0967AB2DC4D}"/>
            </a:ext>
          </a:extLst>
        </xdr:cNvPr>
        <xdr:cNvSpPr/>
      </xdr:nvSpPr>
      <xdr:spPr>
        <a:xfrm>
          <a:off x="844550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39" name="フローチャート: 判断 238">
          <a:extLst>
            <a:ext uri="{FF2B5EF4-FFF2-40B4-BE49-F238E27FC236}">
              <a16:creationId xmlns:a16="http://schemas.microsoft.com/office/drawing/2014/main" id="{033AD773-22B9-4EE9-98A6-14DDDD6E7FBB}"/>
            </a:ext>
          </a:extLst>
        </xdr:cNvPr>
        <xdr:cNvSpPr/>
      </xdr:nvSpPr>
      <xdr:spPr>
        <a:xfrm>
          <a:off x="7670800" y="10232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0" name="フローチャート: 判断 239">
          <a:extLst>
            <a:ext uri="{FF2B5EF4-FFF2-40B4-BE49-F238E27FC236}">
              <a16:creationId xmlns:a16="http://schemas.microsoft.com/office/drawing/2014/main" id="{414AC01A-4E1D-4CD9-8643-F497A230EEDB}"/>
            </a:ext>
          </a:extLst>
        </xdr:cNvPr>
        <xdr:cNvSpPr/>
      </xdr:nvSpPr>
      <xdr:spPr>
        <a:xfrm>
          <a:off x="687324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1" name="フローチャート: 判断 240">
          <a:extLst>
            <a:ext uri="{FF2B5EF4-FFF2-40B4-BE49-F238E27FC236}">
              <a16:creationId xmlns:a16="http://schemas.microsoft.com/office/drawing/2014/main" id="{F6B5D277-2ABF-4D62-90C5-F65822DAEDB7}"/>
            </a:ext>
          </a:extLst>
        </xdr:cNvPr>
        <xdr:cNvSpPr/>
      </xdr:nvSpPr>
      <xdr:spPr>
        <a:xfrm>
          <a:off x="6098540" y="1025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D2FDF44-4E24-4F14-82AF-7CEAA06C69F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35006EB-F5E2-467D-821E-83154FA62AE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A54200E-40E2-42A4-84FE-3222261101A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6F430C-EB93-4E1D-9574-A4FD170091C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DD1E280-2B72-498D-8050-9DC06849D82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0</xdr:rowOff>
    </xdr:from>
    <xdr:to>
      <xdr:col>55</xdr:col>
      <xdr:colOff>50800</xdr:colOff>
      <xdr:row>60</xdr:row>
      <xdr:rowOff>101600</xdr:rowOff>
    </xdr:to>
    <xdr:sp macro="" textlink="">
      <xdr:nvSpPr>
        <xdr:cNvPr id="247" name="楕円 246">
          <a:extLst>
            <a:ext uri="{FF2B5EF4-FFF2-40B4-BE49-F238E27FC236}">
              <a16:creationId xmlns:a16="http://schemas.microsoft.com/office/drawing/2014/main" id="{A59457D2-DA07-482B-ABB8-A1842844C436}"/>
            </a:ext>
          </a:extLst>
        </xdr:cNvPr>
        <xdr:cNvSpPr/>
      </xdr:nvSpPr>
      <xdr:spPr>
        <a:xfrm>
          <a:off x="9192260" y="10058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22877</xdr:rowOff>
    </xdr:from>
    <xdr:ext cx="469744" cy="259045"/>
    <xdr:sp macro="" textlink="">
      <xdr:nvSpPr>
        <xdr:cNvPr id="248" name="【体育館・プール】&#10;一人当たり面積該当値テキスト">
          <a:extLst>
            <a:ext uri="{FF2B5EF4-FFF2-40B4-BE49-F238E27FC236}">
              <a16:creationId xmlns:a16="http://schemas.microsoft.com/office/drawing/2014/main" id="{4C3764EE-FF13-4B60-A57B-11C400D119D8}"/>
            </a:ext>
          </a:extLst>
        </xdr:cNvPr>
        <xdr:cNvSpPr txBox="1"/>
      </xdr:nvSpPr>
      <xdr:spPr>
        <a:xfrm>
          <a:off x="9258300" y="991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12700</xdr:rowOff>
    </xdr:from>
    <xdr:to>
      <xdr:col>50</xdr:col>
      <xdr:colOff>165100</xdr:colOff>
      <xdr:row>60</xdr:row>
      <xdr:rowOff>114300</xdr:rowOff>
    </xdr:to>
    <xdr:sp macro="" textlink="">
      <xdr:nvSpPr>
        <xdr:cNvPr id="249" name="楕円 248">
          <a:extLst>
            <a:ext uri="{FF2B5EF4-FFF2-40B4-BE49-F238E27FC236}">
              <a16:creationId xmlns:a16="http://schemas.microsoft.com/office/drawing/2014/main" id="{91689737-B293-4DA7-B09F-EAF5AE1B57D4}"/>
            </a:ext>
          </a:extLst>
        </xdr:cNvPr>
        <xdr:cNvSpPr/>
      </xdr:nvSpPr>
      <xdr:spPr>
        <a:xfrm>
          <a:off x="8445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50800</xdr:rowOff>
    </xdr:from>
    <xdr:to>
      <xdr:col>55</xdr:col>
      <xdr:colOff>0</xdr:colOff>
      <xdr:row>60</xdr:row>
      <xdr:rowOff>63500</xdr:rowOff>
    </xdr:to>
    <xdr:cxnSp macro="">
      <xdr:nvCxnSpPr>
        <xdr:cNvPr id="250" name="直線コネクタ 249">
          <a:extLst>
            <a:ext uri="{FF2B5EF4-FFF2-40B4-BE49-F238E27FC236}">
              <a16:creationId xmlns:a16="http://schemas.microsoft.com/office/drawing/2014/main" id="{C79679A8-D137-4AFF-AAA8-8F4B91C22400}"/>
            </a:ext>
          </a:extLst>
        </xdr:cNvPr>
        <xdr:cNvCxnSpPr/>
      </xdr:nvCxnSpPr>
      <xdr:spPr>
        <a:xfrm flipV="1">
          <a:off x="8496300" y="10109200"/>
          <a:ext cx="7239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12700</xdr:rowOff>
    </xdr:from>
    <xdr:to>
      <xdr:col>46</xdr:col>
      <xdr:colOff>38100</xdr:colOff>
      <xdr:row>60</xdr:row>
      <xdr:rowOff>114300</xdr:rowOff>
    </xdr:to>
    <xdr:sp macro="" textlink="">
      <xdr:nvSpPr>
        <xdr:cNvPr id="251" name="楕円 250">
          <a:extLst>
            <a:ext uri="{FF2B5EF4-FFF2-40B4-BE49-F238E27FC236}">
              <a16:creationId xmlns:a16="http://schemas.microsoft.com/office/drawing/2014/main" id="{8DF3D72E-6A24-41EF-A8D0-DDF1E3DA2C19}"/>
            </a:ext>
          </a:extLst>
        </xdr:cNvPr>
        <xdr:cNvSpPr/>
      </xdr:nvSpPr>
      <xdr:spPr>
        <a:xfrm>
          <a:off x="7670800" y="10071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63500</xdr:rowOff>
    </xdr:from>
    <xdr:to>
      <xdr:col>50</xdr:col>
      <xdr:colOff>114300</xdr:colOff>
      <xdr:row>60</xdr:row>
      <xdr:rowOff>63500</xdr:rowOff>
    </xdr:to>
    <xdr:cxnSp macro="">
      <xdr:nvCxnSpPr>
        <xdr:cNvPr id="252" name="直線コネクタ 251">
          <a:extLst>
            <a:ext uri="{FF2B5EF4-FFF2-40B4-BE49-F238E27FC236}">
              <a16:creationId xmlns:a16="http://schemas.microsoft.com/office/drawing/2014/main" id="{F42741D7-77BF-411D-BA43-9212A3E07E0C}"/>
            </a:ext>
          </a:extLst>
        </xdr:cNvPr>
        <xdr:cNvCxnSpPr/>
      </xdr:nvCxnSpPr>
      <xdr:spPr>
        <a:xfrm>
          <a:off x="7713980" y="101219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25400</xdr:rowOff>
    </xdr:from>
    <xdr:to>
      <xdr:col>41</xdr:col>
      <xdr:colOff>101600</xdr:colOff>
      <xdr:row>60</xdr:row>
      <xdr:rowOff>127000</xdr:rowOff>
    </xdr:to>
    <xdr:sp macro="" textlink="">
      <xdr:nvSpPr>
        <xdr:cNvPr id="253" name="楕円 252">
          <a:extLst>
            <a:ext uri="{FF2B5EF4-FFF2-40B4-BE49-F238E27FC236}">
              <a16:creationId xmlns:a16="http://schemas.microsoft.com/office/drawing/2014/main" id="{354475A3-F1C8-4DBD-90D2-5AB1DE0ED466}"/>
            </a:ext>
          </a:extLst>
        </xdr:cNvPr>
        <xdr:cNvSpPr/>
      </xdr:nvSpPr>
      <xdr:spPr>
        <a:xfrm>
          <a:off x="687324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63500</xdr:rowOff>
    </xdr:from>
    <xdr:to>
      <xdr:col>45</xdr:col>
      <xdr:colOff>177800</xdr:colOff>
      <xdr:row>60</xdr:row>
      <xdr:rowOff>76200</xdr:rowOff>
    </xdr:to>
    <xdr:cxnSp macro="">
      <xdr:nvCxnSpPr>
        <xdr:cNvPr id="254" name="直線コネクタ 253">
          <a:extLst>
            <a:ext uri="{FF2B5EF4-FFF2-40B4-BE49-F238E27FC236}">
              <a16:creationId xmlns:a16="http://schemas.microsoft.com/office/drawing/2014/main" id="{D009080C-4EF2-4678-9399-B82EE7CF722E}"/>
            </a:ext>
          </a:extLst>
        </xdr:cNvPr>
        <xdr:cNvCxnSpPr/>
      </xdr:nvCxnSpPr>
      <xdr:spPr>
        <a:xfrm flipV="1">
          <a:off x="6924040" y="1012190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12700</xdr:rowOff>
    </xdr:from>
    <xdr:to>
      <xdr:col>36</xdr:col>
      <xdr:colOff>165100</xdr:colOff>
      <xdr:row>60</xdr:row>
      <xdr:rowOff>114300</xdr:rowOff>
    </xdr:to>
    <xdr:sp macro="" textlink="">
      <xdr:nvSpPr>
        <xdr:cNvPr id="255" name="楕円 254">
          <a:extLst>
            <a:ext uri="{FF2B5EF4-FFF2-40B4-BE49-F238E27FC236}">
              <a16:creationId xmlns:a16="http://schemas.microsoft.com/office/drawing/2014/main" id="{91AE7352-D01C-4B8A-9CCF-529F68D04D36}"/>
            </a:ext>
          </a:extLst>
        </xdr:cNvPr>
        <xdr:cNvSpPr/>
      </xdr:nvSpPr>
      <xdr:spPr>
        <a:xfrm>
          <a:off x="609854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63500</xdr:rowOff>
    </xdr:from>
    <xdr:to>
      <xdr:col>41</xdr:col>
      <xdr:colOff>50800</xdr:colOff>
      <xdr:row>60</xdr:row>
      <xdr:rowOff>76200</xdr:rowOff>
    </xdr:to>
    <xdr:cxnSp macro="">
      <xdr:nvCxnSpPr>
        <xdr:cNvPr id="256" name="直線コネクタ 255">
          <a:extLst>
            <a:ext uri="{FF2B5EF4-FFF2-40B4-BE49-F238E27FC236}">
              <a16:creationId xmlns:a16="http://schemas.microsoft.com/office/drawing/2014/main" id="{0E7502FB-BE44-4547-B719-0A021700C0B3}"/>
            </a:ext>
          </a:extLst>
        </xdr:cNvPr>
        <xdr:cNvCxnSpPr/>
      </xdr:nvCxnSpPr>
      <xdr:spPr>
        <a:xfrm>
          <a:off x="6149340" y="1012190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111777</xdr:rowOff>
    </xdr:from>
    <xdr:ext cx="469744" cy="259045"/>
    <xdr:sp macro="" textlink="">
      <xdr:nvSpPr>
        <xdr:cNvPr id="257" name="n_1aveValue【体育館・プール】&#10;一人当たり面積">
          <a:extLst>
            <a:ext uri="{FF2B5EF4-FFF2-40B4-BE49-F238E27FC236}">
              <a16:creationId xmlns:a16="http://schemas.microsoft.com/office/drawing/2014/main" id="{1E618184-C345-4D7C-BD04-0EF0AE1D99DF}"/>
            </a:ext>
          </a:extLst>
        </xdr:cNvPr>
        <xdr:cNvSpPr txBox="1"/>
      </xdr:nvSpPr>
      <xdr:spPr>
        <a:xfrm>
          <a:off x="8271587" y="103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99077</xdr:rowOff>
    </xdr:from>
    <xdr:ext cx="469744" cy="259045"/>
    <xdr:sp macro="" textlink="">
      <xdr:nvSpPr>
        <xdr:cNvPr id="258" name="n_2aveValue【体育館・プール】&#10;一人当たり面積">
          <a:extLst>
            <a:ext uri="{FF2B5EF4-FFF2-40B4-BE49-F238E27FC236}">
              <a16:creationId xmlns:a16="http://schemas.microsoft.com/office/drawing/2014/main" id="{F55CD244-BE0E-4D87-966A-C20A9B39464F}"/>
            </a:ext>
          </a:extLst>
        </xdr:cNvPr>
        <xdr:cNvSpPr txBox="1"/>
      </xdr:nvSpPr>
      <xdr:spPr>
        <a:xfrm>
          <a:off x="7509587"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111777</xdr:rowOff>
    </xdr:from>
    <xdr:ext cx="469744" cy="259045"/>
    <xdr:sp macro="" textlink="">
      <xdr:nvSpPr>
        <xdr:cNvPr id="259" name="n_3aveValue【体育館・プール】&#10;一人当たり面積">
          <a:extLst>
            <a:ext uri="{FF2B5EF4-FFF2-40B4-BE49-F238E27FC236}">
              <a16:creationId xmlns:a16="http://schemas.microsoft.com/office/drawing/2014/main" id="{B58A98AD-A370-431D-9DDD-E2DA4F51407C}"/>
            </a:ext>
          </a:extLst>
        </xdr:cNvPr>
        <xdr:cNvSpPr txBox="1"/>
      </xdr:nvSpPr>
      <xdr:spPr>
        <a:xfrm>
          <a:off x="6712027" y="103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124477</xdr:rowOff>
    </xdr:from>
    <xdr:ext cx="469744" cy="259045"/>
    <xdr:sp macro="" textlink="">
      <xdr:nvSpPr>
        <xdr:cNvPr id="260" name="n_4aveValue【体育館・プール】&#10;一人当たり面積">
          <a:extLst>
            <a:ext uri="{FF2B5EF4-FFF2-40B4-BE49-F238E27FC236}">
              <a16:creationId xmlns:a16="http://schemas.microsoft.com/office/drawing/2014/main" id="{B73AAD99-3EC0-4A9C-BDA1-7D51B61B63E8}"/>
            </a:ext>
          </a:extLst>
        </xdr:cNvPr>
        <xdr:cNvSpPr txBox="1"/>
      </xdr:nvSpPr>
      <xdr:spPr>
        <a:xfrm>
          <a:off x="59373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130827</xdr:rowOff>
    </xdr:from>
    <xdr:ext cx="469744" cy="259045"/>
    <xdr:sp macro="" textlink="">
      <xdr:nvSpPr>
        <xdr:cNvPr id="261" name="n_1mainValue【体育館・プール】&#10;一人当たり面積">
          <a:extLst>
            <a:ext uri="{FF2B5EF4-FFF2-40B4-BE49-F238E27FC236}">
              <a16:creationId xmlns:a16="http://schemas.microsoft.com/office/drawing/2014/main" id="{C5B451C3-156F-48EF-9B34-A25AF185DD55}"/>
            </a:ext>
          </a:extLst>
        </xdr:cNvPr>
        <xdr:cNvSpPr txBox="1"/>
      </xdr:nvSpPr>
      <xdr:spPr>
        <a:xfrm>
          <a:off x="8271587" y="98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130827</xdr:rowOff>
    </xdr:from>
    <xdr:ext cx="469744" cy="259045"/>
    <xdr:sp macro="" textlink="">
      <xdr:nvSpPr>
        <xdr:cNvPr id="262" name="n_2mainValue【体育館・プール】&#10;一人当たり面積">
          <a:extLst>
            <a:ext uri="{FF2B5EF4-FFF2-40B4-BE49-F238E27FC236}">
              <a16:creationId xmlns:a16="http://schemas.microsoft.com/office/drawing/2014/main" id="{40519F2C-8621-48A6-8946-23898D09317C}"/>
            </a:ext>
          </a:extLst>
        </xdr:cNvPr>
        <xdr:cNvSpPr txBox="1"/>
      </xdr:nvSpPr>
      <xdr:spPr>
        <a:xfrm>
          <a:off x="7509587" y="98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143527</xdr:rowOff>
    </xdr:from>
    <xdr:ext cx="469744" cy="259045"/>
    <xdr:sp macro="" textlink="">
      <xdr:nvSpPr>
        <xdr:cNvPr id="263" name="n_3mainValue【体育館・プール】&#10;一人当たり面積">
          <a:extLst>
            <a:ext uri="{FF2B5EF4-FFF2-40B4-BE49-F238E27FC236}">
              <a16:creationId xmlns:a16="http://schemas.microsoft.com/office/drawing/2014/main" id="{3DEA19BE-B757-4BDC-BE39-400E53D0700F}"/>
            </a:ext>
          </a:extLst>
        </xdr:cNvPr>
        <xdr:cNvSpPr txBox="1"/>
      </xdr:nvSpPr>
      <xdr:spPr>
        <a:xfrm>
          <a:off x="6712027" y="986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130827</xdr:rowOff>
    </xdr:from>
    <xdr:ext cx="469744" cy="259045"/>
    <xdr:sp macro="" textlink="">
      <xdr:nvSpPr>
        <xdr:cNvPr id="264" name="n_4mainValue【体育館・プール】&#10;一人当たり面積">
          <a:extLst>
            <a:ext uri="{FF2B5EF4-FFF2-40B4-BE49-F238E27FC236}">
              <a16:creationId xmlns:a16="http://schemas.microsoft.com/office/drawing/2014/main" id="{FC2A3987-3A4D-4150-8CFD-99C649D84B05}"/>
            </a:ext>
          </a:extLst>
        </xdr:cNvPr>
        <xdr:cNvSpPr txBox="1"/>
      </xdr:nvSpPr>
      <xdr:spPr>
        <a:xfrm>
          <a:off x="5937327" y="98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911DAA0-3E3A-4FD5-A6A2-E0AEFA4C7B2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3ACCDBA2-15DB-4442-B239-5F6C235E778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9ACB899-FA8A-4A99-8FB3-114CB3BA921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2FBF32D4-FB69-4174-B89A-EBD68A4124C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A37D30A-AD37-4B35-B314-B1AC2514FCF9}"/>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4328701-0DDC-4CAB-A1C1-CAA47CEA9ED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1236D9AB-B36D-4468-8D98-D61FE674961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4C06866-8DA2-437D-826A-038A4F5F2FD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1ADF1C1-AEB0-4BCC-B36A-49BF76F932E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2B0770B4-2F1F-4928-BF57-5C79E6B3A489}"/>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9EB402FB-958C-41F9-A6C2-033F714F95EA}"/>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FA2B8DF-4F6B-4349-BBBF-788158D0AA8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7" name="テキスト ボックス 276">
          <a:extLst>
            <a:ext uri="{FF2B5EF4-FFF2-40B4-BE49-F238E27FC236}">
              <a16:creationId xmlns:a16="http://schemas.microsoft.com/office/drawing/2014/main" id="{97580AE1-A3CA-4904-970B-E6B6C2F1C3B5}"/>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82A50C8D-5F44-4BE3-A278-5D80CED3A02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41382D01-EB6F-4442-996A-DDAAE3DDCCF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B5C7AF9F-7A4A-4664-BCDE-082EF4390C39}"/>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7ABD2C00-83A8-468A-A49F-C9DC2AE7227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BEE9D35B-F633-434C-8E57-E3BD90CDD61C}"/>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1FD3D3FD-10DC-4383-9661-84E3E2C0D2E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41CA7A0E-A00D-4539-B2D9-BA6FCE6F98B3}"/>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14C4CFB7-DFFF-48AA-89CF-9904332540CA}"/>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5141BCD-6EE4-4850-9D93-70EE728EB67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34988356-9069-495C-8F76-40F56524EFF5}"/>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DDABDF33-0427-49C6-A990-8A990A45E7D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140970</xdr:rowOff>
    </xdr:from>
    <xdr:to>
      <xdr:col>24</xdr:col>
      <xdr:colOff>62865</xdr:colOff>
      <xdr:row>86</xdr:row>
      <xdr:rowOff>160020</xdr:rowOff>
    </xdr:to>
    <xdr:cxnSp macro="">
      <xdr:nvCxnSpPr>
        <xdr:cNvPr id="289" name="直線コネクタ 288">
          <a:extLst>
            <a:ext uri="{FF2B5EF4-FFF2-40B4-BE49-F238E27FC236}">
              <a16:creationId xmlns:a16="http://schemas.microsoft.com/office/drawing/2014/main" id="{7D215BD9-9B8A-477C-B5AD-448DF95317FA}"/>
            </a:ext>
          </a:extLst>
        </xdr:cNvPr>
        <xdr:cNvCxnSpPr/>
      </xdr:nvCxnSpPr>
      <xdr:spPr>
        <a:xfrm flipV="1">
          <a:off x="4086225" y="1321689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163847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FBC30BEF-8C9F-413E-BA82-006350B481FF}"/>
            </a:ext>
          </a:extLst>
        </xdr:cNvPr>
        <xdr:cNvSpPr txBox="1"/>
      </xdr:nvSpPr>
      <xdr:spPr>
        <a:xfrm>
          <a:off x="4124960" y="1458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160020</xdr:rowOff>
    </xdr:from>
    <xdr:to>
      <xdr:col>24</xdr:col>
      <xdr:colOff>152400</xdr:colOff>
      <xdr:row>86</xdr:row>
      <xdr:rowOff>160020</xdr:rowOff>
    </xdr:to>
    <xdr:cxnSp macro="">
      <xdr:nvCxnSpPr>
        <xdr:cNvPr id="291" name="直線コネクタ 290">
          <a:extLst>
            <a:ext uri="{FF2B5EF4-FFF2-40B4-BE49-F238E27FC236}">
              <a16:creationId xmlns:a16="http://schemas.microsoft.com/office/drawing/2014/main" id="{7C21F427-2EDD-4043-AB08-55356EB17D19}"/>
            </a:ext>
          </a:extLst>
        </xdr:cNvPr>
        <xdr:cNvCxnSpPr/>
      </xdr:nvCxnSpPr>
      <xdr:spPr>
        <a:xfrm>
          <a:off x="4020820" y="1457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87647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4C4A35D9-7DC5-4AE3-8CA8-4C7757E63A8F}"/>
            </a:ext>
          </a:extLst>
        </xdr:cNvPr>
        <xdr:cNvSpPr txBox="1"/>
      </xdr:nvSpPr>
      <xdr:spPr>
        <a:xfrm>
          <a:off x="4124960" y="1299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140970</xdr:rowOff>
    </xdr:from>
    <xdr:to>
      <xdr:col>24</xdr:col>
      <xdr:colOff>152400</xdr:colOff>
      <xdr:row>78</xdr:row>
      <xdr:rowOff>140970</xdr:rowOff>
    </xdr:to>
    <xdr:cxnSp macro="">
      <xdr:nvCxnSpPr>
        <xdr:cNvPr id="293" name="直線コネクタ 292">
          <a:extLst>
            <a:ext uri="{FF2B5EF4-FFF2-40B4-BE49-F238E27FC236}">
              <a16:creationId xmlns:a16="http://schemas.microsoft.com/office/drawing/2014/main" id="{3605A668-8E14-4ADA-A562-800540CD32B0}"/>
            </a:ext>
          </a:extLst>
        </xdr:cNvPr>
        <xdr:cNvCxnSpPr/>
      </xdr:nvCxnSpPr>
      <xdr:spPr>
        <a:xfrm>
          <a:off x="4020820" y="1321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93997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61565D9E-F0D9-41C1-970F-FF86D07A3801}"/>
            </a:ext>
          </a:extLst>
        </xdr:cNvPr>
        <xdr:cNvSpPr txBox="1"/>
      </xdr:nvSpPr>
      <xdr:spPr>
        <a:xfrm>
          <a:off x="412496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295" name="フローチャート: 判断 294">
          <a:extLst>
            <a:ext uri="{FF2B5EF4-FFF2-40B4-BE49-F238E27FC236}">
              <a16:creationId xmlns:a16="http://schemas.microsoft.com/office/drawing/2014/main" id="{E7A037E7-6606-4962-A238-BCA758178F3F}"/>
            </a:ext>
          </a:extLst>
        </xdr:cNvPr>
        <xdr:cNvSpPr/>
      </xdr:nvSpPr>
      <xdr:spPr>
        <a:xfrm>
          <a:off x="4036060" y="1398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25400</xdr:rowOff>
    </xdr:from>
    <xdr:to>
      <xdr:col>20</xdr:col>
      <xdr:colOff>38100</xdr:colOff>
      <xdr:row>83</xdr:row>
      <xdr:rowOff>127000</xdr:rowOff>
    </xdr:to>
    <xdr:sp macro="" textlink="">
      <xdr:nvSpPr>
        <xdr:cNvPr id="296" name="フローチャート: 判断 295">
          <a:extLst>
            <a:ext uri="{FF2B5EF4-FFF2-40B4-BE49-F238E27FC236}">
              <a16:creationId xmlns:a16="http://schemas.microsoft.com/office/drawing/2014/main" id="{8B62803D-B556-4C82-BB72-B86E3C6414F7}"/>
            </a:ext>
          </a:extLst>
        </xdr:cNvPr>
        <xdr:cNvSpPr/>
      </xdr:nvSpPr>
      <xdr:spPr>
        <a:xfrm>
          <a:off x="3312160" y="139395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162561</xdr:rowOff>
    </xdr:from>
    <xdr:to>
      <xdr:col>15</xdr:col>
      <xdr:colOff>101600</xdr:colOff>
      <xdr:row>83</xdr:row>
      <xdr:rowOff>92711</xdr:rowOff>
    </xdr:to>
    <xdr:sp macro="" textlink="">
      <xdr:nvSpPr>
        <xdr:cNvPr id="297" name="フローチャート: 判断 296">
          <a:extLst>
            <a:ext uri="{FF2B5EF4-FFF2-40B4-BE49-F238E27FC236}">
              <a16:creationId xmlns:a16="http://schemas.microsoft.com/office/drawing/2014/main" id="{C2E2FD82-93E9-4FEE-9EC3-AFDB0D09004F}"/>
            </a:ext>
          </a:extLst>
        </xdr:cNvPr>
        <xdr:cNvSpPr/>
      </xdr:nvSpPr>
      <xdr:spPr>
        <a:xfrm>
          <a:off x="2514600" y="139090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124461</xdr:rowOff>
    </xdr:from>
    <xdr:to>
      <xdr:col>10</xdr:col>
      <xdr:colOff>165100</xdr:colOff>
      <xdr:row>83</xdr:row>
      <xdr:rowOff>54611</xdr:rowOff>
    </xdr:to>
    <xdr:sp macro="" textlink="">
      <xdr:nvSpPr>
        <xdr:cNvPr id="298" name="フローチャート: 判断 297">
          <a:extLst>
            <a:ext uri="{FF2B5EF4-FFF2-40B4-BE49-F238E27FC236}">
              <a16:creationId xmlns:a16="http://schemas.microsoft.com/office/drawing/2014/main" id="{28E464A9-9E01-40C0-BD3F-0404AAA7B667}"/>
            </a:ext>
          </a:extLst>
        </xdr:cNvPr>
        <xdr:cNvSpPr/>
      </xdr:nvSpPr>
      <xdr:spPr>
        <a:xfrm>
          <a:off x="1739900" y="138709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9" name="フローチャート: 判断 298">
          <a:extLst>
            <a:ext uri="{FF2B5EF4-FFF2-40B4-BE49-F238E27FC236}">
              <a16:creationId xmlns:a16="http://schemas.microsoft.com/office/drawing/2014/main" id="{C34FDFEF-BF57-4968-B980-158DDFB39FB2}"/>
            </a:ext>
          </a:extLst>
        </xdr:cNvPr>
        <xdr:cNvSpPr/>
      </xdr:nvSpPr>
      <xdr:spPr>
        <a:xfrm>
          <a:off x="96520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8B9D556-3566-469C-B74E-2E07929940E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CA596E5-AB80-4BFE-89B7-9E6F5C86A96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414B197-CF65-4F6C-A731-85E9A673B1F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A2D2479-9722-4342-81C3-D88FA78427A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29B6DA9-663A-4C2D-918F-72C9DE7977E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74930</xdr:rowOff>
    </xdr:from>
    <xdr:to>
      <xdr:col>24</xdr:col>
      <xdr:colOff>114300</xdr:colOff>
      <xdr:row>85</xdr:row>
      <xdr:rowOff>5080</xdr:rowOff>
    </xdr:to>
    <xdr:sp macro="" textlink="">
      <xdr:nvSpPr>
        <xdr:cNvPr id="305" name="楕円 304">
          <a:extLst>
            <a:ext uri="{FF2B5EF4-FFF2-40B4-BE49-F238E27FC236}">
              <a16:creationId xmlns:a16="http://schemas.microsoft.com/office/drawing/2014/main" id="{CFEEC133-9D6F-48E7-B111-7C5724581A4F}"/>
            </a:ext>
          </a:extLst>
        </xdr:cNvPr>
        <xdr:cNvSpPr/>
      </xdr:nvSpPr>
      <xdr:spPr>
        <a:xfrm>
          <a:off x="4036060" y="1415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53357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C049C0D5-ADE6-4351-850F-643686B9086B}"/>
            </a:ext>
          </a:extLst>
        </xdr:cNvPr>
        <xdr:cNvSpPr txBox="1"/>
      </xdr:nvSpPr>
      <xdr:spPr>
        <a:xfrm>
          <a:off x="4124960" y="1413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55880</xdr:rowOff>
    </xdr:from>
    <xdr:to>
      <xdr:col>20</xdr:col>
      <xdr:colOff>38100</xdr:colOff>
      <xdr:row>84</xdr:row>
      <xdr:rowOff>157480</xdr:rowOff>
    </xdr:to>
    <xdr:sp macro="" textlink="">
      <xdr:nvSpPr>
        <xdr:cNvPr id="307" name="楕円 306">
          <a:extLst>
            <a:ext uri="{FF2B5EF4-FFF2-40B4-BE49-F238E27FC236}">
              <a16:creationId xmlns:a16="http://schemas.microsoft.com/office/drawing/2014/main" id="{2E6A6A84-D389-4FC8-8E66-45DB12EC6AAB}"/>
            </a:ext>
          </a:extLst>
        </xdr:cNvPr>
        <xdr:cNvSpPr/>
      </xdr:nvSpPr>
      <xdr:spPr>
        <a:xfrm>
          <a:off x="331216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84</xdr:row>
      <xdr:rowOff>125730</xdr:rowOff>
    </xdr:to>
    <xdr:cxnSp macro="">
      <xdr:nvCxnSpPr>
        <xdr:cNvPr id="308" name="直線コネクタ 307">
          <a:extLst>
            <a:ext uri="{FF2B5EF4-FFF2-40B4-BE49-F238E27FC236}">
              <a16:creationId xmlns:a16="http://schemas.microsoft.com/office/drawing/2014/main" id="{D5530B3C-FB66-46E9-A1C0-63125D97445D}"/>
            </a:ext>
          </a:extLst>
        </xdr:cNvPr>
        <xdr:cNvCxnSpPr/>
      </xdr:nvCxnSpPr>
      <xdr:spPr>
        <a:xfrm>
          <a:off x="3355340" y="1418844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48261</xdr:rowOff>
    </xdr:from>
    <xdr:to>
      <xdr:col>15</xdr:col>
      <xdr:colOff>101600</xdr:colOff>
      <xdr:row>84</xdr:row>
      <xdr:rowOff>149861</xdr:rowOff>
    </xdr:to>
    <xdr:sp macro="" textlink="">
      <xdr:nvSpPr>
        <xdr:cNvPr id="309" name="楕円 308">
          <a:extLst>
            <a:ext uri="{FF2B5EF4-FFF2-40B4-BE49-F238E27FC236}">
              <a16:creationId xmlns:a16="http://schemas.microsoft.com/office/drawing/2014/main" id="{656FACDF-2C1E-4E94-8BFC-C9E2D9EEE4EA}"/>
            </a:ext>
          </a:extLst>
        </xdr:cNvPr>
        <xdr:cNvSpPr/>
      </xdr:nvSpPr>
      <xdr:spPr>
        <a:xfrm>
          <a:off x="2514600" y="141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99061</xdr:rowOff>
    </xdr:from>
    <xdr:to>
      <xdr:col>19</xdr:col>
      <xdr:colOff>177800</xdr:colOff>
      <xdr:row>84</xdr:row>
      <xdr:rowOff>106680</xdr:rowOff>
    </xdr:to>
    <xdr:cxnSp macro="">
      <xdr:nvCxnSpPr>
        <xdr:cNvPr id="310" name="直線コネクタ 309">
          <a:extLst>
            <a:ext uri="{FF2B5EF4-FFF2-40B4-BE49-F238E27FC236}">
              <a16:creationId xmlns:a16="http://schemas.microsoft.com/office/drawing/2014/main" id="{63249401-4F7C-48D7-923E-14A087C49111}"/>
            </a:ext>
          </a:extLst>
        </xdr:cNvPr>
        <xdr:cNvCxnSpPr/>
      </xdr:nvCxnSpPr>
      <xdr:spPr>
        <a:xfrm>
          <a:off x="2565400" y="14180821"/>
          <a:ext cx="78994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71120</xdr:rowOff>
    </xdr:from>
    <xdr:to>
      <xdr:col>10</xdr:col>
      <xdr:colOff>165100</xdr:colOff>
      <xdr:row>84</xdr:row>
      <xdr:rowOff>1270</xdr:rowOff>
    </xdr:to>
    <xdr:sp macro="" textlink="">
      <xdr:nvSpPr>
        <xdr:cNvPr id="311" name="楕円 310">
          <a:extLst>
            <a:ext uri="{FF2B5EF4-FFF2-40B4-BE49-F238E27FC236}">
              <a16:creationId xmlns:a16="http://schemas.microsoft.com/office/drawing/2014/main" id="{1AC1B88D-956A-46B6-B048-D4887FE0C003}"/>
            </a:ext>
          </a:extLst>
        </xdr:cNvPr>
        <xdr:cNvSpPr/>
      </xdr:nvSpPr>
      <xdr:spPr>
        <a:xfrm>
          <a:off x="1739900" y="1398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121920</xdr:rowOff>
    </xdr:from>
    <xdr:to>
      <xdr:col>15</xdr:col>
      <xdr:colOff>50800</xdr:colOff>
      <xdr:row>84</xdr:row>
      <xdr:rowOff>99061</xdr:rowOff>
    </xdr:to>
    <xdr:cxnSp macro="">
      <xdr:nvCxnSpPr>
        <xdr:cNvPr id="312" name="直線コネクタ 311">
          <a:extLst>
            <a:ext uri="{FF2B5EF4-FFF2-40B4-BE49-F238E27FC236}">
              <a16:creationId xmlns:a16="http://schemas.microsoft.com/office/drawing/2014/main" id="{B8D55E0C-9A6B-405D-8C06-A78FC9C15F1C}"/>
            </a:ext>
          </a:extLst>
        </xdr:cNvPr>
        <xdr:cNvCxnSpPr/>
      </xdr:nvCxnSpPr>
      <xdr:spPr>
        <a:xfrm>
          <a:off x="1790700" y="14036040"/>
          <a:ext cx="7747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313" name="楕円 312">
          <a:extLst>
            <a:ext uri="{FF2B5EF4-FFF2-40B4-BE49-F238E27FC236}">
              <a16:creationId xmlns:a16="http://schemas.microsoft.com/office/drawing/2014/main" id="{20C12418-93E9-40E1-82D1-5E8E89B3F946}"/>
            </a:ext>
          </a:extLst>
        </xdr:cNvPr>
        <xdr:cNvSpPr/>
      </xdr:nvSpPr>
      <xdr:spPr>
        <a:xfrm>
          <a:off x="96520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121920</xdr:rowOff>
    </xdr:to>
    <xdr:cxnSp macro="">
      <xdr:nvCxnSpPr>
        <xdr:cNvPr id="314" name="直線コネクタ 313">
          <a:extLst>
            <a:ext uri="{FF2B5EF4-FFF2-40B4-BE49-F238E27FC236}">
              <a16:creationId xmlns:a16="http://schemas.microsoft.com/office/drawing/2014/main" id="{E143E272-1600-4277-80C2-04C623F4989E}"/>
            </a:ext>
          </a:extLst>
        </xdr:cNvPr>
        <xdr:cNvCxnSpPr/>
      </xdr:nvCxnSpPr>
      <xdr:spPr>
        <a:xfrm>
          <a:off x="1008380" y="1400937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143527</xdr:rowOff>
    </xdr:from>
    <xdr:ext cx="405111" cy="259045"/>
    <xdr:sp macro="" textlink="">
      <xdr:nvSpPr>
        <xdr:cNvPr id="315" name="n_1aveValue【福祉施設】&#10;有形固定資産減価償却率">
          <a:extLst>
            <a:ext uri="{FF2B5EF4-FFF2-40B4-BE49-F238E27FC236}">
              <a16:creationId xmlns:a16="http://schemas.microsoft.com/office/drawing/2014/main" id="{8C988E5C-20BD-4858-83A3-92D2A1A1EBE7}"/>
            </a:ext>
          </a:extLst>
        </xdr:cNvPr>
        <xdr:cNvSpPr txBox="1"/>
      </xdr:nvSpPr>
      <xdr:spPr>
        <a:xfrm>
          <a:off x="3170564" y="1372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109238</xdr:rowOff>
    </xdr:from>
    <xdr:ext cx="405111" cy="259045"/>
    <xdr:sp macro="" textlink="">
      <xdr:nvSpPr>
        <xdr:cNvPr id="316" name="n_2aveValue【福祉施設】&#10;有形固定資産減価償却率">
          <a:extLst>
            <a:ext uri="{FF2B5EF4-FFF2-40B4-BE49-F238E27FC236}">
              <a16:creationId xmlns:a16="http://schemas.microsoft.com/office/drawing/2014/main" id="{A3A6D5C0-A3B2-416B-B465-3D4CEC0C54BC}"/>
            </a:ext>
          </a:extLst>
        </xdr:cNvPr>
        <xdr:cNvSpPr txBox="1"/>
      </xdr:nvSpPr>
      <xdr:spPr>
        <a:xfrm>
          <a:off x="2385704" y="13688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E24D7FB1-5C60-45DD-8DB0-920068E6CE5D}"/>
            </a:ext>
          </a:extLst>
        </xdr:cNvPr>
        <xdr:cNvSpPr txBox="1"/>
      </xdr:nvSpPr>
      <xdr:spPr>
        <a:xfrm>
          <a:off x="1611004" y="13649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8" name="n_4aveValue【福祉施設】&#10;有形固定資産減価償却率">
          <a:extLst>
            <a:ext uri="{FF2B5EF4-FFF2-40B4-BE49-F238E27FC236}">
              <a16:creationId xmlns:a16="http://schemas.microsoft.com/office/drawing/2014/main" id="{5DE15F01-3889-4FA9-96C8-F47CF2C9A931}"/>
            </a:ext>
          </a:extLst>
        </xdr:cNvPr>
        <xdr:cNvSpPr txBox="1"/>
      </xdr:nvSpPr>
      <xdr:spPr>
        <a:xfrm>
          <a:off x="836304" y="1358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148607</xdr:rowOff>
    </xdr:from>
    <xdr:ext cx="405111" cy="259045"/>
    <xdr:sp macro="" textlink="">
      <xdr:nvSpPr>
        <xdr:cNvPr id="319" name="n_1mainValue【福祉施設】&#10;有形固定資産減価償却率">
          <a:extLst>
            <a:ext uri="{FF2B5EF4-FFF2-40B4-BE49-F238E27FC236}">
              <a16:creationId xmlns:a16="http://schemas.microsoft.com/office/drawing/2014/main" id="{7FCD6CEB-979C-4F29-BAAF-50EB03C70C47}"/>
            </a:ext>
          </a:extLst>
        </xdr:cNvPr>
        <xdr:cNvSpPr txBox="1"/>
      </xdr:nvSpPr>
      <xdr:spPr>
        <a:xfrm>
          <a:off x="3170564" y="1423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140988</xdr:rowOff>
    </xdr:from>
    <xdr:ext cx="405111" cy="259045"/>
    <xdr:sp macro="" textlink="">
      <xdr:nvSpPr>
        <xdr:cNvPr id="320" name="n_2mainValue【福祉施設】&#10;有形固定資産減価償却率">
          <a:extLst>
            <a:ext uri="{FF2B5EF4-FFF2-40B4-BE49-F238E27FC236}">
              <a16:creationId xmlns:a16="http://schemas.microsoft.com/office/drawing/2014/main" id="{999D9710-355C-4554-A603-D09C4D250BE0}"/>
            </a:ext>
          </a:extLst>
        </xdr:cNvPr>
        <xdr:cNvSpPr txBox="1"/>
      </xdr:nvSpPr>
      <xdr:spPr>
        <a:xfrm>
          <a:off x="2385704" y="1422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163847</xdr:rowOff>
    </xdr:from>
    <xdr:ext cx="405111" cy="259045"/>
    <xdr:sp macro="" textlink="">
      <xdr:nvSpPr>
        <xdr:cNvPr id="321" name="n_3mainValue【福祉施設】&#10;有形固定資産減価償却率">
          <a:extLst>
            <a:ext uri="{FF2B5EF4-FFF2-40B4-BE49-F238E27FC236}">
              <a16:creationId xmlns:a16="http://schemas.microsoft.com/office/drawing/2014/main" id="{8E96F3F5-2ECB-481A-919B-7A043ADDFF28}"/>
            </a:ext>
          </a:extLst>
        </xdr:cNvPr>
        <xdr:cNvSpPr txBox="1"/>
      </xdr:nvSpPr>
      <xdr:spPr>
        <a:xfrm>
          <a:off x="1611004" y="1407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22" name="n_4mainValue【福祉施設】&#10;有形固定資産減価償却率">
          <a:extLst>
            <a:ext uri="{FF2B5EF4-FFF2-40B4-BE49-F238E27FC236}">
              <a16:creationId xmlns:a16="http://schemas.microsoft.com/office/drawing/2014/main" id="{E9DFD948-067F-4C68-AA7B-E2273CF10ED9}"/>
            </a:ext>
          </a:extLst>
        </xdr:cNvPr>
        <xdr:cNvSpPr txBox="1"/>
      </xdr:nvSpPr>
      <xdr:spPr>
        <a:xfrm>
          <a:off x="83630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8D1FD5F-28C2-42E0-BEC1-047055D48BF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E47BB3C-51A1-42B7-850F-0E0565D1E13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F2133DEB-A7CD-4C76-8D64-B4A22A42E26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B8A7F24-73CD-401C-B886-47F58817FD3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36CA94A-AEC0-4906-9B96-CFC3B179BF9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88FB495-F54B-48F3-9560-070ECEE02D5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CBE1585-3F82-4AD4-BA70-8865F6BAB40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26B4BBEB-FB74-4EF4-B1B8-BCDE1E2486C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18BD7DEB-F6FA-40F1-99E4-EE7BC8E3354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32E61A7-FFAA-46CE-978D-9734CFD3532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52C98D2F-82B2-4A26-A7F8-30DA1AED9484}"/>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76B6111C-257C-4CAD-A4FE-F7187EC14602}"/>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F355010E-A98D-4DCD-81B4-509FC71262D1}"/>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ED5D1F02-9028-4D97-999D-039DAEBF1BE4}"/>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BED2345A-5FF7-4415-BCC5-1C5E0CE67B7F}"/>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C2250243-168D-487E-836F-A7C43977260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A6715EA9-8624-4153-AF4A-E8056C7D3C6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2A5F5620-3A96-44DA-9194-B2CA5776CD5C}"/>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B2EDBDFB-6FE1-41BB-8CA6-3E7285FB9621}"/>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A838EE2D-6603-488B-9001-9F1B62DBCCA3}"/>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73AC8AA1-543D-43DA-B4ED-61D640BC616E}"/>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DBE8A4DB-CB77-47B3-9D73-FFF1961CF4ED}"/>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5E45F93D-42C5-4EA1-9D4C-3D498DDE3EF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35623469-8709-4375-8D1E-341D38F6E60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5EDC4754-EB3A-438A-A54C-BCA0C5EFD75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id="{7979EE95-2076-4E7D-AE34-C478B38243F3}"/>
            </a:ext>
          </a:extLst>
        </xdr:cNvPr>
        <xdr:cNvCxnSpPr/>
      </xdr:nvCxnSpPr>
      <xdr:spPr>
        <a:xfrm flipV="1">
          <a:off x="9219565" y="13146677"/>
          <a:ext cx="0" cy="124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a:extLst>
            <a:ext uri="{FF2B5EF4-FFF2-40B4-BE49-F238E27FC236}">
              <a16:creationId xmlns:a16="http://schemas.microsoft.com/office/drawing/2014/main" id="{A249DA43-A21D-462F-ACAB-C6F4A7DFD006}"/>
            </a:ext>
          </a:extLst>
        </xdr:cNvPr>
        <xdr:cNvSpPr txBox="1"/>
      </xdr:nvSpPr>
      <xdr:spPr>
        <a:xfrm>
          <a:off x="9258300" y="1439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id="{CF17F44D-5C9D-4ACF-87F1-616B80D6DE51}"/>
            </a:ext>
          </a:extLst>
        </xdr:cNvPr>
        <xdr:cNvCxnSpPr/>
      </xdr:nvCxnSpPr>
      <xdr:spPr>
        <a:xfrm>
          <a:off x="9154160" y="143936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1" name="【福祉施設】&#10;一人当たり面積最大値テキスト">
          <a:extLst>
            <a:ext uri="{FF2B5EF4-FFF2-40B4-BE49-F238E27FC236}">
              <a16:creationId xmlns:a16="http://schemas.microsoft.com/office/drawing/2014/main" id="{69DF2B78-53FF-4F0F-A16B-33BA656A567C}"/>
            </a:ext>
          </a:extLst>
        </xdr:cNvPr>
        <xdr:cNvSpPr txBox="1"/>
      </xdr:nvSpPr>
      <xdr:spPr>
        <a:xfrm>
          <a:off x="9258300" y="1292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2" name="直線コネクタ 351">
          <a:extLst>
            <a:ext uri="{FF2B5EF4-FFF2-40B4-BE49-F238E27FC236}">
              <a16:creationId xmlns:a16="http://schemas.microsoft.com/office/drawing/2014/main" id="{380A048C-E9CF-4657-AC84-849906844B67}"/>
            </a:ext>
          </a:extLst>
        </xdr:cNvPr>
        <xdr:cNvCxnSpPr/>
      </xdr:nvCxnSpPr>
      <xdr:spPr>
        <a:xfrm>
          <a:off x="9154160" y="131466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108148</xdr:rowOff>
    </xdr:from>
    <xdr:ext cx="469744" cy="259045"/>
    <xdr:sp macro="" textlink="">
      <xdr:nvSpPr>
        <xdr:cNvPr id="353" name="【福祉施設】&#10;一人当たり面積平均値テキスト">
          <a:extLst>
            <a:ext uri="{FF2B5EF4-FFF2-40B4-BE49-F238E27FC236}">
              <a16:creationId xmlns:a16="http://schemas.microsoft.com/office/drawing/2014/main" id="{D3E1EE57-D688-4CA9-98E0-D7301ABBF22A}"/>
            </a:ext>
          </a:extLst>
        </xdr:cNvPr>
        <xdr:cNvSpPr txBox="1"/>
      </xdr:nvSpPr>
      <xdr:spPr>
        <a:xfrm>
          <a:off x="9258300" y="13686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4" name="フローチャート: 判断 353">
          <a:extLst>
            <a:ext uri="{FF2B5EF4-FFF2-40B4-BE49-F238E27FC236}">
              <a16:creationId xmlns:a16="http://schemas.microsoft.com/office/drawing/2014/main" id="{4A5751C1-549A-4579-B8AB-2A38D336E8B0}"/>
            </a:ext>
          </a:extLst>
        </xdr:cNvPr>
        <xdr:cNvSpPr/>
      </xdr:nvSpPr>
      <xdr:spPr>
        <a:xfrm>
          <a:off x="919226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5" name="フローチャート: 判断 354">
          <a:extLst>
            <a:ext uri="{FF2B5EF4-FFF2-40B4-BE49-F238E27FC236}">
              <a16:creationId xmlns:a16="http://schemas.microsoft.com/office/drawing/2014/main" id="{15E7B221-7022-4EBE-96D5-591252865964}"/>
            </a:ext>
          </a:extLst>
        </xdr:cNvPr>
        <xdr:cNvSpPr/>
      </xdr:nvSpPr>
      <xdr:spPr>
        <a:xfrm>
          <a:off x="8445500" y="138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a:extLst>
            <a:ext uri="{FF2B5EF4-FFF2-40B4-BE49-F238E27FC236}">
              <a16:creationId xmlns:a16="http://schemas.microsoft.com/office/drawing/2014/main" id="{9BBDBAE9-F1BE-4E80-AD9C-A0E9EAEFE9C8}"/>
            </a:ext>
          </a:extLst>
        </xdr:cNvPr>
        <xdr:cNvSpPr/>
      </xdr:nvSpPr>
      <xdr:spPr>
        <a:xfrm>
          <a:off x="7670800" y="138154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57" name="フローチャート: 判断 356">
          <a:extLst>
            <a:ext uri="{FF2B5EF4-FFF2-40B4-BE49-F238E27FC236}">
              <a16:creationId xmlns:a16="http://schemas.microsoft.com/office/drawing/2014/main" id="{B5848871-6715-45D7-9E8C-DEFE671C95B3}"/>
            </a:ext>
          </a:extLst>
        </xdr:cNvPr>
        <xdr:cNvSpPr/>
      </xdr:nvSpPr>
      <xdr:spPr>
        <a:xfrm>
          <a:off x="687324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58" name="フローチャート: 判断 357">
          <a:extLst>
            <a:ext uri="{FF2B5EF4-FFF2-40B4-BE49-F238E27FC236}">
              <a16:creationId xmlns:a16="http://schemas.microsoft.com/office/drawing/2014/main" id="{65023795-4AE8-4A18-8054-4063D8100240}"/>
            </a:ext>
          </a:extLst>
        </xdr:cNvPr>
        <xdr:cNvSpPr/>
      </xdr:nvSpPr>
      <xdr:spPr>
        <a:xfrm>
          <a:off x="6098540" y="138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2D86FAC-4C48-48EF-BBFC-FF36E27D102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25DCAA8-BE7D-405A-A933-210E8CAD2CE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B612486-61C3-41FC-BF05-4DE54CF19AE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2837D86-5DDF-453D-A8E6-A61A735502C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250CED2-548E-4474-B980-6E8BF73A04F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64" name="楕円 363">
          <a:extLst>
            <a:ext uri="{FF2B5EF4-FFF2-40B4-BE49-F238E27FC236}">
              <a16:creationId xmlns:a16="http://schemas.microsoft.com/office/drawing/2014/main" id="{4E66B863-DA03-43FC-A385-2F209576B979}"/>
            </a:ext>
          </a:extLst>
        </xdr:cNvPr>
        <xdr:cNvSpPr/>
      </xdr:nvSpPr>
      <xdr:spPr>
        <a:xfrm>
          <a:off x="919226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137177</xdr:rowOff>
    </xdr:from>
    <xdr:ext cx="469744" cy="259045"/>
    <xdr:sp macro="" textlink="">
      <xdr:nvSpPr>
        <xdr:cNvPr id="365" name="【福祉施設】&#10;一人当たり面積該当値テキスト">
          <a:extLst>
            <a:ext uri="{FF2B5EF4-FFF2-40B4-BE49-F238E27FC236}">
              <a16:creationId xmlns:a16="http://schemas.microsoft.com/office/drawing/2014/main" id="{C0EFF2DA-2CAE-4371-AE71-C66CECAF9717}"/>
            </a:ext>
          </a:extLst>
        </xdr:cNvPr>
        <xdr:cNvSpPr txBox="1"/>
      </xdr:nvSpPr>
      <xdr:spPr>
        <a:xfrm>
          <a:off x="9258300"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66" name="楕円 365">
          <a:extLst>
            <a:ext uri="{FF2B5EF4-FFF2-40B4-BE49-F238E27FC236}">
              <a16:creationId xmlns:a16="http://schemas.microsoft.com/office/drawing/2014/main" id="{FD4C7094-AF7B-411F-8510-00CBA7EA75EF}"/>
            </a:ext>
          </a:extLst>
        </xdr:cNvPr>
        <xdr:cNvSpPr/>
      </xdr:nvSpPr>
      <xdr:spPr>
        <a:xfrm>
          <a:off x="844550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38100</xdr:rowOff>
    </xdr:to>
    <xdr:cxnSp macro="">
      <xdr:nvCxnSpPr>
        <xdr:cNvPr id="367" name="直線コネクタ 366">
          <a:extLst>
            <a:ext uri="{FF2B5EF4-FFF2-40B4-BE49-F238E27FC236}">
              <a16:creationId xmlns:a16="http://schemas.microsoft.com/office/drawing/2014/main" id="{BC3471DE-6B8A-4A31-AD51-70A5DC09EC34}"/>
            </a:ext>
          </a:extLst>
        </xdr:cNvPr>
        <xdr:cNvCxnSpPr/>
      </xdr:nvCxnSpPr>
      <xdr:spPr>
        <a:xfrm>
          <a:off x="8496300" y="1411986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8" name="楕円 367">
          <a:extLst>
            <a:ext uri="{FF2B5EF4-FFF2-40B4-BE49-F238E27FC236}">
              <a16:creationId xmlns:a16="http://schemas.microsoft.com/office/drawing/2014/main" id="{4BD445B9-93C7-4EFC-B866-D7F8D83F1876}"/>
            </a:ext>
          </a:extLst>
        </xdr:cNvPr>
        <xdr:cNvSpPr/>
      </xdr:nvSpPr>
      <xdr:spPr>
        <a:xfrm>
          <a:off x="767080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38100</xdr:rowOff>
    </xdr:to>
    <xdr:cxnSp macro="">
      <xdr:nvCxnSpPr>
        <xdr:cNvPr id="369" name="直線コネクタ 368">
          <a:extLst>
            <a:ext uri="{FF2B5EF4-FFF2-40B4-BE49-F238E27FC236}">
              <a16:creationId xmlns:a16="http://schemas.microsoft.com/office/drawing/2014/main" id="{61C5EB3B-373B-44AE-B27D-BABB73B2E75E}"/>
            </a:ext>
          </a:extLst>
        </xdr:cNvPr>
        <xdr:cNvCxnSpPr/>
      </xdr:nvCxnSpPr>
      <xdr:spPr>
        <a:xfrm>
          <a:off x="7713980" y="14119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158750</xdr:rowOff>
    </xdr:from>
    <xdr:to>
      <xdr:col>41</xdr:col>
      <xdr:colOff>101600</xdr:colOff>
      <xdr:row>84</xdr:row>
      <xdr:rowOff>88900</xdr:rowOff>
    </xdr:to>
    <xdr:sp macro="" textlink="">
      <xdr:nvSpPr>
        <xdr:cNvPr id="370" name="楕円 369">
          <a:extLst>
            <a:ext uri="{FF2B5EF4-FFF2-40B4-BE49-F238E27FC236}">
              <a16:creationId xmlns:a16="http://schemas.microsoft.com/office/drawing/2014/main" id="{8840DE4E-7618-4097-9540-127731BE8D81}"/>
            </a:ext>
          </a:extLst>
        </xdr:cNvPr>
        <xdr:cNvSpPr/>
      </xdr:nvSpPr>
      <xdr:spPr>
        <a:xfrm>
          <a:off x="687324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38100</xdr:rowOff>
    </xdr:to>
    <xdr:cxnSp macro="">
      <xdr:nvCxnSpPr>
        <xdr:cNvPr id="371" name="直線コネクタ 370">
          <a:extLst>
            <a:ext uri="{FF2B5EF4-FFF2-40B4-BE49-F238E27FC236}">
              <a16:creationId xmlns:a16="http://schemas.microsoft.com/office/drawing/2014/main" id="{2A26BB52-009D-44FF-902F-9770764B5E31}"/>
            </a:ext>
          </a:extLst>
        </xdr:cNvPr>
        <xdr:cNvCxnSpPr/>
      </xdr:nvCxnSpPr>
      <xdr:spPr>
        <a:xfrm>
          <a:off x="6924040" y="14119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158750</xdr:rowOff>
    </xdr:from>
    <xdr:to>
      <xdr:col>36</xdr:col>
      <xdr:colOff>165100</xdr:colOff>
      <xdr:row>84</xdr:row>
      <xdr:rowOff>88900</xdr:rowOff>
    </xdr:to>
    <xdr:sp macro="" textlink="">
      <xdr:nvSpPr>
        <xdr:cNvPr id="372" name="楕円 371">
          <a:extLst>
            <a:ext uri="{FF2B5EF4-FFF2-40B4-BE49-F238E27FC236}">
              <a16:creationId xmlns:a16="http://schemas.microsoft.com/office/drawing/2014/main" id="{E1715285-2004-438D-BF5E-99BED476868F}"/>
            </a:ext>
          </a:extLst>
        </xdr:cNvPr>
        <xdr:cNvSpPr/>
      </xdr:nvSpPr>
      <xdr:spPr>
        <a:xfrm>
          <a:off x="6098540" y="1407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38100</xdr:rowOff>
    </xdr:from>
    <xdr:to>
      <xdr:col>41</xdr:col>
      <xdr:colOff>50800</xdr:colOff>
      <xdr:row>84</xdr:row>
      <xdr:rowOff>38100</xdr:rowOff>
    </xdr:to>
    <xdr:cxnSp macro="">
      <xdr:nvCxnSpPr>
        <xdr:cNvPr id="373" name="直線コネクタ 372">
          <a:extLst>
            <a:ext uri="{FF2B5EF4-FFF2-40B4-BE49-F238E27FC236}">
              <a16:creationId xmlns:a16="http://schemas.microsoft.com/office/drawing/2014/main" id="{9A9D3F4E-DED1-463D-9D1A-B6D12940A436}"/>
            </a:ext>
          </a:extLst>
        </xdr:cNvPr>
        <xdr:cNvCxnSpPr/>
      </xdr:nvCxnSpPr>
      <xdr:spPr>
        <a:xfrm>
          <a:off x="6149340" y="14119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4" name="n_1aveValue【福祉施設】&#10;一人当たり面積">
          <a:extLst>
            <a:ext uri="{FF2B5EF4-FFF2-40B4-BE49-F238E27FC236}">
              <a16:creationId xmlns:a16="http://schemas.microsoft.com/office/drawing/2014/main" id="{AF414260-DF4F-4AC7-9F23-B8FD49EEB267}"/>
            </a:ext>
          </a:extLst>
        </xdr:cNvPr>
        <xdr:cNvSpPr txBox="1"/>
      </xdr:nvSpPr>
      <xdr:spPr>
        <a:xfrm>
          <a:off x="8271587" y="1359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5" name="n_2aveValue【福祉施設】&#10;一人当たり面積">
          <a:extLst>
            <a:ext uri="{FF2B5EF4-FFF2-40B4-BE49-F238E27FC236}">
              <a16:creationId xmlns:a16="http://schemas.microsoft.com/office/drawing/2014/main" id="{5C74756A-0C47-4E63-A4AD-44D59F255C4A}"/>
            </a:ext>
          </a:extLst>
        </xdr:cNvPr>
        <xdr:cNvSpPr txBox="1"/>
      </xdr:nvSpPr>
      <xdr:spPr>
        <a:xfrm>
          <a:off x="7509587" y="1359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76" name="n_3aveValue【福祉施設】&#10;一人当たり面積">
          <a:extLst>
            <a:ext uri="{FF2B5EF4-FFF2-40B4-BE49-F238E27FC236}">
              <a16:creationId xmlns:a16="http://schemas.microsoft.com/office/drawing/2014/main" id="{F6F02BE2-3207-42AB-80A6-85E1D5FB1482}"/>
            </a:ext>
          </a:extLst>
        </xdr:cNvPr>
        <xdr:cNvSpPr txBox="1"/>
      </xdr:nvSpPr>
      <xdr:spPr>
        <a:xfrm>
          <a:off x="6712027"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15620</xdr:rowOff>
    </xdr:from>
    <xdr:ext cx="469744" cy="259045"/>
    <xdr:sp macro="" textlink="">
      <xdr:nvSpPr>
        <xdr:cNvPr id="377" name="n_4aveValue【福祉施設】&#10;一人当たり面積">
          <a:extLst>
            <a:ext uri="{FF2B5EF4-FFF2-40B4-BE49-F238E27FC236}">
              <a16:creationId xmlns:a16="http://schemas.microsoft.com/office/drawing/2014/main" id="{58AB5907-29A5-4F46-B9D4-185CAECA7D69}"/>
            </a:ext>
          </a:extLst>
        </xdr:cNvPr>
        <xdr:cNvSpPr txBox="1"/>
      </xdr:nvSpPr>
      <xdr:spPr>
        <a:xfrm>
          <a:off x="5937327" y="1359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8" name="n_1mainValue【福祉施設】&#10;一人当たり面積">
          <a:extLst>
            <a:ext uri="{FF2B5EF4-FFF2-40B4-BE49-F238E27FC236}">
              <a16:creationId xmlns:a16="http://schemas.microsoft.com/office/drawing/2014/main" id="{C53DCB11-100F-4D54-B598-3B0C126B2C77}"/>
            </a:ext>
          </a:extLst>
        </xdr:cNvPr>
        <xdr:cNvSpPr txBox="1"/>
      </xdr:nvSpPr>
      <xdr:spPr>
        <a:xfrm>
          <a:off x="827158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9" name="n_2mainValue【福祉施設】&#10;一人当たり面積">
          <a:extLst>
            <a:ext uri="{FF2B5EF4-FFF2-40B4-BE49-F238E27FC236}">
              <a16:creationId xmlns:a16="http://schemas.microsoft.com/office/drawing/2014/main" id="{109F3D00-7A9E-42A1-BE88-877163ADEE5E}"/>
            </a:ext>
          </a:extLst>
        </xdr:cNvPr>
        <xdr:cNvSpPr txBox="1"/>
      </xdr:nvSpPr>
      <xdr:spPr>
        <a:xfrm>
          <a:off x="750958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80027</xdr:rowOff>
    </xdr:from>
    <xdr:ext cx="469744" cy="259045"/>
    <xdr:sp macro="" textlink="">
      <xdr:nvSpPr>
        <xdr:cNvPr id="380" name="n_3mainValue【福祉施設】&#10;一人当たり面積">
          <a:extLst>
            <a:ext uri="{FF2B5EF4-FFF2-40B4-BE49-F238E27FC236}">
              <a16:creationId xmlns:a16="http://schemas.microsoft.com/office/drawing/2014/main" id="{5C062D1E-E0CC-40D6-9348-18A7D62D68F9}"/>
            </a:ext>
          </a:extLst>
        </xdr:cNvPr>
        <xdr:cNvSpPr txBox="1"/>
      </xdr:nvSpPr>
      <xdr:spPr>
        <a:xfrm>
          <a:off x="671202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80027</xdr:rowOff>
    </xdr:from>
    <xdr:ext cx="469744" cy="259045"/>
    <xdr:sp macro="" textlink="">
      <xdr:nvSpPr>
        <xdr:cNvPr id="381" name="n_4mainValue【福祉施設】&#10;一人当たり面積">
          <a:extLst>
            <a:ext uri="{FF2B5EF4-FFF2-40B4-BE49-F238E27FC236}">
              <a16:creationId xmlns:a16="http://schemas.microsoft.com/office/drawing/2014/main" id="{CE14B466-9E45-4ADD-B8DD-FC0C9BEC2078}"/>
            </a:ext>
          </a:extLst>
        </xdr:cNvPr>
        <xdr:cNvSpPr txBox="1"/>
      </xdr:nvSpPr>
      <xdr:spPr>
        <a:xfrm>
          <a:off x="593732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AFA92E9-1C25-4EC1-9629-5F5DA9DE9CF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EB02C6C3-10BB-4E34-A6D1-397C6826875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F28CC6B4-A3E0-49BA-A08A-9AF6C4C7B9A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198DA770-DF88-4C34-8713-66CF8379795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8C2D36FF-29AF-4FC9-BA1B-D7926D0B0FC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3C58C47C-9E2E-47FA-8AE6-BF03C420A0F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A1222C74-6E41-4D5F-9835-9E71C3CF9B5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679A52B8-7E0F-4522-8FC6-34A7A12661F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9F30FA15-FE34-4278-A503-90D63AEE9A8F}"/>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350E8BA7-87A4-40DF-9601-07AD51758C1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F56CCCBC-4513-4992-9D5F-EF4EA1DDAB0D}"/>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02C9871F-3828-4885-8C5D-7488E4031E2C}"/>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46CC1115-90A2-4337-B355-3B9CFC30E8F3}"/>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07151CD2-8D83-4706-B503-66B3110C14F6}"/>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8FE0733B-0487-4CAF-AF8B-65D86B118B37}"/>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56E0119D-471B-4E74-A225-A9A357C6D7DA}"/>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1F0D133B-1265-4DEA-8E10-DA61049ABA78}"/>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198A0F14-7DEE-4389-9157-6E210103069C}"/>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A2B8305A-9727-4043-BAC9-6AEBF0FA54F8}"/>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471241B4-A578-4881-9757-E2382EB7D92A}"/>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71C05E96-39BC-4AF8-B8BC-FE81B9AE601C}"/>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E0C39394-FA03-4196-A2AE-8CB79ED4061C}"/>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51493C2D-D416-40DE-99DF-02C0C2A7FAEB}"/>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EFEDCF37-E1AF-4940-B5B9-25172FD9B28A}"/>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F566F0D8-F800-4647-BA16-BB661F411E0E}"/>
            </a:ext>
          </a:extLst>
        </xdr:cNvPr>
        <xdr:cNvCxnSpPr/>
      </xdr:nvCxnSpPr>
      <xdr:spPr>
        <a:xfrm flipV="1">
          <a:off x="4086225" y="1678495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FBA51CF4-F53E-429E-B19E-A871C067B11B}"/>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8EE33AD4-38C1-4A18-BFBB-162A0ADED41C}"/>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5CACF89B-AC96-447E-8DE2-5F7B3FFF241C}"/>
            </a:ext>
          </a:extLst>
        </xdr:cNvPr>
        <xdr:cNvSpPr txBox="1"/>
      </xdr:nvSpPr>
      <xdr:spPr>
        <a:xfrm>
          <a:off x="4124960" y="16567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410" name="直線コネクタ 409">
          <a:extLst>
            <a:ext uri="{FF2B5EF4-FFF2-40B4-BE49-F238E27FC236}">
              <a16:creationId xmlns:a16="http://schemas.microsoft.com/office/drawing/2014/main" id="{F7EABD99-B417-40D5-AED2-03A5C9D900C9}"/>
            </a:ext>
          </a:extLst>
        </xdr:cNvPr>
        <xdr:cNvCxnSpPr/>
      </xdr:nvCxnSpPr>
      <xdr:spPr>
        <a:xfrm>
          <a:off x="4020820" y="167849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47641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47E96127-4963-410C-A476-4C8BB8EF6153}"/>
            </a:ext>
          </a:extLst>
        </xdr:cNvPr>
        <xdr:cNvSpPr txBox="1"/>
      </xdr:nvSpPr>
      <xdr:spPr>
        <a:xfrm>
          <a:off x="4124960" y="173145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412" name="フローチャート: 判断 411">
          <a:extLst>
            <a:ext uri="{FF2B5EF4-FFF2-40B4-BE49-F238E27FC236}">
              <a16:creationId xmlns:a16="http://schemas.microsoft.com/office/drawing/2014/main" id="{A6448206-4C30-4071-BC66-751B3C321B9B}"/>
            </a:ext>
          </a:extLst>
        </xdr:cNvPr>
        <xdr:cNvSpPr/>
      </xdr:nvSpPr>
      <xdr:spPr>
        <a:xfrm>
          <a:off x="403606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40639</xdr:rowOff>
    </xdr:from>
    <xdr:to>
      <xdr:col>20</xdr:col>
      <xdr:colOff>38100</xdr:colOff>
      <xdr:row>103</xdr:row>
      <xdr:rowOff>142239</xdr:rowOff>
    </xdr:to>
    <xdr:sp macro="" textlink="">
      <xdr:nvSpPr>
        <xdr:cNvPr id="413" name="フローチャート: 判断 412">
          <a:extLst>
            <a:ext uri="{FF2B5EF4-FFF2-40B4-BE49-F238E27FC236}">
              <a16:creationId xmlns:a16="http://schemas.microsoft.com/office/drawing/2014/main" id="{F0D847A2-39A1-4D14-8EC4-3A5384780855}"/>
            </a:ext>
          </a:extLst>
        </xdr:cNvPr>
        <xdr:cNvSpPr/>
      </xdr:nvSpPr>
      <xdr:spPr>
        <a:xfrm>
          <a:off x="3312160" y="173075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38736</xdr:rowOff>
    </xdr:from>
    <xdr:to>
      <xdr:col>15</xdr:col>
      <xdr:colOff>101600</xdr:colOff>
      <xdr:row>103</xdr:row>
      <xdr:rowOff>140336</xdr:rowOff>
    </xdr:to>
    <xdr:sp macro="" textlink="">
      <xdr:nvSpPr>
        <xdr:cNvPr id="414" name="フローチャート: 判断 413">
          <a:extLst>
            <a:ext uri="{FF2B5EF4-FFF2-40B4-BE49-F238E27FC236}">
              <a16:creationId xmlns:a16="http://schemas.microsoft.com/office/drawing/2014/main" id="{2AD1A1E0-9451-4E0A-B02C-CA02AB9588F5}"/>
            </a:ext>
          </a:extLst>
        </xdr:cNvPr>
        <xdr:cNvSpPr/>
      </xdr:nvSpPr>
      <xdr:spPr>
        <a:xfrm>
          <a:off x="251460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15" name="フローチャート: 判断 414">
          <a:extLst>
            <a:ext uri="{FF2B5EF4-FFF2-40B4-BE49-F238E27FC236}">
              <a16:creationId xmlns:a16="http://schemas.microsoft.com/office/drawing/2014/main" id="{48512288-DD93-496C-BCFC-342318DEF374}"/>
            </a:ext>
          </a:extLst>
        </xdr:cNvPr>
        <xdr:cNvSpPr/>
      </xdr:nvSpPr>
      <xdr:spPr>
        <a:xfrm>
          <a:off x="173990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6" name="フローチャート: 判断 415">
          <a:extLst>
            <a:ext uri="{FF2B5EF4-FFF2-40B4-BE49-F238E27FC236}">
              <a16:creationId xmlns:a16="http://schemas.microsoft.com/office/drawing/2014/main" id="{7B843319-8413-4D3D-9951-E026E18642A1}"/>
            </a:ext>
          </a:extLst>
        </xdr:cNvPr>
        <xdr:cNvSpPr/>
      </xdr:nvSpPr>
      <xdr:spPr>
        <a:xfrm>
          <a:off x="965200" y="17311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6F3E35D-C10A-4A21-9B28-F87B034A70CA}"/>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FF61F6F-BCAE-4085-ADFA-03813E11CBE1}"/>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CC1384B-B947-4A83-A1C2-532013BC684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885CC61-6EF0-4D25-9EA4-86A5547715E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13C187A-BAB2-4F58-B20D-070A333D8413}"/>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141605</xdr:rowOff>
    </xdr:from>
    <xdr:to>
      <xdr:col>24</xdr:col>
      <xdr:colOff>114300</xdr:colOff>
      <xdr:row>100</xdr:row>
      <xdr:rowOff>71755</xdr:rowOff>
    </xdr:to>
    <xdr:sp macro="" textlink="">
      <xdr:nvSpPr>
        <xdr:cNvPr id="422" name="楕円 421">
          <a:extLst>
            <a:ext uri="{FF2B5EF4-FFF2-40B4-BE49-F238E27FC236}">
              <a16:creationId xmlns:a16="http://schemas.microsoft.com/office/drawing/2014/main" id="{BBD52822-6008-46D7-9182-87B3C7A12625}"/>
            </a:ext>
          </a:extLst>
        </xdr:cNvPr>
        <xdr:cNvSpPr/>
      </xdr:nvSpPr>
      <xdr:spPr>
        <a:xfrm>
          <a:off x="4036060" y="16737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94632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BAD1DCD0-C6F2-45D0-B7BB-FB20531217C5}"/>
            </a:ext>
          </a:extLst>
        </xdr:cNvPr>
        <xdr:cNvSpPr txBox="1"/>
      </xdr:nvSpPr>
      <xdr:spPr>
        <a:xfrm>
          <a:off x="4124960" y="166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103505</xdr:rowOff>
    </xdr:from>
    <xdr:to>
      <xdr:col>20</xdr:col>
      <xdr:colOff>38100</xdr:colOff>
      <xdr:row>100</xdr:row>
      <xdr:rowOff>33655</xdr:rowOff>
    </xdr:to>
    <xdr:sp macro="" textlink="">
      <xdr:nvSpPr>
        <xdr:cNvPr id="424" name="楕円 423">
          <a:extLst>
            <a:ext uri="{FF2B5EF4-FFF2-40B4-BE49-F238E27FC236}">
              <a16:creationId xmlns:a16="http://schemas.microsoft.com/office/drawing/2014/main" id="{DF251CA6-3AB9-47DD-B756-25FB0D7A4342}"/>
            </a:ext>
          </a:extLst>
        </xdr:cNvPr>
        <xdr:cNvSpPr/>
      </xdr:nvSpPr>
      <xdr:spPr>
        <a:xfrm>
          <a:off x="3312160" y="16699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154305</xdr:rowOff>
    </xdr:from>
    <xdr:to>
      <xdr:col>24</xdr:col>
      <xdr:colOff>63500</xdr:colOff>
      <xdr:row>100</xdr:row>
      <xdr:rowOff>20955</xdr:rowOff>
    </xdr:to>
    <xdr:cxnSp macro="">
      <xdr:nvCxnSpPr>
        <xdr:cNvPr id="425" name="直線コネクタ 424">
          <a:extLst>
            <a:ext uri="{FF2B5EF4-FFF2-40B4-BE49-F238E27FC236}">
              <a16:creationId xmlns:a16="http://schemas.microsoft.com/office/drawing/2014/main" id="{A349AA1D-B7AF-4D34-8D65-AEA6804447BF}"/>
            </a:ext>
          </a:extLst>
        </xdr:cNvPr>
        <xdr:cNvCxnSpPr/>
      </xdr:nvCxnSpPr>
      <xdr:spPr>
        <a:xfrm>
          <a:off x="3355340" y="1675066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65405</xdr:rowOff>
    </xdr:from>
    <xdr:to>
      <xdr:col>15</xdr:col>
      <xdr:colOff>101600</xdr:colOff>
      <xdr:row>105</xdr:row>
      <xdr:rowOff>167005</xdr:rowOff>
    </xdr:to>
    <xdr:sp macro="" textlink="">
      <xdr:nvSpPr>
        <xdr:cNvPr id="426" name="楕円 425">
          <a:extLst>
            <a:ext uri="{FF2B5EF4-FFF2-40B4-BE49-F238E27FC236}">
              <a16:creationId xmlns:a16="http://schemas.microsoft.com/office/drawing/2014/main" id="{5066B3CE-A750-42AF-A981-F85103F78B28}"/>
            </a:ext>
          </a:extLst>
        </xdr:cNvPr>
        <xdr:cNvSpPr/>
      </xdr:nvSpPr>
      <xdr:spPr>
        <a:xfrm>
          <a:off x="25146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154305</xdr:rowOff>
    </xdr:from>
    <xdr:to>
      <xdr:col>19</xdr:col>
      <xdr:colOff>177800</xdr:colOff>
      <xdr:row>105</xdr:row>
      <xdr:rowOff>116205</xdr:rowOff>
    </xdr:to>
    <xdr:cxnSp macro="">
      <xdr:nvCxnSpPr>
        <xdr:cNvPr id="427" name="直線コネクタ 426">
          <a:extLst>
            <a:ext uri="{FF2B5EF4-FFF2-40B4-BE49-F238E27FC236}">
              <a16:creationId xmlns:a16="http://schemas.microsoft.com/office/drawing/2014/main" id="{E89CBF8D-E15E-4923-8EF1-77FE3210CA0B}"/>
            </a:ext>
          </a:extLst>
        </xdr:cNvPr>
        <xdr:cNvCxnSpPr/>
      </xdr:nvCxnSpPr>
      <xdr:spPr>
        <a:xfrm flipV="1">
          <a:off x="2565400" y="16750665"/>
          <a:ext cx="789940" cy="96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28" name="楕円 427">
          <a:extLst>
            <a:ext uri="{FF2B5EF4-FFF2-40B4-BE49-F238E27FC236}">
              <a16:creationId xmlns:a16="http://schemas.microsoft.com/office/drawing/2014/main" id="{50D84947-54F6-4516-ACFD-A571F438A4E0}"/>
            </a:ext>
          </a:extLst>
        </xdr:cNvPr>
        <xdr:cNvSpPr/>
      </xdr:nvSpPr>
      <xdr:spPr>
        <a:xfrm>
          <a:off x="17399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76200</xdr:rowOff>
    </xdr:from>
    <xdr:to>
      <xdr:col>15</xdr:col>
      <xdr:colOff>50800</xdr:colOff>
      <xdr:row>105</xdr:row>
      <xdr:rowOff>116205</xdr:rowOff>
    </xdr:to>
    <xdr:cxnSp macro="">
      <xdr:nvCxnSpPr>
        <xdr:cNvPr id="429" name="直線コネクタ 428">
          <a:extLst>
            <a:ext uri="{FF2B5EF4-FFF2-40B4-BE49-F238E27FC236}">
              <a16:creationId xmlns:a16="http://schemas.microsoft.com/office/drawing/2014/main" id="{1532AC83-0663-4B27-9901-1E311FE3D6C8}"/>
            </a:ext>
          </a:extLst>
        </xdr:cNvPr>
        <xdr:cNvCxnSpPr/>
      </xdr:nvCxnSpPr>
      <xdr:spPr>
        <a:xfrm>
          <a:off x="1790700" y="1767840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156845</xdr:rowOff>
    </xdr:from>
    <xdr:to>
      <xdr:col>6</xdr:col>
      <xdr:colOff>38100</xdr:colOff>
      <xdr:row>105</xdr:row>
      <xdr:rowOff>86995</xdr:rowOff>
    </xdr:to>
    <xdr:sp macro="" textlink="">
      <xdr:nvSpPr>
        <xdr:cNvPr id="430" name="楕円 429">
          <a:extLst>
            <a:ext uri="{FF2B5EF4-FFF2-40B4-BE49-F238E27FC236}">
              <a16:creationId xmlns:a16="http://schemas.microsoft.com/office/drawing/2014/main" id="{4ABB083F-CB8C-407E-8F31-2D0673A43337}"/>
            </a:ext>
          </a:extLst>
        </xdr:cNvPr>
        <xdr:cNvSpPr/>
      </xdr:nvSpPr>
      <xdr:spPr>
        <a:xfrm>
          <a:off x="965200" y="17591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36195</xdr:rowOff>
    </xdr:from>
    <xdr:to>
      <xdr:col>10</xdr:col>
      <xdr:colOff>114300</xdr:colOff>
      <xdr:row>105</xdr:row>
      <xdr:rowOff>76200</xdr:rowOff>
    </xdr:to>
    <xdr:cxnSp macro="">
      <xdr:nvCxnSpPr>
        <xdr:cNvPr id="431" name="直線コネクタ 430">
          <a:extLst>
            <a:ext uri="{FF2B5EF4-FFF2-40B4-BE49-F238E27FC236}">
              <a16:creationId xmlns:a16="http://schemas.microsoft.com/office/drawing/2014/main" id="{B41ED3C1-F798-4D64-921B-5B980B5E3180}"/>
            </a:ext>
          </a:extLst>
        </xdr:cNvPr>
        <xdr:cNvCxnSpPr/>
      </xdr:nvCxnSpPr>
      <xdr:spPr>
        <a:xfrm>
          <a:off x="1008380" y="1763839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133366</xdr:rowOff>
    </xdr:from>
    <xdr:ext cx="405111" cy="259045"/>
    <xdr:sp macro="" textlink="">
      <xdr:nvSpPr>
        <xdr:cNvPr id="432" name="n_1aveValue【市民会館】&#10;有形固定資産減価償却率">
          <a:extLst>
            <a:ext uri="{FF2B5EF4-FFF2-40B4-BE49-F238E27FC236}">
              <a16:creationId xmlns:a16="http://schemas.microsoft.com/office/drawing/2014/main" id="{68A8D80C-39D7-480D-9F98-2AB0BA53ACEF}"/>
            </a:ext>
          </a:extLst>
        </xdr:cNvPr>
        <xdr:cNvSpPr txBox="1"/>
      </xdr:nvSpPr>
      <xdr:spPr>
        <a:xfrm>
          <a:off x="3170564" y="17400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156863</xdr:rowOff>
    </xdr:from>
    <xdr:ext cx="405111" cy="259045"/>
    <xdr:sp macro="" textlink="">
      <xdr:nvSpPr>
        <xdr:cNvPr id="433" name="n_2aveValue【市民会館】&#10;有形固定資産減価償却率">
          <a:extLst>
            <a:ext uri="{FF2B5EF4-FFF2-40B4-BE49-F238E27FC236}">
              <a16:creationId xmlns:a16="http://schemas.microsoft.com/office/drawing/2014/main" id="{0A41C245-137C-4F37-BA03-A3B05C2F01E8}"/>
            </a:ext>
          </a:extLst>
        </xdr:cNvPr>
        <xdr:cNvSpPr txBox="1"/>
      </xdr:nvSpPr>
      <xdr:spPr>
        <a:xfrm>
          <a:off x="238570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434" name="n_3aveValue【市民会館】&#10;有形固定資産減価償却率">
          <a:extLst>
            <a:ext uri="{FF2B5EF4-FFF2-40B4-BE49-F238E27FC236}">
              <a16:creationId xmlns:a16="http://schemas.microsoft.com/office/drawing/2014/main" id="{4777A0D8-A5B8-4E62-A9E9-39E7B6449966}"/>
            </a:ext>
          </a:extLst>
        </xdr:cNvPr>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5" name="n_4aveValue【市民会館】&#10;有形固定資産減価償却率">
          <a:extLst>
            <a:ext uri="{FF2B5EF4-FFF2-40B4-BE49-F238E27FC236}">
              <a16:creationId xmlns:a16="http://schemas.microsoft.com/office/drawing/2014/main" id="{FEA51461-D19C-421D-BCD7-8E528A9678E2}"/>
            </a:ext>
          </a:extLst>
        </xdr:cNvPr>
        <xdr:cNvSpPr txBox="1"/>
      </xdr:nvSpPr>
      <xdr:spPr>
        <a:xfrm>
          <a:off x="83630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50182</xdr:rowOff>
    </xdr:from>
    <xdr:ext cx="405111" cy="259045"/>
    <xdr:sp macro="" textlink="">
      <xdr:nvSpPr>
        <xdr:cNvPr id="436" name="n_1mainValue【市民会館】&#10;有形固定資産減価償却率">
          <a:extLst>
            <a:ext uri="{FF2B5EF4-FFF2-40B4-BE49-F238E27FC236}">
              <a16:creationId xmlns:a16="http://schemas.microsoft.com/office/drawing/2014/main" id="{B5B2A7D2-0594-46A4-A5B6-52119A811A01}"/>
            </a:ext>
          </a:extLst>
        </xdr:cNvPr>
        <xdr:cNvSpPr txBox="1"/>
      </xdr:nvSpPr>
      <xdr:spPr>
        <a:xfrm>
          <a:off x="3170564" y="1647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158132</xdr:rowOff>
    </xdr:from>
    <xdr:ext cx="405111" cy="259045"/>
    <xdr:sp macro="" textlink="">
      <xdr:nvSpPr>
        <xdr:cNvPr id="437" name="n_2mainValue【市民会館】&#10;有形固定資産減価償却率">
          <a:extLst>
            <a:ext uri="{FF2B5EF4-FFF2-40B4-BE49-F238E27FC236}">
              <a16:creationId xmlns:a16="http://schemas.microsoft.com/office/drawing/2014/main" id="{C7DF4F27-0109-4546-9CD2-A05DE67BA297}"/>
            </a:ext>
          </a:extLst>
        </xdr:cNvPr>
        <xdr:cNvSpPr txBox="1"/>
      </xdr:nvSpPr>
      <xdr:spPr>
        <a:xfrm>
          <a:off x="238570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38" name="n_3mainValue【市民会館】&#10;有形固定資産減価償却率">
          <a:extLst>
            <a:ext uri="{FF2B5EF4-FFF2-40B4-BE49-F238E27FC236}">
              <a16:creationId xmlns:a16="http://schemas.microsoft.com/office/drawing/2014/main" id="{5EB07B4C-3A0E-4E2F-9652-C5F6522A58A9}"/>
            </a:ext>
          </a:extLst>
        </xdr:cNvPr>
        <xdr:cNvSpPr txBox="1"/>
      </xdr:nvSpPr>
      <xdr:spPr>
        <a:xfrm>
          <a:off x="161100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78122</xdr:rowOff>
    </xdr:from>
    <xdr:ext cx="405111" cy="259045"/>
    <xdr:sp macro="" textlink="">
      <xdr:nvSpPr>
        <xdr:cNvPr id="439" name="n_4mainValue【市民会館】&#10;有形固定資産減価償却率">
          <a:extLst>
            <a:ext uri="{FF2B5EF4-FFF2-40B4-BE49-F238E27FC236}">
              <a16:creationId xmlns:a16="http://schemas.microsoft.com/office/drawing/2014/main" id="{B1068E0C-A866-444D-B242-87C776E2E8B7}"/>
            </a:ext>
          </a:extLst>
        </xdr:cNvPr>
        <xdr:cNvSpPr txBox="1"/>
      </xdr:nvSpPr>
      <xdr:spPr>
        <a:xfrm>
          <a:off x="836304" y="1768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E2B222D2-1B96-44F7-9B04-98804EDF771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B82E2742-D23C-4A96-9079-7D5F3DE9FB1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30A67658-FACA-40D8-86EB-352E23F348F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48888327-9DB5-4711-8E88-0B469642F99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511D26E9-9AAF-49D9-BD1D-4D76AE3D0C9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CEB364EC-E72C-4F22-8972-ACEEED96538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B50C4FEB-1FB6-4E13-979D-363CB9F7ACB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F247F5CC-1CDB-49B2-94C4-0593758914F2}"/>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77F2FA1F-7546-4B7D-A036-C29D988B07A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4D1C89B7-1D05-42A6-A0F4-E4B0070C862A}"/>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162F30E9-1284-4444-8C18-4A419D759AC5}"/>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a:extLst>
            <a:ext uri="{FF2B5EF4-FFF2-40B4-BE49-F238E27FC236}">
              <a16:creationId xmlns:a16="http://schemas.microsoft.com/office/drawing/2014/main" id="{15211DE8-5D79-468E-9ED6-278A42F5C79D}"/>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637015CA-674A-4184-A228-C0E87B68C440}"/>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a:extLst>
            <a:ext uri="{FF2B5EF4-FFF2-40B4-BE49-F238E27FC236}">
              <a16:creationId xmlns:a16="http://schemas.microsoft.com/office/drawing/2014/main" id="{CC9AF99A-C501-4829-A388-693979059F39}"/>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AB616390-5783-425D-94FF-55097C186F5F}"/>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a:extLst>
            <a:ext uri="{FF2B5EF4-FFF2-40B4-BE49-F238E27FC236}">
              <a16:creationId xmlns:a16="http://schemas.microsoft.com/office/drawing/2014/main" id="{4859C957-EC53-445B-9A91-945F02DFE2E4}"/>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077243B1-B4ED-4328-A7AE-025349533D34}"/>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a:extLst>
            <a:ext uri="{FF2B5EF4-FFF2-40B4-BE49-F238E27FC236}">
              <a16:creationId xmlns:a16="http://schemas.microsoft.com/office/drawing/2014/main" id="{055F975E-1E10-4887-8BA3-76CAE87D1507}"/>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42BCC94A-AE31-4189-ACE3-D2E85798F7F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D2DF540E-4278-4157-90E1-62A441EDFAF7}"/>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D00BAB3F-F34D-4359-A00E-7820D50690B1}"/>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id="{1AA80532-2C63-452B-AD49-98E5D6D65D81}"/>
            </a:ext>
          </a:extLst>
        </xdr:cNvPr>
        <xdr:cNvCxnSpPr/>
      </xdr:nvCxnSpPr>
      <xdr:spPr>
        <a:xfrm flipV="1">
          <a:off x="9219565" y="17143476"/>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a:extLst>
            <a:ext uri="{FF2B5EF4-FFF2-40B4-BE49-F238E27FC236}">
              <a16:creationId xmlns:a16="http://schemas.microsoft.com/office/drawing/2014/main" id="{D6C587E7-C684-44D4-ADEB-8B9386DC9D3F}"/>
            </a:ext>
          </a:extLst>
        </xdr:cNvPr>
        <xdr:cNvSpPr txBox="1"/>
      </xdr:nvSpPr>
      <xdr:spPr>
        <a:xfrm>
          <a:off x="9258300" y="1815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id="{CD602D3F-30E7-4CDA-B4E9-991823AED3F9}"/>
            </a:ext>
          </a:extLst>
        </xdr:cNvPr>
        <xdr:cNvCxnSpPr/>
      </xdr:nvCxnSpPr>
      <xdr:spPr>
        <a:xfrm>
          <a:off x="915416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4" name="【市民会館】&#10;一人当たり面積最大値テキスト">
          <a:extLst>
            <a:ext uri="{FF2B5EF4-FFF2-40B4-BE49-F238E27FC236}">
              <a16:creationId xmlns:a16="http://schemas.microsoft.com/office/drawing/2014/main" id="{3062E401-632E-42E0-BE93-F114B887DDF1}"/>
            </a:ext>
          </a:extLst>
        </xdr:cNvPr>
        <xdr:cNvSpPr txBox="1"/>
      </xdr:nvSpPr>
      <xdr:spPr>
        <a:xfrm>
          <a:off x="9258300" y="169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5" name="直線コネクタ 464">
          <a:extLst>
            <a:ext uri="{FF2B5EF4-FFF2-40B4-BE49-F238E27FC236}">
              <a16:creationId xmlns:a16="http://schemas.microsoft.com/office/drawing/2014/main" id="{4EDC2064-E111-48F1-A770-AEF74BD1EB4C}"/>
            </a:ext>
          </a:extLst>
        </xdr:cNvPr>
        <xdr:cNvCxnSpPr/>
      </xdr:nvCxnSpPr>
      <xdr:spPr>
        <a:xfrm>
          <a:off x="9154160" y="1714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66" name="【市民会館】&#10;一人当たり面積平均値テキスト">
          <a:extLst>
            <a:ext uri="{FF2B5EF4-FFF2-40B4-BE49-F238E27FC236}">
              <a16:creationId xmlns:a16="http://schemas.microsoft.com/office/drawing/2014/main" id="{61FD37ED-4FBA-4209-91BF-9EC7D28560B4}"/>
            </a:ext>
          </a:extLst>
        </xdr:cNvPr>
        <xdr:cNvSpPr txBox="1"/>
      </xdr:nvSpPr>
      <xdr:spPr>
        <a:xfrm>
          <a:off x="9258300" y="1765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67" name="フローチャート: 判断 466">
          <a:extLst>
            <a:ext uri="{FF2B5EF4-FFF2-40B4-BE49-F238E27FC236}">
              <a16:creationId xmlns:a16="http://schemas.microsoft.com/office/drawing/2014/main" id="{CDC4A85D-FC11-49D5-AFB8-63B31AC0D65C}"/>
            </a:ext>
          </a:extLst>
        </xdr:cNvPr>
        <xdr:cNvSpPr/>
      </xdr:nvSpPr>
      <xdr:spPr>
        <a:xfrm>
          <a:off x="9192260" y="177998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29972</xdr:rowOff>
    </xdr:from>
    <xdr:to>
      <xdr:col>50</xdr:col>
      <xdr:colOff>165100</xdr:colOff>
      <xdr:row>106</xdr:row>
      <xdr:rowOff>131572</xdr:rowOff>
    </xdr:to>
    <xdr:sp macro="" textlink="">
      <xdr:nvSpPr>
        <xdr:cNvPr id="468" name="フローチャート: 判断 467">
          <a:extLst>
            <a:ext uri="{FF2B5EF4-FFF2-40B4-BE49-F238E27FC236}">
              <a16:creationId xmlns:a16="http://schemas.microsoft.com/office/drawing/2014/main" id="{09ED0F57-9023-4759-8BEB-319F9F77CB27}"/>
            </a:ext>
          </a:extLst>
        </xdr:cNvPr>
        <xdr:cNvSpPr/>
      </xdr:nvSpPr>
      <xdr:spPr>
        <a:xfrm>
          <a:off x="8445500" y="1779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69" name="フローチャート: 判断 468">
          <a:extLst>
            <a:ext uri="{FF2B5EF4-FFF2-40B4-BE49-F238E27FC236}">
              <a16:creationId xmlns:a16="http://schemas.microsoft.com/office/drawing/2014/main" id="{EF779A70-39E0-4BAF-B25E-8D0A5EC74DB6}"/>
            </a:ext>
          </a:extLst>
        </xdr:cNvPr>
        <xdr:cNvSpPr/>
      </xdr:nvSpPr>
      <xdr:spPr>
        <a:xfrm>
          <a:off x="7670800" y="17804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0" name="フローチャート: 判断 469">
          <a:extLst>
            <a:ext uri="{FF2B5EF4-FFF2-40B4-BE49-F238E27FC236}">
              <a16:creationId xmlns:a16="http://schemas.microsoft.com/office/drawing/2014/main" id="{37FF8FAE-E6E0-4424-9C6D-AD28ED1F8D10}"/>
            </a:ext>
          </a:extLst>
        </xdr:cNvPr>
        <xdr:cNvSpPr/>
      </xdr:nvSpPr>
      <xdr:spPr>
        <a:xfrm>
          <a:off x="6873240" y="17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34544</xdr:rowOff>
    </xdr:from>
    <xdr:to>
      <xdr:col>36</xdr:col>
      <xdr:colOff>165100</xdr:colOff>
      <xdr:row>106</xdr:row>
      <xdr:rowOff>136144</xdr:rowOff>
    </xdr:to>
    <xdr:sp macro="" textlink="">
      <xdr:nvSpPr>
        <xdr:cNvPr id="471" name="フローチャート: 判断 470">
          <a:extLst>
            <a:ext uri="{FF2B5EF4-FFF2-40B4-BE49-F238E27FC236}">
              <a16:creationId xmlns:a16="http://schemas.microsoft.com/office/drawing/2014/main" id="{FAD6A2FF-103F-4F7A-94E3-36213E61D5E0}"/>
            </a:ext>
          </a:extLst>
        </xdr:cNvPr>
        <xdr:cNvSpPr/>
      </xdr:nvSpPr>
      <xdr:spPr>
        <a:xfrm>
          <a:off x="6098540" y="17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E53BE70-2B26-452A-96A6-76B329007889}"/>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93DCE7A-0073-4E1C-B8E0-44968251E23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56B5377-C822-455A-A8AA-E9AC0498493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0797D9D-1708-4E0B-AC2E-9B0483CA0C2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B4D2AF4-8DAA-4FC2-994C-4A56075D4675}"/>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77" name="楕円 476">
          <a:extLst>
            <a:ext uri="{FF2B5EF4-FFF2-40B4-BE49-F238E27FC236}">
              <a16:creationId xmlns:a16="http://schemas.microsoft.com/office/drawing/2014/main" id="{7E0BB479-3A0E-44D7-911B-984B19A94ADB}"/>
            </a:ext>
          </a:extLst>
        </xdr:cNvPr>
        <xdr:cNvSpPr/>
      </xdr:nvSpPr>
      <xdr:spPr>
        <a:xfrm>
          <a:off x="9192260" y="17859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67835</xdr:rowOff>
    </xdr:from>
    <xdr:ext cx="469744" cy="259045"/>
    <xdr:sp macro="" textlink="">
      <xdr:nvSpPr>
        <xdr:cNvPr id="478" name="【市民会館】&#10;一人当たり面積該当値テキスト">
          <a:extLst>
            <a:ext uri="{FF2B5EF4-FFF2-40B4-BE49-F238E27FC236}">
              <a16:creationId xmlns:a16="http://schemas.microsoft.com/office/drawing/2014/main" id="{692953F3-FBF7-473E-936E-03A9D825DB70}"/>
            </a:ext>
          </a:extLst>
        </xdr:cNvPr>
        <xdr:cNvSpPr txBox="1"/>
      </xdr:nvSpPr>
      <xdr:spPr>
        <a:xfrm>
          <a:off x="9258300" y="1783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79" name="楕円 478">
          <a:extLst>
            <a:ext uri="{FF2B5EF4-FFF2-40B4-BE49-F238E27FC236}">
              <a16:creationId xmlns:a16="http://schemas.microsoft.com/office/drawing/2014/main" id="{0C435745-47E9-4B78-985A-855E2847067F}"/>
            </a:ext>
          </a:extLst>
        </xdr:cNvPr>
        <xdr:cNvSpPr/>
      </xdr:nvSpPr>
      <xdr:spPr>
        <a:xfrm>
          <a:off x="844550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140208</xdr:rowOff>
    </xdr:from>
    <xdr:to>
      <xdr:col>55</xdr:col>
      <xdr:colOff>0</xdr:colOff>
      <xdr:row>106</xdr:row>
      <xdr:rowOff>144780</xdr:rowOff>
    </xdr:to>
    <xdr:cxnSp macro="">
      <xdr:nvCxnSpPr>
        <xdr:cNvPr id="480" name="直線コネクタ 479">
          <a:extLst>
            <a:ext uri="{FF2B5EF4-FFF2-40B4-BE49-F238E27FC236}">
              <a16:creationId xmlns:a16="http://schemas.microsoft.com/office/drawing/2014/main" id="{CE41D8C6-DF96-4998-ABE0-11E8CB2A2A23}"/>
            </a:ext>
          </a:extLst>
        </xdr:cNvPr>
        <xdr:cNvCxnSpPr/>
      </xdr:nvCxnSpPr>
      <xdr:spPr>
        <a:xfrm flipV="1">
          <a:off x="8496300" y="17910048"/>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45974</xdr:rowOff>
    </xdr:from>
    <xdr:to>
      <xdr:col>46</xdr:col>
      <xdr:colOff>38100</xdr:colOff>
      <xdr:row>107</xdr:row>
      <xdr:rowOff>147574</xdr:rowOff>
    </xdr:to>
    <xdr:sp macro="" textlink="">
      <xdr:nvSpPr>
        <xdr:cNvPr id="481" name="楕円 480">
          <a:extLst>
            <a:ext uri="{FF2B5EF4-FFF2-40B4-BE49-F238E27FC236}">
              <a16:creationId xmlns:a16="http://schemas.microsoft.com/office/drawing/2014/main" id="{38FE721C-03CC-4012-8C8F-D4F3970D703B}"/>
            </a:ext>
          </a:extLst>
        </xdr:cNvPr>
        <xdr:cNvSpPr/>
      </xdr:nvSpPr>
      <xdr:spPr>
        <a:xfrm>
          <a:off x="7670800" y="17983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107</xdr:row>
      <xdr:rowOff>96774</xdr:rowOff>
    </xdr:to>
    <xdr:cxnSp macro="">
      <xdr:nvCxnSpPr>
        <xdr:cNvPr id="482" name="直線コネクタ 481">
          <a:extLst>
            <a:ext uri="{FF2B5EF4-FFF2-40B4-BE49-F238E27FC236}">
              <a16:creationId xmlns:a16="http://schemas.microsoft.com/office/drawing/2014/main" id="{C040C1C7-2140-4D71-B0D0-1AB209E049CA}"/>
            </a:ext>
          </a:extLst>
        </xdr:cNvPr>
        <xdr:cNvCxnSpPr/>
      </xdr:nvCxnSpPr>
      <xdr:spPr>
        <a:xfrm flipV="1">
          <a:off x="7713980" y="17914620"/>
          <a:ext cx="78232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45974</xdr:rowOff>
    </xdr:from>
    <xdr:to>
      <xdr:col>41</xdr:col>
      <xdr:colOff>101600</xdr:colOff>
      <xdr:row>107</xdr:row>
      <xdr:rowOff>147574</xdr:rowOff>
    </xdr:to>
    <xdr:sp macro="" textlink="">
      <xdr:nvSpPr>
        <xdr:cNvPr id="483" name="楕円 482">
          <a:extLst>
            <a:ext uri="{FF2B5EF4-FFF2-40B4-BE49-F238E27FC236}">
              <a16:creationId xmlns:a16="http://schemas.microsoft.com/office/drawing/2014/main" id="{FCB9F0B9-F4EE-4B86-B590-0913EF968089}"/>
            </a:ext>
          </a:extLst>
        </xdr:cNvPr>
        <xdr:cNvSpPr/>
      </xdr:nvSpPr>
      <xdr:spPr>
        <a:xfrm>
          <a:off x="6873240" y="179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96774</xdr:rowOff>
    </xdr:from>
    <xdr:to>
      <xdr:col>45</xdr:col>
      <xdr:colOff>177800</xdr:colOff>
      <xdr:row>107</xdr:row>
      <xdr:rowOff>96774</xdr:rowOff>
    </xdr:to>
    <xdr:cxnSp macro="">
      <xdr:nvCxnSpPr>
        <xdr:cNvPr id="484" name="直線コネクタ 483">
          <a:extLst>
            <a:ext uri="{FF2B5EF4-FFF2-40B4-BE49-F238E27FC236}">
              <a16:creationId xmlns:a16="http://schemas.microsoft.com/office/drawing/2014/main" id="{9EAAFACD-5D3E-4A24-AC66-6EA7178C8841}"/>
            </a:ext>
          </a:extLst>
        </xdr:cNvPr>
        <xdr:cNvCxnSpPr/>
      </xdr:nvCxnSpPr>
      <xdr:spPr>
        <a:xfrm>
          <a:off x="6924040" y="180342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45974</xdr:rowOff>
    </xdr:from>
    <xdr:to>
      <xdr:col>36</xdr:col>
      <xdr:colOff>165100</xdr:colOff>
      <xdr:row>107</xdr:row>
      <xdr:rowOff>147574</xdr:rowOff>
    </xdr:to>
    <xdr:sp macro="" textlink="">
      <xdr:nvSpPr>
        <xdr:cNvPr id="485" name="楕円 484">
          <a:extLst>
            <a:ext uri="{FF2B5EF4-FFF2-40B4-BE49-F238E27FC236}">
              <a16:creationId xmlns:a16="http://schemas.microsoft.com/office/drawing/2014/main" id="{6064F568-2E56-44E7-937C-5844440C8221}"/>
            </a:ext>
          </a:extLst>
        </xdr:cNvPr>
        <xdr:cNvSpPr/>
      </xdr:nvSpPr>
      <xdr:spPr>
        <a:xfrm>
          <a:off x="6098540" y="1798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96774</xdr:rowOff>
    </xdr:from>
    <xdr:to>
      <xdr:col>41</xdr:col>
      <xdr:colOff>50800</xdr:colOff>
      <xdr:row>107</xdr:row>
      <xdr:rowOff>96774</xdr:rowOff>
    </xdr:to>
    <xdr:cxnSp macro="">
      <xdr:nvCxnSpPr>
        <xdr:cNvPr id="486" name="直線コネクタ 485">
          <a:extLst>
            <a:ext uri="{FF2B5EF4-FFF2-40B4-BE49-F238E27FC236}">
              <a16:creationId xmlns:a16="http://schemas.microsoft.com/office/drawing/2014/main" id="{D85A98A7-2F44-4613-9416-64905F9B0E38}"/>
            </a:ext>
          </a:extLst>
        </xdr:cNvPr>
        <xdr:cNvCxnSpPr/>
      </xdr:nvCxnSpPr>
      <xdr:spPr>
        <a:xfrm>
          <a:off x="6149340" y="1803425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148099</xdr:rowOff>
    </xdr:from>
    <xdr:ext cx="469744" cy="259045"/>
    <xdr:sp macro="" textlink="">
      <xdr:nvSpPr>
        <xdr:cNvPr id="487" name="n_1aveValue【市民会館】&#10;一人当たり面積">
          <a:extLst>
            <a:ext uri="{FF2B5EF4-FFF2-40B4-BE49-F238E27FC236}">
              <a16:creationId xmlns:a16="http://schemas.microsoft.com/office/drawing/2014/main" id="{319AB277-EE80-49C6-A331-D1053C6E15B2}"/>
            </a:ext>
          </a:extLst>
        </xdr:cNvPr>
        <xdr:cNvSpPr txBox="1"/>
      </xdr:nvSpPr>
      <xdr:spPr>
        <a:xfrm>
          <a:off x="8271587" y="1758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88" name="n_2aveValue【市民会館】&#10;一人当たり面積">
          <a:extLst>
            <a:ext uri="{FF2B5EF4-FFF2-40B4-BE49-F238E27FC236}">
              <a16:creationId xmlns:a16="http://schemas.microsoft.com/office/drawing/2014/main" id="{1F3095B4-42C6-499D-9BA0-E97B6EC5027A}"/>
            </a:ext>
          </a:extLst>
        </xdr:cNvPr>
        <xdr:cNvSpPr txBox="1"/>
      </xdr:nvSpPr>
      <xdr:spPr>
        <a:xfrm>
          <a:off x="7509587" y="1758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89" name="n_3aveValue【市民会館】&#10;一人当たり面積">
          <a:extLst>
            <a:ext uri="{FF2B5EF4-FFF2-40B4-BE49-F238E27FC236}">
              <a16:creationId xmlns:a16="http://schemas.microsoft.com/office/drawing/2014/main" id="{732707F7-5622-4F91-9620-AFEBB56247A8}"/>
            </a:ext>
          </a:extLst>
        </xdr:cNvPr>
        <xdr:cNvSpPr txBox="1"/>
      </xdr:nvSpPr>
      <xdr:spPr>
        <a:xfrm>
          <a:off x="6712027" y="1758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152671</xdr:rowOff>
    </xdr:from>
    <xdr:ext cx="469744" cy="259045"/>
    <xdr:sp macro="" textlink="">
      <xdr:nvSpPr>
        <xdr:cNvPr id="490" name="n_4aveValue【市民会館】&#10;一人当たり面積">
          <a:extLst>
            <a:ext uri="{FF2B5EF4-FFF2-40B4-BE49-F238E27FC236}">
              <a16:creationId xmlns:a16="http://schemas.microsoft.com/office/drawing/2014/main" id="{BE762CE1-1D68-4E98-8FCA-E3771EBF8AC7}"/>
            </a:ext>
          </a:extLst>
        </xdr:cNvPr>
        <xdr:cNvSpPr txBox="1"/>
      </xdr:nvSpPr>
      <xdr:spPr>
        <a:xfrm>
          <a:off x="5937327" y="1758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491" name="n_1mainValue【市民会館】&#10;一人当たり面積">
          <a:extLst>
            <a:ext uri="{FF2B5EF4-FFF2-40B4-BE49-F238E27FC236}">
              <a16:creationId xmlns:a16="http://schemas.microsoft.com/office/drawing/2014/main" id="{4BCF5010-72E9-4CCD-8378-D87C06768FBD}"/>
            </a:ext>
          </a:extLst>
        </xdr:cNvPr>
        <xdr:cNvSpPr txBox="1"/>
      </xdr:nvSpPr>
      <xdr:spPr>
        <a:xfrm>
          <a:off x="827158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138701</xdr:rowOff>
    </xdr:from>
    <xdr:ext cx="469744" cy="259045"/>
    <xdr:sp macro="" textlink="">
      <xdr:nvSpPr>
        <xdr:cNvPr id="492" name="n_2mainValue【市民会館】&#10;一人当たり面積">
          <a:extLst>
            <a:ext uri="{FF2B5EF4-FFF2-40B4-BE49-F238E27FC236}">
              <a16:creationId xmlns:a16="http://schemas.microsoft.com/office/drawing/2014/main" id="{1BAE6247-A017-46EB-89CE-F90F538B2DD4}"/>
            </a:ext>
          </a:extLst>
        </xdr:cNvPr>
        <xdr:cNvSpPr txBox="1"/>
      </xdr:nvSpPr>
      <xdr:spPr>
        <a:xfrm>
          <a:off x="7509587" y="1807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138701</xdr:rowOff>
    </xdr:from>
    <xdr:ext cx="469744" cy="259045"/>
    <xdr:sp macro="" textlink="">
      <xdr:nvSpPr>
        <xdr:cNvPr id="493" name="n_3mainValue【市民会館】&#10;一人当たり面積">
          <a:extLst>
            <a:ext uri="{FF2B5EF4-FFF2-40B4-BE49-F238E27FC236}">
              <a16:creationId xmlns:a16="http://schemas.microsoft.com/office/drawing/2014/main" id="{FF2BEEE4-08E3-4EE2-9EAE-E704CF703FCB}"/>
            </a:ext>
          </a:extLst>
        </xdr:cNvPr>
        <xdr:cNvSpPr txBox="1"/>
      </xdr:nvSpPr>
      <xdr:spPr>
        <a:xfrm>
          <a:off x="6712027" y="1807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138701</xdr:rowOff>
    </xdr:from>
    <xdr:ext cx="469744" cy="259045"/>
    <xdr:sp macro="" textlink="">
      <xdr:nvSpPr>
        <xdr:cNvPr id="494" name="n_4mainValue【市民会館】&#10;一人当たり面積">
          <a:extLst>
            <a:ext uri="{FF2B5EF4-FFF2-40B4-BE49-F238E27FC236}">
              <a16:creationId xmlns:a16="http://schemas.microsoft.com/office/drawing/2014/main" id="{D024F9AC-AB93-42D1-9470-C7BD19F2D22B}"/>
            </a:ext>
          </a:extLst>
        </xdr:cNvPr>
        <xdr:cNvSpPr txBox="1"/>
      </xdr:nvSpPr>
      <xdr:spPr>
        <a:xfrm>
          <a:off x="5937327" y="1807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5D986A-F307-43E2-8B7E-7F76DE6D341F}"/>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BD8AE5BD-14B2-417F-98BE-6E5AFC4D06E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0C21E42-127F-4DE8-8BCC-629E14FEA5C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26C50110-C9FF-4F12-B64F-F19526693FEF}"/>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D6F57CE0-991A-4E9A-945E-39FD89DC74E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C4664824-3D16-4B52-B9B3-C25EB0D2957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B09920A0-7612-4591-BF39-63BB9EF84C4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6B305F29-3072-40C5-A0BF-8DE58AEBA11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AFF59772-4588-4566-AB84-A25ED486663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7675AB5C-1B9C-4E6C-9999-444A1194271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id="{25136C91-6A7C-4330-8AAB-6145BD03C48A}"/>
            </a:ext>
          </a:extLst>
        </xdr:cNvPr>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C26B5858-C864-4E5F-A7F1-EEFDDB6A8812}"/>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7" name="テキスト ボックス 506">
          <a:extLst>
            <a:ext uri="{FF2B5EF4-FFF2-40B4-BE49-F238E27FC236}">
              <a16:creationId xmlns:a16="http://schemas.microsoft.com/office/drawing/2014/main" id="{58AF0855-AE5A-4885-82FC-37C255D094BF}"/>
            </a:ext>
          </a:extLst>
        </xdr:cNvPr>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3EA2F4FB-A8E3-42DF-84DA-7D75D9AC830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AD99F703-DCF6-4AEC-9580-40123AA126D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E668294C-6553-4576-AC85-9602947EA51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DC7EBA0F-4550-46E4-B7A4-7C2B5289715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14DCB95C-3D22-49F4-9969-6F5FEC30643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CC63EA6B-9403-40AA-9064-027429478C2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F594CE43-959D-49BB-A1C8-A06CD4F4DA42}"/>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D9176419-7318-45AE-BAF1-7AAB810E04ED}"/>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1FD05A7A-B934-4769-9CD5-D8258D7AA0B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a:extLst>
            <a:ext uri="{FF2B5EF4-FFF2-40B4-BE49-F238E27FC236}">
              <a16:creationId xmlns:a16="http://schemas.microsoft.com/office/drawing/2014/main" id="{F75D2C68-D16A-48C6-A751-24E557837F89}"/>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70A7F4CB-E0ED-42C6-B70E-3065E2E8AA8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15240</xdr:rowOff>
    </xdr:to>
    <xdr:cxnSp macro="">
      <xdr:nvCxnSpPr>
        <xdr:cNvPr id="519" name="直線コネクタ 518">
          <a:extLst>
            <a:ext uri="{FF2B5EF4-FFF2-40B4-BE49-F238E27FC236}">
              <a16:creationId xmlns:a16="http://schemas.microsoft.com/office/drawing/2014/main" id="{14D114AC-5C26-4CA4-8728-B92177CEFA66}"/>
            </a:ext>
          </a:extLst>
        </xdr:cNvPr>
        <xdr:cNvCxnSpPr/>
      </xdr:nvCxnSpPr>
      <xdr:spPr>
        <a:xfrm flipV="1">
          <a:off x="14375764" y="550926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19067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3B642145-B66E-4CE1-A1F8-DCB8538C5398}"/>
            </a:ext>
          </a:extLst>
        </xdr:cNvPr>
        <xdr:cNvSpPr txBox="1"/>
      </xdr:nvSpPr>
      <xdr:spPr>
        <a:xfrm>
          <a:off x="144145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15240</xdr:rowOff>
    </xdr:from>
    <xdr:to>
      <xdr:col>86</xdr:col>
      <xdr:colOff>25400</xdr:colOff>
      <xdr:row>42</xdr:row>
      <xdr:rowOff>15240</xdr:rowOff>
    </xdr:to>
    <xdr:cxnSp macro="">
      <xdr:nvCxnSpPr>
        <xdr:cNvPr id="521" name="直線コネクタ 520">
          <a:extLst>
            <a:ext uri="{FF2B5EF4-FFF2-40B4-BE49-F238E27FC236}">
              <a16:creationId xmlns:a16="http://schemas.microsoft.com/office/drawing/2014/main" id="{13F28726-D340-4196-9EAE-4D2486A69F5B}"/>
            </a:ext>
          </a:extLst>
        </xdr:cNvPr>
        <xdr:cNvCxnSpPr/>
      </xdr:nvCxnSpPr>
      <xdr:spPr>
        <a:xfrm>
          <a:off x="14287500" y="7056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DF4B9C4A-5172-4A48-8543-1DA60FD5BE74}"/>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3" name="直線コネクタ 522">
          <a:extLst>
            <a:ext uri="{FF2B5EF4-FFF2-40B4-BE49-F238E27FC236}">
              <a16:creationId xmlns:a16="http://schemas.microsoft.com/office/drawing/2014/main" id="{09A20A00-1E7B-4A28-A3BA-559AF0B1025F}"/>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163847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9A517AB7-214B-46F0-8A24-83B4D1A8ABA9}"/>
            </a:ext>
          </a:extLst>
        </xdr:cNvPr>
        <xdr:cNvSpPr txBox="1"/>
      </xdr:nvSpPr>
      <xdr:spPr>
        <a:xfrm>
          <a:off x="14414500" y="6534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25" name="フローチャート: 判断 524">
          <a:extLst>
            <a:ext uri="{FF2B5EF4-FFF2-40B4-BE49-F238E27FC236}">
              <a16:creationId xmlns:a16="http://schemas.microsoft.com/office/drawing/2014/main" id="{B602DE2D-8937-4A5D-89ED-31471A8D6032}"/>
            </a:ext>
          </a:extLst>
        </xdr:cNvPr>
        <xdr:cNvSpPr/>
      </xdr:nvSpPr>
      <xdr:spPr>
        <a:xfrm>
          <a:off x="14325600" y="65519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86360</xdr:rowOff>
    </xdr:from>
    <xdr:to>
      <xdr:col>81</xdr:col>
      <xdr:colOff>101600</xdr:colOff>
      <xdr:row>40</xdr:row>
      <xdr:rowOff>16510</xdr:rowOff>
    </xdr:to>
    <xdr:sp macro="" textlink="">
      <xdr:nvSpPr>
        <xdr:cNvPr id="526" name="フローチャート: 判断 525">
          <a:extLst>
            <a:ext uri="{FF2B5EF4-FFF2-40B4-BE49-F238E27FC236}">
              <a16:creationId xmlns:a16="http://schemas.microsoft.com/office/drawing/2014/main" id="{9F761334-9DE5-4EEF-9B50-5E3D5570CBC9}"/>
            </a:ext>
          </a:extLst>
        </xdr:cNvPr>
        <xdr:cNvSpPr/>
      </xdr:nvSpPr>
      <xdr:spPr>
        <a:xfrm>
          <a:off x="13578840" y="6624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33020</xdr:rowOff>
    </xdr:from>
    <xdr:to>
      <xdr:col>76</xdr:col>
      <xdr:colOff>165100</xdr:colOff>
      <xdr:row>39</xdr:row>
      <xdr:rowOff>134620</xdr:rowOff>
    </xdr:to>
    <xdr:sp macro="" textlink="">
      <xdr:nvSpPr>
        <xdr:cNvPr id="527" name="フローチャート: 判断 526">
          <a:extLst>
            <a:ext uri="{FF2B5EF4-FFF2-40B4-BE49-F238E27FC236}">
              <a16:creationId xmlns:a16="http://schemas.microsoft.com/office/drawing/2014/main" id="{7DF74DE1-B98B-4247-A0BE-CFF47C139183}"/>
            </a:ext>
          </a:extLst>
        </xdr:cNvPr>
        <xdr:cNvSpPr/>
      </xdr:nvSpPr>
      <xdr:spPr>
        <a:xfrm>
          <a:off x="1280414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28" name="フローチャート: 判断 527">
          <a:extLst>
            <a:ext uri="{FF2B5EF4-FFF2-40B4-BE49-F238E27FC236}">
              <a16:creationId xmlns:a16="http://schemas.microsoft.com/office/drawing/2014/main" id="{2FB82BC5-3287-4D97-809A-1C1514763950}"/>
            </a:ext>
          </a:extLst>
        </xdr:cNvPr>
        <xdr:cNvSpPr/>
      </xdr:nvSpPr>
      <xdr:spPr>
        <a:xfrm>
          <a:off x="120294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33020</xdr:rowOff>
    </xdr:from>
    <xdr:to>
      <xdr:col>67</xdr:col>
      <xdr:colOff>101600</xdr:colOff>
      <xdr:row>39</xdr:row>
      <xdr:rowOff>134620</xdr:rowOff>
    </xdr:to>
    <xdr:sp macro="" textlink="">
      <xdr:nvSpPr>
        <xdr:cNvPr id="529" name="フローチャート: 判断 528">
          <a:extLst>
            <a:ext uri="{FF2B5EF4-FFF2-40B4-BE49-F238E27FC236}">
              <a16:creationId xmlns:a16="http://schemas.microsoft.com/office/drawing/2014/main" id="{984105F5-E7C8-4A7D-A977-043BC364085E}"/>
            </a:ext>
          </a:extLst>
        </xdr:cNvPr>
        <xdr:cNvSpPr/>
      </xdr:nvSpPr>
      <xdr:spPr>
        <a:xfrm>
          <a:off x="1123188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6472694-25C2-482D-8C24-4940E8629BB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213C619-8387-424C-B165-E91886CA61D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D513FB6-250C-44FD-95BB-95D29E78EEF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5C025713-01EB-4FDB-A105-BF9958137B0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650A871-3D8F-4E57-90E4-85F0B816123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535" name="楕円 534">
          <a:extLst>
            <a:ext uri="{FF2B5EF4-FFF2-40B4-BE49-F238E27FC236}">
              <a16:creationId xmlns:a16="http://schemas.microsoft.com/office/drawing/2014/main" id="{829AF6FB-D492-40CF-A04A-CBFB0C36F398}"/>
            </a:ext>
          </a:extLst>
        </xdr:cNvPr>
        <xdr:cNvSpPr/>
      </xdr:nvSpPr>
      <xdr:spPr>
        <a:xfrm>
          <a:off x="14325600" y="61976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13987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34CCF73F-B550-47C4-934A-9045B1400FBD}"/>
            </a:ext>
          </a:extLst>
        </xdr:cNvPr>
        <xdr:cNvSpPr txBox="1"/>
      </xdr:nvSpPr>
      <xdr:spPr>
        <a:xfrm>
          <a:off x="144145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101600</xdr:rowOff>
    </xdr:from>
    <xdr:to>
      <xdr:col>81</xdr:col>
      <xdr:colOff>101600</xdr:colOff>
      <xdr:row>37</xdr:row>
      <xdr:rowOff>31750</xdr:rowOff>
    </xdr:to>
    <xdr:sp macro="" textlink="">
      <xdr:nvSpPr>
        <xdr:cNvPr id="537" name="楕円 536">
          <a:extLst>
            <a:ext uri="{FF2B5EF4-FFF2-40B4-BE49-F238E27FC236}">
              <a16:creationId xmlns:a16="http://schemas.microsoft.com/office/drawing/2014/main" id="{CF48BD37-0C0C-4F68-A957-430A5F8666FB}"/>
            </a:ext>
          </a:extLst>
        </xdr:cNvPr>
        <xdr:cNvSpPr/>
      </xdr:nvSpPr>
      <xdr:spPr>
        <a:xfrm>
          <a:off x="13578840" y="613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152400</xdr:rowOff>
    </xdr:from>
    <xdr:to>
      <xdr:col>85</xdr:col>
      <xdr:colOff>127000</xdr:colOff>
      <xdr:row>37</xdr:row>
      <xdr:rowOff>41910</xdr:rowOff>
    </xdr:to>
    <xdr:cxnSp macro="">
      <xdr:nvCxnSpPr>
        <xdr:cNvPr id="538" name="直線コネクタ 537">
          <a:extLst>
            <a:ext uri="{FF2B5EF4-FFF2-40B4-BE49-F238E27FC236}">
              <a16:creationId xmlns:a16="http://schemas.microsoft.com/office/drawing/2014/main" id="{2CEDEAEE-1153-4589-B372-D2A3B508F741}"/>
            </a:ext>
          </a:extLst>
        </xdr:cNvPr>
        <xdr:cNvCxnSpPr/>
      </xdr:nvCxnSpPr>
      <xdr:spPr>
        <a:xfrm>
          <a:off x="13629640" y="6187440"/>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539" name="楕円 538">
          <a:extLst>
            <a:ext uri="{FF2B5EF4-FFF2-40B4-BE49-F238E27FC236}">
              <a16:creationId xmlns:a16="http://schemas.microsoft.com/office/drawing/2014/main" id="{AC4B39D4-8A8C-4599-91E2-863237028533}"/>
            </a:ext>
          </a:extLst>
        </xdr:cNvPr>
        <xdr:cNvSpPr/>
      </xdr:nvSpPr>
      <xdr:spPr>
        <a:xfrm>
          <a:off x="1280414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76200</xdr:rowOff>
    </xdr:from>
    <xdr:to>
      <xdr:col>81</xdr:col>
      <xdr:colOff>50800</xdr:colOff>
      <xdr:row>36</xdr:row>
      <xdr:rowOff>152400</xdr:rowOff>
    </xdr:to>
    <xdr:cxnSp macro="">
      <xdr:nvCxnSpPr>
        <xdr:cNvPr id="540" name="直線コネクタ 539">
          <a:extLst>
            <a:ext uri="{FF2B5EF4-FFF2-40B4-BE49-F238E27FC236}">
              <a16:creationId xmlns:a16="http://schemas.microsoft.com/office/drawing/2014/main" id="{2259CEBB-7F2C-475C-9400-2E96F6462AA0}"/>
            </a:ext>
          </a:extLst>
        </xdr:cNvPr>
        <xdr:cNvCxnSpPr/>
      </xdr:nvCxnSpPr>
      <xdr:spPr>
        <a:xfrm>
          <a:off x="12854940" y="611124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52070</xdr:rowOff>
    </xdr:from>
    <xdr:to>
      <xdr:col>72</xdr:col>
      <xdr:colOff>38100</xdr:colOff>
      <xdr:row>38</xdr:row>
      <xdr:rowOff>153670</xdr:rowOff>
    </xdr:to>
    <xdr:sp macro="" textlink="">
      <xdr:nvSpPr>
        <xdr:cNvPr id="541" name="楕円 540">
          <a:extLst>
            <a:ext uri="{FF2B5EF4-FFF2-40B4-BE49-F238E27FC236}">
              <a16:creationId xmlns:a16="http://schemas.microsoft.com/office/drawing/2014/main" id="{916B4638-9FFC-4A69-B7B8-4796E2181C00}"/>
            </a:ext>
          </a:extLst>
        </xdr:cNvPr>
        <xdr:cNvSpPr/>
      </xdr:nvSpPr>
      <xdr:spPr>
        <a:xfrm>
          <a:off x="12029440" y="642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38</xdr:row>
      <xdr:rowOff>102870</xdr:rowOff>
    </xdr:to>
    <xdr:cxnSp macro="">
      <xdr:nvCxnSpPr>
        <xdr:cNvPr id="542" name="直線コネクタ 541">
          <a:extLst>
            <a:ext uri="{FF2B5EF4-FFF2-40B4-BE49-F238E27FC236}">
              <a16:creationId xmlns:a16="http://schemas.microsoft.com/office/drawing/2014/main" id="{83CB309C-0B50-4AA7-B2BA-CDBEE84DC89C}"/>
            </a:ext>
          </a:extLst>
        </xdr:cNvPr>
        <xdr:cNvCxnSpPr/>
      </xdr:nvCxnSpPr>
      <xdr:spPr>
        <a:xfrm flipV="1">
          <a:off x="12072620" y="6111240"/>
          <a:ext cx="78232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143510</xdr:rowOff>
    </xdr:from>
    <xdr:to>
      <xdr:col>67</xdr:col>
      <xdr:colOff>101600</xdr:colOff>
      <xdr:row>38</xdr:row>
      <xdr:rowOff>73660</xdr:rowOff>
    </xdr:to>
    <xdr:sp macro="" textlink="">
      <xdr:nvSpPr>
        <xdr:cNvPr id="543" name="楕円 542">
          <a:extLst>
            <a:ext uri="{FF2B5EF4-FFF2-40B4-BE49-F238E27FC236}">
              <a16:creationId xmlns:a16="http://schemas.microsoft.com/office/drawing/2014/main" id="{C75F5ECB-E6BF-4A8A-9688-23C16CEAC46B}"/>
            </a:ext>
          </a:extLst>
        </xdr:cNvPr>
        <xdr:cNvSpPr/>
      </xdr:nvSpPr>
      <xdr:spPr>
        <a:xfrm>
          <a:off x="11231880" y="634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22860</xdr:rowOff>
    </xdr:from>
    <xdr:to>
      <xdr:col>71</xdr:col>
      <xdr:colOff>177800</xdr:colOff>
      <xdr:row>38</xdr:row>
      <xdr:rowOff>102870</xdr:rowOff>
    </xdr:to>
    <xdr:cxnSp macro="">
      <xdr:nvCxnSpPr>
        <xdr:cNvPr id="544" name="直線コネクタ 543">
          <a:extLst>
            <a:ext uri="{FF2B5EF4-FFF2-40B4-BE49-F238E27FC236}">
              <a16:creationId xmlns:a16="http://schemas.microsoft.com/office/drawing/2014/main" id="{18ED4901-B81B-4EAA-A983-C7131688818D}"/>
            </a:ext>
          </a:extLst>
        </xdr:cNvPr>
        <xdr:cNvCxnSpPr/>
      </xdr:nvCxnSpPr>
      <xdr:spPr>
        <a:xfrm>
          <a:off x="11282680" y="639318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7637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B2F2FC29-2966-4B85-A761-88EC040EEC24}"/>
            </a:ext>
          </a:extLst>
        </xdr:cNvPr>
        <xdr:cNvSpPr txBox="1"/>
      </xdr:nvSpPr>
      <xdr:spPr>
        <a:xfrm>
          <a:off x="134372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125747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735DBEEE-0F77-492D-8500-5A71F823DABB}"/>
            </a:ext>
          </a:extLst>
        </xdr:cNvPr>
        <xdr:cNvSpPr txBox="1"/>
      </xdr:nvSpPr>
      <xdr:spPr>
        <a:xfrm>
          <a:off x="126752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531541D9-6534-490E-A576-E60C7C274EDC}"/>
            </a:ext>
          </a:extLst>
        </xdr:cNvPr>
        <xdr:cNvSpPr txBox="1"/>
      </xdr:nvSpPr>
      <xdr:spPr>
        <a:xfrm>
          <a:off x="119005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125747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9A16388D-7AFB-4B30-8A3C-89E2EFB97BD9}"/>
            </a:ext>
          </a:extLst>
        </xdr:cNvPr>
        <xdr:cNvSpPr txBox="1"/>
      </xdr:nvSpPr>
      <xdr:spPr>
        <a:xfrm>
          <a:off x="1110298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48277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182795CE-6435-42E8-853E-A5A400126D0A}"/>
            </a:ext>
          </a:extLst>
        </xdr:cNvPr>
        <xdr:cNvSpPr txBox="1"/>
      </xdr:nvSpPr>
      <xdr:spPr>
        <a:xfrm>
          <a:off x="134372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CDC7988D-C951-4AFF-9D95-6DF8028D95C8}"/>
            </a:ext>
          </a:extLst>
        </xdr:cNvPr>
        <xdr:cNvSpPr txBox="1"/>
      </xdr:nvSpPr>
      <xdr:spPr>
        <a:xfrm>
          <a:off x="126752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170197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1952957A-350E-4A0B-929E-DAE0750BC5ED}"/>
            </a:ext>
          </a:extLst>
        </xdr:cNvPr>
        <xdr:cNvSpPr txBox="1"/>
      </xdr:nvSpPr>
      <xdr:spPr>
        <a:xfrm>
          <a:off x="119005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90187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E1A5140-83DE-4CEB-B634-7CFD57790D3B}"/>
            </a:ext>
          </a:extLst>
        </xdr:cNvPr>
        <xdr:cNvSpPr txBox="1"/>
      </xdr:nvSpPr>
      <xdr:spPr>
        <a:xfrm>
          <a:off x="1110298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419EF04B-29C0-44A5-820F-1ACFEBFD286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868AE9AE-9064-4CB9-B026-8EDE768D494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2E94264B-85AA-4B23-B474-1801261E00E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14183B92-D50F-4FF3-BAF1-4C15FEF0CB7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BB26240-C858-407A-A3FA-94092B12334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FE6853C2-D1B6-4A8A-8555-080A0701BBA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E4AD35A8-F06B-4ADF-A037-9E455F04DC8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7062AD82-1705-4CD3-89EF-34412B27D87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E6B0AC90-6F24-456C-B00F-328184DC956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6BC490A7-1CDD-4D7E-A7F7-45AE4CA825B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3" name="テキスト ボックス 562">
          <a:extLst>
            <a:ext uri="{FF2B5EF4-FFF2-40B4-BE49-F238E27FC236}">
              <a16:creationId xmlns:a16="http://schemas.microsoft.com/office/drawing/2014/main" id="{091E1347-0FE1-4628-9D78-F73A987B03B6}"/>
            </a:ext>
          </a:extLst>
        </xdr:cNvPr>
        <xdr:cNvSpPr txBox="1"/>
      </xdr:nvSpPr>
      <xdr:spPr>
        <a:xfrm>
          <a:off x="15890374" y="73139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8301B6DD-6EE6-40A2-B870-383D9BC15D8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5" name="テキスト ボックス 564">
          <a:extLst>
            <a:ext uri="{FF2B5EF4-FFF2-40B4-BE49-F238E27FC236}">
              <a16:creationId xmlns:a16="http://schemas.microsoft.com/office/drawing/2014/main" id="{35AF3D26-342F-4250-821C-E5B5BC23E08F}"/>
            </a:ext>
          </a:extLst>
        </xdr:cNvPr>
        <xdr:cNvSpPr txBox="1"/>
      </xdr:nvSpPr>
      <xdr:spPr>
        <a:xfrm>
          <a:off x="15630721" y="69949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E0CACE54-4BF7-43BD-9F82-8D85787B7DC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a:extLst>
            <a:ext uri="{FF2B5EF4-FFF2-40B4-BE49-F238E27FC236}">
              <a16:creationId xmlns:a16="http://schemas.microsoft.com/office/drawing/2014/main" id="{3B2A0669-1FD4-4798-A6A9-3E13BA912A29}"/>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83F915B8-2A45-4706-8514-4AC273DE9E3C}"/>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a:extLst>
            <a:ext uri="{FF2B5EF4-FFF2-40B4-BE49-F238E27FC236}">
              <a16:creationId xmlns:a16="http://schemas.microsoft.com/office/drawing/2014/main" id="{79A9144A-8971-49B7-92E8-1414A68A14B5}"/>
            </a:ext>
          </a:extLst>
        </xdr:cNvPr>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209EF18A-468B-426E-A3C2-52103035C72A}"/>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a:extLst>
            <a:ext uri="{FF2B5EF4-FFF2-40B4-BE49-F238E27FC236}">
              <a16:creationId xmlns:a16="http://schemas.microsoft.com/office/drawing/2014/main" id="{577A7734-1650-435A-9E08-8F839D18A143}"/>
            </a:ext>
          </a:extLst>
        </xdr:cNvPr>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7232DA92-B535-4927-A79D-248FC39D6A6F}"/>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BC17A684-AD2D-4BD6-B59B-E7601D5BF993}"/>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80F5C131-A424-4151-8EDC-8254D4800F3A}"/>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0D04621F-74C8-405E-93D4-78BB8D8CF3BF}"/>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FB71CFFC-CD1E-4894-A6F4-95669875737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FC51E5DC-BD81-417B-A64B-FA1CEDD8CDF7}"/>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9DA40294-E9F6-4D14-A07B-8B3B4A7A0F7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167068</xdr:rowOff>
    </xdr:from>
    <xdr:to>
      <xdr:col>116</xdr:col>
      <xdr:colOff>62864</xdr:colOff>
      <xdr:row>42</xdr:row>
      <xdr:rowOff>79923</xdr:rowOff>
    </xdr:to>
    <xdr:cxnSp macro="">
      <xdr:nvCxnSpPr>
        <xdr:cNvPr id="579" name="直線コネクタ 578">
          <a:extLst>
            <a:ext uri="{FF2B5EF4-FFF2-40B4-BE49-F238E27FC236}">
              <a16:creationId xmlns:a16="http://schemas.microsoft.com/office/drawing/2014/main" id="{07C06C7A-7A10-41D0-A3D2-7F4651F7A0C7}"/>
            </a:ext>
          </a:extLst>
        </xdr:cNvPr>
        <xdr:cNvCxnSpPr/>
      </xdr:nvCxnSpPr>
      <xdr:spPr>
        <a:xfrm flipV="1">
          <a:off x="19509104" y="5531548"/>
          <a:ext cx="0" cy="1589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83750</xdr:rowOff>
    </xdr:from>
    <xdr:ext cx="534377" cy="259045"/>
    <xdr:sp macro="" textlink="">
      <xdr:nvSpPr>
        <xdr:cNvPr id="580" name="【一般廃棄物処理施設】&#10;一人当たり有形固定資産（償却資産）額最小値テキスト">
          <a:extLst>
            <a:ext uri="{FF2B5EF4-FFF2-40B4-BE49-F238E27FC236}">
              <a16:creationId xmlns:a16="http://schemas.microsoft.com/office/drawing/2014/main" id="{6342A1A8-447F-4531-9E1B-824F52D4ACC8}"/>
            </a:ext>
          </a:extLst>
        </xdr:cNvPr>
        <xdr:cNvSpPr txBox="1"/>
      </xdr:nvSpPr>
      <xdr:spPr>
        <a:xfrm>
          <a:off x="19547840" y="712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79923</xdr:rowOff>
    </xdr:from>
    <xdr:to>
      <xdr:col>116</xdr:col>
      <xdr:colOff>152400</xdr:colOff>
      <xdr:row>42</xdr:row>
      <xdr:rowOff>79923</xdr:rowOff>
    </xdr:to>
    <xdr:cxnSp macro="">
      <xdr:nvCxnSpPr>
        <xdr:cNvPr id="581" name="直線コネクタ 580">
          <a:extLst>
            <a:ext uri="{FF2B5EF4-FFF2-40B4-BE49-F238E27FC236}">
              <a16:creationId xmlns:a16="http://schemas.microsoft.com/office/drawing/2014/main" id="{83326088-AEB7-49CE-B2A9-5533F8D82ED8}"/>
            </a:ext>
          </a:extLst>
        </xdr:cNvPr>
        <xdr:cNvCxnSpPr/>
      </xdr:nvCxnSpPr>
      <xdr:spPr>
        <a:xfrm>
          <a:off x="19443700" y="71208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113745</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ACC8B9D-5EF9-4E46-9861-E5F448E1BDF9}"/>
            </a:ext>
          </a:extLst>
        </xdr:cNvPr>
        <xdr:cNvSpPr txBox="1"/>
      </xdr:nvSpPr>
      <xdr:spPr>
        <a:xfrm>
          <a:off x="19547840" y="531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167068</xdr:rowOff>
    </xdr:from>
    <xdr:to>
      <xdr:col>116</xdr:col>
      <xdr:colOff>152400</xdr:colOff>
      <xdr:row>32</xdr:row>
      <xdr:rowOff>167068</xdr:rowOff>
    </xdr:to>
    <xdr:cxnSp macro="">
      <xdr:nvCxnSpPr>
        <xdr:cNvPr id="583" name="直線コネクタ 582">
          <a:extLst>
            <a:ext uri="{FF2B5EF4-FFF2-40B4-BE49-F238E27FC236}">
              <a16:creationId xmlns:a16="http://schemas.microsoft.com/office/drawing/2014/main" id="{9F88733E-BB51-4116-95B5-2C2FA5BD12B5}"/>
            </a:ext>
          </a:extLst>
        </xdr:cNvPr>
        <xdr:cNvCxnSpPr/>
      </xdr:nvCxnSpPr>
      <xdr:spPr>
        <a:xfrm>
          <a:off x="19443700" y="55315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18951</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408B06A6-D1AE-43BD-B290-0584D3B51C06}"/>
            </a:ext>
          </a:extLst>
        </xdr:cNvPr>
        <xdr:cNvSpPr txBox="1"/>
      </xdr:nvSpPr>
      <xdr:spPr>
        <a:xfrm>
          <a:off x="19547840" y="6221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167524</xdr:rowOff>
    </xdr:from>
    <xdr:to>
      <xdr:col>116</xdr:col>
      <xdr:colOff>114300</xdr:colOff>
      <xdr:row>38</xdr:row>
      <xdr:rowOff>97674</xdr:rowOff>
    </xdr:to>
    <xdr:sp macro="" textlink="">
      <xdr:nvSpPr>
        <xdr:cNvPr id="585" name="フローチャート: 判断 584">
          <a:extLst>
            <a:ext uri="{FF2B5EF4-FFF2-40B4-BE49-F238E27FC236}">
              <a16:creationId xmlns:a16="http://schemas.microsoft.com/office/drawing/2014/main" id="{48086AD2-3710-402E-8A1D-058E5AF7F8D0}"/>
            </a:ext>
          </a:extLst>
        </xdr:cNvPr>
        <xdr:cNvSpPr/>
      </xdr:nvSpPr>
      <xdr:spPr>
        <a:xfrm>
          <a:off x="19458940" y="6370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28046</xdr:rowOff>
    </xdr:from>
    <xdr:to>
      <xdr:col>112</xdr:col>
      <xdr:colOff>38100</xdr:colOff>
      <xdr:row>38</xdr:row>
      <xdr:rowOff>129646</xdr:rowOff>
    </xdr:to>
    <xdr:sp macro="" textlink="">
      <xdr:nvSpPr>
        <xdr:cNvPr id="586" name="フローチャート: 判断 585">
          <a:extLst>
            <a:ext uri="{FF2B5EF4-FFF2-40B4-BE49-F238E27FC236}">
              <a16:creationId xmlns:a16="http://schemas.microsoft.com/office/drawing/2014/main" id="{7ECA8DE4-00E0-4F2E-A3A1-C80DC614F4EF}"/>
            </a:ext>
          </a:extLst>
        </xdr:cNvPr>
        <xdr:cNvSpPr/>
      </xdr:nvSpPr>
      <xdr:spPr>
        <a:xfrm>
          <a:off x="18735040" y="6398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49582</xdr:rowOff>
    </xdr:from>
    <xdr:to>
      <xdr:col>107</xdr:col>
      <xdr:colOff>101600</xdr:colOff>
      <xdr:row>38</xdr:row>
      <xdr:rowOff>151182</xdr:rowOff>
    </xdr:to>
    <xdr:sp macro="" textlink="">
      <xdr:nvSpPr>
        <xdr:cNvPr id="587" name="フローチャート: 判断 586">
          <a:extLst>
            <a:ext uri="{FF2B5EF4-FFF2-40B4-BE49-F238E27FC236}">
              <a16:creationId xmlns:a16="http://schemas.microsoft.com/office/drawing/2014/main" id="{4431B5DE-5065-40DA-9CB1-893E5FEBFF68}"/>
            </a:ext>
          </a:extLst>
        </xdr:cNvPr>
        <xdr:cNvSpPr/>
      </xdr:nvSpPr>
      <xdr:spPr>
        <a:xfrm>
          <a:off x="17937480" y="64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62531</xdr:rowOff>
    </xdr:from>
    <xdr:to>
      <xdr:col>102</xdr:col>
      <xdr:colOff>165100</xdr:colOff>
      <xdr:row>38</xdr:row>
      <xdr:rowOff>164131</xdr:rowOff>
    </xdr:to>
    <xdr:sp macro="" textlink="">
      <xdr:nvSpPr>
        <xdr:cNvPr id="588" name="フローチャート: 判断 587">
          <a:extLst>
            <a:ext uri="{FF2B5EF4-FFF2-40B4-BE49-F238E27FC236}">
              <a16:creationId xmlns:a16="http://schemas.microsoft.com/office/drawing/2014/main" id="{B8E5FF1E-B0D0-4D00-8A5D-60640540D930}"/>
            </a:ext>
          </a:extLst>
        </xdr:cNvPr>
        <xdr:cNvSpPr/>
      </xdr:nvSpPr>
      <xdr:spPr>
        <a:xfrm>
          <a:off x="17162780" y="643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94307</xdr:rowOff>
    </xdr:from>
    <xdr:to>
      <xdr:col>98</xdr:col>
      <xdr:colOff>38100</xdr:colOff>
      <xdr:row>39</xdr:row>
      <xdr:rowOff>24457</xdr:rowOff>
    </xdr:to>
    <xdr:sp macro="" textlink="">
      <xdr:nvSpPr>
        <xdr:cNvPr id="589" name="フローチャート: 判断 588">
          <a:extLst>
            <a:ext uri="{FF2B5EF4-FFF2-40B4-BE49-F238E27FC236}">
              <a16:creationId xmlns:a16="http://schemas.microsoft.com/office/drawing/2014/main" id="{3458CC10-87A2-44A8-AE47-73E23B3AE807}"/>
            </a:ext>
          </a:extLst>
        </xdr:cNvPr>
        <xdr:cNvSpPr/>
      </xdr:nvSpPr>
      <xdr:spPr>
        <a:xfrm>
          <a:off x="16388080" y="64646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14038B2-7FEA-4DA0-8597-5F878817C092}"/>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D24CC40C-CB84-4289-8416-42167750F8D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E9961D10-AA4E-4D68-A9B3-582D220375D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74D3D3A-5DB8-4BE8-BD6B-C8F18FC4C8B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E51225DC-2378-4414-850C-D2C6E5F19D76}"/>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106145</xdr:rowOff>
    </xdr:from>
    <xdr:to>
      <xdr:col>116</xdr:col>
      <xdr:colOff>114300</xdr:colOff>
      <xdr:row>42</xdr:row>
      <xdr:rowOff>36295</xdr:rowOff>
    </xdr:to>
    <xdr:sp macro="" textlink="">
      <xdr:nvSpPr>
        <xdr:cNvPr id="595" name="楕円 594">
          <a:extLst>
            <a:ext uri="{FF2B5EF4-FFF2-40B4-BE49-F238E27FC236}">
              <a16:creationId xmlns:a16="http://schemas.microsoft.com/office/drawing/2014/main" id="{68D8D57B-AAAC-4E77-8B35-428B7DADC33C}"/>
            </a:ext>
          </a:extLst>
        </xdr:cNvPr>
        <xdr:cNvSpPr/>
      </xdr:nvSpPr>
      <xdr:spPr>
        <a:xfrm>
          <a:off x="19458940" y="6979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21072</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F1D8BD98-A6FE-44F3-B19C-5FA58B0A3CA4}"/>
            </a:ext>
          </a:extLst>
        </xdr:cNvPr>
        <xdr:cNvSpPr txBox="1"/>
      </xdr:nvSpPr>
      <xdr:spPr>
        <a:xfrm>
          <a:off x="19547840" y="689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98323</xdr:rowOff>
    </xdr:from>
    <xdr:to>
      <xdr:col>112</xdr:col>
      <xdr:colOff>38100</xdr:colOff>
      <xdr:row>42</xdr:row>
      <xdr:rowOff>28473</xdr:rowOff>
    </xdr:to>
    <xdr:sp macro="" textlink="">
      <xdr:nvSpPr>
        <xdr:cNvPr id="597" name="楕円 596">
          <a:extLst>
            <a:ext uri="{FF2B5EF4-FFF2-40B4-BE49-F238E27FC236}">
              <a16:creationId xmlns:a16="http://schemas.microsoft.com/office/drawing/2014/main" id="{AF89F568-8A2B-49EB-B980-79DA09C1A4EB}"/>
            </a:ext>
          </a:extLst>
        </xdr:cNvPr>
        <xdr:cNvSpPr/>
      </xdr:nvSpPr>
      <xdr:spPr>
        <a:xfrm>
          <a:off x="18735040" y="69715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149123</xdr:rowOff>
    </xdr:from>
    <xdr:to>
      <xdr:col>116</xdr:col>
      <xdr:colOff>63500</xdr:colOff>
      <xdr:row>41</xdr:row>
      <xdr:rowOff>156945</xdr:rowOff>
    </xdr:to>
    <xdr:cxnSp macro="">
      <xdr:nvCxnSpPr>
        <xdr:cNvPr id="598" name="直線コネクタ 597">
          <a:extLst>
            <a:ext uri="{FF2B5EF4-FFF2-40B4-BE49-F238E27FC236}">
              <a16:creationId xmlns:a16="http://schemas.microsoft.com/office/drawing/2014/main" id="{CECCEEDE-5E29-463E-8B38-20064BD6010C}"/>
            </a:ext>
          </a:extLst>
        </xdr:cNvPr>
        <xdr:cNvCxnSpPr/>
      </xdr:nvCxnSpPr>
      <xdr:spPr>
        <a:xfrm>
          <a:off x="18778220" y="7022363"/>
          <a:ext cx="73152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102389</xdr:rowOff>
    </xdr:from>
    <xdr:to>
      <xdr:col>107</xdr:col>
      <xdr:colOff>101600</xdr:colOff>
      <xdr:row>42</xdr:row>
      <xdr:rowOff>32539</xdr:rowOff>
    </xdr:to>
    <xdr:sp macro="" textlink="">
      <xdr:nvSpPr>
        <xdr:cNvPr id="599" name="楕円 598">
          <a:extLst>
            <a:ext uri="{FF2B5EF4-FFF2-40B4-BE49-F238E27FC236}">
              <a16:creationId xmlns:a16="http://schemas.microsoft.com/office/drawing/2014/main" id="{4E0FB741-B36A-4B03-A347-3C0196B908B6}"/>
            </a:ext>
          </a:extLst>
        </xdr:cNvPr>
        <xdr:cNvSpPr/>
      </xdr:nvSpPr>
      <xdr:spPr>
        <a:xfrm>
          <a:off x="17937480" y="6975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149123</xdr:rowOff>
    </xdr:from>
    <xdr:to>
      <xdr:col>111</xdr:col>
      <xdr:colOff>177800</xdr:colOff>
      <xdr:row>41</xdr:row>
      <xdr:rowOff>153189</xdr:rowOff>
    </xdr:to>
    <xdr:cxnSp macro="">
      <xdr:nvCxnSpPr>
        <xdr:cNvPr id="600" name="直線コネクタ 599">
          <a:extLst>
            <a:ext uri="{FF2B5EF4-FFF2-40B4-BE49-F238E27FC236}">
              <a16:creationId xmlns:a16="http://schemas.microsoft.com/office/drawing/2014/main" id="{4AD03844-BF09-4D63-81AB-7F4BE2544F2F}"/>
            </a:ext>
          </a:extLst>
        </xdr:cNvPr>
        <xdr:cNvCxnSpPr/>
      </xdr:nvCxnSpPr>
      <xdr:spPr>
        <a:xfrm flipV="1">
          <a:off x="17988280" y="7022363"/>
          <a:ext cx="78994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12860</xdr:rowOff>
    </xdr:from>
    <xdr:to>
      <xdr:col>102</xdr:col>
      <xdr:colOff>165100</xdr:colOff>
      <xdr:row>42</xdr:row>
      <xdr:rowOff>114460</xdr:rowOff>
    </xdr:to>
    <xdr:sp macro="" textlink="">
      <xdr:nvSpPr>
        <xdr:cNvPr id="601" name="楕円 600">
          <a:extLst>
            <a:ext uri="{FF2B5EF4-FFF2-40B4-BE49-F238E27FC236}">
              <a16:creationId xmlns:a16="http://schemas.microsoft.com/office/drawing/2014/main" id="{E86F0545-3DA2-4B2F-BEFB-E12BCB30B9CC}"/>
            </a:ext>
          </a:extLst>
        </xdr:cNvPr>
        <xdr:cNvSpPr/>
      </xdr:nvSpPr>
      <xdr:spPr>
        <a:xfrm>
          <a:off x="17162780" y="70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153189</xdr:rowOff>
    </xdr:from>
    <xdr:to>
      <xdr:col>107</xdr:col>
      <xdr:colOff>50800</xdr:colOff>
      <xdr:row>42</xdr:row>
      <xdr:rowOff>63660</xdr:rowOff>
    </xdr:to>
    <xdr:cxnSp macro="">
      <xdr:nvCxnSpPr>
        <xdr:cNvPr id="602" name="直線コネクタ 601">
          <a:extLst>
            <a:ext uri="{FF2B5EF4-FFF2-40B4-BE49-F238E27FC236}">
              <a16:creationId xmlns:a16="http://schemas.microsoft.com/office/drawing/2014/main" id="{3EC27E9B-228B-4090-8C31-2350AC2A3322}"/>
            </a:ext>
          </a:extLst>
        </xdr:cNvPr>
        <xdr:cNvCxnSpPr/>
      </xdr:nvCxnSpPr>
      <xdr:spPr>
        <a:xfrm flipV="1">
          <a:off x="17213580" y="7026429"/>
          <a:ext cx="774700" cy="7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14362</xdr:rowOff>
    </xdr:from>
    <xdr:to>
      <xdr:col>98</xdr:col>
      <xdr:colOff>38100</xdr:colOff>
      <xdr:row>42</xdr:row>
      <xdr:rowOff>115962</xdr:rowOff>
    </xdr:to>
    <xdr:sp macro="" textlink="">
      <xdr:nvSpPr>
        <xdr:cNvPr id="603" name="楕円 602">
          <a:extLst>
            <a:ext uri="{FF2B5EF4-FFF2-40B4-BE49-F238E27FC236}">
              <a16:creationId xmlns:a16="http://schemas.microsoft.com/office/drawing/2014/main" id="{10BF1FFF-A021-4BA0-A20C-AE48672CAE81}"/>
            </a:ext>
          </a:extLst>
        </xdr:cNvPr>
        <xdr:cNvSpPr/>
      </xdr:nvSpPr>
      <xdr:spPr>
        <a:xfrm>
          <a:off x="16388080" y="70552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63660</xdr:rowOff>
    </xdr:from>
    <xdr:to>
      <xdr:col>102</xdr:col>
      <xdr:colOff>114300</xdr:colOff>
      <xdr:row>42</xdr:row>
      <xdr:rowOff>65162</xdr:rowOff>
    </xdr:to>
    <xdr:cxnSp macro="">
      <xdr:nvCxnSpPr>
        <xdr:cNvPr id="604" name="直線コネクタ 603">
          <a:extLst>
            <a:ext uri="{FF2B5EF4-FFF2-40B4-BE49-F238E27FC236}">
              <a16:creationId xmlns:a16="http://schemas.microsoft.com/office/drawing/2014/main" id="{B5693637-7858-42F6-BA33-5DB38030ADEC}"/>
            </a:ext>
          </a:extLst>
        </xdr:cNvPr>
        <xdr:cNvCxnSpPr/>
      </xdr:nvCxnSpPr>
      <xdr:spPr>
        <a:xfrm flipV="1">
          <a:off x="16431260" y="7104540"/>
          <a:ext cx="78232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146172</xdr:rowOff>
    </xdr:from>
    <xdr:ext cx="534377" cy="259045"/>
    <xdr:sp macro="" textlink="">
      <xdr:nvSpPr>
        <xdr:cNvPr id="605" name="n_1aveValue【一般廃棄物処理施設】&#10;一人当たり有形固定資産（償却資産）額">
          <a:extLst>
            <a:ext uri="{FF2B5EF4-FFF2-40B4-BE49-F238E27FC236}">
              <a16:creationId xmlns:a16="http://schemas.microsoft.com/office/drawing/2014/main" id="{4C62B8E9-362C-4826-A3C5-9086A4A51236}"/>
            </a:ext>
          </a:extLst>
        </xdr:cNvPr>
        <xdr:cNvSpPr txBox="1"/>
      </xdr:nvSpPr>
      <xdr:spPr>
        <a:xfrm>
          <a:off x="18528811" y="618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167710</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23704BA4-0C69-430F-A0E8-28D1E476313E}"/>
            </a:ext>
          </a:extLst>
        </xdr:cNvPr>
        <xdr:cNvSpPr txBox="1"/>
      </xdr:nvSpPr>
      <xdr:spPr>
        <a:xfrm>
          <a:off x="17766811" y="620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9208</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B9262595-C029-4958-A07A-923BA3080358}"/>
            </a:ext>
          </a:extLst>
        </xdr:cNvPr>
        <xdr:cNvSpPr txBox="1"/>
      </xdr:nvSpPr>
      <xdr:spPr>
        <a:xfrm>
          <a:off x="16969251" y="621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40984</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061DC53C-EF96-4874-BD25-152BD07FF758}"/>
            </a:ext>
          </a:extLst>
        </xdr:cNvPr>
        <xdr:cNvSpPr txBox="1"/>
      </xdr:nvSpPr>
      <xdr:spPr>
        <a:xfrm>
          <a:off x="16194551" y="624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19600</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3FD558A6-ABB1-44C8-9BCA-3FE8BE26F386}"/>
            </a:ext>
          </a:extLst>
        </xdr:cNvPr>
        <xdr:cNvSpPr txBox="1"/>
      </xdr:nvSpPr>
      <xdr:spPr>
        <a:xfrm>
          <a:off x="18528811" y="706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23666</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6C5F535E-AC50-4F49-A30E-ADB300B0B41D}"/>
            </a:ext>
          </a:extLst>
        </xdr:cNvPr>
        <xdr:cNvSpPr txBox="1"/>
      </xdr:nvSpPr>
      <xdr:spPr>
        <a:xfrm>
          <a:off x="17766811" y="706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105587</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59F6167D-8B77-4B4A-977C-6897CC85B108}"/>
            </a:ext>
          </a:extLst>
        </xdr:cNvPr>
        <xdr:cNvSpPr txBox="1"/>
      </xdr:nvSpPr>
      <xdr:spPr>
        <a:xfrm>
          <a:off x="16969251" y="714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107089</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715E8538-D96F-4F3A-A6B9-AD7835302196}"/>
            </a:ext>
          </a:extLst>
        </xdr:cNvPr>
        <xdr:cNvSpPr txBox="1"/>
      </xdr:nvSpPr>
      <xdr:spPr>
        <a:xfrm>
          <a:off x="16194551" y="71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E781F1D7-080B-43B8-9D4C-9021996D65C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ABA54B69-C73C-40A7-AC68-A8189E3E3A1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591D3959-3F62-4B60-8E18-4827E44E706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B96D853C-769B-4B6F-89DB-97D525CA44D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5603C745-7B48-42FB-B0BC-BC5D71A7231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DFB403B9-8C76-43B3-B40B-CF7F0911F97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51672798-34ED-4646-87F7-FE24C05605E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7EEA0AAF-8177-4269-9E7D-FA5648B44E5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3266E253-FDB5-4D4A-A78C-4EBA110ED03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306949E5-01A1-4245-88E0-64E350F3B66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3" name="テキスト ボックス 622">
          <a:extLst>
            <a:ext uri="{FF2B5EF4-FFF2-40B4-BE49-F238E27FC236}">
              <a16:creationId xmlns:a16="http://schemas.microsoft.com/office/drawing/2014/main" id="{E1B264AC-83CE-497D-A02C-9268FCFE21ED}"/>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D88D7D4B-A2C4-41A5-AC9B-DA8AA593972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5" name="テキスト ボックス 624">
          <a:extLst>
            <a:ext uri="{FF2B5EF4-FFF2-40B4-BE49-F238E27FC236}">
              <a16:creationId xmlns:a16="http://schemas.microsoft.com/office/drawing/2014/main" id="{623C08B7-17B8-4385-A54F-57F95BC2B349}"/>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5B30F32E-4862-42AB-866C-3703EC6522FD}"/>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55310EB9-0D45-4F54-98E6-3AD812AA13E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45406FE9-BA88-4F3B-8319-5E3E676BC41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749446F6-51F1-4D22-8FA2-72C6D130405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69DD55D8-1078-4F74-A020-E3FB98151D2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68523D5F-84F6-4A92-BBD5-215467BE1EA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A2F18C02-94BE-4E88-92E2-78809C0F85E2}"/>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B9A6438B-6361-4643-81BE-3A503D1ED474}"/>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8B7D6534-35DA-452B-B957-FCECBF4766E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912814AE-DA75-4C4B-80A5-31815063A16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D2A4C17B-6F82-435C-894A-6F4558E39A3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19050</xdr:rowOff>
    </xdr:to>
    <xdr:cxnSp macro="">
      <xdr:nvCxnSpPr>
        <xdr:cNvPr id="637" name="直線コネクタ 636">
          <a:extLst>
            <a:ext uri="{FF2B5EF4-FFF2-40B4-BE49-F238E27FC236}">
              <a16:creationId xmlns:a16="http://schemas.microsoft.com/office/drawing/2014/main" id="{3F97F1D7-F638-401E-A44A-CA17CCC171EA}"/>
            </a:ext>
          </a:extLst>
        </xdr:cNvPr>
        <xdr:cNvCxnSpPr/>
      </xdr:nvCxnSpPr>
      <xdr:spPr>
        <a:xfrm flipV="1">
          <a:off x="14375764" y="92316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9A8D2DD1-D026-435B-9D54-86C68E48CAE3}"/>
            </a:ext>
          </a:extLst>
        </xdr:cNvPr>
        <xdr:cNvSpPr txBox="1"/>
      </xdr:nvSpPr>
      <xdr:spPr>
        <a:xfrm>
          <a:off x="144145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9" name="直線コネクタ 638">
          <a:extLst>
            <a:ext uri="{FF2B5EF4-FFF2-40B4-BE49-F238E27FC236}">
              <a16:creationId xmlns:a16="http://schemas.microsoft.com/office/drawing/2014/main" id="{3EECCF5B-155E-4E37-8755-5EE77F869512}"/>
            </a:ext>
          </a:extLst>
        </xdr:cNvPr>
        <xdr:cNvCxnSpPr/>
      </xdr:nvCxnSpPr>
      <xdr:spPr>
        <a:xfrm>
          <a:off x="14287500" y="1074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13819C48-D7CA-4EDF-95F9-50A396C7C7F0}"/>
            </a:ext>
          </a:extLst>
        </xdr:cNvPr>
        <xdr:cNvSpPr txBox="1"/>
      </xdr:nvSpPr>
      <xdr:spPr>
        <a:xfrm>
          <a:off x="14414500" y="901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41" name="直線コネクタ 640">
          <a:extLst>
            <a:ext uri="{FF2B5EF4-FFF2-40B4-BE49-F238E27FC236}">
              <a16:creationId xmlns:a16="http://schemas.microsoft.com/office/drawing/2014/main" id="{F723E65E-933E-483E-9EF2-9AAA451483E9}"/>
            </a:ext>
          </a:extLst>
        </xdr:cNvPr>
        <xdr:cNvCxnSpPr/>
      </xdr:nvCxnSpPr>
      <xdr:spPr>
        <a:xfrm>
          <a:off x="14287500" y="923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158767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71628503-7F84-49A0-B6B9-A7450ABD02EC}"/>
            </a:ext>
          </a:extLst>
        </xdr:cNvPr>
        <xdr:cNvSpPr txBox="1"/>
      </xdr:nvSpPr>
      <xdr:spPr>
        <a:xfrm>
          <a:off x="14414500" y="9546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43" name="フローチャート: 判断 642">
          <a:extLst>
            <a:ext uri="{FF2B5EF4-FFF2-40B4-BE49-F238E27FC236}">
              <a16:creationId xmlns:a16="http://schemas.microsoft.com/office/drawing/2014/main" id="{9403FF91-B974-4488-80EE-073C1BCA6AE0}"/>
            </a:ext>
          </a:extLst>
        </xdr:cNvPr>
        <xdr:cNvSpPr/>
      </xdr:nvSpPr>
      <xdr:spPr>
        <a:xfrm>
          <a:off x="14325600" y="96913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135890</xdr:rowOff>
    </xdr:from>
    <xdr:to>
      <xdr:col>81</xdr:col>
      <xdr:colOff>101600</xdr:colOff>
      <xdr:row>58</xdr:row>
      <xdr:rowOff>66040</xdr:rowOff>
    </xdr:to>
    <xdr:sp macro="" textlink="">
      <xdr:nvSpPr>
        <xdr:cNvPr id="644" name="フローチャート: 判断 643">
          <a:extLst>
            <a:ext uri="{FF2B5EF4-FFF2-40B4-BE49-F238E27FC236}">
              <a16:creationId xmlns:a16="http://schemas.microsoft.com/office/drawing/2014/main" id="{B652ECF3-65A6-480D-AB4B-5F6BFFA8542A}"/>
            </a:ext>
          </a:extLst>
        </xdr:cNvPr>
        <xdr:cNvSpPr/>
      </xdr:nvSpPr>
      <xdr:spPr>
        <a:xfrm>
          <a:off x="13578840" y="9691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78740</xdr:rowOff>
    </xdr:from>
    <xdr:to>
      <xdr:col>76</xdr:col>
      <xdr:colOff>165100</xdr:colOff>
      <xdr:row>58</xdr:row>
      <xdr:rowOff>8890</xdr:rowOff>
    </xdr:to>
    <xdr:sp macro="" textlink="">
      <xdr:nvSpPr>
        <xdr:cNvPr id="645" name="フローチャート: 判断 644">
          <a:extLst>
            <a:ext uri="{FF2B5EF4-FFF2-40B4-BE49-F238E27FC236}">
              <a16:creationId xmlns:a16="http://schemas.microsoft.com/office/drawing/2014/main" id="{E3B1D903-9085-4440-A2E9-036CB31CA7E4}"/>
            </a:ext>
          </a:extLst>
        </xdr:cNvPr>
        <xdr:cNvSpPr/>
      </xdr:nvSpPr>
      <xdr:spPr>
        <a:xfrm>
          <a:off x="12804140" y="9634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36830</xdr:rowOff>
    </xdr:from>
    <xdr:to>
      <xdr:col>72</xdr:col>
      <xdr:colOff>38100</xdr:colOff>
      <xdr:row>57</xdr:row>
      <xdr:rowOff>138430</xdr:rowOff>
    </xdr:to>
    <xdr:sp macro="" textlink="">
      <xdr:nvSpPr>
        <xdr:cNvPr id="646" name="フローチャート: 判断 645">
          <a:extLst>
            <a:ext uri="{FF2B5EF4-FFF2-40B4-BE49-F238E27FC236}">
              <a16:creationId xmlns:a16="http://schemas.microsoft.com/office/drawing/2014/main" id="{E06E3B2D-1D9E-4511-A1E1-D64456AAB958}"/>
            </a:ext>
          </a:extLst>
        </xdr:cNvPr>
        <xdr:cNvSpPr/>
      </xdr:nvSpPr>
      <xdr:spPr>
        <a:xfrm>
          <a:off x="12029440" y="9592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6350</xdr:rowOff>
    </xdr:from>
    <xdr:to>
      <xdr:col>67</xdr:col>
      <xdr:colOff>101600</xdr:colOff>
      <xdr:row>57</xdr:row>
      <xdr:rowOff>107950</xdr:rowOff>
    </xdr:to>
    <xdr:sp macro="" textlink="">
      <xdr:nvSpPr>
        <xdr:cNvPr id="647" name="フローチャート: 判断 646">
          <a:extLst>
            <a:ext uri="{FF2B5EF4-FFF2-40B4-BE49-F238E27FC236}">
              <a16:creationId xmlns:a16="http://schemas.microsoft.com/office/drawing/2014/main" id="{00A4C792-3074-4715-AD3C-28F8A7E6A71D}"/>
            </a:ext>
          </a:extLst>
        </xdr:cNvPr>
        <xdr:cNvSpPr/>
      </xdr:nvSpPr>
      <xdr:spPr>
        <a:xfrm>
          <a:off x="1123188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5F95FC4-C10E-4B17-89FB-07E966C208D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ECF6704-8813-4B40-BD41-565FDA7074E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13F9AAD-B531-47E5-8B6C-6A99894098A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F36863A-0CC1-446E-9FBB-E7E3914E5BB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F7407275-7D21-4066-950C-424FBAE4CD5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93980</xdr:rowOff>
    </xdr:from>
    <xdr:to>
      <xdr:col>85</xdr:col>
      <xdr:colOff>177800</xdr:colOff>
      <xdr:row>62</xdr:row>
      <xdr:rowOff>24130</xdr:rowOff>
    </xdr:to>
    <xdr:sp macro="" textlink="">
      <xdr:nvSpPr>
        <xdr:cNvPr id="653" name="楕円 652">
          <a:extLst>
            <a:ext uri="{FF2B5EF4-FFF2-40B4-BE49-F238E27FC236}">
              <a16:creationId xmlns:a16="http://schemas.microsoft.com/office/drawing/2014/main" id="{83C0B45B-C08B-4EB6-9A3F-8DD8B539569B}"/>
            </a:ext>
          </a:extLst>
        </xdr:cNvPr>
        <xdr:cNvSpPr/>
      </xdr:nvSpPr>
      <xdr:spPr>
        <a:xfrm>
          <a:off x="14325600" y="103200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72407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2D865E5C-6B55-49A1-BA1C-3A5D4FD779A1}"/>
            </a:ext>
          </a:extLst>
        </xdr:cNvPr>
        <xdr:cNvSpPr txBox="1"/>
      </xdr:nvSpPr>
      <xdr:spPr>
        <a:xfrm>
          <a:off x="14414500"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59690</xdr:rowOff>
    </xdr:from>
    <xdr:to>
      <xdr:col>81</xdr:col>
      <xdr:colOff>101600</xdr:colOff>
      <xdr:row>61</xdr:row>
      <xdr:rowOff>161290</xdr:rowOff>
    </xdr:to>
    <xdr:sp macro="" textlink="">
      <xdr:nvSpPr>
        <xdr:cNvPr id="655" name="楕円 654">
          <a:extLst>
            <a:ext uri="{FF2B5EF4-FFF2-40B4-BE49-F238E27FC236}">
              <a16:creationId xmlns:a16="http://schemas.microsoft.com/office/drawing/2014/main" id="{112C8E6B-7D9D-4FB8-B3D3-44E8FF412396}"/>
            </a:ext>
          </a:extLst>
        </xdr:cNvPr>
        <xdr:cNvSpPr/>
      </xdr:nvSpPr>
      <xdr:spPr>
        <a:xfrm>
          <a:off x="1357884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110490</xdr:rowOff>
    </xdr:from>
    <xdr:to>
      <xdr:col>85</xdr:col>
      <xdr:colOff>127000</xdr:colOff>
      <xdr:row>61</xdr:row>
      <xdr:rowOff>144780</xdr:rowOff>
    </xdr:to>
    <xdr:cxnSp macro="">
      <xdr:nvCxnSpPr>
        <xdr:cNvPr id="656" name="直線コネクタ 655">
          <a:extLst>
            <a:ext uri="{FF2B5EF4-FFF2-40B4-BE49-F238E27FC236}">
              <a16:creationId xmlns:a16="http://schemas.microsoft.com/office/drawing/2014/main" id="{6FF8702A-0863-4519-8A09-1D233E378A81}"/>
            </a:ext>
          </a:extLst>
        </xdr:cNvPr>
        <xdr:cNvCxnSpPr/>
      </xdr:nvCxnSpPr>
      <xdr:spPr>
        <a:xfrm>
          <a:off x="13629640" y="1033653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657" name="楕円 656">
          <a:extLst>
            <a:ext uri="{FF2B5EF4-FFF2-40B4-BE49-F238E27FC236}">
              <a16:creationId xmlns:a16="http://schemas.microsoft.com/office/drawing/2014/main" id="{96FA790D-6016-48CF-8227-AEA625F9F3AD}"/>
            </a:ext>
          </a:extLst>
        </xdr:cNvPr>
        <xdr:cNvSpPr/>
      </xdr:nvSpPr>
      <xdr:spPr>
        <a:xfrm>
          <a:off x="1280414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110490</xdr:rowOff>
    </xdr:to>
    <xdr:cxnSp macro="">
      <xdr:nvCxnSpPr>
        <xdr:cNvPr id="658" name="直線コネクタ 657">
          <a:extLst>
            <a:ext uri="{FF2B5EF4-FFF2-40B4-BE49-F238E27FC236}">
              <a16:creationId xmlns:a16="http://schemas.microsoft.com/office/drawing/2014/main" id="{D8AF7062-E2A7-42B6-8CDB-E01989A1E785}"/>
            </a:ext>
          </a:extLst>
        </xdr:cNvPr>
        <xdr:cNvCxnSpPr/>
      </xdr:nvCxnSpPr>
      <xdr:spPr>
        <a:xfrm>
          <a:off x="12854940" y="1028319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71120</xdr:rowOff>
    </xdr:from>
    <xdr:to>
      <xdr:col>72</xdr:col>
      <xdr:colOff>38100</xdr:colOff>
      <xdr:row>61</xdr:row>
      <xdr:rowOff>1270</xdr:rowOff>
    </xdr:to>
    <xdr:sp macro="" textlink="">
      <xdr:nvSpPr>
        <xdr:cNvPr id="659" name="楕円 658">
          <a:extLst>
            <a:ext uri="{FF2B5EF4-FFF2-40B4-BE49-F238E27FC236}">
              <a16:creationId xmlns:a16="http://schemas.microsoft.com/office/drawing/2014/main" id="{BC80EA08-795D-45E7-96C3-235032C27B74}"/>
            </a:ext>
          </a:extLst>
        </xdr:cNvPr>
        <xdr:cNvSpPr/>
      </xdr:nvSpPr>
      <xdr:spPr>
        <a:xfrm>
          <a:off x="12029440" y="1012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121920</xdr:rowOff>
    </xdr:from>
    <xdr:to>
      <xdr:col>76</xdr:col>
      <xdr:colOff>114300</xdr:colOff>
      <xdr:row>61</xdr:row>
      <xdr:rowOff>57150</xdr:rowOff>
    </xdr:to>
    <xdr:cxnSp macro="">
      <xdr:nvCxnSpPr>
        <xdr:cNvPr id="660" name="直線コネクタ 659">
          <a:extLst>
            <a:ext uri="{FF2B5EF4-FFF2-40B4-BE49-F238E27FC236}">
              <a16:creationId xmlns:a16="http://schemas.microsoft.com/office/drawing/2014/main" id="{66BC0E14-9367-4DD6-9004-AB7D6719A22F}"/>
            </a:ext>
          </a:extLst>
        </xdr:cNvPr>
        <xdr:cNvCxnSpPr/>
      </xdr:nvCxnSpPr>
      <xdr:spPr>
        <a:xfrm>
          <a:off x="12072620" y="10180320"/>
          <a:ext cx="78232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661" name="楕円 660">
          <a:extLst>
            <a:ext uri="{FF2B5EF4-FFF2-40B4-BE49-F238E27FC236}">
              <a16:creationId xmlns:a16="http://schemas.microsoft.com/office/drawing/2014/main" id="{289A97FD-E8D4-428A-B6CD-A9E3DFA095D7}"/>
            </a:ext>
          </a:extLst>
        </xdr:cNvPr>
        <xdr:cNvSpPr/>
      </xdr:nvSpPr>
      <xdr:spPr>
        <a:xfrm>
          <a:off x="11231880" y="10053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121920</xdr:rowOff>
    </xdr:to>
    <xdr:cxnSp macro="">
      <xdr:nvCxnSpPr>
        <xdr:cNvPr id="662" name="直線コネクタ 661">
          <a:extLst>
            <a:ext uri="{FF2B5EF4-FFF2-40B4-BE49-F238E27FC236}">
              <a16:creationId xmlns:a16="http://schemas.microsoft.com/office/drawing/2014/main" id="{3D0D182B-CE47-458A-B9F1-07E521280ADF}"/>
            </a:ext>
          </a:extLst>
        </xdr:cNvPr>
        <xdr:cNvCxnSpPr/>
      </xdr:nvCxnSpPr>
      <xdr:spPr>
        <a:xfrm>
          <a:off x="11282680" y="1010031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82567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5A53F83E-DC33-4305-94C7-5AF0A698DA02}"/>
            </a:ext>
          </a:extLst>
        </xdr:cNvPr>
        <xdr:cNvSpPr txBox="1"/>
      </xdr:nvSpPr>
      <xdr:spPr>
        <a:xfrm>
          <a:off x="134372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25417</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F3E3F337-3BC3-4294-84E8-E1633A13EFF5}"/>
            </a:ext>
          </a:extLst>
        </xdr:cNvPr>
        <xdr:cNvSpPr txBox="1"/>
      </xdr:nvSpPr>
      <xdr:spPr>
        <a:xfrm>
          <a:off x="12675244"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154957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3743DE13-0D53-434C-AE3D-308161D10192}"/>
            </a:ext>
          </a:extLst>
        </xdr:cNvPr>
        <xdr:cNvSpPr txBox="1"/>
      </xdr:nvSpPr>
      <xdr:spPr>
        <a:xfrm>
          <a:off x="11900544"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9735DABD-E730-45C5-A1B1-8CD7F29724EA}"/>
            </a:ext>
          </a:extLst>
        </xdr:cNvPr>
        <xdr:cNvSpPr txBox="1"/>
      </xdr:nvSpPr>
      <xdr:spPr>
        <a:xfrm>
          <a:off x="11102984" y="934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152417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6BEE280E-8141-417F-9DF1-5318BDA70C78}"/>
            </a:ext>
          </a:extLst>
        </xdr:cNvPr>
        <xdr:cNvSpPr txBox="1"/>
      </xdr:nvSpPr>
      <xdr:spPr>
        <a:xfrm>
          <a:off x="134372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C73C30B5-5441-4827-BBB8-915F85C4A9B3}"/>
            </a:ext>
          </a:extLst>
        </xdr:cNvPr>
        <xdr:cNvSpPr txBox="1"/>
      </xdr:nvSpPr>
      <xdr:spPr>
        <a:xfrm>
          <a:off x="126752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163847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16AC61DC-F588-46FE-8D1C-44184AC6FCA8}"/>
            </a:ext>
          </a:extLst>
        </xdr:cNvPr>
        <xdr:cNvSpPr txBox="1"/>
      </xdr:nvSpPr>
      <xdr:spPr>
        <a:xfrm>
          <a:off x="119005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37F81075-9D22-434F-A1BC-A862082311C1}"/>
            </a:ext>
          </a:extLst>
        </xdr:cNvPr>
        <xdr:cNvSpPr txBox="1"/>
      </xdr:nvSpPr>
      <xdr:spPr>
        <a:xfrm>
          <a:off x="1110298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6782E093-C552-49CD-A0FA-02D7C493F4F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40D65367-D242-487A-832F-253B33619E9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B3DBFC3C-C562-4021-8ED6-6A84584E558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E0BCC6F-FEC9-47A0-ACCB-9B077C50BCD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C8E0675C-A830-493D-B9B8-C89094B02FC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6A9A8BC4-FDD3-435A-8FAC-CC46125097E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D9922D4F-A67B-4277-8CC7-3778E523384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B7AD2B74-4493-414E-8D56-F28638BD073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B1A90F47-9F6E-4C06-99C3-86BB1FF367B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BCBCFC69-9A5D-40C9-ADD8-3F6AA0AF08CE}"/>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3536FB8B-C7AA-4CD6-98B9-7567FB4F2F62}"/>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5006BD3D-748D-45D4-B441-679263E317D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A0D4B896-EB5F-49DA-910A-78778C46334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0975F599-42F9-4762-8536-0D0EC298529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DB5194BE-410D-4E67-A32B-C4FC17DDF61E}"/>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7772B113-7AEC-4B59-8B24-5D4A42B8ECF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53D4F48E-ECD3-4C24-B81E-CE2BCA32110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19EBA53C-44D0-47B7-BC5A-626FD0822395}"/>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40B58E42-24AC-4BF9-9531-727528D86D5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1773A800-4794-485C-9AE2-F2277B8C730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B9103B55-A0B6-4FB8-95A4-3765CB8F671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9A8E573D-4FA3-4249-86E1-AC773EFED8A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A360606-C3EF-49FD-A732-03DD6BD8251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57150</xdr:rowOff>
    </xdr:from>
    <xdr:to>
      <xdr:col>116</xdr:col>
      <xdr:colOff>62864</xdr:colOff>
      <xdr:row>63</xdr:row>
      <xdr:rowOff>95250</xdr:rowOff>
    </xdr:to>
    <xdr:cxnSp macro="">
      <xdr:nvCxnSpPr>
        <xdr:cNvPr id="694" name="直線コネクタ 693">
          <a:extLst>
            <a:ext uri="{FF2B5EF4-FFF2-40B4-BE49-F238E27FC236}">
              <a16:creationId xmlns:a16="http://schemas.microsoft.com/office/drawing/2014/main" id="{5CAD1C1A-6622-4CE7-A55D-8E379B26EE15}"/>
            </a:ext>
          </a:extLst>
        </xdr:cNvPr>
        <xdr:cNvCxnSpPr/>
      </xdr:nvCxnSpPr>
      <xdr:spPr>
        <a:xfrm flipV="1">
          <a:off x="19509104" y="9277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3E6AEF35-F783-441C-9652-35F8FB0EEB12}"/>
            </a:ext>
          </a:extLst>
        </xdr:cNvPr>
        <xdr:cNvSpPr txBox="1"/>
      </xdr:nvSpPr>
      <xdr:spPr>
        <a:xfrm>
          <a:off x="19547840"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696" name="直線コネクタ 695">
          <a:extLst>
            <a:ext uri="{FF2B5EF4-FFF2-40B4-BE49-F238E27FC236}">
              <a16:creationId xmlns:a16="http://schemas.microsoft.com/office/drawing/2014/main" id="{BBDDC1BE-EAB5-48D1-A251-B817C4735559}"/>
            </a:ext>
          </a:extLst>
        </xdr:cNvPr>
        <xdr:cNvCxnSpPr/>
      </xdr:nvCxnSpPr>
      <xdr:spPr>
        <a:xfrm>
          <a:off x="19443700" y="1065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27DF7174-E111-45A6-BAB2-47DAAFF9958D}"/>
            </a:ext>
          </a:extLst>
        </xdr:cNvPr>
        <xdr:cNvSpPr txBox="1"/>
      </xdr:nvSpPr>
      <xdr:spPr>
        <a:xfrm>
          <a:off x="19547840" y="905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698" name="直線コネクタ 697">
          <a:extLst>
            <a:ext uri="{FF2B5EF4-FFF2-40B4-BE49-F238E27FC236}">
              <a16:creationId xmlns:a16="http://schemas.microsoft.com/office/drawing/2014/main" id="{45C509CA-1782-420E-9E67-D9884D7F92CB}"/>
            </a:ext>
          </a:extLst>
        </xdr:cNvPr>
        <xdr:cNvCxnSpPr/>
      </xdr:nvCxnSpPr>
      <xdr:spPr>
        <a:xfrm>
          <a:off x="19443700" y="927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CB8634C3-3A57-4D0C-A4C7-8488EBD26EF1}"/>
            </a:ext>
          </a:extLst>
        </xdr:cNvPr>
        <xdr:cNvSpPr txBox="1"/>
      </xdr:nvSpPr>
      <xdr:spPr>
        <a:xfrm>
          <a:off x="19547840" y="10053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0" name="フローチャート: 判断 699">
          <a:extLst>
            <a:ext uri="{FF2B5EF4-FFF2-40B4-BE49-F238E27FC236}">
              <a16:creationId xmlns:a16="http://schemas.microsoft.com/office/drawing/2014/main" id="{6DAFC2EE-7CA9-4CDE-94E2-A26D8A7C7802}"/>
            </a:ext>
          </a:extLst>
        </xdr:cNvPr>
        <xdr:cNvSpPr/>
      </xdr:nvSpPr>
      <xdr:spPr>
        <a:xfrm>
          <a:off x="19458940" y="1019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a:extLst>
            <a:ext uri="{FF2B5EF4-FFF2-40B4-BE49-F238E27FC236}">
              <a16:creationId xmlns:a16="http://schemas.microsoft.com/office/drawing/2014/main" id="{265AB9D4-39F1-4737-B217-3FD8201F68EE}"/>
            </a:ext>
          </a:extLst>
        </xdr:cNvPr>
        <xdr:cNvSpPr/>
      </xdr:nvSpPr>
      <xdr:spPr>
        <a:xfrm>
          <a:off x="1873504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a:extLst>
            <a:ext uri="{FF2B5EF4-FFF2-40B4-BE49-F238E27FC236}">
              <a16:creationId xmlns:a16="http://schemas.microsoft.com/office/drawing/2014/main" id="{6D2E2088-25EB-4192-A653-833352B86574}"/>
            </a:ext>
          </a:extLst>
        </xdr:cNvPr>
        <xdr:cNvSpPr/>
      </xdr:nvSpPr>
      <xdr:spPr>
        <a:xfrm>
          <a:off x="17937480" y="1019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a:extLst>
            <a:ext uri="{FF2B5EF4-FFF2-40B4-BE49-F238E27FC236}">
              <a16:creationId xmlns:a16="http://schemas.microsoft.com/office/drawing/2014/main" id="{56BABECA-371D-4322-B256-F6DCBE67289A}"/>
            </a:ext>
          </a:extLst>
        </xdr:cNvPr>
        <xdr:cNvSpPr/>
      </xdr:nvSpPr>
      <xdr:spPr>
        <a:xfrm>
          <a:off x="17162780" y="1019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4" name="フローチャート: 判断 703">
          <a:extLst>
            <a:ext uri="{FF2B5EF4-FFF2-40B4-BE49-F238E27FC236}">
              <a16:creationId xmlns:a16="http://schemas.microsoft.com/office/drawing/2014/main" id="{0BEB6B06-37E0-46EF-9E0C-4A10957F9843}"/>
            </a:ext>
          </a:extLst>
        </xdr:cNvPr>
        <xdr:cNvSpPr/>
      </xdr:nvSpPr>
      <xdr:spPr>
        <a:xfrm>
          <a:off x="1638808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D3F34ED-3AD0-4938-9233-FCA5CD0F04D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7AB0F28-3B79-42F9-B132-3C05A1895E1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70B6436-052E-497F-A9F8-E6BE0511F5F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A816E65E-6318-45DC-A94B-B406D52B622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D25338C6-4A8B-4F3C-AD91-4571B24A365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710" name="楕円 709">
          <a:extLst>
            <a:ext uri="{FF2B5EF4-FFF2-40B4-BE49-F238E27FC236}">
              <a16:creationId xmlns:a16="http://schemas.microsoft.com/office/drawing/2014/main" id="{C9234055-380D-46EA-8DE5-B01F902A7D43}"/>
            </a:ext>
          </a:extLst>
        </xdr:cNvPr>
        <xdr:cNvSpPr/>
      </xdr:nvSpPr>
      <xdr:spPr>
        <a:xfrm>
          <a:off x="1945894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3DFABADC-60BA-45FC-9FD9-3F5362EC7AE7}"/>
            </a:ext>
          </a:extLst>
        </xdr:cNvPr>
        <xdr:cNvSpPr txBox="1"/>
      </xdr:nvSpPr>
      <xdr:spPr>
        <a:xfrm>
          <a:off x="19547840" y="105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712" name="楕円 711">
          <a:extLst>
            <a:ext uri="{FF2B5EF4-FFF2-40B4-BE49-F238E27FC236}">
              <a16:creationId xmlns:a16="http://schemas.microsoft.com/office/drawing/2014/main" id="{CC969EC1-5F3B-4C2F-8728-466C1231B269}"/>
            </a:ext>
          </a:extLst>
        </xdr:cNvPr>
        <xdr:cNvSpPr/>
      </xdr:nvSpPr>
      <xdr:spPr>
        <a:xfrm>
          <a:off x="1873504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713" name="直線コネクタ 712">
          <a:extLst>
            <a:ext uri="{FF2B5EF4-FFF2-40B4-BE49-F238E27FC236}">
              <a16:creationId xmlns:a16="http://schemas.microsoft.com/office/drawing/2014/main" id="{D666699F-DB08-4EFF-BEDF-878EFE572540}"/>
            </a:ext>
          </a:extLst>
        </xdr:cNvPr>
        <xdr:cNvCxnSpPr/>
      </xdr:nvCxnSpPr>
      <xdr:spPr>
        <a:xfrm>
          <a:off x="18778220" y="106565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714" name="楕円 713">
          <a:extLst>
            <a:ext uri="{FF2B5EF4-FFF2-40B4-BE49-F238E27FC236}">
              <a16:creationId xmlns:a16="http://schemas.microsoft.com/office/drawing/2014/main" id="{B1FB80C1-4524-42D5-B0E2-9BF65B81AF03}"/>
            </a:ext>
          </a:extLst>
        </xdr:cNvPr>
        <xdr:cNvSpPr/>
      </xdr:nvSpPr>
      <xdr:spPr>
        <a:xfrm>
          <a:off x="179374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715" name="直線コネクタ 714">
          <a:extLst>
            <a:ext uri="{FF2B5EF4-FFF2-40B4-BE49-F238E27FC236}">
              <a16:creationId xmlns:a16="http://schemas.microsoft.com/office/drawing/2014/main" id="{1B16192D-E737-4136-BB3E-335DFB45DADE}"/>
            </a:ext>
          </a:extLst>
        </xdr:cNvPr>
        <xdr:cNvCxnSpPr/>
      </xdr:nvCxnSpPr>
      <xdr:spPr>
        <a:xfrm>
          <a:off x="17988280" y="106565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716" name="楕円 715">
          <a:extLst>
            <a:ext uri="{FF2B5EF4-FFF2-40B4-BE49-F238E27FC236}">
              <a16:creationId xmlns:a16="http://schemas.microsoft.com/office/drawing/2014/main" id="{24EADC50-6425-48E8-8E89-12E16A2578ED}"/>
            </a:ext>
          </a:extLst>
        </xdr:cNvPr>
        <xdr:cNvSpPr/>
      </xdr:nvSpPr>
      <xdr:spPr>
        <a:xfrm>
          <a:off x="171627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717" name="直線コネクタ 716">
          <a:extLst>
            <a:ext uri="{FF2B5EF4-FFF2-40B4-BE49-F238E27FC236}">
              <a16:creationId xmlns:a16="http://schemas.microsoft.com/office/drawing/2014/main" id="{7BC27EB2-FCB9-40D8-A348-94B7510D28D9}"/>
            </a:ext>
          </a:extLst>
        </xdr:cNvPr>
        <xdr:cNvCxnSpPr/>
      </xdr:nvCxnSpPr>
      <xdr:spPr>
        <a:xfrm>
          <a:off x="17213580" y="106565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718" name="楕円 717">
          <a:extLst>
            <a:ext uri="{FF2B5EF4-FFF2-40B4-BE49-F238E27FC236}">
              <a16:creationId xmlns:a16="http://schemas.microsoft.com/office/drawing/2014/main" id="{090C5860-AC70-4287-9E67-85A58CE468C1}"/>
            </a:ext>
          </a:extLst>
        </xdr:cNvPr>
        <xdr:cNvSpPr/>
      </xdr:nvSpPr>
      <xdr:spPr>
        <a:xfrm>
          <a:off x="1638808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719" name="直線コネクタ 718">
          <a:extLst>
            <a:ext uri="{FF2B5EF4-FFF2-40B4-BE49-F238E27FC236}">
              <a16:creationId xmlns:a16="http://schemas.microsoft.com/office/drawing/2014/main" id="{D1FEAEC8-12B1-40EF-A8FA-D2F750239D2B}"/>
            </a:ext>
          </a:extLst>
        </xdr:cNvPr>
        <xdr:cNvCxnSpPr/>
      </xdr:nvCxnSpPr>
      <xdr:spPr>
        <a:xfrm>
          <a:off x="16431260" y="106565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0" name="n_1aveValue【保健センター・保健所】&#10;一人当たり面積">
          <a:extLst>
            <a:ext uri="{FF2B5EF4-FFF2-40B4-BE49-F238E27FC236}">
              <a16:creationId xmlns:a16="http://schemas.microsoft.com/office/drawing/2014/main" id="{693E26B0-6A69-4055-8E87-7C986A3E253E}"/>
            </a:ext>
          </a:extLst>
        </xdr:cNvPr>
        <xdr:cNvSpPr txBox="1"/>
      </xdr:nvSpPr>
      <xdr:spPr>
        <a:xfrm>
          <a:off x="1856112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1" name="n_2aveValue【保健センター・保健所】&#10;一人当たり面積">
          <a:extLst>
            <a:ext uri="{FF2B5EF4-FFF2-40B4-BE49-F238E27FC236}">
              <a16:creationId xmlns:a16="http://schemas.microsoft.com/office/drawing/2014/main" id="{5FE7356F-93CD-4F0E-8C95-CEFF3D2D5007}"/>
            </a:ext>
          </a:extLst>
        </xdr:cNvPr>
        <xdr:cNvSpPr txBox="1"/>
      </xdr:nvSpPr>
      <xdr:spPr>
        <a:xfrm>
          <a:off x="1777626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86377</xdr:rowOff>
    </xdr:from>
    <xdr:ext cx="469744" cy="259045"/>
    <xdr:sp macro="" textlink="">
      <xdr:nvSpPr>
        <xdr:cNvPr id="722" name="n_3aveValue【保健センター・保健所】&#10;一人当たり面積">
          <a:extLst>
            <a:ext uri="{FF2B5EF4-FFF2-40B4-BE49-F238E27FC236}">
              <a16:creationId xmlns:a16="http://schemas.microsoft.com/office/drawing/2014/main" id="{9B993596-83F7-4DE8-B4E1-FCB70348C214}"/>
            </a:ext>
          </a:extLst>
        </xdr:cNvPr>
        <xdr:cNvSpPr txBox="1"/>
      </xdr:nvSpPr>
      <xdr:spPr>
        <a:xfrm>
          <a:off x="1700156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86377</xdr:rowOff>
    </xdr:from>
    <xdr:ext cx="469744" cy="259045"/>
    <xdr:sp macro="" textlink="">
      <xdr:nvSpPr>
        <xdr:cNvPr id="723" name="n_4aveValue【保健センター・保健所】&#10;一人当たり面積">
          <a:extLst>
            <a:ext uri="{FF2B5EF4-FFF2-40B4-BE49-F238E27FC236}">
              <a16:creationId xmlns:a16="http://schemas.microsoft.com/office/drawing/2014/main" id="{2E96A900-E49C-48CE-B95E-ED52F97BC73E}"/>
            </a:ext>
          </a:extLst>
        </xdr:cNvPr>
        <xdr:cNvSpPr txBox="1"/>
      </xdr:nvSpPr>
      <xdr:spPr>
        <a:xfrm>
          <a:off x="1622686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24" name="n_1mainValue【保健センター・保健所】&#10;一人当たり面積">
          <a:extLst>
            <a:ext uri="{FF2B5EF4-FFF2-40B4-BE49-F238E27FC236}">
              <a16:creationId xmlns:a16="http://schemas.microsoft.com/office/drawing/2014/main" id="{626CB10A-4C79-43D6-A68C-6658A3ADD4D1}"/>
            </a:ext>
          </a:extLst>
        </xdr:cNvPr>
        <xdr:cNvSpPr txBox="1"/>
      </xdr:nvSpPr>
      <xdr:spPr>
        <a:xfrm>
          <a:off x="185611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725" name="n_2mainValue【保健センター・保健所】&#10;一人当たり面積">
          <a:extLst>
            <a:ext uri="{FF2B5EF4-FFF2-40B4-BE49-F238E27FC236}">
              <a16:creationId xmlns:a16="http://schemas.microsoft.com/office/drawing/2014/main" id="{F6E82297-6C07-47B9-A9B6-D79E99E0DAED}"/>
            </a:ext>
          </a:extLst>
        </xdr:cNvPr>
        <xdr:cNvSpPr txBox="1"/>
      </xdr:nvSpPr>
      <xdr:spPr>
        <a:xfrm>
          <a:off x="177762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726" name="n_3mainValue【保健センター・保健所】&#10;一人当たり面積">
          <a:extLst>
            <a:ext uri="{FF2B5EF4-FFF2-40B4-BE49-F238E27FC236}">
              <a16:creationId xmlns:a16="http://schemas.microsoft.com/office/drawing/2014/main" id="{A7C719F6-92D6-42F1-BDE8-8C61B8C13241}"/>
            </a:ext>
          </a:extLst>
        </xdr:cNvPr>
        <xdr:cNvSpPr txBox="1"/>
      </xdr:nvSpPr>
      <xdr:spPr>
        <a:xfrm>
          <a:off x="170015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727" name="n_4mainValue【保健センター・保健所】&#10;一人当たり面積">
          <a:extLst>
            <a:ext uri="{FF2B5EF4-FFF2-40B4-BE49-F238E27FC236}">
              <a16:creationId xmlns:a16="http://schemas.microsoft.com/office/drawing/2014/main" id="{45D97C4E-FA49-4141-B7A3-9E92650DDA55}"/>
            </a:ext>
          </a:extLst>
        </xdr:cNvPr>
        <xdr:cNvSpPr txBox="1"/>
      </xdr:nvSpPr>
      <xdr:spPr>
        <a:xfrm>
          <a:off x="162268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E84B2286-917F-401B-AAEE-1BDE7D8D891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5A914351-FCAD-47B3-A258-A6C78C9EE26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3F8BEC9C-AA5D-4411-A724-8624F464C96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8C2DBFB5-C47B-4B02-A8FC-71D2E466448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FC117557-B281-4AB9-8C59-CD6DC48CD66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35160B1F-392C-4C32-83D5-D5E755274AB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407F631C-3FE6-4E73-807F-24DD685D5A4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52BAC87D-DB64-483E-A2F8-2DA28250285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DB4B270E-5EC1-4FA8-8B88-EC5487C9913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1B6EDF60-3F13-404B-8214-3EA6977FAC12}"/>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a:extLst>
            <a:ext uri="{FF2B5EF4-FFF2-40B4-BE49-F238E27FC236}">
              <a16:creationId xmlns:a16="http://schemas.microsoft.com/office/drawing/2014/main" id="{53494C1F-0F4C-4948-AF58-0241B83C9888}"/>
            </a:ext>
          </a:extLst>
        </xdr:cNvPr>
        <xdr:cNvSpPr txBox="1"/>
      </xdr:nvSpPr>
      <xdr:spPr>
        <a:xfrm>
          <a:off x="1060276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80993FAB-AC25-405A-9CAE-C312AE81C02A}"/>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0" name="テキスト ボックス 739">
          <a:extLst>
            <a:ext uri="{FF2B5EF4-FFF2-40B4-BE49-F238E27FC236}">
              <a16:creationId xmlns:a16="http://schemas.microsoft.com/office/drawing/2014/main" id="{6F26CB2E-E7CA-493D-91CE-CD8834E2CA78}"/>
            </a:ext>
          </a:extLst>
        </xdr:cNvPr>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94301BF0-CC73-4180-89F8-ED002646E15C}"/>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92AB7CAA-778E-4E41-B9CB-20FCCA4D750C}"/>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6EED0894-6CD0-4A9C-BB08-8AA6E338EC9A}"/>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90CCF332-2469-4456-88D5-A8C112EC3CBB}"/>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E3BBE039-AA55-407C-B3BB-9312D86433B3}"/>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29014292-B69F-4707-9C34-F60191B6E12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3095C8F7-1071-4F93-93FF-879E44C501A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3695A746-04E3-47F6-91BD-0AC9197CA4A1}"/>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B0050B4F-7342-4EE0-9D50-395C606F731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a:extLst>
            <a:ext uri="{FF2B5EF4-FFF2-40B4-BE49-F238E27FC236}">
              <a16:creationId xmlns:a16="http://schemas.microsoft.com/office/drawing/2014/main" id="{2D975D34-9229-45D9-8278-EEC2A895A586}"/>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A7370A6C-529F-4032-8230-BE8436FE0A4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85</xdr:row>
      <xdr:rowOff>118111</xdr:rowOff>
    </xdr:to>
    <xdr:cxnSp macro="">
      <xdr:nvCxnSpPr>
        <xdr:cNvPr id="752" name="直線コネクタ 751">
          <a:extLst>
            <a:ext uri="{FF2B5EF4-FFF2-40B4-BE49-F238E27FC236}">
              <a16:creationId xmlns:a16="http://schemas.microsoft.com/office/drawing/2014/main" id="{B020F06E-7A37-45F0-BBA0-9FBA67CC6E7D}"/>
            </a:ext>
          </a:extLst>
        </xdr:cNvPr>
        <xdr:cNvCxnSpPr/>
      </xdr:nvCxnSpPr>
      <xdr:spPr>
        <a:xfrm flipV="1">
          <a:off x="14375764" y="130302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870D1968-DA3D-4679-A634-B62E7D948161}"/>
            </a:ext>
          </a:extLst>
        </xdr:cNvPr>
        <xdr:cNvSpPr txBox="1"/>
      </xdr:nvSpPr>
      <xdr:spPr>
        <a:xfrm>
          <a:off x="1441450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4" name="直線コネクタ 753">
          <a:extLst>
            <a:ext uri="{FF2B5EF4-FFF2-40B4-BE49-F238E27FC236}">
              <a16:creationId xmlns:a16="http://schemas.microsoft.com/office/drawing/2014/main" id="{5ABC7E1D-035A-4E0B-B19D-EE40210B17C2}"/>
            </a:ext>
          </a:extLst>
        </xdr:cNvPr>
        <xdr:cNvCxnSpPr/>
      </xdr:nvCxnSpPr>
      <xdr:spPr>
        <a:xfrm>
          <a:off x="1428750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5BBF07AB-1C52-4965-A84B-927E773C7355}"/>
            </a:ext>
          </a:extLst>
        </xdr:cNvPr>
        <xdr:cNvSpPr txBox="1"/>
      </xdr:nvSpPr>
      <xdr:spPr>
        <a:xfrm>
          <a:off x="14414500" y="1280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56" name="直線コネクタ 755">
          <a:extLst>
            <a:ext uri="{FF2B5EF4-FFF2-40B4-BE49-F238E27FC236}">
              <a16:creationId xmlns:a16="http://schemas.microsoft.com/office/drawing/2014/main" id="{0D368D73-6A80-463C-8DDD-916F7354EA6F}"/>
            </a:ext>
          </a:extLst>
        </xdr:cNvPr>
        <xdr:cNvCxnSpPr/>
      </xdr:nvCxnSpPr>
      <xdr:spPr>
        <a:xfrm>
          <a:off x="14287500" y="1303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99077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DDF248D5-6167-4445-842B-4BD8E3F1BEF8}"/>
            </a:ext>
          </a:extLst>
        </xdr:cNvPr>
        <xdr:cNvSpPr txBox="1"/>
      </xdr:nvSpPr>
      <xdr:spPr>
        <a:xfrm>
          <a:off x="14414500" y="13677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758" name="フローチャート: 判断 757">
          <a:extLst>
            <a:ext uri="{FF2B5EF4-FFF2-40B4-BE49-F238E27FC236}">
              <a16:creationId xmlns:a16="http://schemas.microsoft.com/office/drawing/2014/main" id="{BF51ED72-E1BC-4CFB-8562-8A042634DD6E}"/>
            </a:ext>
          </a:extLst>
        </xdr:cNvPr>
        <xdr:cNvSpPr/>
      </xdr:nvSpPr>
      <xdr:spPr>
        <a:xfrm>
          <a:off x="14325600" y="136994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97789</xdr:rowOff>
    </xdr:from>
    <xdr:to>
      <xdr:col>81</xdr:col>
      <xdr:colOff>101600</xdr:colOff>
      <xdr:row>82</xdr:row>
      <xdr:rowOff>27939</xdr:rowOff>
    </xdr:to>
    <xdr:sp macro="" textlink="">
      <xdr:nvSpPr>
        <xdr:cNvPr id="759" name="フローチャート: 判断 758">
          <a:extLst>
            <a:ext uri="{FF2B5EF4-FFF2-40B4-BE49-F238E27FC236}">
              <a16:creationId xmlns:a16="http://schemas.microsoft.com/office/drawing/2014/main" id="{2B41E65C-0174-4825-8E22-58BAFE809987}"/>
            </a:ext>
          </a:extLst>
        </xdr:cNvPr>
        <xdr:cNvSpPr/>
      </xdr:nvSpPr>
      <xdr:spPr>
        <a:xfrm>
          <a:off x="135788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60" name="フローチャート: 判断 759">
          <a:extLst>
            <a:ext uri="{FF2B5EF4-FFF2-40B4-BE49-F238E27FC236}">
              <a16:creationId xmlns:a16="http://schemas.microsoft.com/office/drawing/2014/main" id="{09727B27-B165-41C2-88CE-57CF7AA97475}"/>
            </a:ext>
          </a:extLst>
        </xdr:cNvPr>
        <xdr:cNvSpPr/>
      </xdr:nvSpPr>
      <xdr:spPr>
        <a:xfrm>
          <a:off x="1280414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761" name="フローチャート: 判断 760">
          <a:extLst>
            <a:ext uri="{FF2B5EF4-FFF2-40B4-BE49-F238E27FC236}">
              <a16:creationId xmlns:a16="http://schemas.microsoft.com/office/drawing/2014/main" id="{FD270806-5B59-4C7E-9492-474CCD570DF6}"/>
            </a:ext>
          </a:extLst>
        </xdr:cNvPr>
        <xdr:cNvSpPr/>
      </xdr:nvSpPr>
      <xdr:spPr>
        <a:xfrm>
          <a:off x="12029440" y="13615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154939</xdr:rowOff>
    </xdr:from>
    <xdr:to>
      <xdr:col>67</xdr:col>
      <xdr:colOff>101600</xdr:colOff>
      <xdr:row>81</xdr:row>
      <xdr:rowOff>85089</xdr:rowOff>
    </xdr:to>
    <xdr:sp macro="" textlink="">
      <xdr:nvSpPr>
        <xdr:cNvPr id="762" name="フローチャート: 判断 761">
          <a:extLst>
            <a:ext uri="{FF2B5EF4-FFF2-40B4-BE49-F238E27FC236}">
              <a16:creationId xmlns:a16="http://schemas.microsoft.com/office/drawing/2014/main" id="{3CBC5D26-8489-44CD-9E6C-19B51808A590}"/>
            </a:ext>
          </a:extLst>
        </xdr:cNvPr>
        <xdr:cNvSpPr/>
      </xdr:nvSpPr>
      <xdr:spPr>
        <a:xfrm>
          <a:off x="11231880" y="135661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583C340-9C44-42AD-8EAE-E913F766B16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7EC44CEB-2B39-4DA1-928F-1C93AA08883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8FB0C2F-40F3-4B80-AB30-51448A2FD6E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9B286944-170F-4358-9165-6ADA827D236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C3446AB-8354-44D8-B064-64F6578963B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71120</xdr:rowOff>
    </xdr:from>
    <xdr:to>
      <xdr:col>85</xdr:col>
      <xdr:colOff>177800</xdr:colOff>
      <xdr:row>80</xdr:row>
      <xdr:rowOff>1270</xdr:rowOff>
    </xdr:to>
    <xdr:sp macro="" textlink="">
      <xdr:nvSpPr>
        <xdr:cNvPr id="768" name="楕円 767">
          <a:extLst>
            <a:ext uri="{FF2B5EF4-FFF2-40B4-BE49-F238E27FC236}">
              <a16:creationId xmlns:a16="http://schemas.microsoft.com/office/drawing/2014/main" id="{A2430639-4D9C-41EB-9D8C-1C0F23D1ECEE}"/>
            </a:ext>
          </a:extLst>
        </xdr:cNvPr>
        <xdr:cNvSpPr/>
      </xdr:nvSpPr>
      <xdr:spPr>
        <a:xfrm>
          <a:off x="14325600" y="133146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93997</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B28CD83F-1A32-476C-A06A-D12B6B6EA0CF}"/>
            </a:ext>
          </a:extLst>
        </xdr:cNvPr>
        <xdr:cNvSpPr txBox="1"/>
      </xdr:nvSpPr>
      <xdr:spPr>
        <a:xfrm>
          <a:off x="14414500"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170180</xdr:rowOff>
    </xdr:from>
    <xdr:to>
      <xdr:col>81</xdr:col>
      <xdr:colOff>101600</xdr:colOff>
      <xdr:row>79</xdr:row>
      <xdr:rowOff>100330</xdr:rowOff>
    </xdr:to>
    <xdr:sp macro="" textlink="">
      <xdr:nvSpPr>
        <xdr:cNvPr id="770" name="楕円 769">
          <a:extLst>
            <a:ext uri="{FF2B5EF4-FFF2-40B4-BE49-F238E27FC236}">
              <a16:creationId xmlns:a16="http://schemas.microsoft.com/office/drawing/2014/main" id="{32ED623F-001A-49D7-B32E-65E842742DA9}"/>
            </a:ext>
          </a:extLst>
        </xdr:cNvPr>
        <xdr:cNvSpPr/>
      </xdr:nvSpPr>
      <xdr:spPr>
        <a:xfrm>
          <a:off x="13578840" y="13246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49530</xdr:rowOff>
    </xdr:from>
    <xdr:to>
      <xdr:col>85</xdr:col>
      <xdr:colOff>127000</xdr:colOff>
      <xdr:row>79</xdr:row>
      <xdr:rowOff>121920</xdr:rowOff>
    </xdr:to>
    <xdr:cxnSp macro="">
      <xdr:nvCxnSpPr>
        <xdr:cNvPr id="771" name="直線コネクタ 770">
          <a:extLst>
            <a:ext uri="{FF2B5EF4-FFF2-40B4-BE49-F238E27FC236}">
              <a16:creationId xmlns:a16="http://schemas.microsoft.com/office/drawing/2014/main" id="{7DD598AC-A9A5-49E8-907E-15F817AB6527}"/>
            </a:ext>
          </a:extLst>
        </xdr:cNvPr>
        <xdr:cNvCxnSpPr/>
      </xdr:nvCxnSpPr>
      <xdr:spPr>
        <a:xfrm>
          <a:off x="13629640" y="13293090"/>
          <a:ext cx="7467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116839</xdr:rowOff>
    </xdr:from>
    <xdr:to>
      <xdr:col>76</xdr:col>
      <xdr:colOff>165100</xdr:colOff>
      <xdr:row>79</xdr:row>
      <xdr:rowOff>46989</xdr:rowOff>
    </xdr:to>
    <xdr:sp macro="" textlink="">
      <xdr:nvSpPr>
        <xdr:cNvPr id="772" name="楕円 771">
          <a:extLst>
            <a:ext uri="{FF2B5EF4-FFF2-40B4-BE49-F238E27FC236}">
              <a16:creationId xmlns:a16="http://schemas.microsoft.com/office/drawing/2014/main" id="{DA636718-2C3B-41CE-A45F-1B61A7FFCD3F}"/>
            </a:ext>
          </a:extLst>
        </xdr:cNvPr>
        <xdr:cNvSpPr/>
      </xdr:nvSpPr>
      <xdr:spPr>
        <a:xfrm>
          <a:off x="12804140" y="13192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167639</xdr:rowOff>
    </xdr:from>
    <xdr:to>
      <xdr:col>81</xdr:col>
      <xdr:colOff>50800</xdr:colOff>
      <xdr:row>79</xdr:row>
      <xdr:rowOff>49530</xdr:rowOff>
    </xdr:to>
    <xdr:cxnSp macro="">
      <xdr:nvCxnSpPr>
        <xdr:cNvPr id="773" name="直線コネクタ 772">
          <a:extLst>
            <a:ext uri="{FF2B5EF4-FFF2-40B4-BE49-F238E27FC236}">
              <a16:creationId xmlns:a16="http://schemas.microsoft.com/office/drawing/2014/main" id="{6304B1DB-66B5-4861-A456-611C22BCAB79}"/>
            </a:ext>
          </a:extLst>
        </xdr:cNvPr>
        <xdr:cNvCxnSpPr/>
      </xdr:nvCxnSpPr>
      <xdr:spPr>
        <a:xfrm>
          <a:off x="12854940" y="13243559"/>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25400</xdr:rowOff>
    </xdr:from>
    <xdr:to>
      <xdr:col>72</xdr:col>
      <xdr:colOff>38100</xdr:colOff>
      <xdr:row>79</xdr:row>
      <xdr:rowOff>127000</xdr:rowOff>
    </xdr:to>
    <xdr:sp macro="" textlink="">
      <xdr:nvSpPr>
        <xdr:cNvPr id="774" name="楕円 773">
          <a:extLst>
            <a:ext uri="{FF2B5EF4-FFF2-40B4-BE49-F238E27FC236}">
              <a16:creationId xmlns:a16="http://schemas.microsoft.com/office/drawing/2014/main" id="{15F432A2-C9AC-42A6-9638-5F7496F58E0F}"/>
            </a:ext>
          </a:extLst>
        </xdr:cNvPr>
        <xdr:cNvSpPr/>
      </xdr:nvSpPr>
      <xdr:spPr>
        <a:xfrm>
          <a:off x="12029440" y="132689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167639</xdr:rowOff>
    </xdr:from>
    <xdr:to>
      <xdr:col>76</xdr:col>
      <xdr:colOff>114300</xdr:colOff>
      <xdr:row>79</xdr:row>
      <xdr:rowOff>76200</xdr:rowOff>
    </xdr:to>
    <xdr:cxnSp macro="">
      <xdr:nvCxnSpPr>
        <xdr:cNvPr id="775" name="直線コネクタ 774">
          <a:extLst>
            <a:ext uri="{FF2B5EF4-FFF2-40B4-BE49-F238E27FC236}">
              <a16:creationId xmlns:a16="http://schemas.microsoft.com/office/drawing/2014/main" id="{958EA194-DB1E-4D29-9A49-6AF5AE6199C6}"/>
            </a:ext>
          </a:extLst>
        </xdr:cNvPr>
        <xdr:cNvCxnSpPr/>
      </xdr:nvCxnSpPr>
      <xdr:spPr>
        <a:xfrm flipV="1">
          <a:off x="12072620" y="13243559"/>
          <a:ext cx="78232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17780</xdr:rowOff>
    </xdr:from>
    <xdr:to>
      <xdr:col>67</xdr:col>
      <xdr:colOff>101600</xdr:colOff>
      <xdr:row>79</xdr:row>
      <xdr:rowOff>119380</xdr:rowOff>
    </xdr:to>
    <xdr:sp macro="" textlink="">
      <xdr:nvSpPr>
        <xdr:cNvPr id="776" name="楕円 775">
          <a:extLst>
            <a:ext uri="{FF2B5EF4-FFF2-40B4-BE49-F238E27FC236}">
              <a16:creationId xmlns:a16="http://schemas.microsoft.com/office/drawing/2014/main" id="{37181A2A-2F1E-4AD2-8BF4-4C312AEDB419}"/>
            </a:ext>
          </a:extLst>
        </xdr:cNvPr>
        <xdr:cNvSpPr/>
      </xdr:nvSpPr>
      <xdr:spPr>
        <a:xfrm>
          <a:off x="11231880" y="1326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68580</xdr:rowOff>
    </xdr:from>
    <xdr:to>
      <xdr:col>71</xdr:col>
      <xdr:colOff>177800</xdr:colOff>
      <xdr:row>79</xdr:row>
      <xdr:rowOff>76200</xdr:rowOff>
    </xdr:to>
    <xdr:cxnSp macro="">
      <xdr:nvCxnSpPr>
        <xdr:cNvPr id="777" name="直線コネクタ 776">
          <a:extLst>
            <a:ext uri="{FF2B5EF4-FFF2-40B4-BE49-F238E27FC236}">
              <a16:creationId xmlns:a16="http://schemas.microsoft.com/office/drawing/2014/main" id="{DF688198-744B-4121-A2BA-64B8256601FA}"/>
            </a:ext>
          </a:extLst>
        </xdr:cNvPr>
        <xdr:cNvCxnSpPr/>
      </xdr:nvCxnSpPr>
      <xdr:spPr>
        <a:xfrm>
          <a:off x="11282680" y="133121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19066</xdr:rowOff>
    </xdr:from>
    <xdr:ext cx="405111" cy="259045"/>
    <xdr:sp macro="" textlink="">
      <xdr:nvSpPr>
        <xdr:cNvPr id="778" name="n_1aveValue【消防施設】&#10;有形固定資産減価償却率">
          <a:extLst>
            <a:ext uri="{FF2B5EF4-FFF2-40B4-BE49-F238E27FC236}">
              <a16:creationId xmlns:a16="http://schemas.microsoft.com/office/drawing/2014/main" id="{94D79FDE-C4D0-4E29-BB25-E264AC5130FC}"/>
            </a:ext>
          </a:extLst>
        </xdr:cNvPr>
        <xdr:cNvSpPr txBox="1"/>
      </xdr:nvSpPr>
      <xdr:spPr>
        <a:xfrm>
          <a:off x="1343724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779" name="n_2aveValue【消防施設】&#10;有形固定資産減価償却率">
          <a:extLst>
            <a:ext uri="{FF2B5EF4-FFF2-40B4-BE49-F238E27FC236}">
              <a16:creationId xmlns:a16="http://schemas.microsoft.com/office/drawing/2014/main" id="{CC4C9077-8326-4C5D-AA0C-62498B8EB5F8}"/>
            </a:ext>
          </a:extLst>
        </xdr:cNvPr>
        <xdr:cNvSpPr txBox="1"/>
      </xdr:nvSpPr>
      <xdr:spPr>
        <a:xfrm>
          <a:off x="12675244" y="1371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129557</xdr:rowOff>
    </xdr:from>
    <xdr:ext cx="405111" cy="259045"/>
    <xdr:sp macro="" textlink="">
      <xdr:nvSpPr>
        <xdr:cNvPr id="780" name="n_3aveValue【消防施設】&#10;有形固定資産減価償却率">
          <a:extLst>
            <a:ext uri="{FF2B5EF4-FFF2-40B4-BE49-F238E27FC236}">
              <a16:creationId xmlns:a16="http://schemas.microsoft.com/office/drawing/2014/main" id="{C29A57DB-13D3-4A55-BC16-F333A706AA4A}"/>
            </a:ext>
          </a:extLst>
        </xdr:cNvPr>
        <xdr:cNvSpPr txBox="1"/>
      </xdr:nvSpPr>
      <xdr:spPr>
        <a:xfrm>
          <a:off x="119005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76216</xdr:rowOff>
    </xdr:from>
    <xdr:ext cx="405111" cy="259045"/>
    <xdr:sp macro="" textlink="">
      <xdr:nvSpPr>
        <xdr:cNvPr id="781" name="n_4aveValue【消防施設】&#10;有形固定資産減価償却率">
          <a:extLst>
            <a:ext uri="{FF2B5EF4-FFF2-40B4-BE49-F238E27FC236}">
              <a16:creationId xmlns:a16="http://schemas.microsoft.com/office/drawing/2014/main" id="{70CC8F92-60F4-4D8E-9329-08478D7889DD}"/>
            </a:ext>
          </a:extLst>
        </xdr:cNvPr>
        <xdr:cNvSpPr txBox="1"/>
      </xdr:nvSpPr>
      <xdr:spPr>
        <a:xfrm>
          <a:off x="11102984" y="13655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116857</xdr:rowOff>
    </xdr:from>
    <xdr:ext cx="405111" cy="259045"/>
    <xdr:sp macro="" textlink="">
      <xdr:nvSpPr>
        <xdr:cNvPr id="782" name="n_1mainValue【消防施設】&#10;有形固定資産減価償却率">
          <a:extLst>
            <a:ext uri="{FF2B5EF4-FFF2-40B4-BE49-F238E27FC236}">
              <a16:creationId xmlns:a16="http://schemas.microsoft.com/office/drawing/2014/main" id="{6F48E347-AC1E-4DDF-ACA6-2CBDD96B8E8C}"/>
            </a:ext>
          </a:extLst>
        </xdr:cNvPr>
        <xdr:cNvSpPr txBox="1"/>
      </xdr:nvSpPr>
      <xdr:spPr>
        <a:xfrm>
          <a:off x="13437244" y="1302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63516</xdr:rowOff>
    </xdr:from>
    <xdr:ext cx="405111" cy="259045"/>
    <xdr:sp macro="" textlink="">
      <xdr:nvSpPr>
        <xdr:cNvPr id="783" name="n_2mainValue【消防施設】&#10;有形固定資産減価償却率">
          <a:extLst>
            <a:ext uri="{FF2B5EF4-FFF2-40B4-BE49-F238E27FC236}">
              <a16:creationId xmlns:a16="http://schemas.microsoft.com/office/drawing/2014/main" id="{2BA19959-432C-4D95-916B-A4B8B93F96AE}"/>
            </a:ext>
          </a:extLst>
        </xdr:cNvPr>
        <xdr:cNvSpPr txBox="1"/>
      </xdr:nvSpPr>
      <xdr:spPr>
        <a:xfrm>
          <a:off x="12675244" y="12971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143527</xdr:rowOff>
    </xdr:from>
    <xdr:ext cx="405111" cy="259045"/>
    <xdr:sp macro="" textlink="">
      <xdr:nvSpPr>
        <xdr:cNvPr id="784" name="n_3mainValue【消防施設】&#10;有形固定資産減価償却率">
          <a:extLst>
            <a:ext uri="{FF2B5EF4-FFF2-40B4-BE49-F238E27FC236}">
              <a16:creationId xmlns:a16="http://schemas.microsoft.com/office/drawing/2014/main" id="{EFFFCA1E-DD33-4128-9F0D-95575EC53B34}"/>
            </a:ext>
          </a:extLst>
        </xdr:cNvPr>
        <xdr:cNvSpPr txBox="1"/>
      </xdr:nvSpPr>
      <xdr:spPr>
        <a:xfrm>
          <a:off x="119005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135907</xdr:rowOff>
    </xdr:from>
    <xdr:ext cx="405111" cy="259045"/>
    <xdr:sp macro="" textlink="">
      <xdr:nvSpPr>
        <xdr:cNvPr id="785" name="n_4mainValue【消防施設】&#10;有形固定資産減価償却率">
          <a:extLst>
            <a:ext uri="{FF2B5EF4-FFF2-40B4-BE49-F238E27FC236}">
              <a16:creationId xmlns:a16="http://schemas.microsoft.com/office/drawing/2014/main" id="{C82A4E88-3760-489A-B937-252C1595B5F3}"/>
            </a:ext>
          </a:extLst>
        </xdr:cNvPr>
        <xdr:cNvSpPr txBox="1"/>
      </xdr:nvSpPr>
      <xdr:spPr>
        <a:xfrm>
          <a:off x="11102984" y="1304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2D1C0CC2-C33E-4E9A-AA7A-D322C07DF63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FFA5318D-FB5D-4D15-8BF0-381F0F7B8DB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FB06DF77-02C3-44E0-9539-511FEC2852A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C8DB1DA1-79C9-4AAE-8930-48A18350BDC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C018B66E-791B-4568-960E-3BB7C2E9992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CE6B43D6-7655-4E1D-94F7-59C36787D16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6ACF47F5-7E70-40F5-AFB9-FCC7FA348F4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2F9D0790-3765-4183-A6AB-EFE065BBAEA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81B9027B-3D88-45F3-9E3B-FF4C8B1D760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1AC0A223-5773-43D3-B0DD-980EF91E5CC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80FE7D9E-D3D8-4F5B-9273-904A33613A06}"/>
            </a:ext>
          </a:extLst>
        </xdr:cNvPr>
        <xdr:cNvSpPr txBox="1"/>
      </xdr:nvSpPr>
      <xdr:spPr>
        <a:xfrm>
          <a:off x="1569484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4F07F609-EFE3-4501-8CD2-AB2052F98BB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1FEE86D2-349F-438B-9608-F75D9DA15FBE}"/>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2AFC4426-3D67-44FE-AE00-A601515E72E2}"/>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1BDFE6E5-098D-40EF-956E-EF3134D4B0A5}"/>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9D81F0AA-F014-4899-993A-B8C81132EE83}"/>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51410D32-A8C7-49FB-B755-356AD0ECB7BB}"/>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5851A032-E887-4B3E-AA28-815333DF508F}"/>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7B5C16E8-47B2-4367-B12F-B0643BDAC1FE}"/>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5CD8CBF9-83F5-467A-8565-A77BD9B525F8}"/>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93ABE157-F7EE-4EDF-9056-000317AEC77D}"/>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4AE7E8FE-5DE9-4BD8-916D-B38EBA04F6AB}"/>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C039BAA5-94F8-4BD8-A56E-950D46FD0C07}"/>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9F23C440-8949-43AD-BBC1-30AF2B9D7ACB}"/>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EDC17C2A-BE62-411D-9929-53C18B03C6D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11C0DA89-58FE-4497-9B9A-CE8A3F0B5ED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2" name="直線コネクタ 811">
          <a:extLst>
            <a:ext uri="{FF2B5EF4-FFF2-40B4-BE49-F238E27FC236}">
              <a16:creationId xmlns:a16="http://schemas.microsoft.com/office/drawing/2014/main" id="{8D4B59B0-3FF3-4B9B-BC70-6920F9AC16D6}"/>
            </a:ext>
          </a:extLst>
        </xdr:cNvPr>
        <xdr:cNvCxnSpPr/>
      </xdr:nvCxnSpPr>
      <xdr:spPr>
        <a:xfrm flipV="1">
          <a:off x="19509104" y="13179334"/>
          <a:ext cx="0" cy="118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3" name="【消防施設】&#10;一人当たり面積最小値テキスト">
          <a:extLst>
            <a:ext uri="{FF2B5EF4-FFF2-40B4-BE49-F238E27FC236}">
              <a16:creationId xmlns:a16="http://schemas.microsoft.com/office/drawing/2014/main" id="{B626C71E-9C19-4797-969E-7FB2CBD165A8}"/>
            </a:ext>
          </a:extLst>
        </xdr:cNvPr>
        <xdr:cNvSpPr txBox="1"/>
      </xdr:nvSpPr>
      <xdr:spPr>
        <a:xfrm>
          <a:off x="19547840" y="1436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4" name="直線コネクタ 813">
          <a:extLst>
            <a:ext uri="{FF2B5EF4-FFF2-40B4-BE49-F238E27FC236}">
              <a16:creationId xmlns:a16="http://schemas.microsoft.com/office/drawing/2014/main" id="{735F6A5A-786D-4301-BD4B-96D7A0CE887E}"/>
            </a:ext>
          </a:extLst>
        </xdr:cNvPr>
        <xdr:cNvCxnSpPr/>
      </xdr:nvCxnSpPr>
      <xdr:spPr>
        <a:xfrm>
          <a:off x="19443700" y="14360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5" name="【消防施設】&#10;一人当たり面積最大値テキスト">
          <a:extLst>
            <a:ext uri="{FF2B5EF4-FFF2-40B4-BE49-F238E27FC236}">
              <a16:creationId xmlns:a16="http://schemas.microsoft.com/office/drawing/2014/main" id="{0F4D240E-6A56-4AA1-AF4F-85BD1659E45B}"/>
            </a:ext>
          </a:extLst>
        </xdr:cNvPr>
        <xdr:cNvSpPr txBox="1"/>
      </xdr:nvSpPr>
      <xdr:spPr>
        <a:xfrm>
          <a:off x="1954784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6" name="直線コネクタ 815">
          <a:extLst>
            <a:ext uri="{FF2B5EF4-FFF2-40B4-BE49-F238E27FC236}">
              <a16:creationId xmlns:a16="http://schemas.microsoft.com/office/drawing/2014/main" id="{F27E0E33-3FC2-4F14-AB29-BD5B25645D13}"/>
            </a:ext>
          </a:extLst>
        </xdr:cNvPr>
        <xdr:cNvCxnSpPr/>
      </xdr:nvCxnSpPr>
      <xdr:spPr>
        <a:xfrm>
          <a:off x="1944370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17" name="【消防施設】&#10;一人当たり面積平均値テキスト">
          <a:extLst>
            <a:ext uri="{FF2B5EF4-FFF2-40B4-BE49-F238E27FC236}">
              <a16:creationId xmlns:a16="http://schemas.microsoft.com/office/drawing/2014/main" id="{B646E633-21BE-48C6-A4C1-99AB5EB0A6F6}"/>
            </a:ext>
          </a:extLst>
        </xdr:cNvPr>
        <xdr:cNvSpPr txBox="1"/>
      </xdr:nvSpPr>
      <xdr:spPr>
        <a:xfrm>
          <a:off x="19547840" y="13777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8" name="フローチャート: 判断 817">
          <a:extLst>
            <a:ext uri="{FF2B5EF4-FFF2-40B4-BE49-F238E27FC236}">
              <a16:creationId xmlns:a16="http://schemas.microsoft.com/office/drawing/2014/main" id="{973B901F-16E0-43D6-AE1F-420F68C04EB9}"/>
            </a:ext>
          </a:extLst>
        </xdr:cNvPr>
        <xdr:cNvSpPr/>
      </xdr:nvSpPr>
      <xdr:spPr>
        <a:xfrm>
          <a:off x="1945894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9" name="フローチャート: 判断 818">
          <a:extLst>
            <a:ext uri="{FF2B5EF4-FFF2-40B4-BE49-F238E27FC236}">
              <a16:creationId xmlns:a16="http://schemas.microsoft.com/office/drawing/2014/main" id="{2A20D66A-FAA4-4CE6-A6BB-DD52CBA6BE07}"/>
            </a:ext>
          </a:extLst>
        </xdr:cNvPr>
        <xdr:cNvSpPr/>
      </xdr:nvSpPr>
      <xdr:spPr>
        <a:xfrm>
          <a:off x="18735040" y="137990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0" name="フローチャート: 判断 819">
          <a:extLst>
            <a:ext uri="{FF2B5EF4-FFF2-40B4-BE49-F238E27FC236}">
              <a16:creationId xmlns:a16="http://schemas.microsoft.com/office/drawing/2014/main" id="{6AA1809B-E5AD-495F-BA8F-C3230C560BC0}"/>
            </a:ext>
          </a:extLst>
        </xdr:cNvPr>
        <xdr:cNvSpPr/>
      </xdr:nvSpPr>
      <xdr:spPr>
        <a:xfrm>
          <a:off x="1793748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1" name="フローチャート: 判断 820">
          <a:extLst>
            <a:ext uri="{FF2B5EF4-FFF2-40B4-BE49-F238E27FC236}">
              <a16:creationId xmlns:a16="http://schemas.microsoft.com/office/drawing/2014/main" id="{4A124346-F040-4140-8CDA-6DCE831B8289}"/>
            </a:ext>
          </a:extLst>
        </xdr:cNvPr>
        <xdr:cNvSpPr/>
      </xdr:nvSpPr>
      <xdr:spPr>
        <a:xfrm>
          <a:off x="17162780" y="138317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85271</xdr:rowOff>
    </xdr:from>
    <xdr:to>
      <xdr:col>98</xdr:col>
      <xdr:colOff>38100</xdr:colOff>
      <xdr:row>83</xdr:row>
      <xdr:rowOff>15421</xdr:rowOff>
    </xdr:to>
    <xdr:sp macro="" textlink="">
      <xdr:nvSpPr>
        <xdr:cNvPr id="822" name="フローチャート: 判断 821">
          <a:extLst>
            <a:ext uri="{FF2B5EF4-FFF2-40B4-BE49-F238E27FC236}">
              <a16:creationId xmlns:a16="http://schemas.microsoft.com/office/drawing/2014/main" id="{04BCEC6C-8220-4340-9B3C-8058628DF0E5}"/>
            </a:ext>
          </a:extLst>
        </xdr:cNvPr>
        <xdr:cNvSpPr/>
      </xdr:nvSpPr>
      <xdr:spPr>
        <a:xfrm>
          <a:off x="1638808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23ABCF61-2D93-4FA2-8B73-29992463CB2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B13194DC-612E-4BE1-8A54-AF48CB5DC8A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67D198CE-91F1-459A-9FF5-42920D7D0C8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B3F9E8AA-5C3B-482A-9319-AF9251F6488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873B31A1-9BF7-4208-903E-9DD00F18F70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36286</xdr:rowOff>
    </xdr:from>
    <xdr:to>
      <xdr:col>116</xdr:col>
      <xdr:colOff>114300</xdr:colOff>
      <xdr:row>80</xdr:row>
      <xdr:rowOff>137886</xdr:rowOff>
    </xdr:to>
    <xdr:sp macro="" textlink="">
      <xdr:nvSpPr>
        <xdr:cNvPr id="828" name="楕円 827">
          <a:extLst>
            <a:ext uri="{FF2B5EF4-FFF2-40B4-BE49-F238E27FC236}">
              <a16:creationId xmlns:a16="http://schemas.microsoft.com/office/drawing/2014/main" id="{33E2F60A-522D-4798-9718-43368C89F858}"/>
            </a:ext>
          </a:extLst>
        </xdr:cNvPr>
        <xdr:cNvSpPr/>
      </xdr:nvSpPr>
      <xdr:spPr>
        <a:xfrm>
          <a:off x="19458940" y="134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59163</xdr:rowOff>
    </xdr:from>
    <xdr:ext cx="469744" cy="259045"/>
    <xdr:sp macro="" textlink="">
      <xdr:nvSpPr>
        <xdr:cNvPr id="829" name="【消防施設】&#10;一人当たり面積該当値テキスト">
          <a:extLst>
            <a:ext uri="{FF2B5EF4-FFF2-40B4-BE49-F238E27FC236}">
              <a16:creationId xmlns:a16="http://schemas.microsoft.com/office/drawing/2014/main" id="{38FD9D20-7F8D-494B-AD94-C3E09572D81C}"/>
            </a:ext>
          </a:extLst>
        </xdr:cNvPr>
        <xdr:cNvSpPr txBox="1"/>
      </xdr:nvSpPr>
      <xdr:spPr>
        <a:xfrm>
          <a:off x="19547840" y="133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36286</xdr:rowOff>
    </xdr:from>
    <xdr:to>
      <xdr:col>112</xdr:col>
      <xdr:colOff>38100</xdr:colOff>
      <xdr:row>80</xdr:row>
      <xdr:rowOff>137886</xdr:rowOff>
    </xdr:to>
    <xdr:sp macro="" textlink="">
      <xdr:nvSpPr>
        <xdr:cNvPr id="830" name="楕円 829">
          <a:extLst>
            <a:ext uri="{FF2B5EF4-FFF2-40B4-BE49-F238E27FC236}">
              <a16:creationId xmlns:a16="http://schemas.microsoft.com/office/drawing/2014/main" id="{C821D065-BB9A-450E-8F89-677577415091}"/>
            </a:ext>
          </a:extLst>
        </xdr:cNvPr>
        <xdr:cNvSpPr/>
      </xdr:nvSpPr>
      <xdr:spPr>
        <a:xfrm>
          <a:off x="18735040" y="134474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87086</xdr:rowOff>
    </xdr:from>
    <xdr:to>
      <xdr:col>116</xdr:col>
      <xdr:colOff>63500</xdr:colOff>
      <xdr:row>80</xdr:row>
      <xdr:rowOff>87086</xdr:rowOff>
    </xdr:to>
    <xdr:cxnSp macro="">
      <xdr:nvCxnSpPr>
        <xdr:cNvPr id="831" name="直線コネクタ 830">
          <a:extLst>
            <a:ext uri="{FF2B5EF4-FFF2-40B4-BE49-F238E27FC236}">
              <a16:creationId xmlns:a16="http://schemas.microsoft.com/office/drawing/2014/main" id="{D179AAB9-B75C-4DFD-BD94-650FA6F366F8}"/>
            </a:ext>
          </a:extLst>
        </xdr:cNvPr>
        <xdr:cNvCxnSpPr/>
      </xdr:nvCxnSpPr>
      <xdr:spPr>
        <a:xfrm>
          <a:off x="18778220" y="1349828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142421</xdr:rowOff>
    </xdr:from>
    <xdr:to>
      <xdr:col>107</xdr:col>
      <xdr:colOff>101600</xdr:colOff>
      <xdr:row>80</xdr:row>
      <xdr:rowOff>72571</xdr:rowOff>
    </xdr:to>
    <xdr:sp macro="" textlink="">
      <xdr:nvSpPr>
        <xdr:cNvPr id="832" name="楕円 831">
          <a:extLst>
            <a:ext uri="{FF2B5EF4-FFF2-40B4-BE49-F238E27FC236}">
              <a16:creationId xmlns:a16="http://schemas.microsoft.com/office/drawing/2014/main" id="{8CCDA4F0-451E-4C76-A8CE-F0A6025872CE}"/>
            </a:ext>
          </a:extLst>
        </xdr:cNvPr>
        <xdr:cNvSpPr/>
      </xdr:nvSpPr>
      <xdr:spPr>
        <a:xfrm>
          <a:off x="17937480" y="133859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21771</xdr:rowOff>
    </xdr:from>
    <xdr:to>
      <xdr:col>111</xdr:col>
      <xdr:colOff>177800</xdr:colOff>
      <xdr:row>80</xdr:row>
      <xdr:rowOff>87086</xdr:rowOff>
    </xdr:to>
    <xdr:cxnSp macro="">
      <xdr:nvCxnSpPr>
        <xdr:cNvPr id="833" name="直線コネクタ 832">
          <a:extLst>
            <a:ext uri="{FF2B5EF4-FFF2-40B4-BE49-F238E27FC236}">
              <a16:creationId xmlns:a16="http://schemas.microsoft.com/office/drawing/2014/main" id="{B173F7F0-8B9E-43E3-A4E7-951B474F4A2B}"/>
            </a:ext>
          </a:extLst>
        </xdr:cNvPr>
        <xdr:cNvCxnSpPr/>
      </xdr:nvCxnSpPr>
      <xdr:spPr>
        <a:xfrm>
          <a:off x="17988280" y="13432971"/>
          <a:ext cx="78994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101600</xdr:rowOff>
    </xdr:from>
    <xdr:to>
      <xdr:col>102</xdr:col>
      <xdr:colOff>165100</xdr:colOff>
      <xdr:row>81</xdr:row>
      <xdr:rowOff>31750</xdr:rowOff>
    </xdr:to>
    <xdr:sp macro="" textlink="">
      <xdr:nvSpPr>
        <xdr:cNvPr id="834" name="楕円 833">
          <a:extLst>
            <a:ext uri="{FF2B5EF4-FFF2-40B4-BE49-F238E27FC236}">
              <a16:creationId xmlns:a16="http://schemas.microsoft.com/office/drawing/2014/main" id="{742615E9-5466-462E-B4DF-1D2D2113C199}"/>
            </a:ext>
          </a:extLst>
        </xdr:cNvPr>
        <xdr:cNvSpPr/>
      </xdr:nvSpPr>
      <xdr:spPr>
        <a:xfrm>
          <a:off x="17162780" y="13512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21771</xdr:rowOff>
    </xdr:from>
    <xdr:to>
      <xdr:col>107</xdr:col>
      <xdr:colOff>50800</xdr:colOff>
      <xdr:row>80</xdr:row>
      <xdr:rowOff>152400</xdr:rowOff>
    </xdr:to>
    <xdr:cxnSp macro="">
      <xdr:nvCxnSpPr>
        <xdr:cNvPr id="835" name="直線コネクタ 834">
          <a:extLst>
            <a:ext uri="{FF2B5EF4-FFF2-40B4-BE49-F238E27FC236}">
              <a16:creationId xmlns:a16="http://schemas.microsoft.com/office/drawing/2014/main" id="{DA78F39F-DF78-476D-A91C-5716BE41755B}"/>
            </a:ext>
          </a:extLst>
        </xdr:cNvPr>
        <xdr:cNvCxnSpPr/>
      </xdr:nvCxnSpPr>
      <xdr:spPr>
        <a:xfrm flipV="1">
          <a:off x="17213580" y="13432971"/>
          <a:ext cx="7747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166914</xdr:rowOff>
    </xdr:from>
    <xdr:to>
      <xdr:col>98</xdr:col>
      <xdr:colOff>38100</xdr:colOff>
      <xdr:row>81</xdr:row>
      <xdr:rowOff>97064</xdr:rowOff>
    </xdr:to>
    <xdr:sp macro="" textlink="">
      <xdr:nvSpPr>
        <xdr:cNvPr id="836" name="楕円 835">
          <a:extLst>
            <a:ext uri="{FF2B5EF4-FFF2-40B4-BE49-F238E27FC236}">
              <a16:creationId xmlns:a16="http://schemas.microsoft.com/office/drawing/2014/main" id="{3BFC56EE-1520-4DEA-8C34-8700C39908C7}"/>
            </a:ext>
          </a:extLst>
        </xdr:cNvPr>
        <xdr:cNvSpPr/>
      </xdr:nvSpPr>
      <xdr:spPr>
        <a:xfrm>
          <a:off x="16388080" y="13578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152400</xdr:rowOff>
    </xdr:from>
    <xdr:to>
      <xdr:col>102</xdr:col>
      <xdr:colOff>114300</xdr:colOff>
      <xdr:row>81</xdr:row>
      <xdr:rowOff>46264</xdr:rowOff>
    </xdr:to>
    <xdr:cxnSp macro="">
      <xdr:nvCxnSpPr>
        <xdr:cNvPr id="837" name="直線コネクタ 836">
          <a:extLst>
            <a:ext uri="{FF2B5EF4-FFF2-40B4-BE49-F238E27FC236}">
              <a16:creationId xmlns:a16="http://schemas.microsoft.com/office/drawing/2014/main" id="{AB4F26C9-343F-4ACB-A49B-A7DDA24C17AD}"/>
            </a:ext>
          </a:extLst>
        </xdr:cNvPr>
        <xdr:cNvCxnSpPr/>
      </xdr:nvCxnSpPr>
      <xdr:spPr>
        <a:xfrm flipV="1">
          <a:off x="16431260" y="13563600"/>
          <a:ext cx="78232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8" name="n_1aveValue【消防施設】&#10;一人当たり面積">
          <a:extLst>
            <a:ext uri="{FF2B5EF4-FFF2-40B4-BE49-F238E27FC236}">
              <a16:creationId xmlns:a16="http://schemas.microsoft.com/office/drawing/2014/main" id="{E10DEF03-A487-440E-8D0B-C53262C4DB3D}"/>
            </a:ext>
          </a:extLst>
        </xdr:cNvPr>
        <xdr:cNvSpPr txBox="1"/>
      </xdr:nvSpPr>
      <xdr:spPr>
        <a:xfrm>
          <a:off x="18561127" y="1389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6548</xdr:rowOff>
    </xdr:from>
    <xdr:ext cx="469744" cy="259045"/>
    <xdr:sp macro="" textlink="">
      <xdr:nvSpPr>
        <xdr:cNvPr id="839" name="n_2aveValue【消防施設】&#10;一人当たり面積">
          <a:extLst>
            <a:ext uri="{FF2B5EF4-FFF2-40B4-BE49-F238E27FC236}">
              <a16:creationId xmlns:a16="http://schemas.microsoft.com/office/drawing/2014/main" id="{27324AD7-BE3F-4B03-B78A-C8EBC5065839}"/>
            </a:ext>
          </a:extLst>
        </xdr:cNvPr>
        <xdr:cNvSpPr txBox="1"/>
      </xdr:nvSpPr>
      <xdr:spPr>
        <a:xfrm>
          <a:off x="17776267" y="139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6548</xdr:rowOff>
    </xdr:from>
    <xdr:ext cx="469744" cy="259045"/>
    <xdr:sp macro="" textlink="">
      <xdr:nvSpPr>
        <xdr:cNvPr id="840" name="n_3aveValue【消防施設】&#10;一人当たり面積">
          <a:extLst>
            <a:ext uri="{FF2B5EF4-FFF2-40B4-BE49-F238E27FC236}">
              <a16:creationId xmlns:a16="http://schemas.microsoft.com/office/drawing/2014/main" id="{E5D5FC8C-042F-4C3B-A5CB-C795EDACEC4D}"/>
            </a:ext>
          </a:extLst>
        </xdr:cNvPr>
        <xdr:cNvSpPr txBox="1"/>
      </xdr:nvSpPr>
      <xdr:spPr>
        <a:xfrm>
          <a:off x="17001567" y="139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6548</xdr:rowOff>
    </xdr:from>
    <xdr:ext cx="469744" cy="259045"/>
    <xdr:sp macro="" textlink="">
      <xdr:nvSpPr>
        <xdr:cNvPr id="841" name="n_4aveValue【消防施設】&#10;一人当たり面積">
          <a:extLst>
            <a:ext uri="{FF2B5EF4-FFF2-40B4-BE49-F238E27FC236}">
              <a16:creationId xmlns:a16="http://schemas.microsoft.com/office/drawing/2014/main" id="{BD001763-B92C-4181-9B5D-4F8B114FF070}"/>
            </a:ext>
          </a:extLst>
        </xdr:cNvPr>
        <xdr:cNvSpPr txBox="1"/>
      </xdr:nvSpPr>
      <xdr:spPr>
        <a:xfrm>
          <a:off x="16226867" y="1392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154413</xdr:rowOff>
    </xdr:from>
    <xdr:ext cx="469744" cy="259045"/>
    <xdr:sp macro="" textlink="">
      <xdr:nvSpPr>
        <xdr:cNvPr id="842" name="n_1mainValue【消防施設】&#10;一人当たり面積">
          <a:extLst>
            <a:ext uri="{FF2B5EF4-FFF2-40B4-BE49-F238E27FC236}">
              <a16:creationId xmlns:a16="http://schemas.microsoft.com/office/drawing/2014/main" id="{44B56E83-2434-4B91-8CC6-63DDDA27BDEF}"/>
            </a:ext>
          </a:extLst>
        </xdr:cNvPr>
        <xdr:cNvSpPr txBox="1"/>
      </xdr:nvSpPr>
      <xdr:spPr>
        <a:xfrm>
          <a:off x="18561127" y="132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89098</xdr:rowOff>
    </xdr:from>
    <xdr:ext cx="469744" cy="259045"/>
    <xdr:sp macro="" textlink="">
      <xdr:nvSpPr>
        <xdr:cNvPr id="843" name="n_2mainValue【消防施設】&#10;一人当たり面積">
          <a:extLst>
            <a:ext uri="{FF2B5EF4-FFF2-40B4-BE49-F238E27FC236}">
              <a16:creationId xmlns:a16="http://schemas.microsoft.com/office/drawing/2014/main" id="{3EECB2CD-E896-4077-8C02-0E8B9107B186}"/>
            </a:ext>
          </a:extLst>
        </xdr:cNvPr>
        <xdr:cNvSpPr txBox="1"/>
      </xdr:nvSpPr>
      <xdr:spPr>
        <a:xfrm>
          <a:off x="17776267" y="1316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48277</xdr:rowOff>
    </xdr:from>
    <xdr:ext cx="469744" cy="259045"/>
    <xdr:sp macro="" textlink="">
      <xdr:nvSpPr>
        <xdr:cNvPr id="844" name="n_3mainValue【消防施設】&#10;一人当たり面積">
          <a:extLst>
            <a:ext uri="{FF2B5EF4-FFF2-40B4-BE49-F238E27FC236}">
              <a16:creationId xmlns:a16="http://schemas.microsoft.com/office/drawing/2014/main" id="{55094C85-1A81-4F2C-B084-3D1769B5AEEC}"/>
            </a:ext>
          </a:extLst>
        </xdr:cNvPr>
        <xdr:cNvSpPr txBox="1"/>
      </xdr:nvSpPr>
      <xdr:spPr>
        <a:xfrm>
          <a:off x="17001567" y="1329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113591</xdr:rowOff>
    </xdr:from>
    <xdr:ext cx="469744" cy="259045"/>
    <xdr:sp macro="" textlink="">
      <xdr:nvSpPr>
        <xdr:cNvPr id="845" name="n_4mainValue【消防施設】&#10;一人当たり面積">
          <a:extLst>
            <a:ext uri="{FF2B5EF4-FFF2-40B4-BE49-F238E27FC236}">
              <a16:creationId xmlns:a16="http://schemas.microsoft.com/office/drawing/2014/main" id="{20D6E64D-A798-49F3-AD0B-C41E94B287D0}"/>
            </a:ext>
          </a:extLst>
        </xdr:cNvPr>
        <xdr:cNvSpPr txBox="1"/>
      </xdr:nvSpPr>
      <xdr:spPr>
        <a:xfrm>
          <a:off x="16226867" y="1335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0E5C3F62-6D90-4AFA-9443-62F16D9594B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D65C56DA-7358-4C34-87E0-44E2283C1EE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476E1EDB-14F0-4B94-A77D-60997D7692F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6786F327-0517-4398-91F0-C629D31328B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B42C0E2F-623A-43D1-8066-F776E1401F8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92C82F65-F262-4A14-89BB-ACA7352BA71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0FE6A425-FE0E-4087-97BE-D518FE7DD7A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EF951104-8EE0-444A-8F84-BAF22DE79E6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2BF77E5B-5EB9-4591-AA53-9C3480BB5DB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C1CFA42E-B70F-4094-B4A9-D9594D68A4D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6" name="テキスト ボックス 855">
          <a:extLst>
            <a:ext uri="{FF2B5EF4-FFF2-40B4-BE49-F238E27FC236}">
              <a16:creationId xmlns:a16="http://schemas.microsoft.com/office/drawing/2014/main" id="{8B0B9E4C-55BD-45A7-9A87-958EA9769919}"/>
            </a:ext>
          </a:extLst>
        </xdr:cNvPr>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5E03AC32-8194-4650-AD65-118503DFDFB5}"/>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8" name="テキスト ボックス 857">
          <a:extLst>
            <a:ext uri="{FF2B5EF4-FFF2-40B4-BE49-F238E27FC236}">
              <a16:creationId xmlns:a16="http://schemas.microsoft.com/office/drawing/2014/main" id="{72D022A1-0CDA-4F76-9953-0CD35E619DAC}"/>
            </a:ext>
          </a:extLst>
        </xdr:cNvPr>
        <xdr:cNvSpPr txBox="1"/>
      </xdr:nvSpPr>
      <xdr:spPr>
        <a:xfrm>
          <a:off x="1060276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756CF183-34B1-441D-ACF3-A33E3585AE8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1B5C86DD-FA71-4093-A542-0E961B30FE7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E91C6FB0-5403-4607-A27C-919DE0B04C1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67EF6394-AD58-4B04-B435-1C3EF97B2AD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3C576CBF-28C4-47F5-AB36-F9BF83E42FB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5F9E5317-BACF-4A8B-9DDB-FE4FB9630E2C}"/>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09142518-E476-44A4-9C96-62E9F5C354E5}"/>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B9973E4C-8DA6-4A8C-92A0-8EF12A56DB2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6F29F369-E065-4697-B254-C847D543239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8" name="テキスト ボックス 867">
          <a:extLst>
            <a:ext uri="{FF2B5EF4-FFF2-40B4-BE49-F238E27FC236}">
              <a16:creationId xmlns:a16="http://schemas.microsoft.com/office/drawing/2014/main" id="{961334DA-3D52-4173-AA0B-18ACEF103DCC}"/>
            </a:ext>
          </a:extLst>
        </xdr:cNvPr>
        <xdr:cNvSpPr txBox="1"/>
      </xdr:nvSpPr>
      <xdr:spPr>
        <a:xfrm>
          <a:off x="1060276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B6F2A860-F3BD-4F09-84DB-062D9CDB498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6CF61478-D651-42E8-9729-EB7B0A77AEB1}"/>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庁舎】&#10;有形固定資産減価償却率グラフ枠">
          <a:extLst>
            <a:ext uri="{FF2B5EF4-FFF2-40B4-BE49-F238E27FC236}">
              <a16:creationId xmlns:a16="http://schemas.microsoft.com/office/drawing/2014/main" id="{0E2EB0D8-D94E-4258-B7B3-BCCD9482EB6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156211</xdr:rowOff>
    </xdr:to>
    <xdr:cxnSp macro="">
      <xdr:nvCxnSpPr>
        <xdr:cNvPr id="872" name="直線コネクタ 871">
          <a:extLst>
            <a:ext uri="{FF2B5EF4-FFF2-40B4-BE49-F238E27FC236}">
              <a16:creationId xmlns:a16="http://schemas.microsoft.com/office/drawing/2014/main" id="{AA4A4010-C115-4488-8137-37777B902741}"/>
            </a:ext>
          </a:extLst>
        </xdr:cNvPr>
        <xdr:cNvCxnSpPr/>
      </xdr:nvCxnSpPr>
      <xdr:spPr>
        <a:xfrm flipV="1">
          <a:off x="14375764" y="16863061"/>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73" name="【庁舎】&#10;有形固定資産減価償却率最小値テキスト">
          <a:extLst>
            <a:ext uri="{FF2B5EF4-FFF2-40B4-BE49-F238E27FC236}">
              <a16:creationId xmlns:a16="http://schemas.microsoft.com/office/drawing/2014/main" id="{0645224F-B926-453D-89E2-D6B95C20E836}"/>
            </a:ext>
          </a:extLst>
        </xdr:cNvPr>
        <xdr:cNvSpPr txBox="1"/>
      </xdr:nvSpPr>
      <xdr:spPr>
        <a:xfrm>
          <a:off x="14414500" y="18097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74" name="直線コネクタ 873">
          <a:extLst>
            <a:ext uri="{FF2B5EF4-FFF2-40B4-BE49-F238E27FC236}">
              <a16:creationId xmlns:a16="http://schemas.microsoft.com/office/drawing/2014/main" id="{52530BEE-AFA5-430D-90D2-7FFF94D9008E}"/>
            </a:ext>
          </a:extLst>
        </xdr:cNvPr>
        <xdr:cNvCxnSpPr/>
      </xdr:nvCxnSpPr>
      <xdr:spPr>
        <a:xfrm>
          <a:off x="14287500" y="18093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75" name="【庁舎】&#10;有形固定資産減価償却率最大値テキスト">
          <a:extLst>
            <a:ext uri="{FF2B5EF4-FFF2-40B4-BE49-F238E27FC236}">
              <a16:creationId xmlns:a16="http://schemas.microsoft.com/office/drawing/2014/main" id="{2B0456C4-900C-4953-BC64-995168FBF804}"/>
            </a:ext>
          </a:extLst>
        </xdr:cNvPr>
        <xdr:cNvSpPr txBox="1"/>
      </xdr:nvSpPr>
      <xdr:spPr>
        <a:xfrm>
          <a:off x="14414500" y="16642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76" name="直線コネクタ 875">
          <a:extLst>
            <a:ext uri="{FF2B5EF4-FFF2-40B4-BE49-F238E27FC236}">
              <a16:creationId xmlns:a16="http://schemas.microsoft.com/office/drawing/2014/main" id="{1E8A31A2-2CBD-4D08-8876-F5135BA9D271}"/>
            </a:ext>
          </a:extLst>
        </xdr:cNvPr>
        <xdr:cNvCxnSpPr/>
      </xdr:nvCxnSpPr>
      <xdr:spPr>
        <a:xfrm>
          <a:off x="14287500" y="16863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80571</xdr:rowOff>
    </xdr:from>
    <xdr:ext cx="405111" cy="259045"/>
    <xdr:sp macro="" textlink="">
      <xdr:nvSpPr>
        <xdr:cNvPr id="877" name="【庁舎】&#10;有形固定資産減価償却率平均値テキスト">
          <a:extLst>
            <a:ext uri="{FF2B5EF4-FFF2-40B4-BE49-F238E27FC236}">
              <a16:creationId xmlns:a16="http://schemas.microsoft.com/office/drawing/2014/main" id="{F25FF245-A7DA-41E3-84FA-F9827F60AC9E}"/>
            </a:ext>
          </a:extLst>
        </xdr:cNvPr>
        <xdr:cNvSpPr txBox="1"/>
      </xdr:nvSpPr>
      <xdr:spPr>
        <a:xfrm>
          <a:off x="14414500" y="1734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8" name="フローチャート: 判断 877">
          <a:extLst>
            <a:ext uri="{FF2B5EF4-FFF2-40B4-BE49-F238E27FC236}">
              <a16:creationId xmlns:a16="http://schemas.microsoft.com/office/drawing/2014/main" id="{6A35A466-115D-4857-8E14-B8AE7D8ECA2E}"/>
            </a:ext>
          </a:extLst>
        </xdr:cNvPr>
        <xdr:cNvSpPr/>
      </xdr:nvSpPr>
      <xdr:spPr>
        <a:xfrm>
          <a:off x="14325600" y="173690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879" name="フローチャート: 判断 878">
          <a:extLst>
            <a:ext uri="{FF2B5EF4-FFF2-40B4-BE49-F238E27FC236}">
              <a16:creationId xmlns:a16="http://schemas.microsoft.com/office/drawing/2014/main" id="{A1B8A946-6F0C-4F78-B00B-868463A728BD}"/>
            </a:ext>
          </a:extLst>
        </xdr:cNvPr>
        <xdr:cNvSpPr/>
      </xdr:nvSpPr>
      <xdr:spPr>
        <a:xfrm>
          <a:off x="13578840" y="17382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880" name="フローチャート: 判断 879">
          <a:extLst>
            <a:ext uri="{FF2B5EF4-FFF2-40B4-BE49-F238E27FC236}">
              <a16:creationId xmlns:a16="http://schemas.microsoft.com/office/drawing/2014/main" id="{FB91B9AC-96F2-454B-986D-040C291FA7D2}"/>
            </a:ext>
          </a:extLst>
        </xdr:cNvPr>
        <xdr:cNvSpPr/>
      </xdr:nvSpPr>
      <xdr:spPr>
        <a:xfrm>
          <a:off x="12804140" y="174017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81" name="フローチャート: 判断 880">
          <a:extLst>
            <a:ext uri="{FF2B5EF4-FFF2-40B4-BE49-F238E27FC236}">
              <a16:creationId xmlns:a16="http://schemas.microsoft.com/office/drawing/2014/main" id="{B319684B-33E8-42CD-97E9-F970B52CECB2}"/>
            </a:ext>
          </a:extLst>
        </xdr:cNvPr>
        <xdr:cNvSpPr/>
      </xdr:nvSpPr>
      <xdr:spPr>
        <a:xfrm>
          <a:off x="12029440" y="174017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18869</xdr:rowOff>
    </xdr:from>
    <xdr:to>
      <xdr:col>67</xdr:col>
      <xdr:colOff>101600</xdr:colOff>
      <xdr:row>104</xdr:row>
      <xdr:rowOff>120469</xdr:rowOff>
    </xdr:to>
    <xdr:sp macro="" textlink="">
      <xdr:nvSpPr>
        <xdr:cNvPr id="882" name="フローチャート: 判断 881">
          <a:extLst>
            <a:ext uri="{FF2B5EF4-FFF2-40B4-BE49-F238E27FC236}">
              <a16:creationId xmlns:a16="http://schemas.microsoft.com/office/drawing/2014/main" id="{4225B2CE-3D48-41DD-BAB0-B555CF0A568A}"/>
            </a:ext>
          </a:extLst>
        </xdr:cNvPr>
        <xdr:cNvSpPr/>
      </xdr:nvSpPr>
      <xdr:spPr>
        <a:xfrm>
          <a:off x="11231880" y="174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F8EDD26F-F395-474B-8237-D0C25B0A61E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4AA881E-01F2-432E-A143-1730E9FC9BF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DED9223D-523D-4927-8DDB-2003FB8BFFE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8EC4B5AF-E31B-4E49-B62A-C96B7E438A7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E39ED278-4996-47CA-8B14-1068A3FC715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888" name="楕円 887">
          <a:extLst>
            <a:ext uri="{FF2B5EF4-FFF2-40B4-BE49-F238E27FC236}">
              <a16:creationId xmlns:a16="http://schemas.microsoft.com/office/drawing/2014/main" id="{39557DDA-092C-456A-9EB8-744A3FF49F14}"/>
            </a:ext>
          </a:extLst>
        </xdr:cNvPr>
        <xdr:cNvSpPr/>
      </xdr:nvSpPr>
      <xdr:spPr>
        <a:xfrm>
          <a:off x="14325600" y="173331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89098</xdr:rowOff>
    </xdr:from>
    <xdr:ext cx="405111" cy="259045"/>
    <xdr:sp macro="" textlink="">
      <xdr:nvSpPr>
        <xdr:cNvPr id="889" name="【庁舎】&#10;有形固定資産減価償却率該当値テキスト">
          <a:extLst>
            <a:ext uri="{FF2B5EF4-FFF2-40B4-BE49-F238E27FC236}">
              <a16:creationId xmlns:a16="http://schemas.microsoft.com/office/drawing/2014/main" id="{CBC4D632-E93E-42F4-A641-772E564F225A}"/>
            </a:ext>
          </a:extLst>
        </xdr:cNvPr>
        <xdr:cNvSpPr txBox="1"/>
      </xdr:nvSpPr>
      <xdr:spPr>
        <a:xfrm>
          <a:off x="14414500" y="1718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162561</xdr:rowOff>
    </xdr:from>
    <xdr:to>
      <xdr:col>81</xdr:col>
      <xdr:colOff>101600</xdr:colOff>
      <xdr:row>103</xdr:row>
      <xdr:rowOff>92711</xdr:rowOff>
    </xdr:to>
    <xdr:sp macro="" textlink="">
      <xdr:nvSpPr>
        <xdr:cNvPr id="890" name="楕円 889">
          <a:extLst>
            <a:ext uri="{FF2B5EF4-FFF2-40B4-BE49-F238E27FC236}">
              <a16:creationId xmlns:a16="http://schemas.microsoft.com/office/drawing/2014/main" id="{97D7A3F4-29EC-49DC-90CB-263EFDD5E3FB}"/>
            </a:ext>
          </a:extLst>
        </xdr:cNvPr>
        <xdr:cNvSpPr/>
      </xdr:nvSpPr>
      <xdr:spPr>
        <a:xfrm>
          <a:off x="13578840" y="17261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41911</xdr:rowOff>
    </xdr:from>
    <xdr:to>
      <xdr:col>85</xdr:col>
      <xdr:colOff>127000</xdr:colOff>
      <xdr:row>103</xdr:row>
      <xdr:rowOff>117021</xdr:rowOff>
    </xdr:to>
    <xdr:cxnSp macro="">
      <xdr:nvCxnSpPr>
        <xdr:cNvPr id="891" name="直線コネクタ 890">
          <a:extLst>
            <a:ext uri="{FF2B5EF4-FFF2-40B4-BE49-F238E27FC236}">
              <a16:creationId xmlns:a16="http://schemas.microsoft.com/office/drawing/2014/main" id="{0370E747-C542-477B-996D-9EB13FD31C69}"/>
            </a:ext>
          </a:extLst>
        </xdr:cNvPr>
        <xdr:cNvCxnSpPr/>
      </xdr:nvCxnSpPr>
      <xdr:spPr>
        <a:xfrm>
          <a:off x="13629640" y="17308831"/>
          <a:ext cx="74676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100512</xdr:rowOff>
    </xdr:from>
    <xdr:to>
      <xdr:col>76</xdr:col>
      <xdr:colOff>165100</xdr:colOff>
      <xdr:row>103</xdr:row>
      <xdr:rowOff>30662</xdr:rowOff>
    </xdr:to>
    <xdr:sp macro="" textlink="">
      <xdr:nvSpPr>
        <xdr:cNvPr id="892" name="楕円 891">
          <a:extLst>
            <a:ext uri="{FF2B5EF4-FFF2-40B4-BE49-F238E27FC236}">
              <a16:creationId xmlns:a16="http://schemas.microsoft.com/office/drawing/2014/main" id="{BF536AFD-C6DA-4064-838C-E90A0E877C1E}"/>
            </a:ext>
          </a:extLst>
        </xdr:cNvPr>
        <xdr:cNvSpPr/>
      </xdr:nvSpPr>
      <xdr:spPr>
        <a:xfrm>
          <a:off x="12804140" y="17199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151312</xdr:rowOff>
    </xdr:from>
    <xdr:to>
      <xdr:col>81</xdr:col>
      <xdr:colOff>50800</xdr:colOff>
      <xdr:row>103</xdr:row>
      <xdr:rowOff>41911</xdr:rowOff>
    </xdr:to>
    <xdr:cxnSp macro="">
      <xdr:nvCxnSpPr>
        <xdr:cNvPr id="893" name="直線コネクタ 892">
          <a:extLst>
            <a:ext uri="{FF2B5EF4-FFF2-40B4-BE49-F238E27FC236}">
              <a16:creationId xmlns:a16="http://schemas.microsoft.com/office/drawing/2014/main" id="{C46322DB-BC99-4B7A-A559-17B07BEE20C1}"/>
            </a:ext>
          </a:extLst>
        </xdr:cNvPr>
        <xdr:cNvCxnSpPr/>
      </xdr:nvCxnSpPr>
      <xdr:spPr>
        <a:xfrm>
          <a:off x="12854940" y="17250592"/>
          <a:ext cx="77470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102144</xdr:rowOff>
    </xdr:from>
    <xdr:to>
      <xdr:col>72</xdr:col>
      <xdr:colOff>38100</xdr:colOff>
      <xdr:row>104</xdr:row>
      <xdr:rowOff>32294</xdr:rowOff>
    </xdr:to>
    <xdr:sp macro="" textlink="">
      <xdr:nvSpPr>
        <xdr:cNvPr id="894" name="楕円 893">
          <a:extLst>
            <a:ext uri="{FF2B5EF4-FFF2-40B4-BE49-F238E27FC236}">
              <a16:creationId xmlns:a16="http://schemas.microsoft.com/office/drawing/2014/main" id="{3C447506-66EA-4984-B647-FEB1D50CD800}"/>
            </a:ext>
          </a:extLst>
        </xdr:cNvPr>
        <xdr:cNvSpPr/>
      </xdr:nvSpPr>
      <xdr:spPr>
        <a:xfrm>
          <a:off x="12029440" y="17369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151312</xdr:rowOff>
    </xdr:from>
    <xdr:to>
      <xdr:col>76</xdr:col>
      <xdr:colOff>114300</xdr:colOff>
      <xdr:row>103</xdr:row>
      <xdr:rowOff>152944</xdr:rowOff>
    </xdr:to>
    <xdr:cxnSp macro="">
      <xdr:nvCxnSpPr>
        <xdr:cNvPr id="895" name="直線コネクタ 894">
          <a:extLst>
            <a:ext uri="{FF2B5EF4-FFF2-40B4-BE49-F238E27FC236}">
              <a16:creationId xmlns:a16="http://schemas.microsoft.com/office/drawing/2014/main" id="{8C43DB04-7A3D-478D-9201-488F981DC569}"/>
            </a:ext>
          </a:extLst>
        </xdr:cNvPr>
        <xdr:cNvCxnSpPr/>
      </xdr:nvCxnSpPr>
      <xdr:spPr>
        <a:xfrm flipV="1">
          <a:off x="12072620" y="17250592"/>
          <a:ext cx="782320" cy="16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102144</xdr:rowOff>
    </xdr:from>
    <xdr:to>
      <xdr:col>67</xdr:col>
      <xdr:colOff>101600</xdr:colOff>
      <xdr:row>104</xdr:row>
      <xdr:rowOff>32294</xdr:rowOff>
    </xdr:to>
    <xdr:sp macro="" textlink="">
      <xdr:nvSpPr>
        <xdr:cNvPr id="896" name="楕円 895">
          <a:extLst>
            <a:ext uri="{FF2B5EF4-FFF2-40B4-BE49-F238E27FC236}">
              <a16:creationId xmlns:a16="http://schemas.microsoft.com/office/drawing/2014/main" id="{78B159DF-AE0A-4497-9246-B0FD001B2B72}"/>
            </a:ext>
          </a:extLst>
        </xdr:cNvPr>
        <xdr:cNvSpPr/>
      </xdr:nvSpPr>
      <xdr:spPr>
        <a:xfrm>
          <a:off x="11231880" y="17369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152944</xdr:rowOff>
    </xdr:from>
    <xdr:to>
      <xdr:col>71</xdr:col>
      <xdr:colOff>177800</xdr:colOff>
      <xdr:row>103</xdr:row>
      <xdr:rowOff>152944</xdr:rowOff>
    </xdr:to>
    <xdr:cxnSp macro="">
      <xdr:nvCxnSpPr>
        <xdr:cNvPr id="897" name="直線コネクタ 896">
          <a:extLst>
            <a:ext uri="{FF2B5EF4-FFF2-40B4-BE49-F238E27FC236}">
              <a16:creationId xmlns:a16="http://schemas.microsoft.com/office/drawing/2014/main" id="{6734E431-707F-4F7E-B808-1A03707C348A}"/>
            </a:ext>
          </a:extLst>
        </xdr:cNvPr>
        <xdr:cNvCxnSpPr/>
      </xdr:nvCxnSpPr>
      <xdr:spPr>
        <a:xfrm>
          <a:off x="11282680" y="1741986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36484</xdr:rowOff>
    </xdr:from>
    <xdr:ext cx="405111" cy="259045"/>
    <xdr:sp macro="" textlink="">
      <xdr:nvSpPr>
        <xdr:cNvPr id="898" name="n_1aveValue【庁舎】&#10;有形固定資産減価償却率">
          <a:extLst>
            <a:ext uri="{FF2B5EF4-FFF2-40B4-BE49-F238E27FC236}">
              <a16:creationId xmlns:a16="http://schemas.microsoft.com/office/drawing/2014/main" id="{12EFB896-A83E-48DC-91B3-73993CBBA486}"/>
            </a:ext>
          </a:extLst>
        </xdr:cNvPr>
        <xdr:cNvSpPr txBox="1"/>
      </xdr:nvSpPr>
      <xdr:spPr>
        <a:xfrm>
          <a:off x="13437244" y="17471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56078</xdr:rowOff>
    </xdr:from>
    <xdr:ext cx="405111" cy="259045"/>
    <xdr:sp macro="" textlink="">
      <xdr:nvSpPr>
        <xdr:cNvPr id="899" name="n_2aveValue【庁舎】&#10;有形固定資産減価償却率">
          <a:extLst>
            <a:ext uri="{FF2B5EF4-FFF2-40B4-BE49-F238E27FC236}">
              <a16:creationId xmlns:a16="http://schemas.microsoft.com/office/drawing/2014/main" id="{25418377-D35F-4D80-8E79-6FDF33729033}"/>
            </a:ext>
          </a:extLst>
        </xdr:cNvPr>
        <xdr:cNvSpPr txBox="1"/>
      </xdr:nvSpPr>
      <xdr:spPr>
        <a:xfrm>
          <a:off x="12675244" y="1749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56078</xdr:rowOff>
    </xdr:from>
    <xdr:ext cx="405111" cy="259045"/>
    <xdr:sp macro="" textlink="">
      <xdr:nvSpPr>
        <xdr:cNvPr id="900" name="n_3aveValue【庁舎】&#10;有形固定資産減価償却率">
          <a:extLst>
            <a:ext uri="{FF2B5EF4-FFF2-40B4-BE49-F238E27FC236}">
              <a16:creationId xmlns:a16="http://schemas.microsoft.com/office/drawing/2014/main" id="{1F8BC4F9-FBBE-4DA7-AA27-611DCF95DDDF}"/>
            </a:ext>
          </a:extLst>
        </xdr:cNvPr>
        <xdr:cNvSpPr txBox="1"/>
      </xdr:nvSpPr>
      <xdr:spPr>
        <a:xfrm>
          <a:off x="11900544" y="1749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111596</xdr:rowOff>
    </xdr:from>
    <xdr:ext cx="405111" cy="259045"/>
    <xdr:sp macro="" textlink="">
      <xdr:nvSpPr>
        <xdr:cNvPr id="901" name="n_4aveValue【庁舎】&#10;有形固定資産減価償却率">
          <a:extLst>
            <a:ext uri="{FF2B5EF4-FFF2-40B4-BE49-F238E27FC236}">
              <a16:creationId xmlns:a16="http://schemas.microsoft.com/office/drawing/2014/main" id="{5CB63FF4-0F5F-43FD-92AB-52D047204BDF}"/>
            </a:ext>
          </a:extLst>
        </xdr:cNvPr>
        <xdr:cNvSpPr txBox="1"/>
      </xdr:nvSpPr>
      <xdr:spPr>
        <a:xfrm>
          <a:off x="11102984" y="17546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109238</xdr:rowOff>
    </xdr:from>
    <xdr:ext cx="405111" cy="259045"/>
    <xdr:sp macro="" textlink="">
      <xdr:nvSpPr>
        <xdr:cNvPr id="902" name="n_1mainValue【庁舎】&#10;有形固定資産減価償却率">
          <a:extLst>
            <a:ext uri="{FF2B5EF4-FFF2-40B4-BE49-F238E27FC236}">
              <a16:creationId xmlns:a16="http://schemas.microsoft.com/office/drawing/2014/main" id="{51BB848E-029A-4D2B-B41F-48ED6E03CA24}"/>
            </a:ext>
          </a:extLst>
        </xdr:cNvPr>
        <xdr:cNvSpPr txBox="1"/>
      </xdr:nvSpPr>
      <xdr:spPr>
        <a:xfrm>
          <a:off x="13437244" y="170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47189</xdr:rowOff>
    </xdr:from>
    <xdr:ext cx="405111" cy="259045"/>
    <xdr:sp macro="" textlink="">
      <xdr:nvSpPr>
        <xdr:cNvPr id="903" name="n_2mainValue【庁舎】&#10;有形固定資産減価償却率">
          <a:extLst>
            <a:ext uri="{FF2B5EF4-FFF2-40B4-BE49-F238E27FC236}">
              <a16:creationId xmlns:a16="http://schemas.microsoft.com/office/drawing/2014/main" id="{C49A853D-EA71-4108-87E7-99332CBF34C3}"/>
            </a:ext>
          </a:extLst>
        </xdr:cNvPr>
        <xdr:cNvSpPr txBox="1"/>
      </xdr:nvSpPr>
      <xdr:spPr>
        <a:xfrm>
          <a:off x="12675244" y="1697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48821</xdr:rowOff>
    </xdr:from>
    <xdr:ext cx="405111" cy="259045"/>
    <xdr:sp macro="" textlink="">
      <xdr:nvSpPr>
        <xdr:cNvPr id="904" name="n_3mainValue【庁舎】&#10;有形固定資産減価償却率">
          <a:extLst>
            <a:ext uri="{FF2B5EF4-FFF2-40B4-BE49-F238E27FC236}">
              <a16:creationId xmlns:a16="http://schemas.microsoft.com/office/drawing/2014/main" id="{EAC705A2-F65A-4E19-8F6A-82C8C8F248E4}"/>
            </a:ext>
          </a:extLst>
        </xdr:cNvPr>
        <xdr:cNvSpPr txBox="1"/>
      </xdr:nvSpPr>
      <xdr:spPr>
        <a:xfrm>
          <a:off x="119005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48821</xdr:rowOff>
    </xdr:from>
    <xdr:ext cx="405111" cy="259045"/>
    <xdr:sp macro="" textlink="">
      <xdr:nvSpPr>
        <xdr:cNvPr id="905" name="n_4mainValue【庁舎】&#10;有形固定資産減価償却率">
          <a:extLst>
            <a:ext uri="{FF2B5EF4-FFF2-40B4-BE49-F238E27FC236}">
              <a16:creationId xmlns:a16="http://schemas.microsoft.com/office/drawing/2014/main" id="{7077AD5C-5F8E-406C-8F51-1381DB7928EF}"/>
            </a:ext>
          </a:extLst>
        </xdr:cNvPr>
        <xdr:cNvSpPr txBox="1"/>
      </xdr:nvSpPr>
      <xdr:spPr>
        <a:xfrm>
          <a:off x="1110298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DBCF82F3-C917-4135-90A9-6105047429E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4E91D444-78FE-4AB9-B094-078FB5CFC94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2B239F04-7573-416B-B50E-151C5A0D716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1C3A2C61-DE09-493C-9493-6ADB5E64498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C8DBF21B-ADB1-45C5-9071-28B41342728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5F083A9C-8E97-4193-830E-1A29F6D9CFF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5AFF6F59-4E03-44DD-B098-7ACAED9C260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2A0C27DB-6C01-4098-A18A-96547121E50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0F748E10-AC59-4CFD-93ED-B5FF2E4AC9A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48E03B24-FA96-4E76-8A1D-F5AEACE84B6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6" name="テキスト ボックス 915">
          <a:extLst>
            <a:ext uri="{FF2B5EF4-FFF2-40B4-BE49-F238E27FC236}">
              <a16:creationId xmlns:a16="http://schemas.microsoft.com/office/drawing/2014/main" id="{485EAD6C-5515-45D0-8A11-25BC9E0C7745}"/>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7" name="直線コネクタ 916">
          <a:extLst>
            <a:ext uri="{FF2B5EF4-FFF2-40B4-BE49-F238E27FC236}">
              <a16:creationId xmlns:a16="http://schemas.microsoft.com/office/drawing/2014/main" id="{60B6EBBD-7C66-4825-AA50-470FF2D1F8BC}"/>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8" name="テキスト ボックス 917">
          <a:extLst>
            <a:ext uri="{FF2B5EF4-FFF2-40B4-BE49-F238E27FC236}">
              <a16:creationId xmlns:a16="http://schemas.microsoft.com/office/drawing/2014/main" id="{5E41822E-982F-4325-AA64-80C1785A2D57}"/>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9" name="直線コネクタ 918">
          <a:extLst>
            <a:ext uri="{FF2B5EF4-FFF2-40B4-BE49-F238E27FC236}">
              <a16:creationId xmlns:a16="http://schemas.microsoft.com/office/drawing/2014/main" id="{11B21169-B385-4FB7-8A42-6B0C1668EFA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0" name="テキスト ボックス 919">
          <a:extLst>
            <a:ext uri="{FF2B5EF4-FFF2-40B4-BE49-F238E27FC236}">
              <a16:creationId xmlns:a16="http://schemas.microsoft.com/office/drawing/2014/main" id="{8FFB7D20-BF70-4A59-845F-B5EBBDE68962}"/>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1" name="直線コネクタ 920">
          <a:extLst>
            <a:ext uri="{FF2B5EF4-FFF2-40B4-BE49-F238E27FC236}">
              <a16:creationId xmlns:a16="http://schemas.microsoft.com/office/drawing/2014/main" id="{ECB9FB19-A276-47BC-B360-FE1A2C83E23D}"/>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2" name="テキスト ボックス 921">
          <a:extLst>
            <a:ext uri="{FF2B5EF4-FFF2-40B4-BE49-F238E27FC236}">
              <a16:creationId xmlns:a16="http://schemas.microsoft.com/office/drawing/2014/main" id="{265CBB2A-7222-46E5-B1D3-380C494888C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3" name="直線コネクタ 922">
          <a:extLst>
            <a:ext uri="{FF2B5EF4-FFF2-40B4-BE49-F238E27FC236}">
              <a16:creationId xmlns:a16="http://schemas.microsoft.com/office/drawing/2014/main" id="{D85030CB-62ED-49EE-AE0B-FD4266A44CB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4" name="テキスト ボックス 923">
          <a:extLst>
            <a:ext uri="{FF2B5EF4-FFF2-40B4-BE49-F238E27FC236}">
              <a16:creationId xmlns:a16="http://schemas.microsoft.com/office/drawing/2014/main" id="{03DC96BF-A36B-4CE2-B978-9AA35876A7C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DFC54C0E-B85F-4C51-A3BF-40F97BA274C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F406321B-7467-4A9E-BDF2-EA588162BE4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21813A9E-D30D-4FFA-BFA8-601C86CCB9D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96774</xdr:rowOff>
    </xdr:from>
    <xdr:to>
      <xdr:col>116</xdr:col>
      <xdr:colOff>62864</xdr:colOff>
      <xdr:row>108</xdr:row>
      <xdr:rowOff>149352</xdr:rowOff>
    </xdr:to>
    <xdr:cxnSp macro="">
      <xdr:nvCxnSpPr>
        <xdr:cNvPr id="928" name="直線コネクタ 927">
          <a:extLst>
            <a:ext uri="{FF2B5EF4-FFF2-40B4-BE49-F238E27FC236}">
              <a16:creationId xmlns:a16="http://schemas.microsoft.com/office/drawing/2014/main" id="{102BC805-F0D4-4C66-BCC0-585170FD0ADF}"/>
            </a:ext>
          </a:extLst>
        </xdr:cNvPr>
        <xdr:cNvCxnSpPr/>
      </xdr:nvCxnSpPr>
      <xdr:spPr>
        <a:xfrm flipV="1">
          <a:off x="19509104" y="17028414"/>
          <a:ext cx="0" cy="12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153179</xdr:rowOff>
    </xdr:from>
    <xdr:ext cx="469744" cy="259045"/>
    <xdr:sp macro="" textlink="">
      <xdr:nvSpPr>
        <xdr:cNvPr id="929" name="【庁舎】&#10;一人当たり面積最小値テキスト">
          <a:extLst>
            <a:ext uri="{FF2B5EF4-FFF2-40B4-BE49-F238E27FC236}">
              <a16:creationId xmlns:a16="http://schemas.microsoft.com/office/drawing/2014/main" id="{D4501493-EBBF-41A6-A874-1B039DBA226F}"/>
            </a:ext>
          </a:extLst>
        </xdr:cNvPr>
        <xdr:cNvSpPr txBox="1"/>
      </xdr:nvSpPr>
      <xdr:spPr>
        <a:xfrm>
          <a:off x="19547840" y="1825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149352</xdr:rowOff>
    </xdr:from>
    <xdr:to>
      <xdr:col>116</xdr:col>
      <xdr:colOff>152400</xdr:colOff>
      <xdr:row>108</xdr:row>
      <xdr:rowOff>149352</xdr:rowOff>
    </xdr:to>
    <xdr:cxnSp macro="">
      <xdr:nvCxnSpPr>
        <xdr:cNvPr id="930" name="直線コネクタ 929">
          <a:extLst>
            <a:ext uri="{FF2B5EF4-FFF2-40B4-BE49-F238E27FC236}">
              <a16:creationId xmlns:a16="http://schemas.microsoft.com/office/drawing/2014/main" id="{FCBB473B-E0B6-4700-98CC-886862C8C775}"/>
            </a:ext>
          </a:extLst>
        </xdr:cNvPr>
        <xdr:cNvCxnSpPr/>
      </xdr:nvCxnSpPr>
      <xdr:spPr>
        <a:xfrm>
          <a:off x="19443700" y="182544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43451</xdr:rowOff>
    </xdr:from>
    <xdr:ext cx="469744" cy="259045"/>
    <xdr:sp macro="" textlink="">
      <xdr:nvSpPr>
        <xdr:cNvPr id="931" name="【庁舎】&#10;一人当たり面積最大値テキスト">
          <a:extLst>
            <a:ext uri="{FF2B5EF4-FFF2-40B4-BE49-F238E27FC236}">
              <a16:creationId xmlns:a16="http://schemas.microsoft.com/office/drawing/2014/main" id="{B0E19BED-8683-4A5F-8A06-44891DC8ABFC}"/>
            </a:ext>
          </a:extLst>
        </xdr:cNvPr>
        <xdr:cNvSpPr txBox="1"/>
      </xdr:nvSpPr>
      <xdr:spPr>
        <a:xfrm>
          <a:off x="19547840" y="1680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96774</xdr:rowOff>
    </xdr:from>
    <xdr:to>
      <xdr:col>116</xdr:col>
      <xdr:colOff>152400</xdr:colOff>
      <xdr:row>101</xdr:row>
      <xdr:rowOff>96774</xdr:rowOff>
    </xdr:to>
    <xdr:cxnSp macro="">
      <xdr:nvCxnSpPr>
        <xdr:cNvPr id="932" name="直線コネクタ 931">
          <a:extLst>
            <a:ext uri="{FF2B5EF4-FFF2-40B4-BE49-F238E27FC236}">
              <a16:creationId xmlns:a16="http://schemas.microsoft.com/office/drawing/2014/main" id="{C76D65AB-BAD0-4526-90BD-9C08A6D4A7D4}"/>
            </a:ext>
          </a:extLst>
        </xdr:cNvPr>
        <xdr:cNvCxnSpPr/>
      </xdr:nvCxnSpPr>
      <xdr:spPr>
        <a:xfrm>
          <a:off x="19443700" y="17028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933" name="【庁舎】&#10;一人当たり面積平均値テキスト">
          <a:extLst>
            <a:ext uri="{FF2B5EF4-FFF2-40B4-BE49-F238E27FC236}">
              <a16:creationId xmlns:a16="http://schemas.microsoft.com/office/drawing/2014/main" id="{8A0C1609-EA95-4BB5-A352-2B3D60DF6F23}"/>
            </a:ext>
          </a:extLst>
        </xdr:cNvPr>
        <xdr:cNvSpPr txBox="1"/>
      </xdr:nvSpPr>
      <xdr:spPr>
        <a:xfrm>
          <a:off x="19547840" y="17802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934" name="フローチャート: 判断 933">
          <a:extLst>
            <a:ext uri="{FF2B5EF4-FFF2-40B4-BE49-F238E27FC236}">
              <a16:creationId xmlns:a16="http://schemas.microsoft.com/office/drawing/2014/main" id="{5833153F-87CB-478C-B38E-CC118099B425}"/>
            </a:ext>
          </a:extLst>
        </xdr:cNvPr>
        <xdr:cNvSpPr/>
      </xdr:nvSpPr>
      <xdr:spPr>
        <a:xfrm>
          <a:off x="19458940" y="1794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935" name="フローチャート: 判断 934">
          <a:extLst>
            <a:ext uri="{FF2B5EF4-FFF2-40B4-BE49-F238E27FC236}">
              <a16:creationId xmlns:a16="http://schemas.microsoft.com/office/drawing/2014/main" id="{8BBCC84B-51B7-4C9C-AA86-46150CA8423C}"/>
            </a:ext>
          </a:extLst>
        </xdr:cNvPr>
        <xdr:cNvSpPr/>
      </xdr:nvSpPr>
      <xdr:spPr>
        <a:xfrm>
          <a:off x="18735040" y="17951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36" name="フローチャート: 判断 935">
          <a:extLst>
            <a:ext uri="{FF2B5EF4-FFF2-40B4-BE49-F238E27FC236}">
              <a16:creationId xmlns:a16="http://schemas.microsoft.com/office/drawing/2014/main" id="{00C481AC-AB4D-495C-8C7D-581DF509C4CD}"/>
            </a:ext>
          </a:extLst>
        </xdr:cNvPr>
        <xdr:cNvSpPr/>
      </xdr:nvSpPr>
      <xdr:spPr>
        <a:xfrm>
          <a:off x="17937480" y="1796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37" name="フローチャート: 判断 936">
          <a:extLst>
            <a:ext uri="{FF2B5EF4-FFF2-40B4-BE49-F238E27FC236}">
              <a16:creationId xmlns:a16="http://schemas.microsoft.com/office/drawing/2014/main" id="{43CC5A54-F423-4439-9239-B359FA776A79}"/>
            </a:ext>
          </a:extLst>
        </xdr:cNvPr>
        <xdr:cNvSpPr/>
      </xdr:nvSpPr>
      <xdr:spPr>
        <a:xfrm>
          <a:off x="17162780" y="1797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38" name="フローチャート: 判断 937">
          <a:extLst>
            <a:ext uri="{FF2B5EF4-FFF2-40B4-BE49-F238E27FC236}">
              <a16:creationId xmlns:a16="http://schemas.microsoft.com/office/drawing/2014/main" id="{53FA8DB9-0007-4867-82C1-5967E0F1ED49}"/>
            </a:ext>
          </a:extLst>
        </xdr:cNvPr>
        <xdr:cNvSpPr/>
      </xdr:nvSpPr>
      <xdr:spPr>
        <a:xfrm>
          <a:off x="16388080" y="180063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E93DF8C8-7531-4B97-ABF7-47274CFBF85C}"/>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14BFC799-A6DE-4A91-B1A8-6AC3AED6FD1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9B156481-72AC-4BC1-AA35-865DDE79EA2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CD7C8496-3FD1-46A6-B479-12D17AA88D7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65EFEA4A-58BA-4802-A761-C15CF112BA2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89408</xdr:rowOff>
    </xdr:from>
    <xdr:to>
      <xdr:col>116</xdr:col>
      <xdr:colOff>114300</xdr:colOff>
      <xdr:row>109</xdr:row>
      <xdr:rowOff>19558</xdr:rowOff>
    </xdr:to>
    <xdr:sp macro="" textlink="">
      <xdr:nvSpPr>
        <xdr:cNvPr id="944" name="楕円 943">
          <a:extLst>
            <a:ext uri="{FF2B5EF4-FFF2-40B4-BE49-F238E27FC236}">
              <a16:creationId xmlns:a16="http://schemas.microsoft.com/office/drawing/2014/main" id="{2C51700C-776A-4850-AF1F-389AF7F3A189}"/>
            </a:ext>
          </a:extLst>
        </xdr:cNvPr>
        <xdr:cNvSpPr/>
      </xdr:nvSpPr>
      <xdr:spPr>
        <a:xfrm>
          <a:off x="19458940" y="18194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4335</xdr:rowOff>
    </xdr:from>
    <xdr:ext cx="469744" cy="259045"/>
    <xdr:sp macro="" textlink="">
      <xdr:nvSpPr>
        <xdr:cNvPr id="945" name="【庁舎】&#10;一人当たり面積該当値テキスト">
          <a:extLst>
            <a:ext uri="{FF2B5EF4-FFF2-40B4-BE49-F238E27FC236}">
              <a16:creationId xmlns:a16="http://schemas.microsoft.com/office/drawing/2014/main" id="{45D6ED13-E31E-42E4-B657-49013D918D08}"/>
            </a:ext>
          </a:extLst>
        </xdr:cNvPr>
        <xdr:cNvSpPr txBox="1"/>
      </xdr:nvSpPr>
      <xdr:spPr>
        <a:xfrm>
          <a:off x="19547840" y="1810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89408</xdr:rowOff>
    </xdr:from>
    <xdr:to>
      <xdr:col>112</xdr:col>
      <xdr:colOff>38100</xdr:colOff>
      <xdr:row>109</xdr:row>
      <xdr:rowOff>19558</xdr:rowOff>
    </xdr:to>
    <xdr:sp macro="" textlink="">
      <xdr:nvSpPr>
        <xdr:cNvPr id="946" name="楕円 945">
          <a:extLst>
            <a:ext uri="{FF2B5EF4-FFF2-40B4-BE49-F238E27FC236}">
              <a16:creationId xmlns:a16="http://schemas.microsoft.com/office/drawing/2014/main" id="{52B171A1-4D69-472E-9CE9-FC2479DE5B90}"/>
            </a:ext>
          </a:extLst>
        </xdr:cNvPr>
        <xdr:cNvSpPr/>
      </xdr:nvSpPr>
      <xdr:spPr>
        <a:xfrm>
          <a:off x="18735040" y="181945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140208</xdr:rowOff>
    </xdr:from>
    <xdr:to>
      <xdr:col>116</xdr:col>
      <xdr:colOff>63500</xdr:colOff>
      <xdr:row>108</xdr:row>
      <xdr:rowOff>140208</xdr:rowOff>
    </xdr:to>
    <xdr:cxnSp macro="">
      <xdr:nvCxnSpPr>
        <xdr:cNvPr id="947" name="直線コネクタ 946">
          <a:extLst>
            <a:ext uri="{FF2B5EF4-FFF2-40B4-BE49-F238E27FC236}">
              <a16:creationId xmlns:a16="http://schemas.microsoft.com/office/drawing/2014/main" id="{DF8E1049-4C3F-46BB-8AE7-6F1450FFEC8B}"/>
            </a:ext>
          </a:extLst>
        </xdr:cNvPr>
        <xdr:cNvCxnSpPr/>
      </xdr:nvCxnSpPr>
      <xdr:spPr>
        <a:xfrm>
          <a:off x="18778220" y="1824532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89408</xdr:rowOff>
    </xdr:from>
    <xdr:to>
      <xdr:col>107</xdr:col>
      <xdr:colOff>101600</xdr:colOff>
      <xdr:row>109</xdr:row>
      <xdr:rowOff>19558</xdr:rowOff>
    </xdr:to>
    <xdr:sp macro="" textlink="">
      <xdr:nvSpPr>
        <xdr:cNvPr id="948" name="楕円 947">
          <a:extLst>
            <a:ext uri="{FF2B5EF4-FFF2-40B4-BE49-F238E27FC236}">
              <a16:creationId xmlns:a16="http://schemas.microsoft.com/office/drawing/2014/main" id="{10CBE7A5-1AF0-4A13-8CBF-F059E1D2F317}"/>
            </a:ext>
          </a:extLst>
        </xdr:cNvPr>
        <xdr:cNvSpPr/>
      </xdr:nvSpPr>
      <xdr:spPr>
        <a:xfrm>
          <a:off x="17937480" y="18194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140208</xdr:rowOff>
    </xdr:from>
    <xdr:to>
      <xdr:col>111</xdr:col>
      <xdr:colOff>177800</xdr:colOff>
      <xdr:row>108</xdr:row>
      <xdr:rowOff>140208</xdr:rowOff>
    </xdr:to>
    <xdr:cxnSp macro="">
      <xdr:nvCxnSpPr>
        <xdr:cNvPr id="949" name="直線コネクタ 948">
          <a:extLst>
            <a:ext uri="{FF2B5EF4-FFF2-40B4-BE49-F238E27FC236}">
              <a16:creationId xmlns:a16="http://schemas.microsoft.com/office/drawing/2014/main" id="{F0CC3774-E83B-44CB-8768-73C2316C9924}"/>
            </a:ext>
          </a:extLst>
        </xdr:cNvPr>
        <xdr:cNvCxnSpPr/>
      </xdr:nvCxnSpPr>
      <xdr:spPr>
        <a:xfrm>
          <a:off x="17988280" y="1824532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80263</xdr:rowOff>
    </xdr:from>
    <xdr:to>
      <xdr:col>102</xdr:col>
      <xdr:colOff>165100</xdr:colOff>
      <xdr:row>109</xdr:row>
      <xdr:rowOff>10413</xdr:rowOff>
    </xdr:to>
    <xdr:sp macro="" textlink="">
      <xdr:nvSpPr>
        <xdr:cNvPr id="950" name="楕円 949">
          <a:extLst>
            <a:ext uri="{FF2B5EF4-FFF2-40B4-BE49-F238E27FC236}">
              <a16:creationId xmlns:a16="http://schemas.microsoft.com/office/drawing/2014/main" id="{B5A82076-3D09-4C45-B339-B7BDA248C84C}"/>
            </a:ext>
          </a:extLst>
        </xdr:cNvPr>
        <xdr:cNvSpPr/>
      </xdr:nvSpPr>
      <xdr:spPr>
        <a:xfrm>
          <a:off x="17162780" y="181853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131063</xdr:rowOff>
    </xdr:from>
    <xdr:to>
      <xdr:col>107</xdr:col>
      <xdr:colOff>50800</xdr:colOff>
      <xdr:row>108</xdr:row>
      <xdr:rowOff>140208</xdr:rowOff>
    </xdr:to>
    <xdr:cxnSp macro="">
      <xdr:nvCxnSpPr>
        <xdr:cNvPr id="951" name="直線コネクタ 950">
          <a:extLst>
            <a:ext uri="{FF2B5EF4-FFF2-40B4-BE49-F238E27FC236}">
              <a16:creationId xmlns:a16="http://schemas.microsoft.com/office/drawing/2014/main" id="{9A85BF49-8DB3-4699-9BC0-FF12D5687000}"/>
            </a:ext>
          </a:extLst>
        </xdr:cNvPr>
        <xdr:cNvCxnSpPr/>
      </xdr:nvCxnSpPr>
      <xdr:spPr>
        <a:xfrm>
          <a:off x="17213580" y="18236183"/>
          <a:ext cx="7747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80263</xdr:rowOff>
    </xdr:from>
    <xdr:to>
      <xdr:col>98</xdr:col>
      <xdr:colOff>38100</xdr:colOff>
      <xdr:row>109</xdr:row>
      <xdr:rowOff>10413</xdr:rowOff>
    </xdr:to>
    <xdr:sp macro="" textlink="">
      <xdr:nvSpPr>
        <xdr:cNvPr id="952" name="楕円 951">
          <a:extLst>
            <a:ext uri="{FF2B5EF4-FFF2-40B4-BE49-F238E27FC236}">
              <a16:creationId xmlns:a16="http://schemas.microsoft.com/office/drawing/2014/main" id="{47F477FD-25FB-459F-957D-86C0FB60AD4C}"/>
            </a:ext>
          </a:extLst>
        </xdr:cNvPr>
        <xdr:cNvSpPr/>
      </xdr:nvSpPr>
      <xdr:spPr>
        <a:xfrm>
          <a:off x="16388080" y="181853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131063</xdr:rowOff>
    </xdr:from>
    <xdr:to>
      <xdr:col>102</xdr:col>
      <xdr:colOff>114300</xdr:colOff>
      <xdr:row>108</xdr:row>
      <xdr:rowOff>131063</xdr:rowOff>
    </xdr:to>
    <xdr:cxnSp macro="">
      <xdr:nvCxnSpPr>
        <xdr:cNvPr id="953" name="直線コネクタ 952">
          <a:extLst>
            <a:ext uri="{FF2B5EF4-FFF2-40B4-BE49-F238E27FC236}">
              <a16:creationId xmlns:a16="http://schemas.microsoft.com/office/drawing/2014/main" id="{C93144A4-24CE-4B0B-88EC-E5C787F19AC4}"/>
            </a:ext>
          </a:extLst>
        </xdr:cNvPr>
        <xdr:cNvCxnSpPr/>
      </xdr:nvCxnSpPr>
      <xdr:spPr>
        <a:xfrm>
          <a:off x="16431260" y="1823618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132097</xdr:rowOff>
    </xdr:from>
    <xdr:ext cx="469744" cy="259045"/>
    <xdr:sp macro="" textlink="">
      <xdr:nvSpPr>
        <xdr:cNvPr id="954" name="n_1aveValue【庁舎】&#10;一人当たり面積">
          <a:extLst>
            <a:ext uri="{FF2B5EF4-FFF2-40B4-BE49-F238E27FC236}">
              <a16:creationId xmlns:a16="http://schemas.microsoft.com/office/drawing/2014/main" id="{4AEC1949-0A4C-4507-A4D2-702C5F73108B}"/>
            </a:ext>
          </a:extLst>
        </xdr:cNvPr>
        <xdr:cNvSpPr txBox="1"/>
      </xdr:nvSpPr>
      <xdr:spPr>
        <a:xfrm>
          <a:off x="185611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141240</xdr:rowOff>
    </xdr:from>
    <xdr:ext cx="469744" cy="259045"/>
    <xdr:sp macro="" textlink="">
      <xdr:nvSpPr>
        <xdr:cNvPr id="955" name="n_2aveValue【庁舎】&#10;一人当たり面積">
          <a:extLst>
            <a:ext uri="{FF2B5EF4-FFF2-40B4-BE49-F238E27FC236}">
              <a16:creationId xmlns:a16="http://schemas.microsoft.com/office/drawing/2014/main" id="{CF61D61F-1BC4-4992-9D8E-CDC9C8D973EC}"/>
            </a:ext>
          </a:extLst>
        </xdr:cNvPr>
        <xdr:cNvSpPr txBox="1"/>
      </xdr:nvSpPr>
      <xdr:spPr>
        <a:xfrm>
          <a:off x="17776267" y="1774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154957</xdr:rowOff>
    </xdr:from>
    <xdr:ext cx="469744" cy="259045"/>
    <xdr:sp macro="" textlink="">
      <xdr:nvSpPr>
        <xdr:cNvPr id="956" name="n_3aveValue【庁舎】&#10;一人当たり面積">
          <a:extLst>
            <a:ext uri="{FF2B5EF4-FFF2-40B4-BE49-F238E27FC236}">
              <a16:creationId xmlns:a16="http://schemas.microsoft.com/office/drawing/2014/main" id="{75A4A24E-9660-47BC-91A0-DAAFF9C35A78}"/>
            </a:ext>
          </a:extLst>
        </xdr:cNvPr>
        <xdr:cNvSpPr txBox="1"/>
      </xdr:nvSpPr>
      <xdr:spPr>
        <a:xfrm>
          <a:off x="1700156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macro="" textlink="">
      <xdr:nvSpPr>
        <xdr:cNvPr id="957" name="n_4aveValue【庁舎】&#10;一人当たり面積">
          <a:extLst>
            <a:ext uri="{FF2B5EF4-FFF2-40B4-BE49-F238E27FC236}">
              <a16:creationId xmlns:a16="http://schemas.microsoft.com/office/drawing/2014/main" id="{B4406D56-50A1-4B60-B1A7-48A43482898C}"/>
            </a:ext>
          </a:extLst>
        </xdr:cNvPr>
        <xdr:cNvSpPr txBox="1"/>
      </xdr:nvSpPr>
      <xdr:spPr>
        <a:xfrm>
          <a:off x="16226867" y="177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10685</xdr:rowOff>
    </xdr:from>
    <xdr:ext cx="469744" cy="259045"/>
    <xdr:sp macro="" textlink="">
      <xdr:nvSpPr>
        <xdr:cNvPr id="958" name="n_1mainValue【庁舎】&#10;一人当たり面積">
          <a:extLst>
            <a:ext uri="{FF2B5EF4-FFF2-40B4-BE49-F238E27FC236}">
              <a16:creationId xmlns:a16="http://schemas.microsoft.com/office/drawing/2014/main" id="{611B965D-2402-4FD0-8DF6-7F6C7CDC5177}"/>
            </a:ext>
          </a:extLst>
        </xdr:cNvPr>
        <xdr:cNvSpPr txBox="1"/>
      </xdr:nvSpPr>
      <xdr:spPr>
        <a:xfrm>
          <a:off x="18561127" y="1828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10685</xdr:rowOff>
    </xdr:from>
    <xdr:ext cx="469744" cy="259045"/>
    <xdr:sp macro="" textlink="">
      <xdr:nvSpPr>
        <xdr:cNvPr id="959" name="n_2mainValue【庁舎】&#10;一人当たり面積">
          <a:extLst>
            <a:ext uri="{FF2B5EF4-FFF2-40B4-BE49-F238E27FC236}">
              <a16:creationId xmlns:a16="http://schemas.microsoft.com/office/drawing/2014/main" id="{FBC53B18-6065-421F-A52E-54E59F948E12}"/>
            </a:ext>
          </a:extLst>
        </xdr:cNvPr>
        <xdr:cNvSpPr txBox="1"/>
      </xdr:nvSpPr>
      <xdr:spPr>
        <a:xfrm>
          <a:off x="17776267" y="1828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1540</xdr:rowOff>
    </xdr:from>
    <xdr:ext cx="469744" cy="259045"/>
    <xdr:sp macro="" textlink="">
      <xdr:nvSpPr>
        <xdr:cNvPr id="960" name="n_3mainValue【庁舎】&#10;一人当たり面積">
          <a:extLst>
            <a:ext uri="{FF2B5EF4-FFF2-40B4-BE49-F238E27FC236}">
              <a16:creationId xmlns:a16="http://schemas.microsoft.com/office/drawing/2014/main" id="{08711E36-60CD-428E-9A61-B600088DED1F}"/>
            </a:ext>
          </a:extLst>
        </xdr:cNvPr>
        <xdr:cNvSpPr txBox="1"/>
      </xdr:nvSpPr>
      <xdr:spPr>
        <a:xfrm>
          <a:off x="17001567" y="1827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1540</xdr:rowOff>
    </xdr:from>
    <xdr:ext cx="469744" cy="259045"/>
    <xdr:sp macro="" textlink="">
      <xdr:nvSpPr>
        <xdr:cNvPr id="961" name="n_4mainValue【庁舎】&#10;一人当たり面積">
          <a:extLst>
            <a:ext uri="{FF2B5EF4-FFF2-40B4-BE49-F238E27FC236}">
              <a16:creationId xmlns:a16="http://schemas.microsoft.com/office/drawing/2014/main" id="{8BBE6865-91A8-49BE-B097-A52A8878CAB9}"/>
            </a:ext>
          </a:extLst>
        </xdr:cNvPr>
        <xdr:cNvSpPr txBox="1"/>
      </xdr:nvSpPr>
      <xdr:spPr>
        <a:xfrm>
          <a:off x="16226867" y="1827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FD039C90-24AE-4F78-85A3-97C2678C878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B08142BC-AF64-4BA0-B66E-F21C0F9191D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8FDBC2E7-1B67-4D2C-9F4E-7122798A654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当市では、平成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年度に策定（令和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年度改訂）した公共施設等総合管理計画において、公共施設等の延べ床面積を今後</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年間で</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％削減するという目標を掲げ、老朽化した施設の集約化・複合化や除却、総量の適正化を進めています。</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庁舎については地域センターの建て替えなどを行い、類似団体と比べ有形固定資産減価償却率も低く、一人当たりの面積も少ないことから、公共施設等総合管理計画に基づいた総量の適正化も進んでいると考えられます。</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また、本庁舎については、本庁機能・北区役所機能を集約した建て替えを令和</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年度に控えていることから、有形固定資産減価償却率の更なる改善が見込まれます。建て替えまでは最小限の維持管理を行い、有形固定資産減価償却率の上昇を抑制します。</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市民会館については令和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に「岡山芸術創造劇場」が完成したことなどから、有形固定資産減価償却率が大幅に改善されました。今後も、需要に応じた施設との配置と規模の適正化を進めるとともに、定期的な点検を行い、施設の老朽化に応じ、計画的な修繕による長寿命化と適正な維持管理を実施します。</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市町村民税の納税義務者数の増等により基準財政収入額が増加し、また、単位費用の増等により基準財政需要額も増加しました。令和５年度の単年度の財政力指数は令和４年度の同指数から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ポイント低下し、３ヶ年平均でみる財政力指数は前年度から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ポイント低下しました。</a:t>
          </a:r>
        </a:p>
        <a:p>
          <a:r>
            <a:rPr kumimoji="1" lang="ja-JP" altLang="en-US" sz="1300">
              <a:latin typeface="ＭＳ Ｐゴシック" panose="020B0600070205080204" pitchFamily="50" charset="-128"/>
              <a:ea typeface="ＭＳ Ｐゴシック" panose="020B0600070205080204" pitchFamily="50" charset="-128"/>
            </a:rPr>
            <a:t>　類似団体の平均値を下回って推移しており、市税収入等の更なる増収に努め、財政力の強化を図ります。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令和５年度は、臨時財政対策債償還基金費による普通交付税の増など経常一般財源の増がありましたが、子ども医療費助成制度の拡充や障害者支援に要する経常経費の増などにより前年度から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ポイント増加しましたが、令和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年度以前と比較すると低下しています。</a:t>
          </a:r>
        </a:p>
        <a:p>
          <a:r>
            <a:rPr kumimoji="1" lang="ja-JP" altLang="en-US" sz="1300">
              <a:latin typeface="ＭＳ Ｐゴシック" panose="020B0600070205080204" pitchFamily="50" charset="-128"/>
              <a:ea typeface="ＭＳ Ｐゴシック" panose="020B0600070205080204" pitchFamily="50" charset="-128"/>
            </a:rPr>
            <a:t>　類似団体と比較しても良好な水準を維持しており、引き続き、建設事業の重点化、地方債借入額の抑制により公債費の軽減を図るなど、行財政改革に取り組み、歳出の徹底的な見直しを行います。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95250</xdr:rowOff>
    </xdr:from>
    <xdr:to>
      <xdr:col>23</xdr:col>
      <xdr:colOff>133350</xdr:colOff>
      <xdr:row>67</xdr:row>
      <xdr:rowOff>118618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553700"/>
          <a:ext cx="0" cy="10520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10177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95250</xdr:rowOff>
    </xdr:from>
    <xdr:to>
      <xdr:col>24</xdr:col>
      <xdr:colOff>12700</xdr:colOff>
      <xdr:row>61</xdr:row>
      <xdr:rowOff>95250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27686</xdr:rowOff>
    </xdr:from>
    <xdr:to>
      <xdr:col>23</xdr:col>
      <xdr:colOff>133350</xdr:colOff>
      <xdr:row>61</xdr:row>
      <xdr:rowOff>95250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8613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100601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734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0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61</xdr:row>
      <xdr:rowOff>27686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19360"/>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61</xdr:row>
      <xdr:rowOff>153162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19360"/>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133604</xdr:rowOff>
    </xdr:from>
    <xdr:to>
      <xdr:col>15</xdr:col>
      <xdr:colOff>133350</xdr:colOff>
      <xdr:row>63</xdr:row>
      <xdr:rowOff>63754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48531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114554</xdr:rowOff>
    </xdr:from>
    <xdr:to>
      <xdr:col>11</xdr:col>
      <xdr:colOff>31750</xdr:colOff>
      <xdr:row>61</xdr:row>
      <xdr:rowOff>153162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730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63246</xdr:rowOff>
    </xdr:from>
    <xdr:to>
      <xdr:col>11</xdr:col>
      <xdr:colOff>82550</xdr:colOff>
      <xdr:row>65</xdr:row>
      <xdr:rowOff>164846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137177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148336</xdr:rowOff>
    </xdr:from>
    <xdr:to>
      <xdr:col>19</xdr:col>
      <xdr:colOff>184150</xdr:colOff>
      <xdr:row>61</xdr:row>
      <xdr:rowOff>78486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88663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0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63754</xdr:rowOff>
    </xdr:from>
    <xdr:to>
      <xdr:col>7</xdr:col>
      <xdr:colOff>31750</xdr:colOff>
      <xdr:row>61</xdr:row>
      <xdr:rowOff>165354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4081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人件費、物件費等の人口１人当たりの金額は、毎年見直しを図り、経費の削減に努めてきた結果、類似団体内平均値より低く推移していましたが、平成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年７月豪雨災害による廃棄物等の処理費用の増等により平均を上回って以降、類似団体内平均値と同等の水準で推移しています。</a:t>
          </a:r>
        </a:p>
        <a:p>
          <a:r>
            <a:rPr kumimoji="1" lang="ja-JP" altLang="en-US" sz="1300">
              <a:latin typeface="ＭＳ Ｐゴシック" panose="020B0600070205080204" pitchFamily="50" charset="-128"/>
              <a:ea typeface="ＭＳ Ｐゴシック" panose="020B0600070205080204" pitchFamily="50" charset="-128"/>
            </a:rPr>
            <a:t>　令和５年度は、新型コロナウイルス感染症対策に係る事業費の減少等により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人当たり決算額は低下していますが、類似団体内平均値も低下しており、同等の水準を維持しています。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90049</xdr:rowOff>
    </xdr:from>
    <xdr:to>
      <xdr:col>23</xdr:col>
      <xdr:colOff>133350</xdr:colOff>
      <xdr:row>89</xdr:row>
      <xdr:rowOff>133152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77499"/>
          <a:ext cx="0" cy="141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105229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133152</xdr:rowOff>
    </xdr:from>
    <xdr:to>
      <xdr:col>24</xdr:col>
      <xdr:colOff>12700</xdr:colOff>
      <xdr:row>89</xdr:row>
      <xdr:rowOff>133152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9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4976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90049</xdr:rowOff>
    </xdr:from>
    <xdr:to>
      <xdr:col>24</xdr:col>
      <xdr:colOff>12700</xdr:colOff>
      <xdr:row>81</xdr:row>
      <xdr:rowOff>90049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7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88054</xdr:rowOff>
    </xdr:from>
    <xdr:to>
      <xdr:col>23</xdr:col>
      <xdr:colOff>133350</xdr:colOff>
      <xdr:row>86</xdr:row>
      <xdr:rowOff>89776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661304"/>
          <a:ext cx="838200" cy="17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9572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58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37495</xdr:rowOff>
    </xdr:from>
    <xdr:to>
      <xdr:col>23</xdr:col>
      <xdr:colOff>184150</xdr:colOff>
      <xdr:row>85</xdr:row>
      <xdr:rowOff>139095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61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91357</xdr:rowOff>
    </xdr:from>
    <xdr:to>
      <xdr:col>19</xdr:col>
      <xdr:colOff>133350</xdr:colOff>
      <xdr:row>86</xdr:row>
      <xdr:rowOff>89776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93157"/>
          <a:ext cx="889000" cy="3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125924</xdr:rowOff>
    </xdr:from>
    <xdr:to>
      <xdr:col>19</xdr:col>
      <xdr:colOff>184150</xdr:colOff>
      <xdr:row>87</xdr:row>
      <xdr:rowOff>56074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8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40851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95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26053</xdr:rowOff>
    </xdr:from>
    <xdr:to>
      <xdr:col>15</xdr:col>
      <xdr:colOff>82550</xdr:colOff>
      <xdr:row>84</xdr:row>
      <xdr:rowOff>91357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56403"/>
          <a:ext cx="889000" cy="23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107874</xdr:rowOff>
    </xdr:from>
    <xdr:to>
      <xdr:col>15</xdr:col>
      <xdr:colOff>133350</xdr:colOff>
      <xdr:row>86</xdr:row>
      <xdr:rowOff>38024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6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22801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76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1894</xdr:rowOff>
    </xdr:from>
    <xdr:to>
      <xdr:col>11</xdr:col>
      <xdr:colOff>31750</xdr:colOff>
      <xdr:row>83</xdr:row>
      <xdr:rowOff>26053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89344"/>
          <a:ext cx="889000" cy="36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106124</xdr:rowOff>
    </xdr:from>
    <xdr:to>
      <xdr:col>11</xdr:col>
      <xdr:colOff>82550</xdr:colOff>
      <xdr:row>83</xdr:row>
      <xdr:rowOff>36274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46451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3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153592</xdr:rowOff>
    </xdr:from>
    <xdr:to>
      <xdr:col>7</xdr:col>
      <xdr:colOff>31750</xdr:colOff>
      <xdr:row>81</xdr:row>
      <xdr:rowOff>83742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68519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5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37254</xdr:rowOff>
    </xdr:from>
    <xdr:to>
      <xdr:col>23</xdr:col>
      <xdr:colOff>184150</xdr:colOff>
      <xdr:row>85</xdr:row>
      <xdr:rowOff>138854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53781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5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38976</xdr:rowOff>
    </xdr:from>
    <xdr:to>
      <xdr:col>19</xdr:col>
      <xdr:colOff>184150</xdr:colOff>
      <xdr:row>86</xdr:row>
      <xdr:rowOff>140576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8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150753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40557</xdr:rowOff>
    </xdr:from>
    <xdr:to>
      <xdr:col>15</xdr:col>
      <xdr:colOff>133350</xdr:colOff>
      <xdr:row>84</xdr:row>
      <xdr:rowOff>142157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4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152334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1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146703</xdr:rowOff>
    </xdr:from>
    <xdr:to>
      <xdr:col>11</xdr:col>
      <xdr:colOff>82550</xdr:colOff>
      <xdr:row>83</xdr:row>
      <xdr:rowOff>76853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0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61630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91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122544</xdr:rowOff>
    </xdr:from>
    <xdr:to>
      <xdr:col>7</xdr:col>
      <xdr:colOff>31750</xdr:colOff>
      <xdr:row>81</xdr:row>
      <xdr:rowOff>52694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62871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0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本市は、令和４年度から高齢層職員の昇給停止措置を実施し、国家公務員に準じた昇給制度としていますが、令和５年度（令和５年４月１日時点）のラスパイレス指数は</a:t>
          </a:r>
          <a:r>
            <a:rPr kumimoji="1" lang="en-US" altLang="ja-JP" sz="1300">
              <a:latin typeface="ＭＳ Ｐゴシック" panose="020B0600070205080204" pitchFamily="50" charset="-128"/>
              <a:ea typeface="ＭＳ Ｐゴシック" panose="020B0600070205080204" pitchFamily="50" charset="-128"/>
            </a:rPr>
            <a:t>101.1</a:t>
          </a:r>
          <a:r>
            <a:rPr kumimoji="1" lang="ja-JP" altLang="en-US" sz="1300">
              <a:latin typeface="ＭＳ Ｐゴシック" panose="020B0600070205080204" pitchFamily="50" charset="-128"/>
              <a:ea typeface="ＭＳ Ｐゴシック" panose="020B0600070205080204" pitchFamily="50" charset="-128"/>
            </a:rPr>
            <a:t>で、前年度の指数から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上昇しました。</a:t>
          </a:r>
        </a:p>
        <a:p>
          <a:r>
            <a:rPr kumimoji="1" lang="ja-JP" altLang="en-US" sz="1300">
              <a:latin typeface="ＭＳ Ｐゴシック" panose="020B0600070205080204" pitchFamily="50" charset="-128"/>
              <a:ea typeface="ＭＳ Ｐゴシック" panose="020B0600070205080204" pitchFamily="50" charset="-128"/>
            </a:rPr>
            <a:t>　今後も本市の人事委員会からの勧告及び報告を踏まえ、国家公務員の給与制度との均衡を図っていきます。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67129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08414"/>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135164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050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31750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の方針」（令和３～７年度）に基づき、中長期的な職員数抑制の方向を維持した上で、行政の合理化・効率化を図りながら、施策の重要度・優先度等を勘案したメリハリのある人員の再配置により適正な定員管理に取り組んできました。引き続き、適正な定員管理に取り組んでいきま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29718</xdr:rowOff>
    </xdr:from>
    <xdr:to>
      <xdr:col>81</xdr:col>
      <xdr:colOff>44450</xdr:colOff>
      <xdr:row>64</xdr:row>
      <xdr:rowOff>87630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0251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72915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762</xdr:rowOff>
    </xdr:from>
    <xdr:to>
      <xdr:col>77</xdr:col>
      <xdr:colOff>44450</xdr:colOff>
      <xdr:row>64</xdr:row>
      <xdr:rowOff>29718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7356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143256</xdr:rowOff>
    </xdr:from>
    <xdr:to>
      <xdr:col>72</xdr:col>
      <xdr:colOff>203200</xdr:colOff>
      <xdr:row>64</xdr:row>
      <xdr:rowOff>762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4460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134383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138684</xdr:rowOff>
    </xdr:from>
    <xdr:to>
      <xdr:col>68</xdr:col>
      <xdr:colOff>152400</xdr:colOff>
      <xdr:row>63</xdr:row>
      <xdr:rowOff>143256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97134"/>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103141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36830</xdr:rowOff>
    </xdr:from>
    <xdr:to>
      <xdr:col>81</xdr:col>
      <xdr:colOff>95250</xdr:colOff>
      <xdr:row>64</xdr:row>
      <xdr:rowOff>138430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8907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150368</xdr:rowOff>
    </xdr:from>
    <xdr:to>
      <xdr:col>77</xdr:col>
      <xdr:colOff>95250</xdr:colOff>
      <xdr:row>64</xdr:row>
      <xdr:rowOff>80518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65295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121412</xdr:rowOff>
    </xdr:from>
    <xdr:to>
      <xdr:col>73</xdr:col>
      <xdr:colOff>44450</xdr:colOff>
      <xdr:row>64</xdr:row>
      <xdr:rowOff>51562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36339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92456</xdr:rowOff>
    </xdr:from>
    <xdr:to>
      <xdr:col>68</xdr:col>
      <xdr:colOff>203200</xdr:colOff>
      <xdr:row>64</xdr:row>
      <xdr:rowOff>22606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7383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87884</xdr:rowOff>
    </xdr:from>
    <xdr:to>
      <xdr:col>64</xdr:col>
      <xdr:colOff>152400</xdr:colOff>
      <xdr:row>62</xdr:row>
      <xdr:rowOff>18034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2811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借入額の増加により元利償還金が増加したことなどにより、前年度比で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ポイント増加しました。</a:t>
          </a:r>
        </a:p>
        <a:p>
          <a:r>
            <a:rPr kumimoji="1" lang="ja-JP" altLang="en-US" sz="1300">
              <a:latin typeface="ＭＳ Ｐゴシック" panose="020B0600070205080204" pitchFamily="50" charset="-128"/>
              <a:ea typeface="ＭＳ Ｐゴシック" panose="020B0600070205080204" pitchFamily="50" charset="-128"/>
            </a:rPr>
            <a:t>　令和４年度に比べ、長寿命化事業や大規模事業に伴い地方債償還額が増加し、元利償還金等に係る都市計画税等の特定財源が減少したことなどにより、単年度の指標は上昇しています。</a:t>
          </a:r>
        </a:p>
        <a:p>
          <a:r>
            <a:rPr kumimoji="1" lang="ja-JP" altLang="en-US" sz="1300">
              <a:latin typeface="ＭＳ Ｐゴシック" panose="020B0600070205080204" pitchFamily="50" charset="-128"/>
              <a:ea typeface="ＭＳ Ｐゴシック" panose="020B0600070205080204" pitchFamily="50" charset="-128"/>
            </a:rPr>
            <a:t>　類似団体平均を下回っており、引き続き、建設事業の重点化や進度調整により、健全な実質公債費比率の維持に努めています。</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33161</xdr:rowOff>
    </xdr:from>
    <xdr:to>
      <xdr:col>81</xdr:col>
      <xdr:colOff>44450</xdr:colOff>
      <xdr:row>40</xdr:row>
      <xdr:rowOff>73378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8911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33161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98372</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46567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73378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9045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39105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2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153811</xdr:rowOff>
    </xdr:from>
    <xdr:to>
      <xdr:col>77</xdr:col>
      <xdr:colOff>95250</xdr:colOff>
      <xdr:row>40</xdr:row>
      <xdr:rowOff>83961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年度は地方債残高の減や、職員数の削減による退職手当支給予定額の減により、改善傾向にありました。平成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年度は県費負担教職員の権限移譲に伴う退職手当支給予定額の増等により上昇しましたが、平成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年度以降は再び低下しました。交付税算入の多い市債等の有利な財源の活用や基金の増加等により、令和元年度以降は、充当可能財源が将来負担額を上回っています。</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55474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79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162221</xdr:rowOff>
    </xdr:from>
    <xdr:to>
      <xdr:col>73</xdr:col>
      <xdr:colOff>44450</xdr:colOff>
      <xdr:row>17</xdr:row>
      <xdr:rowOff>92371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97748</xdr:rowOff>
    </xdr:from>
    <xdr:to>
      <xdr:col>68</xdr:col>
      <xdr:colOff>203200</xdr:colOff>
      <xdr:row>18</xdr:row>
      <xdr:rowOff>27898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84726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県費負担教職員の権限移譲に伴い大きく増加し、その後はほぼ横ばいで推移していましたが、令和２年度は会計年度任用職員制度の導入等により増加し、令和３年度は経常一般財源が増加したため低下しました。また、令和４年度は消防団員の年額報酬改定に伴う増等により増加しました。</a:t>
          </a:r>
        </a:p>
        <a:p>
          <a:r>
            <a:rPr kumimoji="1" lang="ja-JP" altLang="en-US" sz="1300">
              <a:latin typeface="ＭＳ Ｐゴシック" panose="020B0600070205080204" pitchFamily="50" charset="-128"/>
              <a:ea typeface="ＭＳ Ｐゴシック" panose="020B0600070205080204" pitchFamily="50" charset="-128"/>
            </a:rPr>
            <a:t>　令和５年度は、退職手当の減等により低下しました。類似団体と比較すると、</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ポイント上回っており、今後も人件費の抑制に努めます。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39</xdr:row>
      <xdr:rowOff>82550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54627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82550</xdr:rowOff>
    </xdr:from>
    <xdr:to>
      <xdr:col>24</xdr:col>
      <xdr:colOff>114300</xdr:colOff>
      <xdr:row>39</xdr:row>
      <xdr:rowOff>82550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139700</xdr:rowOff>
    </xdr:from>
    <xdr:to>
      <xdr:col>24</xdr:col>
      <xdr:colOff>25400</xdr:colOff>
      <xdr:row>39</xdr:row>
      <xdr:rowOff>57150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54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101600</xdr:rowOff>
    </xdr:from>
    <xdr:to>
      <xdr:col>19</xdr:col>
      <xdr:colOff>187325</xdr:colOff>
      <xdr:row>39</xdr:row>
      <xdr:rowOff>57150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16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101600</xdr:rowOff>
    </xdr:from>
    <xdr:to>
      <xdr:col>15</xdr:col>
      <xdr:colOff>98425</xdr:colOff>
      <xdr:row>40</xdr:row>
      <xdr:rowOff>63500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16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44450</xdr:rowOff>
    </xdr:from>
    <xdr:to>
      <xdr:col>11</xdr:col>
      <xdr:colOff>9525</xdr:colOff>
      <xdr:row>40</xdr:row>
      <xdr:rowOff>63500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31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88900</xdr:rowOff>
    </xdr:from>
    <xdr:to>
      <xdr:col>24</xdr:col>
      <xdr:colOff>76200</xdr:colOff>
      <xdr:row>39</xdr:row>
      <xdr:rowOff>19050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168927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6350</xdr:rowOff>
    </xdr:from>
    <xdr:to>
      <xdr:col>20</xdr:col>
      <xdr:colOff>38100</xdr:colOff>
      <xdr:row>39</xdr:row>
      <xdr:rowOff>107950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50800</xdr:rowOff>
    </xdr:from>
    <xdr:to>
      <xdr:col>15</xdr:col>
      <xdr:colOff>149225</xdr:colOff>
      <xdr:row>38</xdr:row>
      <xdr:rowOff>152400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137177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12700</xdr:rowOff>
    </xdr:from>
    <xdr:to>
      <xdr:col>11</xdr:col>
      <xdr:colOff>60325</xdr:colOff>
      <xdr:row>40</xdr:row>
      <xdr:rowOff>114300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99077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165100</xdr:rowOff>
    </xdr:from>
    <xdr:to>
      <xdr:col>6</xdr:col>
      <xdr:colOff>171450</xdr:colOff>
      <xdr:row>39</xdr:row>
      <xdr:rowOff>95250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80027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令和５年度は経常一般財源が増加した一方で、プラスチック資源分別回収に要する経費の増等により経常経費充当一般財源が増加したため、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ポイント上昇しました。</a:t>
          </a:r>
        </a:p>
        <a:p>
          <a:r>
            <a:rPr kumimoji="1" lang="ja-JP" altLang="en-US" sz="1300">
              <a:latin typeface="ＭＳ Ｐゴシック" panose="020B0600070205080204" pitchFamily="50" charset="-128"/>
              <a:ea typeface="ＭＳ Ｐゴシック" panose="020B0600070205080204" pitchFamily="50" charset="-128"/>
            </a:rPr>
            <a:t>　類似団体内平均値も上昇している中、類似団体内平均値よりも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ポイント低くなっており、引き続き業務の見直しや効率化等により、経費の節減を図っていきます。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14</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966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159657</xdr:rowOff>
    </xdr:from>
    <xdr:to>
      <xdr:col>78</xdr:col>
      <xdr:colOff>69850</xdr:colOff>
      <xdr:row>13</xdr:row>
      <xdr:rowOff>167821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17057"/>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40113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11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159657</xdr:rowOff>
    </xdr:from>
    <xdr:to>
      <xdr:col>73</xdr:col>
      <xdr:colOff>180975</xdr:colOff>
      <xdr:row>13</xdr:row>
      <xdr:rowOff>37193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17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64606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37193</xdr:rowOff>
    </xdr:from>
    <xdr:to>
      <xdr:col>69</xdr:col>
      <xdr:colOff>92075</xdr:colOff>
      <xdr:row>13</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660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146248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108857</xdr:rowOff>
    </xdr:from>
    <xdr:to>
      <xdr:col>74</xdr:col>
      <xdr:colOff>31750</xdr:colOff>
      <xdr:row>13</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49184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157843</xdr:rowOff>
    </xdr:from>
    <xdr:to>
      <xdr:col>69</xdr:col>
      <xdr:colOff>142875</xdr:colOff>
      <xdr:row>13</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98170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2721</xdr:rowOff>
    </xdr:from>
    <xdr:to>
      <xdr:col>65</xdr:col>
      <xdr:colOff>53975</xdr:colOff>
      <xdr:row>13</xdr:row>
      <xdr:rowOff>104321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114498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年度以降増加傾向にあり、要因としては障害者総合支援法による訓練等給付費や、施設型給付費、介護給付費の増等が挙げられます。</a:t>
          </a:r>
        </a:p>
        <a:p>
          <a:r>
            <a:rPr kumimoji="1" lang="ja-JP" altLang="en-US" sz="1300">
              <a:latin typeface="ＭＳ Ｐゴシック" panose="020B0600070205080204" pitchFamily="50" charset="-128"/>
              <a:ea typeface="ＭＳ Ｐゴシック" panose="020B0600070205080204" pitchFamily="50" charset="-128"/>
            </a:rPr>
            <a:t>　令和５年度は経常一般財源が増加した一方で、子どものための教育・保育給付費や子ども医療費の増加等により経常経費充当一般財源が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百万円増加したため、</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ポイント上昇しました。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85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67327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1001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9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662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令和５年度は経常一般財源が増加した一方で、経常経費充当一般財源が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百万円増加したことで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ポイント上昇しました。これは、介護保険費特別会計への繰出金の増や、療養給付費負担金の増等によるものです。類似団体平均と同水準を維持しております。</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56</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485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118835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151493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98170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102507</xdr:rowOff>
    </xdr:from>
    <xdr:to>
      <xdr:col>69</xdr:col>
      <xdr:colOff>92075</xdr:colOff>
      <xdr:row>55</xdr:row>
      <xdr:rowOff>151493</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322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24692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100693</xdr:rowOff>
    </xdr:from>
    <xdr:to>
      <xdr:col>69</xdr:col>
      <xdr:colOff>142875</xdr:colOff>
      <xdr:row>56</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15620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51707</xdr:rowOff>
    </xdr:from>
    <xdr:to>
      <xdr:col>65</xdr:col>
      <xdr:colOff>53975</xdr:colOff>
      <xdr:row>55</xdr:row>
      <xdr:rowOff>153307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138084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令和５年度は児童クラブへの補助金の増等により、経常経費充当一般財源が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百万円増加しましたが、経常一般財源も増加したことで、前年度同値となりました。</a:t>
          </a:r>
        </a:p>
        <a:p>
          <a:r>
            <a:rPr kumimoji="1" lang="ja-JP" altLang="en-US" sz="1300">
              <a:latin typeface="ＭＳ Ｐゴシック" panose="020B0600070205080204" pitchFamily="50" charset="-128"/>
              <a:ea typeface="ＭＳ Ｐゴシック" panose="020B0600070205080204" pitchFamily="50" charset="-128"/>
            </a:rPr>
            <a:t>　類似団体内平均値が上昇している中、類似団体内平均値よりも</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864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128287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7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34</xdr:row>
      <xdr:rowOff>35560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34</xdr:row>
      <xdr:rowOff>104140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19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35</xdr:row>
      <xdr:rowOff>24130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33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156210</xdr:rowOff>
    </xdr:from>
    <xdr:to>
      <xdr:col>82</xdr:col>
      <xdr:colOff>158750</xdr:colOff>
      <xdr:row>34</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64787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借入時の利率の減少傾向に伴い利子償還額は減少していますが、借入抑制により減少していた地方債償還額は、長寿命化事業や大規模事業などの償還額の増に伴い増加しました。</a:t>
          </a:r>
        </a:p>
        <a:p>
          <a:r>
            <a:rPr kumimoji="1" lang="ja-JP" altLang="en-US" sz="1300">
              <a:latin typeface="ＭＳ Ｐゴシック" panose="020B0600070205080204" pitchFamily="50" charset="-128"/>
              <a:ea typeface="ＭＳ Ｐゴシック" panose="020B0600070205080204" pitchFamily="50" charset="-128"/>
            </a:rPr>
            <a:t>　令和５年度は、経常一般財源が増加した一方で、公債費全体としては前年より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ポイント上昇しています。</a:t>
          </a:r>
        </a:p>
        <a:p>
          <a:r>
            <a:rPr kumimoji="1" lang="ja-JP" altLang="en-US" sz="1300">
              <a:latin typeface="ＭＳ Ｐゴシック" panose="020B0600070205080204" pitchFamily="50" charset="-128"/>
              <a:ea typeface="ＭＳ Ｐゴシック" panose="020B0600070205080204" pitchFamily="50" charset="-128"/>
            </a:rPr>
            <a:t>　類似団体平均を下回っており、引き続き、建設事業の重点化や進度調整により、公債費の健全な水準の維持に努めます。</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871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69850</xdr:rowOff>
    </xdr:from>
    <xdr:to>
      <xdr:col>19</xdr:col>
      <xdr:colOff>187325</xdr:colOff>
      <xdr:row>75</xdr:row>
      <xdr:rowOff>12700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2757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69850</xdr:rowOff>
    </xdr:from>
    <xdr:to>
      <xdr:col>15</xdr:col>
      <xdr:colOff>98425</xdr:colOff>
      <xdr:row>75</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2757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50800</xdr:rowOff>
    </xdr:from>
    <xdr:to>
      <xdr:col>11</xdr:col>
      <xdr:colOff>9525</xdr:colOff>
      <xdr:row>75</xdr:row>
      <xdr:rowOff>69850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2909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35577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133350</xdr:rowOff>
    </xdr:from>
    <xdr:to>
      <xdr:col>20</xdr:col>
      <xdr:colOff>38100</xdr:colOff>
      <xdr:row>75</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73677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19050</xdr:rowOff>
    </xdr:from>
    <xdr:to>
      <xdr:col>15</xdr:col>
      <xdr:colOff>149225</xdr:colOff>
      <xdr:row>74</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0</xdr:rowOff>
    </xdr:from>
    <xdr:to>
      <xdr:col>6</xdr:col>
      <xdr:colOff>171450</xdr:colOff>
      <xdr:row>75</xdr:row>
      <xdr:rowOff>101600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111777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令和３年度は普通交付税等の臨時的な増等により前年度比で</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ポイント低下し、令和４年度は物価高騰による光熱費の増等により前年度比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ポイントの上昇となりました。</a:t>
          </a:r>
        </a:p>
        <a:p>
          <a:r>
            <a:rPr kumimoji="1" lang="ja-JP" altLang="en-US" sz="1300">
              <a:latin typeface="ＭＳ Ｐゴシック" panose="020B0600070205080204" pitchFamily="50" charset="-128"/>
              <a:ea typeface="ＭＳ Ｐゴシック" panose="020B0600070205080204" pitchFamily="50" charset="-128"/>
            </a:rPr>
            <a:t>　令和５年度は経常一般財源が増加した一方で、子どものための教育・保育給付費や子ども医療費の増加等により経常経費充当一般財源が増加したため、</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ポイント上昇しました。</a:t>
          </a:r>
        </a:p>
        <a:p>
          <a:r>
            <a:rPr kumimoji="1" lang="ja-JP" altLang="en-US" sz="1300">
              <a:latin typeface="ＭＳ Ｐゴシック" panose="020B0600070205080204" pitchFamily="50" charset="-128"/>
              <a:ea typeface="ＭＳ Ｐゴシック" panose="020B0600070205080204" pitchFamily="50" charset="-128"/>
            </a:rPr>
            <a:t>　類似団体内平均値も上昇している中、平均値を下回る水準を維持しています。</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12700</xdr:rowOff>
    </xdr:from>
    <xdr:to>
      <xdr:col>82</xdr:col>
      <xdr:colOff>107950</xdr:colOff>
      <xdr:row>81</xdr:row>
      <xdr:rowOff>41275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871450"/>
          <a:ext cx="0" cy="105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13352</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41275</xdr:rowOff>
    </xdr:from>
    <xdr:to>
      <xdr:col>82</xdr:col>
      <xdr:colOff>196850</xdr:colOff>
      <xdr:row>81</xdr:row>
      <xdr:rowOff>41275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99077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61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12700</xdr:rowOff>
    </xdr:from>
    <xdr:to>
      <xdr:col>82</xdr:col>
      <xdr:colOff>196850</xdr:colOff>
      <xdr:row>75</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87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146050</xdr:rowOff>
    </xdr:from>
    <xdr:to>
      <xdr:col>82</xdr:col>
      <xdr:colOff>107950</xdr:colOff>
      <xdr:row>75</xdr:row>
      <xdr:rowOff>12700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2833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57802</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259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85725</xdr:rowOff>
    </xdr:from>
    <xdr:to>
      <xdr:col>82</xdr:col>
      <xdr:colOff>158750</xdr:colOff>
      <xdr:row>78</xdr:row>
      <xdr:rowOff>15875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12700</xdr:rowOff>
    </xdr:from>
    <xdr:to>
      <xdr:col>78</xdr:col>
      <xdr:colOff>69850</xdr:colOff>
      <xdr:row>74</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25285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57150</xdr:rowOff>
    </xdr:from>
    <xdr:to>
      <xdr:col>78</xdr:col>
      <xdr:colOff>120650</xdr:colOff>
      <xdr:row>77</xdr:row>
      <xdr:rowOff>158750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143527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12700</xdr:rowOff>
    </xdr:from>
    <xdr:to>
      <xdr:col>73</xdr:col>
      <xdr:colOff>180975</xdr:colOff>
      <xdr:row>75</xdr:row>
      <xdr:rowOff>69850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25285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85725</xdr:rowOff>
    </xdr:from>
    <xdr:to>
      <xdr:col>74</xdr:col>
      <xdr:colOff>31750</xdr:colOff>
      <xdr:row>76</xdr:row>
      <xdr:rowOff>15875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94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652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41275</xdr:rowOff>
    </xdr:from>
    <xdr:to>
      <xdr:col>69</xdr:col>
      <xdr:colOff>92075</xdr:colOff>
      <xdr:row>75</xdr:row>
      <xdr:rowOff>69850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2900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114300</xdr:rowOff>
    </xdr:from>
    <xdr:to>
      <xdr:col>69</xdr:col>
      <xdr:colOff>142875</xdr:colOff>
      <xdr:row>78</xdr:row>
      <xdr:rowOff>44450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133350</xdr:rowOff>
    </xdr:from>
    <xdr:to>
      <xdr:col>82</xdr:col>
      <xdr:colOff>158750</xdr:colOff>
      <xdr:row>75</xdr:row>
      <xdr:rowOff>63500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41927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272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95250</xdr:rowOff>
    </xdr:from>
    <xdr:to>
      <xdr:col>78</xdr:col>
      <xdr:colOff>120650</xdr:colOff>
      <xdr:row>75</xdr:row>
      <xdr:rowOff>25400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35577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133350</xdr:rowOff>
    </xdr:from>
    <xdr:to>
      <xdr:col>74</xdr:col>
      <xdr:colOff>31750</xdr:colOff>
      <xdr:row>73</xdr:row>
      <xdr:rowOff>63500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73677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19050</xdr:rowOff>
    </xdr:from>
    <xdr:to>
      <xdr:col>69</xdr:col>
      <xdr:colOff>142875</xdr:colOff>
      <xdr:row>75</xdr:row>
      <xdr:rowOff>120650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130827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161925</xdr:rowOff>
    </xdr:from>
    <xdr:to>
      <xdr:col>65</xdr:col>
      <xdr:colOff>53975</xdr:colOff>
      <xdr:row>75</xdr:row>
      <xdr:rowOff>92075</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102252</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106540</xdr:rowOff>
    </xdr:from>
    <xdr:to>
      <xdr:col>29</xdr:col>
      <xdr:colOff>127000</xdr:colOff>
      <xdr:row>13</xdr:row>
      <xdr:rowOff>166967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83015"/>
          <a:ext cx="647700" cy="60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93883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1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166967</xdr:rowOff>
    </xdr:from>
    <xdr:to>
      <xdr:col>26</xdr:col>
      <xdr:colOff>50800</xdr:colOff>
      <xdr:row>14</xdr:row>
      <xdr:rowOff>35446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43442"/>
          <a:ext cx="698500" cy="39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83939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35446</xdr:rowOff>
    </xdr:from>
    <xdr:to>
      <xdr:col>22</xdr:col>
      <xdr:colOff>114300</xdr:colOff>
      <xdr:row>14</xdr:row>
      <xdr:rowOff>56324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83371"/>
          <a:ext cx="698500" cy="20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117314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56324</xdr:rowOff>
    </xdr:from>
    <xdr:to>
      <xdr:col>18</xdr:col>
      <xdr:colOff>177800</xdr:colOff>
      <xdr:row>15</xdr:row>
      <xdr:rowOff>1194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04249"/>
          <a:ext cx="698500" cy="116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124515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157662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55740</xdr:rowOff>
    </xdr:from>
    <xdr:to>
      <xdr:col>29</xdr:col>
      <xdr:colOff>177800</xdr:colOff>
      <xdr:row>13</xdr:row>
      <xdr:rowOff>157340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32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72267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7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116167</xdr:rowOff>
    </xdr:from>
    <xdr:to>
      <xdr:col>26</xdr:col>
      <xdr:colOff>101600</xdr:colOff>
      <xdr:row>14</xdr:row>
      <xdr:rowOff>46317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9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56494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61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156096</xdr:rowOff>
    </xdr:from>
    <xdr:to>
      <xdr:col>22</xdr:col>
      <xdr:colOff>165100</xdr:colOff>
      <xdr:row>14</xdr:row>
      <xdr:rowOff>86246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32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96423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0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5524</xdr:rowOff>
    </xdr:from>
    <xdr:to>
      <xdr:col>19</xdr:col>
      <xdr:colOff>38100</xdr:colOff>
      <xdr:row>14</xdr:row>
      <xdr:rowOff>107124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53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117301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2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121844</xdr:rowOff>
    </xdr:from>
    <xdr:to>
      <xdr:col>15</xdr:col>
      <xdr:colOff>101600</xdr:colOff>
      <xdr:row>15</xdr:row>
      <xdr:rowOff>51994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69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62171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3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319939</xdr:rowOff>
    </xdr:from>
    <xdr:to>
      <xdr:col>29</xdr:col>
      <xdr:colOff>127000</xdr:colOff>
      <xdr:row>36</xdr:row>
      <xdr:rowOff>41846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30289"/>
          <a:ext cx="647700" cy="64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86250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96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41846</xdr:rowOff>
    </xdr:from>
    <xdr:to>
      <xdr:col>26</xdr:col>
      <xdr:colOff>50800</xdr:colOff>
      <xdr:row>36</xdr:row>
      <xdr:rowOff>76936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95096"/>
          <a:ext cx="698500" cy="35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46055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76936</xdr:rowOff>
    </xdr:from>
    <xdr:to>
      <xdr:col>22</xdr:col>
      <xdr:colOff>114300</xdr:colOff>
      <xdr:row>36</xdr:row>
      <xdr:rowOff>112675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30186"/>
          <a:ext cx="698500" cy="35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341748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112675</xdr:rowOff>
    </xdr:from>
    <xdr:to>
      <xdr:col>18</xdr:col>
      <xdr:colOff>177800</xdr:colOff>
      <xdr:row>36</xdr:row>
      <xdr:rowOff>130543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65925"/>
          <a:ext cx="698500" cy="17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333900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6545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269139</xdr:rowOff>
    </xdr:from>
    <xdr:to>
      <xdr:col>29</xdr:col>
      <xdr:colOff>177800</xdr:colOff>
      <xdr:row>36</xdr:row>
      <xdr:rowOff>27839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79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241216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5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333946</xdr:rowOff>
    </xdr:from>
    <xdr:to>
      <xdr:col>26</xdr:col>
      <xdr:colOff>101600</xdr:colOff>
      <xdr:row>36</xdr:row>
      <xdr:rowOff>92646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44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77423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30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26136</xdr:rowOff>
    </xdr:from>
    <xdr:to>
      <xdr:col>22</xdr:col>
      <xdr:colOff>165100</xdr:colOff>
      <xdr:row>36</xdr:row>
      <xdr:rowOff>127736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79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112513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61875</xdr:rowOff>
    </xdr:from>
    <xdr:to>
      <xdr:col>19</xdr:col>
      <xdr:colOff>38100</xdr:colOff>
      <xdr:row>36</xdr:row>
      <xdr:rowOff>163475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15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148252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0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79743</xdr:rowOff>
    </xdr:from>
    <xdr:to>
      <xdr:col>15</xdr:col>
      <xdr:colOff>101600</xdr:colOff>
      <xdr:row>37</xdr:row>
      <xdr:rowOff>9893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32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166120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1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103886</xdr:rowOff>
    </xdr:from>
    <xdr:to>
      <xdr:col>24</xdr:col>
      <xdr:colOff>63500</xdr:colOff>
      <xdr:row>31</xdr:row>
      <xdr:rowOff>142253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418836"/>
          <a:ext cx="8382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110913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8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103886</xdr:rowOff>
    </xdr:from>
    <xdr:to>
      <xdr:col>19</xdr:col>
      <xdr:colOff>177800</xdr:colOff>
      <xdr:row>31</xdr:row>
      <xdr:rowOff>146024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18836"/>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116247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146024</xdr:rowOff>
    </xdr:from>
    <xdr:to>
      <xdr:col>15</xdr:col>
      <xdr:colOff>50800</xdr:colOff>
      <xdr:row>32</xdr:row>
      <xdr:rowOff>1816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60974"/>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146270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1816</xdr:rowOff>
    </xdr:from>
    <xdr:to>
      <xdr:col>10</xdr:col>
      <xdr:colOff>114300</xdr:colOff>
      <xdr:row>32</xdr:row>
      <xdr:rowOff>155854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88216"/>
          <a:ext cx="889000" cy="1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157319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57307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91453</xdr:rowOff>
    </xdr:from>
    <xdr:to>
      <xdr:col>24</xdr:col>
      <xdr:colOff>114300</xdr:colOff>
      <xdr:row>32</xdr:row>
      <xdr:rowOff>21603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0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114330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53086</xdr:rowOff>
    </xdr:from>
    <xdr:to>
      <xdr:col>20</xdr:col>
      <xdr:colOff>38100</xdr:colOff>
      <xdr:row>31</xdr:row>
      <xdr:rowOff>154686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6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171213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4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95224</xdr:rowOff>
    </xdr:from>
    <xdr:to>
      <xdr:col>15</xdr:col>
      <xdr:colOff>101600</xdr:colOff>
      <xdr:row>32</xdr:row>
      <xdr:rowOff>25374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41901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8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122466</xdr:rowOff>
    </xdr:from>
    <xdr:to>
      <xdr:col>10</xdr:col>
      <xdr:colOff>165100</xdr:colOff>
      <xdr:row>32</xdr:row>
      <xdr:rowOff>52616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3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69143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1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105054</xdr:rowOff>
    </xdr:from>
    <xdr:to>
      <xdr:col>6</xdr:col>
      <xdr:colOff>38100</xdr:colOff>
      <xdr:row>33</xdr:row>
      <xdr:rowOff>35204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51731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6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49137</xdr:rowOff>
    </xdr:from>
    <xdr:to>
      <xdr:col>24</xdr:col>
      <xdr:colOff>62865</xdr:colOff>
      <xdr:row>57</xdr:row>
      <xdr:rowOff>43117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3087"/>
          <a:ext cx="1270" cy="10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46944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81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43117</xdr:rowOff>
    </xdr:from>
    <xdr:to>
      <xdr:col>24</xdr:col>
      <xdr:colOff>152400</xdr:colOff>
      <xdr:row>57</xdr:row>
      <xdr:rowOff>43117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15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167264</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49137</xdr:rowOff>
    </xdr:from>
    <xdr:to>
      <xdr:col>24</xdr:col>
      <xdr:colOff>152400</xdr:colOff>
      <xdr:row>51</xdr:row>
      <xdr:rowOff>49137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110706</xdr:rowOff>
    </xdr:from>
    <xdr:to>
      <xdr:col>24</xdr:col>
      <xdr:colOff>63500</xdr:colOff>
      <xdr:row>56</xdr:row>
      <xdr:rowOff>7150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69006"/>
          <a:ext cx="838200" cy="2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31881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9004</xdr:rowOff>
    </xdr:from>
    <xdr:to>
      <xdr:col>24</xdr:col>
      <xdr:colOff>114300</xdr:colOff>
      <xdr:row>54</xdr:row>
      <xdr:rowOff>110604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2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110706</xdr:rowOff>
    </xdr:from>
    <xdr:to>
      <xdr:col>19</xdr:col>
      <xdr:colOff>177800</xdr:colOff>
      <xdr:row>56</xdr:row>
      <xdr:rowOff>30276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69006"/>
          <a:ext cx="889000" cy="26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50495</xdr:rowOff>
    </xdr:from>
    <xdr:to>
      <xdr:col>20</xdr:col>
      <xdr:colOff>38100</xdr:colOff>
      <xdr:row>52</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896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168622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874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30276</xdr:rowOff>
    </xdr:from>
    <xdr:to>
      <xdr:col>15</xdr:col>
      <xdr:colOff>50800</xdr:colOff>
      <xdr:row>57</xdr:row>
      <xdr:rowOff>62014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31476"/>
          <a:ext cx="889000" cy="20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16701</xdr:rowOff>
    </xdr:from>
    <xdr:to>
      <xdr:col>15</xdr:col>
      <xdr:colOff>101600</xdr:colOff>
      <xdr:row>53</xdr:row>
      <xdr:rowOff>118301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10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134828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88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62014</xdr:rowOff>
    </xdr:from>
    <xdr:to>
      <xdr:col>10</xdr:col>
      <xdr:colOff>114300</xdr:colOff>
      <xdr:row>58</xdr:row>
      <xdr:rowOff>65139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4664"/>
          <a:ext cx="889000" cy="17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149784</xdr:rowOff>
    </xdr:from>
    <xdr:to>
      <xdr:col>10</xdr:col>
      <xdr:colOff>165100</xdr:colOff>
      <xdr:row>56</xdr:row>
      <xdr:rowOff>79934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7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96461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152603</xdr:rowOff>
    </xdr:from>
    <xdr:to>
      <xdr:col>6</xdr:col>
      <xdr:colOff>38100</xdr:colOff>
      <xdr:row>57</xdr:row>
      <xdr:rowOff>82753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99280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127800</xdr:rowOff>
    </xdr:from>
    <xdr:to>
      <xdr:col>24</xdr:col>
      <xdr:colOff>114300</xdr:colOff>
      <xdr:row>56</xdr:row>
      <xdr:rowOff>57950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106227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59906</xdr:rowOff>
    </xdr:from>
    <xdr:to>
      <xdr:col>20</xdr:col>
      <xdr:colOff>38100</xdr:colOff>
      <xdr:row>54</xdr:row>
      <xdr:rowOff>161506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1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152633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1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150926</xdr:rowOff>
    </xdr:from>
    <xdr:to>
      <xdr:col>15</xdr:col>
      <xdr:colOff>101600</xdr:colOff>
      <xdr:row>56</xdr:row>
      <xdr:rowOff>81076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72203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11214</xdr:rowOff>
    </xdr:from>
    <xdr:to>
      <xdr:col>10</xdr:col>
      <xdr:colOff>165100</xdr:colOff>
      <xdr:row>57</xdr:row>
      <xdr:rowOff>112814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103941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14339</xdr:rowOff>
    </xdr:from>
    <xdr:to>
      <xdr:col>6</xdr:col>
      <xdr:colOff>38100</xdr:colOff>
      <xdr:row>58</xdr:row>
      <xdr:rowOff>115939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107066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80918</xdr:rowOff>
    </xdr:from>
    <xdr:to>
      <xdr:col>24</xdr:col>
      <xdr:colOff>63500</xdr:colOff>
      <xdr:row>76</xdr:row>
      <xdr:rowOff>129032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111118"/>
          <a:ext cx="838200" cy="4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14532</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44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129032</xdr:rowOff>
    </xdr:from>
    <xdr:to>
      <xdr:col>19</xdr:col>
      <xdr:colOff>177800</xdr:colOff>
      <xdr:row>77</xdr:row>
      <xdr:rowOff>14949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159232"/>
          <a:ext cx="889000" cy="5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4335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14949</xdr:rowOff>
    </xdr:from>
    <xdr:to>
      <xdr:col>15</xdr:col>
      <xdr:colOff>50800</xdr:colOff>
      <xdr:row>77</xdr:row>
      <xdr:rowOff>35742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216599"/>
          <a:ext cx="889000" cy="2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20664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20610</xdr:rowOff>
    </xdr:from>
    <xdr:to>
      <xdr:col>10</xdr:col>
      <xdr:colOff>114300</xdr:colOff>
      <xdr:row>77</xdr:row>
      <xdr:rowOff>35742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222260"/>
          <a:ext cx="889000" cy="1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76725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30118</xdr:rowOff>
    </xdr:from>
    <xdr:to>
      <xdr:col>24</xdr:col>
      <xdr:colOff>114300</xdr:colOff>
      <xdr:row>76</xdr:row>
      <xdr:rowOff>131718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52994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1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78232</xdr:rowOff>
    </xdr:from>
    <xdr:to>
      <xdr:col>20</xdr:col>
      <xdr:colOff>38100</xdr:colOff>
      <xdr:row>77</xdr:row>
      <xdr:rowOff>8382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1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170959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20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135599</xdr:rowOff>
    </xdr:from>
    <xdr:to>
      <xdr:col>15</xdr:col>
      <xdr:colOff>101600</xdr:colOff>
      <xdr:row>77</xdr:row>
      <xdr:rowOff>65749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1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56876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25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156392</xdr:rowOff>
    </xdr:from>
    <xdr:to>
      <xdr:col>10</xdr:col>
      <xdr:colOff>165100</xdr:colOff>
      <xdr:row>77</xdr:row>
      <xdr:rowOff>86542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1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77669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27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141260</xdr:rowOff>
    </xdr:from>
    <xdr:to>
      <xdr:col>6</xdr:col>
      <xdr:colOff>38100</xdr:colOff>
      <xdr:row>77</xdr:row>
      <xdr:rowOff>71410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17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62537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26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137502</xdr:rowOff>
    </xdr:from>
    <xdr:to>
      <xdr:col>24</xdr:col>
      <xdr:colOff>63500</xdr:colOff>
      <xdr:row>98</xdr:row>
      <xdr:rowOff>74506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68152"/>
          <a:ext cx="838200" cy="10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11520</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299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102384</xdr:rowOff>
    </xdr:from>
    <xdr:to>
      <xdr:col>19</xdr:col>
      <xdr:colOff>177800</xdr:colOff>
      <xdr:row>98</xdr:row>
      <xdr:rowOff>74506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908300" y="16733034"/>
          <a:ext cx="889000" cy="14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33639</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102384</xdr:rowOff>
    </xdr:from>
    <xdr:to>
      <xdr:col>15</xdr:col>
      <xdr:colOff>50800</xdr:colOff>
      <xdr:row>99</xdr:row>
      <xdr:rowOff>85925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019300" y="16733034"/>
          <a:ext cx="889000" cy="3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127920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85925</xdr:rowOff>
    </xdr:from>
    <xdr:to>
      <xdr:col>10</xdr:col>
      <xdr:colOff>114300</xdr:colOff>
      <xdr:row>99</xdr:row>
      <xdr:rowOff>130110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7059475"/>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77074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133875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5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86702</xdr:rowOff>
    </xdr:from>
    <xdr:to>
      <xdr:col>24</xdr:col>
      <xdr:colOff>114300</xdr:colOff>
      <xdr:row>98</xdr:row>
      <xdr:rowOff>16852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1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65129</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9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23706</xdr:rowOff>
    </xdr:from>
    <xdr:to>
      <xdr:col>20</xdr:col>
      <xdr:colOff>38100</xdr:colOff>
      <xdr:row>98</xdr:row>
      <xdr:rowOff>125306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116433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91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51584</xdr:rowOff>
    </xdr:from>
    <xdr:to>
      <xdr:col>15</xdr:col>
      <xdr:colOff>101600</xdr:colOff>
      <xdr:row>97</xdr:row>
      <xdr:rowOff>153184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144311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7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35125</xdr:rowOff>
    </xdr:from>
    <xdr:to>
      <xdr:col>10</xdr:col>
      <xdr:colOff>165100</xdr:colOff>
      <xdr:row>99</xdr:row>
      <xdr:rowOff>136725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70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127852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710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79310</xdr:rowOff>
    </xdr:from>
    <xdr:to>
      <xdr:col>6</xdr:col>
      <xdr:colOff>38100</xdr:colOff>
      <xdr:row>100</xdr:row>
      <xdr:rowOff>9460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100</xdr:row>
      <xdr:rowOff>587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714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124473</xdr:rowOff>
    </xdr:from>
    <xdr:to>
      <xdr:col>55</xdr:col>
      <xdr:colOff>0</xdr:colOff>
      <xdr:row>38</xdr:row>
      <xdr:rowOff>127229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639573"/>
          <a:ext cx="8382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45229</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388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124473</xdr:rowOff>
    </xdr:from>
    <xdr:to>
      <xdr:col>50</xdr:col>
      <xdr:colOff>114300</xdr:colOff>
      <xdr:row>39</xdr:row>
      <xdr:rowOff>35154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639573"/>
          <a:ext cx="889000" cy="8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100563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53658</xdr:rowOff>
    </xdr:from>
    <xdr:to>
      <xdr:col>45</xdr:col>
      <xdr:colOff>177800</xdr:colOff>
      <xdr:row>39</xdr:row>
      <xdr:rowOff>35154</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368608"/>
          <a:ext cx="889000" cy="135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81830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53658</xdr:rowOff>
    </xdr:from>
    <xdr:to>
      <xdr:col>41</xdr:col>
      <xdr:colOff>50800</xdr:colOff>
      <xdr:row>39</xdr:row>
      <xdr:rowOff>81331</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368608"/>
          <a:ext cx="889000" cy="139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59923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0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37749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3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76429</xdr:rowOff>
    </xdr:from>
    <xdr:to>
      <xdr:col>55</xdr:col>
      <xdr:colOff>50800</xdr:colOff>
      <xdr:row>39</xdr:row>
      <xdr:rowOff>6579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5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54856</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5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73673</xdr:rowOff>
    </xdr:from>
    <xdr:to>
      <xdr:col>50</xdr:col>
      <xdr:colOff>165100</xdr:colOff>
      <xdr:row>39</xdr:row>
      <xdr:rowOff>3823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5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166400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6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155804</xdr:rowOff>
    </xdr:from>
    <xdr:to>
      <xdr:col>46</xdr:col>
      <xdr:colOff>38100</xdr:colOff>
      <xdr:row>39</xdr:row>
      <xdr:rowOff>85954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6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77081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7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2858</xdr:rowOff>
    </xdr:from>
    <xdr:to>
      <xdr:col>41</xdr:col>
      <xdr:colOff>101600</xdr:colOff>
      <xdr:row>31</xdr:row>
      <xdr:rowOff>104458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31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95585</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41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30531</xdr:rowOff>
    </xdr:from>
    <xdr:to>
      <xdr:col>36</xdr:col>
      <xdr:colOff>165100</xdr:colOff>
      <xdr:row>39</xdr:row>
      <xdr:rowOff>132131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71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123258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80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96304</xdr:rowOff>
    </xdr:from>
    <xdr:to>
      <xdr:col>55</xdr:col>
      <xdr:colOff>0</xdr:colOff>
      <xdr:row>54</xdr:row>
      <xdr:rowOff>24314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183154"/>
          <a:ext cx="838200" cy="9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25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81312</xdr:rowOff>
    </xdr:from>
    <xdr:to>
      <xdr:col>50</xdr:col>
      <xdr:colOff>114300</xdr:colOff>
      <xdr:row>53</xdr:row>
      <xdr:rowOff>96304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168162"/>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81312</xdr:rowOff>
    </xdr:from>
    <xdr:to>
      <xdr:col>45</xdr:col>
      <xdr:colOff>177800</xdr:colOff>
      <xdr:row>54</xdr:row>
      <xdr:rowOff>107810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168162"/>
          <a:ext cx="889000" cy="19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134345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107810</xdr:rowOff>
    </xdr:from>
    <xdr:to>
      <xdr:col>41</xdr:col>
      <xdr:colOff>50800</xdr:colOff>
      <xdr:row>55</xdr:row>
      <xdr:rowOff>51346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366110"/>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33685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90212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144964</xdr:rowOff>
    </xdr:from>
    <xdr:to>
      <xdr:col>55</xdr:col>
      <xdr:colOff>50800</xdr:colOff>
      <xdr:row>54</xdr:row>
      <xdr:rowOff>75114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2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167841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08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45504</xdr:rowOff>
    </xdr:from>
    <xdr:to>
      <xdr:col>50</xdr:col>
      <xdr:colOff>165100</xdr:colOff>
      <xdr:row>53</xdr:row>
      <xdr:rowOff>147104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1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163631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9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30512</xdr:rowOff>
    </xdr:from>
    <xdr:to>
      <xdr:col>46</xdr:col>
      <xdr:colOff>38100</xdr:colOff>
      <xdr:row>53</xdr:row>
      <xdr:rowOff>132112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1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148639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89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57010</xdr:rowOff>
    </xdr:from>
    <xdr:to>
      <xdr:col>41</xdr:col>
      <xdr:colOff>101600</xdr:colOff>
      <xdr:row>54</xdr:row>
      <xdr:rowOff>158610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3687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09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546</xdr:rowOff>
    </xdr:from>
    <xdr:to>
      <xdr:col>36</xdr:col>
      <xdr:colOff>165100</xdr:colOff>
      <xdr:row>55</xdr:row>
      <xdr:rowOff>102146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93273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5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105334</xdr:rowOff>
    </xdr:from>
    <xdr:to>
      <xdr:col>55</xdr:col>
      <xdr:colOff>0</xdr:colOff>
      <xdr:row>75</xdr:row>
      <xdr:rowOff>122860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2792634"/>
          <a:ext cx="8382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87863</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29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133680</xdr:rowOff>
    </xdr:from>
    <xdr:to>
      <xdr:col>50</xdr:col>
      <xdr:colOff>114300</xdr:colOff>
      <xdr:row>75</xdr:row>
      <xdr:rowOff>122860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2649530"/>
          <a:ext cx="889000" cy="3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81157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133680</xdr:rowOff>
    </xdr:from>
    <xdr:to>
      <xdr:col>45</xdr:col>
      <xdr:colOff>177800</xdr:colOff>
      <xdr:row>74</xdr:row>
      <xdr:rowOff>86055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64953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171187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86055</xdr:rowOff>
    </xdr:from>
    <xdr:to>
      <xdr:col>41</xdr:col>
      <xdr:colOff>50800</xdr:colOff>
      <xdr:row>74</xdr:row>
      <xdr:rowOff>108801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773355"/>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161625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54534</xdr:rowOff>
    </xdr:from>
    <xdr:to>
      <xdr:col>55</xdr:col>
      <xdr:colOff>50800</xdr:colOff>
      <xdr:row>74</xdr:row>
      <xdr:rowOff>156134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74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77411</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5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72060</xdr:rowOff>
    </xdr:from>
    <xdr:to>
      <xdr:col>50</xdr:col>
      <xdr:colOff>165100</xdr:colOff>
      <xdr:row>76</xdr:row>
      <xdr:rowOff>2211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930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18737</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7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82880</xdr:rowOff>
    </xdr:from>
    <xdr:to>
      <xdr:col>46</xdr:col>
      <xdr:colOff>38100</xdr:colOff>
      <xdr:row>74</xdr:row>
      <xdr:rowOff>13030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5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29557</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37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35255</xdr:rowOff>
    </xdr:from>
    <xdr:to>
      <xdr:col>41</xdr:col>
      <xdr:colOff>101600</xdr:colOff>
      <xdr:row>74</xdr:row>
      <xdr:rowOff>136855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7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153382</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4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58001</xdr:rowOff>
    </xdr:from>
    <xdr:to>
      <xdr:col>36</xdr:col>
      <xdr:colOff>165100</xdr:colOff>
      <xdr:row>74</xdr:row>
      <xdr:rowOff>159601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7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4678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52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52767</xdr:rowOff>
    </xdr:from>
    <xdr:to>
      <xdr:col>55</xdr:col>
      <xdr:colOff>0</xdr:colOff>
      <xdr:row>96</xdr:row>
      <xdr:rowOff>54465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169067"/>
          <a:ext cx="838200" cy="3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26967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597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52767</xdr:rowOff>
    </xdr:from>
    <xdr:to>
      <xdr:col>50</xdr:col>
      <xdr:colOff>114300</xdr:colOff>
      <xdr:row>95</xdr:row>
      <xdr:rowOff>46366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169067"/>
          <a:ext cx="889000" cy="16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19353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3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46366</xdr:rowOff>
    </xdr:from>
    <xdr:to>
      <xdr:col>45</xdr:col>
      <xdr:colOff>177800</xdr:colOff>
      <xdr:row>96</xdr:row>
      <xdr:rowOff>62923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334116"/>
          <a:ext cx="889000" cy="18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133196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62923</xdr:rowOff>
    </xdr:from>
    <xdr:to>
      <xdr:col>41</xdr:col>
      <xdr:colOff>50800</xdr:colOff>
      <xdr:row>97</xdr:row>
      <xdr:rowOff>120726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522123"/>
          <a:ext cx="889000" cy="22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85281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3665</xdr:rowOff>
    </xdr:from>
    <xdr:to>
      <xdr:col>55</xdr:col>
      <xdr:colOff>50800</xdr:colOff>
      <xdr:row>96</xdr:row>
      <xdr:rowOff>105265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153542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1967</xdr:rowOff>
    </xdr:from>
    <xdr:to>
      <xdr:col>50</xdr:col>
      <xdr:colOff>165100</xdr:colOff>
      <xdr:row>94</xdr:row>
      <xdr:rowOff>103567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11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120094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89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167016</xdr:rowOff>
    </xdr:from>
    <xdr:to>
      <xdr:col>46</xdr:col>
      <xdr:colOff>38100</xdr:colOff>
      <xdr:row>95</xdr:row>
      <xdr:rowOff>97166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2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113693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05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12123</xdr:rowOff>
    </xdr:from>
    <xdr:to>
      <xdr:col>41</xdr:col>
      <xdr:colOff>101600</xdr:colOff>
      <xdr:row>96</xdr:row>
      <xdr:rowOff>113723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4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104850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56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69926</xdr:rowOff>
    </xdr:from>
    <xdr:to>
      <xdr:col>36</xdr:col>
      <xdr:colOff>165100</xdr:colOff>
      <xdr:row>98</xdr:row>
      <xdr:rowOff>76</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70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162653</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9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141604</xdr:rowOff>
    </xdr:from>
    <xdr:ext cx="378565"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56533</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43083"/>
          <a:ext cx="889000" cy="4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137196</xdr:rowOff>
    </xdr:from>
    <xdr:to>
      <xdr:col>76</xdr:col>
      <xdr:colOff>114300</xdr:colOff>
      <xdr:row>39</xdr:row>
      <xdr:rowOff>56533</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652296"/>
          <a:ext cx="889000" cy="9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67037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41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44559</xdr:rowOff>
    </xdr:from>
    <xdr:to>
      <xdr:col>71</xdr:col>
      <xdr:colOff>177800</xdr:colOff>
      <xdr:row>38</xdr:row>
      <xdr:rowOff>137196</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559659"/>
          <a:ext cx="889000" cy="9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20228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3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130573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5733</xdr:rowOff>
    </xdr:from>
    <xdr:to>
      <xdr:col>76</xdr:col>
      <xdr:colOff>165100</xdr:colOff>
      <xdr:row>39</xdr:row>
      <xdr:rowOff>107333</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6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98460</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03017" y="6785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86396</xdr:rowOff>
    </xdr:from>
    <xdr:to>
      <xdr:col>72</xdr:col>
      <xdr:colOff>38100</xdr:colOff>
      <xdr:row>39</xdr:row>
      <xdr:rowOff>16546</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6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7673</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68428" y="669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165209</xdr:rowOff>
    </xdr:from>
    <xdr:to>
      <xdr:col>67</xdr:col>
      <xdr:colOff>101600</xdr:colOff>
      <xdr:row>38</xdr:row>
      <xdr:rowOff>95359</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50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111886</xdr:rowOff>
    </xdr:from>
    <xdr:ext cx="469744"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579428" y="628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121945</xdr:rowOff>
    </xdr:from>
    <xdr:to>
      <xdr:col>85</xdr:col>
      <xdr:colOff>127000</xdr:colOff>
      <xdr:row>76</xdr:row>
      <xdr:rowOff>61137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5481300" y="12980695"/>
          <a:ext cx="8382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17556</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27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16523</xdr:rowOff>
    </xdr:from>
    <xdr:to>
      <xdr:col>81</xdr:col>
      <xdr:colOff>50800</xdr:colOff>
      <xdr:row>76</xdr:row>
      <xdr:rowOff>61137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4592300" y="12532373"/>
          <a:ext cx="889000" cy="5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141076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16523</xdr:rowOff>
    </xdr:from>
    <xdr:to>
      <xdr:col>76</xdr:col>
      <xdr:colOff>114300</xdr:colOff>
      <xdr:row>77</xdr:row>
      <xdr:rowOff>100609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2532373"/>
          <a:ext cx="889000" cy="7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89730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135243</xdr:rowOff>
    </xdr:from>
    <xdr:to>
      <xdr:col>71</xdr:col>
      <xdr:colOff>177800</xdr:colOff>
      <xdr:row>77</xdr:row>
      <xdr:rowOff>100609</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3165443"/>
          <a:ext cx="889000" cy="13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146258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71145</xdr:rowOff>
    </xdr:from>
    <xdr:to>
      <xdr:col>85</xdr:col>
      <xdr:colOff>177800</xdr:colOff>
      <xdr:row>76</xdr:row>
      <xdr:rowOff>1296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29298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49572</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29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10337</xdr:rowOff>
    </xdr:from>
    <xdr:to>
      <xdr:col>81</xdr:col>
      <xdr:colOff>101600</xdr:colOff>
      <xdr:row>76</xdr:row>
      <xdr:rowOff>111937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30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103064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31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137173</xdr:rowOff>
    </xdr:from>
    <xdr:to>
      <xdr:col>76</xdr:col>
      <xdr:colOff>165100</xdr:colOff>
      <xdr:row>73</xdr:row>
      <xdr:rowOff>67323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248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83850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22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49809</xdr:rowOff>
    </xdr:from>
    <xdr:to>
      <xdr:col>72</xdr:col>
      <xdr:colOff>38100</xdr:colOff>
      <xdr:row>77</xdr:row>
      <xdr:rowOff>151409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32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142536</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334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84443</xdr:rowOff>
    </xdr:from>
    <xdr:to>
      <xdr:col>67</xdr:col>
      <xdr:colOff>101600</xdr:colOff>
      <xdr:row>77</xdr:row>
      <xdr:rowOff>14593</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31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5720</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32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67387</xdr:rowOff>
    </xdr:from>
    <xdr:to>
      <xdr:col>85</xdr:col>
      <xdr:colOff>127000</xdr:colOff>
      <xdr:row>95</xdr:row>
      <xdr:rowOff>20599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5481300" y="16183687"/>
          <a:ext cx="838200" cy="1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162144</xdr:rowOff>
    </xdr:from>
    <xdr:ext cx="469744"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106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67387</xdr:rowOff>
    </xdr:from>
    <xdr:to>
      <xdr:col>81</xdr:col>
      <xdr:colOff>50800</xdr:colOff>
      <xdr:row>95</xdr:row>
      <xdr:rowOff>114858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4592300" y="16183687"/>
          <a:ext cx="889000" cy="2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29836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31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114858</xdr:rowOff>
    </xdr:from>
    <xdr:to>
      <xdr:col>76</xdr:col>
      <xdr:colOff>114300</xdr:colOff>
      <xdr:row>97</xdr:row>
      <xdr:rowOff>79273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3703300" y="16402608"/>
          <a:ext cx="889000" cy="30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1245</xdr:rowOff>
    </xdr:from>
    <xdr:to>
      <xdr:col>71</xdr:col>
      <xdr:colOff>177800</xdr:colOff>
      <xdr:row>97</xdr:row>
      <xdr:rowOff>79273</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2814300" y="16460445"/>
          <a:ext cx="889000" cy="24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127601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75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37761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66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141249</xdr:rowOff>
    </xdr:from>
    <xdr:to>
      <xdr:col>85</xdr:col>
      <xdr:colOff>177800</xdr:colOff>
      <xdr:row>95</xdr:row>
      <xdr:rowOff>71399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2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119676</xdr:rowOff>
    </xdr:from>
    <xdr:ext cx="469744"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23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16587</xdr:rowOff>
    </xdr:from>
    <xdr:to>
      <xdr:col>81</xdr:col>
      <xdr:colOff>101600</xdr:colOff>
      <xdr:row>94</xdr:row>
      <xdr:rowOff>118187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1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134714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14111" y="1590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64058</xdr:rowOff>
    </xdr:from>
    <xdr:to>
      <xdr:col>76</xdr:col>
      <xdr:colOff>165100</xdr:colOff>
      <xdr:row>95</xdr:row>
      <xdr:rowOff>165658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35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156785</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57428" y="1644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28473</xdr:rowOff>
    </xdr:from>
    <xdr:to>
      <xdr:col>72</xdr:col>
      <xdr:colOff>38100</xdr:colOff>
      <xdr:row>97</xdr:row>
      <xdr:rowOff>130073</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65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146600</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68428" y="1643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121895</xdr:rowOff>
    </xdr:from>
    <xdr:to>
      <xdr:col>67</xdr:col>
      <xdr:colOff>101600</xdr:colOff>
      <xdr:row>96</xdr:row>
      <xdr:rowOff>52045</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4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68572</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79428" y="1618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124678</xdr:rowOff>
    </xdr:from>
    <xdr:to>
      <xdr:col>116</xdr:col>
      <xdr:colOff>63500</xdr:colOff>
      <xdr:row>31</xdr:row>
      <xdr:rowOff>142966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1323300" y="5268178"/>
          <a:ext cx="838200" cy="18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5605</xdr:rowOff>
    </xdr:from>
    <xdr:ext cx="469744" cy="259045"/>
    <xdr:sp macro=""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2212300" y="6177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142966</xdr:rowOff>
    </xdr:from>
    <xdr:to>
      <xdr:col>111</xdr:col>
      <xdr:colOff>177800</xdr:colOff>
      <xdr:row>32</xdr:row>
      <xdr:rowOff>16256</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20434300" y="5457916"/>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48712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22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16256</xdr:rowOff>
    </xdr:from>
    <xdr:to>
      <xdr:col>107</xdr:col>
      <xdr:colOff>50800</xdr:colOff>
      <xdr:row>33</xdr:row>
      <xdr:rowOff>66875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9545300" y="5502656"/>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142438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165172</xdr:rowOff>
    </xdr:from>
    <xdr:to>
      <xdr:col>102</xdr:col>
      <xdr:colOff>114300</xdr:colOff>
      <xdr:row>33</xdr:row>
      <xdr:rowOff>66875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656300" y="565157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52305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22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166605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73878</xdr:rowOff>
    </xdr:from>
    <xdr:to>
      <xdr:col>116</xdr:col>
      <xdr:colOff>114300</xdr:colOff>
      <xdr:row>31</xdr:row>
      <xdr:rowOff>4028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2110700" y="52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26905</xdr:rowOff>
    </xdr:from>
    <xdr:ext cx="469744" cy="259045"/>
    <xdr:sp macro=""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2212300" y="517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92166</xdr:rowOff>
    </xdr:from>
    <xdr:to>
      <xdr:col>112</xdr:col>
      <xdr:colOff>38100</xdr:colOff>
      <xdr:row>32</xdr:row>
      <xdr:rowOff>22316</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1272500" y="54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38843</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088428" y="518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136906</xdr:rowOff>
    </xdr:from>
    <xdr:to>
      <xdr:col>107</xdr:col>
      <xdr:colOff>101600</xdr:colOff>
      <xdr:row>32</xdr:row>
      <xdr:rowOff>67056</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0383500" y="545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83583</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199428" y="52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16075</xdr:rowOff>
    </xdr:from>
    <xdr:to>
      <xdr:col>102</xdr:col>
      <xdr:colOff>165100</xdr:colOff>
      <xdr:row>33</xdr:row>
      <xdr:rowOff>117675</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9494500" y="56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134202</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10428" y="544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114372</xdr:rowOff>
    </xdr:from>
    <xdr:to>
      <xdr:col>98</xdr:col>
      <xdr:colOff>38100</xdr:colOff>
      <xdr:row>33</xdr:row>
      <xdr:rowOff>44522</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8605500" y="560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61049</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421428" y="537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131649</xdr:rowOff>
    </xdr:from>
    <xdr:to>
      <xdr:col>116</xdr:col>
      <xdr:colOff>63500</xdr:colOff>
      <xdr:row>59</xdr:row>
      <xdr:rowOff>18364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10075749"/>
          <a:ext cx="838200" cy="5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18364</xdr:rowOff>
    </xdr:from>
    <xdr:to>
      <xdr:col>111</xdr:col>
      <xdr:colOff>177800</xdr:colOff>
      <xdr:row>59</xdr:row>
      <xdr:rowOff>32334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10133914"/>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134391</xdr:rowOff>
    </xdr:from>
    <xdr:to>
      <xdr:col>107</xdr:col>
      <xdr:colOff>50800</xdr:colOff>
      <xdr:row>59</xdr:row>
      <xdr:rowOff>32334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078491"/>
          <a:ext cx="889000" cy="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134391</xdr:rowOff>
    </xdr:from>
    <xdr:to>
      <xdr:col>102</xdr:col>
      <xdr:colOff>114300</xdr:colOff>
      <xdr:row>59</xdr:row>
      <xdr:rowOff>34798</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78491"/>
          <a:ext cx="889000" cy="7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24516</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96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80849</xdr:rowOff>
    </xdr:from>
    <xdr:to>
      <xdr:col>116</xdr:col>
      <xdr:colOff>114300</xdr:colOff>
      <xdr:row>59</xdr:row>
      <xdr:rowOff>10999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167226</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3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139014</xdr:rowOff>
    </xdr:from>
    <xdr:to>
      <xdr:col>112</xdr:col>
      <xdr:colOff>38100</xdr:colOff>
      <xdr:row>59</xdr:row>
      <xdr:rowOff>69164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8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60291</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101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152984</xdr:rowOff>
    </xdr:from>
    <xdr:to>
      <xdr:col>107</xdr:col>
      <xdr:colOff>101600</xdr:colOff>
      <xdr:row>59</xdr:row>
      <xdr:rowOff>83134</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74261</xdr:rowOff>
    </xdr:from>
    <xdr:ext cx="378565"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245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83591</xdr:rowOff>
    </xdr:from>
    <xdr:to>
      <xdr:col>102</xdr:col>
      <xdr:colOff>165100</xdr:colOff>
      <xdr:row>59</xdr:row>
      <xdr:rowOff>13741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4868</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1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155448</xdr:rowOff>
    </xdr:from>
    <xdr:to>
      <xdr:col>98</xdr:col>
      <xdr:colOff>38100</xdr:colOff>
      <xdr:row>59</xdr:row>
      <xdr:rowOff>85598</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76725</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92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148616</xdr:rowOff>
    </xdr:from>
    <xdr:to>
      <xdr:col>116</xdr:col>
      <xdr:colOff>63500</xdr:colOff>
      <xdr:row>77</xdr:row>
      <xdr:rowOff>32486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3178816"/>
          <a:ext cx="838200" cy="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57416</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291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32486</xdr:rowOff>
    </xdr:from>
    <xdr:to>
      <xdr:col>111</xdr:col>
      <xdr:colOff>177800</xdr:colOff>
      <xdr:row>77</xdr:row>
      <xdr:rowOff>63850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3234136"/>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24330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63850</xdr:rowOff>
    </xdr:from>
    <xdr:to>
      <xdr:col>107</xdr:col>
      <xdr:colOff>50800</xdr:colOff>
      <xdr:row>77</xdr:row>
      <xdr:rowOff>89819</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9545300" y="13265500"/>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53728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59919</xdr:rowOff>
    </xdr:from>
    <xdr:to>
      <xdr:col>102</xdr:col>
      <xdr:colOff>114300</xdr:colOff>
      <xdr:row>77</xdr:row>
      <xdr:rowOff>89819</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656300" y="13261569"/>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103060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94418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97816</xdr:rowOff>
    </xdr:from>
    <xdr:to>
      <xdr:col>116</xdr:col>
      <xdr:colOff>114300</xdr:colOff>
      <xdr:row>77</xdr:row>
      <xdr:rowOff>27966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31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76243</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31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153136</xdr:rowOff>
    </xdr:from>
    <xdr:to>
      <xdr:col>112</xdr:col>
      <xdr:colOff>38100</xdr:colOff>
      <xdr:row>77</xdr:row>
      <xdr:rowOff>83286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31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74413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32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13050</xdr:rowOff>
    </xdr:from>
    <xdr:to>
      <xdr:col>107</xdr:col>
      <xdr:colOff>101600</xdr:colOff>
      <xdr:row>77</xdr:row>
      <xdr:rowOff>114650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32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105777</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33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39019</xdr:rowOff>
    </xdr:from>
    <xdr:to>
      <xdr:col>102</xdr:col>
      <xdr:colOff>165100</xdr:colOff>
      <xdr:row>77</xdr:row>
      <xdr:rowOff>140619</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32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131746</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33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9119</xdr:rowOff>
    </xdr:from>
    <xdr:to>
      <xdr:col>98</xdr:col>
      <xdr:colOff>38100</xdr:colOff>
      <xdr:row>77</xdr:row>
      <xdr:rowOff>110719</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32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101846</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330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物件費は、プラスチック資源分別回収に係る経費が増加した一方で、新型コロナウイルス感染症対策に係る経費等が減少したことで</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％低下しましたが、類似団体内平均値も低下しており、同値を下回っています。</a:t>
          </a:r>
        </a:p>
        <a:p>
          <a:r>
            <a:rPr kumimoji="1" lang="ja-JP" altLang="en-US" sz="1100">
              <a:latin typeface="ＭＳ Ｐゴシック" panose="020B0600070205080204" pitchFamily="50" charset="-128"/>
              <a:ea typeface="ＭＳ Ｐゴシック" panose="020B0600070205080204" pitchFamily="50" charset="-128"/>
            </a:rPr>
            <a:t>　維持補修費は、道路舗装や区画線等の道路維持修繕に係る事業費の増加等により</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扶助費は、電力・ガス食料品等価格高騰緊急支援給付金の皆減の一方で、物価高騰重点支援給付金の皆増や子ども医療費助成制度拡充による経費の増等により、</a:t>
          </a:r>
          <a:r>
            <a:rPr kumimoji="1" lang="en-US" altLang="ja-JP" sz="1100">
              <a:latin typeface="ＭＳ Ｐゴシック" panose="020B0600070205080204" pitchFamily="50" charset="-128"/>
              <a:ea typeface="ＭＳ Ｐゴシック" panose="020B0600070205080204" pitchFamily="50" charset="-128"/>
            </a:rPr>
            <a:t>7.2</a:t>
          </a:r>
          <a:r>
            <a:rPr kumimoji="1" lang="ja-JP" altLang="en-US" sz="1100">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補助費等は、エネルギー価格高騰緊急対策支援事業負担金の皆減等により、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％低下しています。</a:t>
          </a:r>
        </a:p>
        <a:p>
          <a:r>
            <a:rPr kumimoji="1" lang="ja-JP" altLang="en-US" sz="1100">
              <a:latin typeface="ＭＳ Ｐゴシック" panose="020B0600070205080204" pitchFamily="50" charset="-128"/>
              <a:ea typeface="ＭＳ Ｐゴシック" panose="020B0600070205080204" pitchFamily="50" charset="-128"/>
            </a:rPr>
            <a:t>　普通建設事業費（新規整備）は、岡山駅前広場への路面電車乗り入れ整備や水難救助訓練施設整備等の増により増加しています。普通建設事業費（更新整備）は岡山芸術創造劇場整備や岡山城改修事業等の減により低下しており、類似団体平均を下回っています。</a:t>
          </a:r>
        </a:p>
        <a:p>
          <a:r>
            <a:rPr kumimoji="1" lang="ja-JP" altLang="en-US" sz="1100">
              <a:latin typeface="ＭＳ Ｐゴシック" panose="020B0600070205080204" pitchFamily="50" charset="-128"/>
              <a:ea typeface="ＭＳ Ｐゴシック" panose="020B0600070205080204" pitchFamily="50" charset="-128"/>
            </a:rPr>
            <a:t>　公債費は、令和３年度は臨時財政対策債などの借換債未発行に伴う償還額の増等により、類似団体内平均値を上回りました。令和５年度は、長寿命化事業や大規模事業に伴う元利償還金の増に伴い償還額が増加しましたが、類似団体内平均値を下回っています。</a:t>
          </a:r>
        </a:p>
        <a:p>
          <a:r>
            <a:rPr kumimoji="1" lang="ja-JP" altLang="en-US" sz="1100">
              <a:latin typeface="ＭＳ Ｐゴシック" panose="020B0600070205080204" pitchFamily="50" charset="-128"/>
              <a:ea typeface="ＭＳ Ｐゴシック" panose="020B0600070205080204" pitchFamily="50" charset="-128"/>
            </a:rPr>
            <a:t>　積立金は、退職手当基金への積立金の皆増や一般廃棄物処理施設整備基金への積立額等が増加した一方で、地域福祉基金への積立額等が減少したことで</a:t>
          </a:r>
          <a:r>
            <a:rPr kumimoji="1" lang="en-US" altLang="ja-JP" sz="1100">
              <a:latin typeface="ＭＳ Ｐゴシック" panose="020B0600070205080204" pitchFamily="50" charset="-128"/>
              <a:ea typeface="ＭＳ Ｐゴシック" panose="020B0600070205080204" pitchFamily="50" charset="-128"/>
            </a:rPr>
            <a:t>14.9</a:t>
          </a:r>
          <a:r>
            <a:rPr kumimoji="1" lang="ja-JP" altLang="en-US" sz="1100">
              <a:latin typeface="ＭＳ Ｐゴシック" panose="020B0600070205080204" pitchFamily="50" charset="-128"/>
              <a:ea typeface="ＭＳ Ｐゴシック" panose="020B0600070205080204" pitchFamily="50" charset="-128"/>
            </a:rPr>
            <a:t>％低下し、類似団体内平均を下回っています。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698,671
683,166
789.95
392,169,186
377,741,273
10,812,265
209,635,573
337,786,351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23767</xdr:rowOff>
    </xdr:from>
    <xdr:to>
      <xdr:col>24</xdr:col>
      <xdr:colOff>63500</xdr:colOff>
      <xdr:row>32</xdr:row>
      <xdr:rowOff>116840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510167"/>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139173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116840</xdr:rowOff>
    </xdr:from>
    <xdr:to>
      <xdr:col>19</xdr:col>
      <xdr:colOff>177800</xdr:colOff>
      <xdr:row>32</xdr:row>
      <xdr:rowOff>149497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032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149497</xdr:rowOff>
    </xdr:from>
    <xdr:to>
      <xdr:col>15</xdr:col>
      <xdr:colOff>50800</xdr:colOff>
      <xdr:row>32</xdr:row>
      <xdr:rowOff>170724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3589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116313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46627</xdr:rowOff>
    </xdr:from>
    <xdr:to>
      <xdr:col>10</xdr:col>
      <xdr:colOff>114300</xdr:colOff>
      <xdr:row>32</xdr:row>
      <xdr:rowOff>170724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3302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83655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144417</xdr:rowOff>
    </xdr:from>
    <xdr:to>
      <xdr:col>24</xdr:col>
      <xdr:colOff>114300</xdr:colOff>
      <xdr:row>32</xdr:row>
      <xdr:rowOff>74567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167294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1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66040</xdr:rowOff>
    </xdr:from>
    <xdr:to>
      <xdr:col>20</xdr:col>
      <xdr:colOff>38100</xdr:colOff>
      <xdr:row>32</xdr:row>
      <xdr:rowOff>167640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12717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98697</xdr:rowOff>
    </xdr:from>
    <xdr:to>
      <xdr:col>15</xdr:col>
      <xdr:colOff>101600</xdr:colOff>
      <xdr:row>33</xdr:row>
      <xdr:rowOff>28847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8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45374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6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119924</xdr:rowOff>
    </xdr:from>
    <xdr:to>
      <xdr:col>10</xdr:col>
      <xdr:colOff>165100</xdr:colOff>
      <xdr:row>33</xdr:row>
      <xdr:rowOff>50074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0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66601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167277</xdr:rowOff>
    </xdr:from>
    <xdr:to>
      <xdr:col>6</xdr:col>
      <xdr:colOff>38100</xdr:colOff>
      <xdr:row>32</xdr:row>
      <xdr:rowOff>97427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8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113954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5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169278</xdr:rowOff>
    </xdr:from>
    <xdr:to>
      <xdr:col>24</xdr:col>
      <xdr:colOff>63500</xdr:colOff>
      <xdr:row>58</xdr:row>
      <xdr:rowOff>45466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41928"/>
          <a:ext cx="838200" cy="4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36593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80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169278</xdr:rowOff>
    </xdr:from>
    <xdr:to>
      <xdr:col>19</xdr:col>
      <xdr:colOff>177800</xdr:colOff>
      <xdr:row>58</xdr:row>
      <xdr:rowOff>91377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41928"/>
          <a:ext cx="889000" cy="9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142777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49733</xdr:rowOff>
    </xdr:from>
    <xdr:to>
      <xdr:col>15</xdr:col>
      <xdr:colOff>50800</xdr:colOff>
      <xdr:row>58</xdr:row>
      <xdr:rowOff>91377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93683"/>
          <a:ext cx="889000" cy="124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49733</xdr:rowOff>
    </xdr:from>
    <xdr:to>
      <xdr:col>10</xdr:col>
      <xdr:colOff>114300</xdr:colOff>
      <xdr:row>59</xdr:row>
      <xdr:rowOff>35052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93683"/>
          <a:ext cx="889000" cy="135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156189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56316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166116</xdr:rowOff>
    </xdr:from>
    <xdr:to>
      <xdr:col>24</xdr:col>
      <xdr:colOff>114300</xdr:colOff>
      <xdr:row>58</xdr:row>
      <xdr:rowOff>96266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81043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118478</xdr:rowOff>
    </xdr:from>
    <xdr:to>
      <xdr:col>20</xdr:col>
      <xdr:colOff>38100</xdr:colOff>
      <xdr:row>58</xdr:row>
      <xdr:rowOff>48628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65155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6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40577</xdr:rowOff>
    </xdr:from>
    <xdr:to>
      <xdr:col>15</xdr:col>
      <xdr:colOff>101600</xdr:colOff>
      <xdr:row>58</xdr:row>
      <xdr:rowOff>142177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133304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170383</xdr:rowOff>
    </xdr:from>
    <xdr:to>
      <xdr:col>10</xdr:col>
      <xdr:colOff>165100</xdr:colOff>
      <xdr:row>51</xdr:row>
      <xdr:rowOff>100533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7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117060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51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155702</xdr:rowOff>
    </xdr:from>
    <xdr:to>
      <xdr:col>6</xdr:col>
      <xdr:colOff>38100</xdr:colOff>
      <xdr:row>59</xdr:row>
      <xdr:rowOff>85852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9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76979</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9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75532</xdr:rowOff>
    </xdr:from>
    <xdr:to>
      <xdr:col>24</xdr:col>
      <xdr:colOff>63500</xdr:colOff>
      <xdr:row>76</xdr:row>
      <xdr:rowOff>140743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05732"/>
          <a:ext cx="838200" cy="6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68046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5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109807</xdr:rowOff>
    </xdr:from>
    <xdr:to>
      <xdr:col>19</xdr:col>
      <xdr:colOff>177800</xdr:colOff>
      <xdr:row>76</xdr:row>
      <xdr:rowOff>140743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140007"/>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69638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109807</xdr:rowOff>
    </xdr:from>
    <xdr:to>
      <xdr:col>15</xdr:col>
      <xdr:colOff>50800</xdr:colOff>
      <xdr:row>77</xdr:row>
      <xdr:rowOff>144904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40007"/>
          <a:ext cx="889000" cy="20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47967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144904</xdr:rowOff>
    </xdr:from>
    <xdr:to>
      <xdr:col>10</xdr:col>
      <xdr:colOff>114300</xdr:colOff>
      <xdr:row>78</xdr:row>
      <xdr:rowOff>20363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46554"/>
          <a:ext cx="889000" cy="4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24732</xdr:rowOff>
    </xdr:from>
    <xdr:to>
      <xdr:col>24</xdr:col>
      <xdr:colOff>114300</xdr:colOff>
      <xdr:row>76</xdr:row>
      <xdr:rowOff>126332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3159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3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89943</xdr:rowOff>
    </xdr:from>
    <xdr:to>
      <xdr:col>20</xdr:col>
      <xdr:colOff>38100</xdr:colOff>
      <xdr:row>77</xdr:row>
      <xdr:rowOff>20093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2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1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59007</xdr:rowOff>
    </xdr:from>
    <xdr:to>
      <xdr:col>15</xdr:col>
      <xdr:colOff>101600</xdr:colOff>
      <xdr:row>76</xdr:row>
      <xdr:rowOff>160607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151734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8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94104</xdr:rowOff>
    </xdr:from>
    <xdr:to>
      <xdr:col>10</xdr:col>
      <xdr:colOff>165100</xdr:colOff>
      <xdr:row>78</xdr:row>
      <xdr:rowOff>24254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15381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8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141013</xdr:rowOff>
    </xdr:from>
    <xdr:to>
      <xdr:col>6</xdr:col>
      <xdr:colOff>38100</xdr:colOff>
      <xdr:row>78</xdr:row>
      <xdr:rowOff>71163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4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62290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3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29874</xdr:rowOff>
    </xdr:from>
    <xdr:to>
      <xdr:col>24</xdr:col>
      <xdr:colOff>63500</xdr:colOff>
      <xdr:row>96</xdr:row>
      <xdr:rowOff>57829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317624"/>
          <a:ext cx="838200" cy="19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50378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09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10933</xdr:rowOff>
    </xdr:from>
    <xdr:to>
      <xdr:col>19</xdr:col>
      <xdr:colOff>177800</xdr:colOff>
      <xdr:row>95</xdr:row>
      <xdr:rowOff>29874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298683"/>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34662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9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10933</xdr:rowOff>
    </xdr:from>
    <xdr:to>
      <xdr:col>15</xdr:col>
      <xdr:colOff>50800</xdr:colOff>
      <xdr:row>97</xdr:row>
      <xdr:rowOff>97050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298683"/>
          <a:ext cx="889000" cy="4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57366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97050</xdr:rowOff>
    </xdr:from>
    <xdr:to>
      <xdr:col>10</xdr:col>
      <xdr:colOff>114300</xdr:colOff>
      <xdr:row>98</xdr:row>
      <xdr:rowOff>95842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27700"/>
          <a:ext cx="889000" cy="17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54917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156246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1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7029</xdr:rowOff>
    </xdr:from>
    <xdr:to>
      <xdr:col>24</xdr:col>
      <xdr:colOff>114300</xdr:colOff>
      <xdr:row>96</xdr:row>
      <xdr:rowOff>108629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6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29906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31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150524</xdr:rowOff>
    </xdr:from>
    <xdr:to>
      <xdr:col>20</xdr:col>
      <xdr:colOff>38100</xdr:colOff>
      <xdr:row>95</xdr:row>
      <xdr:rowOff>80674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71801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35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131583</xdr:rowOff>
    </xdr:from>
    <xdr:to>
      <xdr:col>15</xdr:col>
      <xdr:colOff>101600</xdr:colOff>
      <xdr:row>95</xdr:row>
      <xdr:rowOff>61733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78260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2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46250</xdr:rowOff>
    </xdr:from>
    <xdr:to>
      <xdr:col>10</xdr:col>
      <xdr:colOff>165100</xdr:colOff>
      <xdr:row>97</xdr:row>
      <xdr:rowOff>147850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164377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5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45042</xdr:rowOff>
    </xdr:from>
    <xdr:to>
      <xdr:col>6</xdr:col>
      <xdr:colOff>38100</xdr:colOff>
      <xdr:row>98</xdr:row>
      <xdr:rowOff>146642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4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137769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134620</xdr:rowOff>
    </xdr:from>
    <xdr:to>
      <xdr:col>55</xdr:col>
      <xdr:colOff>0</xdr:colOff>
      <xdr:row>36</xdr:row>
      <xdr:rowOff>137160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3068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67327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39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52070</xdr:rowOff>
    </xdr:from>
    <xdr:to>
      <xdr:col>50</xdr:col>
      <xdr:colOff>114300</xdr:colOff>
      <xdr:row>36</xdr:row>
      <xdr:rowOff>134620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22427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0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52070</xdr:rowOff>
    </xdr:from>
    <xdr:to>
      <xdr:col>45</xdr:col>
      <xdr:colOff>177800</xdr:colOff>
      <xdr:row>36</xdr:row>
      <xdr:rowOff>76200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224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95267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76200</xdr:rowOff>
    </xdr:from>
    <xdr:to>
      <xdr:col>41</xdr:col>
      <xdr:colOff>50800</xdr:colOff>
      <xdr:row>36</xdr:row>
      <xdr:rowOff>81280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2484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99077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92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153687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86360</xdr:rowOff>
    </xdr:from>
    <xdr:to>
      <xdr:col>55</xdr:col>
      <xdr:colOff>50800</xdr:colOff>
      <xdr:row>37</xdr:row>
      <xdr:rowOff>16510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109237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0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83820</xdr:rowOff>
    </xdr:from>
    <xdr:to>
      <xdr:col>50</xdr:col>
      <xdr:colOff>165100</xdr:colOff>
      <xdr:row>37</xdr:row>
      <xdr:rowOff>13970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5097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348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1270</xdr:rowOff>
    </xdr:from>
    <xdr:to>
      <xdr:col>46</xdr:col>
      <xdr:colOff>38100</xdr:colOff>
      <xdr:row>36</xdr:row>
      <xdr:rowOff>102870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119397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5948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25400</xdr:rowOff>
    </xdr:from>
    <xdr:to>
      <xdr:col>41</xdr:col>
      <xdr:colOff>101600</xdr:colOff>
      <xdr:row>36</xdr:row>
      <xdr:rowOff>127000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118127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290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30480</xdr:rowOff>
    </xdr:from>
    <xdr:to>
      <xdr:col>36</xdr:col>
      <xdr:colOff>165100</xdr:colOff>
      <xdr:row>36</xdr:row>
      <xdr:rowOff>132080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148607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5977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126238</xdr:rowOff>
    </xdr:from>
    <xdr:to>
      <xdr:col>55</xdr:col>
      <xdr:colOff>0</xdr:colOff>
      <xdr:row>51</xdr:row>
      <xdr:rowOff>135636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8870188"/>
          <a:ext cx="8382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18813</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9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126238</xdr:rowOff>
    </xdr:from>
    <xdr:to>
      <xdr:col>50</xdr:col>
      <xdr:colOff>114300</xdr:colOff>
      <xdr:row>52</xdr:row>
      <xdr:rowOff>85217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8870188"/>
          <a:ext cx="889000" cy="1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143908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38862</xdr:rowOff>
    </xdr:from>
    <xdr:to>
      <xdr:col>45</xdr:col>
      <xdr:colOff>177800</xdr:colOff>
      <xdr:row>52</xdr:row>
      <xdr:rowOff>85217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8954262"/>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145178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15113</xdr:rowOff>
    </xdr:from>
    <xdr:to>
      <xdr:col>41</xdr:col>
      <xdr:colOff>50800</xdr:colOff>
      <xdr:row>52</xdr:row>
      <xdr:rowOff>38862</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8759063"/>
          <a:ext cx="889000" cy="19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84836</xdr:rowOff>
    </xdr:from>
    <xdr:to>
      <xdr:col>55</xdr:col>
      <xdr:colOff>50800</xdr:colOff>
      <xdr:row>52</xdr:row>
      <xdr:rowOff>14986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882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37863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878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75438</xdr:rowOff>
    </xdr:from>
    <xdr:to>
      <xdr:col>50</xdr:col>
      <xdr:colOff>165100</xdr:colOff>
      <xdr:row>52</xdr:row>
      <xdr:rowOff>5588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88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22115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59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34417</xdr:rowOff>
    </xdr:from>
    <xdr:to>
      <xdr:col>46</xdr:col>
      <xdr:colOff>38100</xdr:colOff>
      <xdr:row>52</xdr:row>
      <xdr:rowOff>136017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89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50</xdr:row>
      <xdr:rowOff>152544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87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159512</xdr:rowOff>
    </xdr:from>
    <xdr:to>
      <xdr:col>41</xdr:col>
      <xdr:colOff>101600</xdr:colOff>
      <xdr:row>52</xdr:row>
      <xdr:rowOff>89662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89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50</xdr:row>
      <xdr:rowOff>106189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867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135763</xdr:rowOff>
    </xdr:from>
    <xdr:to>
      <xdr:col>36</xdr:col>
      <xdr:colOff>165100</xdr:colOff>
      <xdr:row>51</xdr:row>
      <xdr:rowOff>65913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87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82440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48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4674</xdr:rowOff>
    </xdr:from>
    <xdr:to>
      <xdr:col>55</xdr:col>
      <xdr:colOff>0</xdr:colOff>
      <xdr:row>79</xdr:row>
      <xdr:rowOff>8854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549224"/>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4674</xdr:rowOff>
    </xdr:from>
    <xdr:to>
      <xdr:col>50</xdr:col>
      <xdr:colOff>114300</xdr:colOff>
      <xdr:row>79</xdr:row>
      <xdr:rowOff>33128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549224"/>
          <a:ext cx="889000" cy="2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140723</xdr:rowOff>
    </xdr:from>
    <xdr:to>
      <xdr:col>45</xdr:col>
      <xdr:colOff>177800</xdr:colOff>
      <xdr:row>79</xdr:row>
      <xdr:rowOff>33128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513823"/>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140723</xdr:rowOff>
    </xdr:from>
    <xdr:to>
      <xdr:col>41</xdr:col>
      <xdr:colOff>50800</xdr:colOff>
      <xdr:row>79</xdr:row>
      <xdr:rowOff>60691</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513823"/>
          <a:ext cx="889000" cy="9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79599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129504</xdr:rowOff>
    </xdr:from>
    <xdr:to>
      <xdr:col>55</xdr:col>
      <xdr:colOff>50800</xdr:colOff>
      <xdr:row>79</xdr:row>
      <xdr:rowOff>59654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5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44431</xdr:rowOff>
    </xdr:from>
    <xdr:ext cx="469744"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41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125324</xdr:rowOff>
    </xdr:from>
    <xdr:to>
      <xdr:col>50</xdr:col>
      <xdr:colOff>165100</xdr:colOff>
      <xdr:row>79</xdr:row>
      <xdr:rowOff>55474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46601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404428" y="135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153778</xdr:rowOff>
    </xdr:from>
    <xdr:to>
      <xdr:col>46</xdr:col>
      <xdr:colOff>38100</xdr:colOff>
      <xdr:row>79</xdr:row>
      <xdr:rowOff>83928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52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75055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61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89923</xdr:rowOff>
    </xdr:from>
    <xdr:to>
      <xdr:col>41</xdr:col>
      <xdr:colOff>101600</xdr:colOff>
      <xdr:row>79</xdr:row>
      <xdr:rowOff>20073</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11200</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5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9891</xdr:rowOff>
    </xdr:from>
    <xdr:to>
      <xdr:col>36</xdr:col>
      <xdr:colOff>165100</xdr:colOff>
      <xdr:row>79</xdr:row>
      <xdr:rowOff>111491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55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102618</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64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76949</xdr:rowOff>
    </xdr:from>
    <xdr:to>
      <xdr:col>55</xdr:col>
      <xdr:colOff>0</xdr:colOff>
      <xdr:row>95</xdr:row>
      <xdr:rowOff>170149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364699"/>
          <a:ext cx="838200" cy="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14612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30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170149</xdr:rowOff>
    </xdr:from>
    <xdr:to>
      <xdr:col>50</xdr:col>
      <xdr:colOff>114300</xdr:colOff>
      <xdr:row>96</xdr:row>
      <xdr:rowOff>28783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457899"/>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125097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28783</xdr:rowOff>
    </xdr:from>
    <xdr:to>
      <xdr:col>45</xdr:col>
      <xdr:colOff>177800</xdr:colOff>
      <xdr:row>96</xdr:row>
      <xdr:rowOff>142672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487983"/>
          <a:ext cx="889000" cy="11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66507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142672</xdr:rowOff>
    </xdr:from>
    <xdr:to>
      <xdr:col>41</xdr:col>
      <xdr:colOff>50800</xdr:colOff>
      <xdr:row>97</xdr:row>
      <xdr:rowOff>7547</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601872"/>
          <a:ext cx="889000" cy="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32377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26149</xdr:rowOff>
    </xdr:from>
    <xdr:to>
      <xdr:col>55</xdr:col>
      <xdr:colOff>50800</xdr:colOff>
      <xdr:row>95</xdr:row>
      <xdr:rowOff>127749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3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49026</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1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119349</xdr:rowOff>
    </xdr:from>
    <xdr:to>
      <xdr:col>50</xdr:col>
      <xdr:colOff>165100</xdr:colOff>
      <xdr:row>96</xdr:row>
      <xdr:rowOff>49499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40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40626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4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149433</xdr:rowOff>
    </xdr:from>
    <xdr:to>
      <xdr:col>46</xdr:col>
      <xdr:colOff>38100</xdr:colOff>
      <xdr:row>96</xdr:row>
      <xdr:rowOff>79583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43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70710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52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91872</xdr:rowOff>
    </xdr:from>
    <xdr:to>
      <xdr:col>41</xdr:col>
      <xdr:colOff>101600</xdr:colOff>
      <xdr:row>97</xdr:row>
      <xdr:rowOff>22022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5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128197</xdr:rowOff>
    </xdr:from>
    <xdr:to>
      <xdr:col>36</xdr:col>
      <xdr:colOff>165100</xdr:colOff>
      <xdr:row>97</xdr:row>
      <xdr:rowOff>58347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8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49474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68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32829</xdr:rowOff>
    </xdr:from>
    <xdr:to>
      <xdr:col>85</xdr:col>
      <xdr:colOff>127000</xdr:colOff>
      <xdr:row>36</xdr:row>
      <xdr:rowOff>27115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862129"/>
          <a:ext cx="838200" cy="3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43324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4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97790</xdr:rowOff>
    </xdr:from>
    <xdr:to>
      <xdr:col>81</xdr:col>
      <xdr:colOff>50800</xdr:colOff>
      <xdr:row>36</xdr:row>
      <xdr:rowOff>27115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098540"/>
          <a:ext cx="889000" cy="10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97790</xdr:rowOff>
    </xdr:from>
    <xdr:to>
      <xdr:col>76</xdr:col>
      <xdr:colOff>114300</xdr:colOff>
      <xdr:row>36</xdr:row>
      <xdr:rowOff>9017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98540"/>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124858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9017</xdr:rowOff>
    </xdr:from>
    <xdr:to>
      <xdr:col>71</xdr:col>
      <xdr:colOff>177800</xdr:colOff>
      <xdr:row>36</xdr:row>
      <xdr:rowOff>147510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181217"/>
          <a:ext cx="889000" cy="13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159529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3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74058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153479</xdr:rowOff>
    </xdr:from>
    <xdr:to>
      <xdr:col>85</xdr:col>
      <xdr:colOff>177800</xdr:colOff>
      <xdr:row>34</xdr:row>
      <xdr:rowOff>83629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8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4906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66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147765</xdr:rowOff>
    </xdr:from>
    <xdr:to>
      <xdr:col>81</xdr:col>
      <xdr:colOff>101600</xdr:colOff>
      <xdr:row>36</xdr:row>
      <xdr:rowOff>77915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4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94442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2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46990</xdr:rowOff>
    </xdr:from>
    <xdr:to>
      <xdr:col>76</xdr:col>
      <xdr:colOff>165100</xdr:colOff>
      <xdr:row>35</xdr:row>
      <xdr:rowOff>148590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165117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82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129667</xdr:rowOff>
    </xdr:from>
    <xdr:to>
      <xdr:col>72</xdr:col>
      <xdr:colOff>38100</xdr:colOff>
      <xdr:row>36</xdr:row>
      <xdr:rowOff>59817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76344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0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96710</xdr:rowOff>
    </xdr:from>
    <xdr:to>
      <xdr:col>67</xdr:col>
      <xdr:colOff>101600</xdr:colOff>
      <xdr:row>37</xdr:row>
      <xdr:rowOff>26860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17987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6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84645</xdr:rowOff>
    </xdr:from>
    <xdr:to>
      <xdr:col>85</xdr:col>
      <xdr:colOff>127000</xdr:colOff>
      <xdr:row>56</xdr:row>
      <xdr:rowOff>151282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685845"/>
          <a:ext cx="8382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163136</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0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37821</xdr:rowOff>
    </xdr:from>
    <xdr:to>
      <xdr:col>81</xdr:col>
      <xdr:colOff>50800</xdr:colOff>
      <xdr:row>56</xdr:row>
      <xdr:rowOff>84645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639021"/>
          <a:ext cx="889000" cy="4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153382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0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140767</xdr:rowOff>
    </xdr:from>
    <xdr:to>
      <xdr:col>76</xdr:col>
      <xdr:colOff>114300</xdr:colOff>
      <xdr:row>56</xdr:row>
      <xdr:rowOff>37821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570517"/>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56608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1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140767</xdr:rowOff>
    </xdr:from>
    <xdr:to>
      <xdr:col>71</xdr:col>
      <xdr:colOff>177800</xdr:colOff>
      <xdr:row>56</xdr:row>
      <xdr:rowOff>80035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70517"/>
          <a:ext cx="889000" cy="1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148962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20566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100482</xdr:rowOff>
    </xdr:from>
    <xdr:to>
      <xdr:col>85</xdr:col>
      <xdr:colOff>177800</xdr:colOff>
      <xdr:row>57</xdr:row>
      <xdr:rowOff>30632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78909</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6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33845</xdr:rowOff>
    </xdr:from>
    <xdr:to>
      <xdr:col>81</xdr:col>
      <xdr:colOff>101600</xdr:colOff>
      <xdr:row>56</xdr:row>
      <xdr:rowOff>135445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6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126572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72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158471</xdr:rowOff>
    </xdr:from>
    <xdr:to>
      <xdr:col>76</xdr:col>
      <xdr:colOff>165100</xdr:colOff>
      <xdr:row>56</xdr:row>
      <xdr:rowOff>88621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8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79748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68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89967</xdr:rowOff>
    </xdr:from>
    <xdr:to>
      <xdr:col>72</xdr:col>
      <xdr:colOff>38100</xdr:colOff>
      <xdr:row>56</xdr:row>
      <xdr:rowOff>20117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11244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6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29235</xdr:rowOff>
    </xdr:from>
    <xdr:to>
      <xdr:col>67</xdr:col>
      <xdr:colOff>101600</xdr:colOff>
      <xdr:row>56</xdr:row>
      <xdr:rowOff>130835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6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121962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7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141603</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4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56533</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01083"/>
          <a:ext cx="889000" cy="4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137196</xdr:rowOff>
    </xdr:from>
    <xdr:to>
      <xdr:col>76</xdr:col>
      <xdr:colOff>114300</xdr:colOff>
      <xdr:row>79</xdr:row>
      <xdr:rowOff>56533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10296"/>
          <a:ext cx="889000" cy="9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64315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65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44559</xdr:rowOff>
    </xdr:from>
    <xdr:to>
      <xdr:col>71</xdr:col>
      <xdr:colOff>177800</xdr:colOff>
      <xdr:row>78</xdr:row>
      <xdr:rowOff>137196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417659"/>
          <a:ext cx="889000" cy="9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20228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130573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5733</xdr:rowOff>
    </xdr:from>
    <xdr:to>
      <xdr:col>76</xdr:col>
      <xdr:colOff>165100</xdr:colOff>
      <xdr:row>79</xdr:row>
      <xdr:rowOff>107333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5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98460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4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86396</xdr:rowOff>
    </xdr:from>
    <xdr:to>
      <xdr:col>72</xdr:col>
      <xdr:colOff>38100</xdr:colOff>
      <xdr:row>79</xdr:row>
      <xdr:rowOff>16546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7673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5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165209</xdr:rowOff>
    </xdr:from>
    <xdr:to>
      <xdr:col>67</xdr:col>
      <xdr:colOff>101600</xdr:colOff>
      <xdr:row>78</xdr:row>
      <xdr:rowOff>95359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3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111886</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14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119050</xdr:rowOff>
    </xdr:from>
    <xdr:to>
      <xdr:col>85</xdr:col>
      <xdr:colOff>127000</xdr:colOff>
      <xdr:row>96</xdr:row>
      <xdr:rowOff>59004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406800"/>
          <a:ext cx="838200" cy="1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11231</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27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11646</xdr:rowOff>
    </xdr:from>
    <xdr:to>
      <xdr:col>81</xdr:col>
      <xdr:colOff>50800</xdr:colOff>
      <xdr:row>96</xdr:row>
      <xdr:rowOff>59004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5956496"/>
          <a:ext cx="889000" cy="56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11646</xdr:rowOff>
    </xdr:from>
    <xdr:to>
      <xdr:col>76</xdr:col>
      <xdr:colOff>114300</xdr:colOff>
      <xdr:row>97</xdr:row>
      <xdr:rowOff>95962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5956496"/>
          <a:ext cx="889000" cy="77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81233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132232</xdr:rowOff>
    </xdr:from>
    <xdr:to>
      <xdr:col>71</xdr:col>
      <xdr:colOff>177800</xdr:colOff>
      <xdr:row>97</xdr:row>
      <xdr:rowOff>95962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591432"/>
          <a:ext cx="889000" cy="13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27233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137989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68250</xdr:rowOff>
    </xdr:from>
    <xdr:to>
      <xdr:col>85</xdr:col>
      <xdr:colOff>177800</xdr:colOff>
      <xdr:row>95</xdr:row>
      <xdr:rowOff>169850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46677</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3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8204</xdr:rowOff>
    </xdr:from>
    <xdr:to>
      <xdr:col>81</xdr:col>
      <xdr:colOff>101600</xdr:colOff>
      <xdr:row>96</xdr:row>
      <xdr:rowOff>109804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4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100931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5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132296</xdr:rowOff>
    </xdr:from>
    <xdr:to>
      <xdr:col>76</xdr:col>
      <xdr:colOff>165100</xdr:colOff>
      <xdr:row>93</xdr:row>
      <xdr:rowOff>62446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9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78973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68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45162</xdr:rowOff>
    </xdr:from>
    <xdr:to>
      <xdr:col>72</xdr:col>
      <xdr:colOff>38100</xdr:colOff>
      <xdr:row>97</xdr:row>
      <xdr:rowOff>146762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137889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81432</xdr:rowOff>
    </xdr:from>
    <xdr:to>
      <xdr:col>67</xdr:col>
      <xdr:colOff>101600</xdr:colOff>
      <xdr:row>97</xdr:row>
      <xdr:rowOff>11582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5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2709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63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140606</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1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65041</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49293</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43451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議会費は、旅費（議員費用弁償）の増等の影響で、前年度比で</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％上昇しています。依然として人件費の割合が高く類似団体に比べコスト高となっています。</a:t>
          </a:r>
        </a:p>
        <a:p>
          <a:r>
            <a:rPr kumimoji="1" lang="ja-JP" altLang="en-US" sz="1100">
              <a:latin typeface="ＭＳ Ｐゴシック" panose="020B0600070205080204" pitchFamily="50" charset="-128"/>
              <a:ea typeface="ＭＳ Ｐゴシック" panose="020B0600070205080204" pitchFamily="50" charset="-128"/>
            </a:rPr>
            <a:t>　総務費は、令和２年度は特別定額給付金給付事業等により、類似団体平均値と同様に大幅に増加しました。令和５年度は岡山芸術創造劇場整備の減等により前年度比で</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％低下しています。</a:t>
          </a:r>
        </a:p>
        <a:p>
          <a:r>
            <a:rPr kumimoji="1" lang="ja-JP" altLang="en-US" sz="1100">
              <a:latin typeface="ＭＳ Ｐゴシック" panose="020B0600070205080204" pitchFamily="50" charset="-128"/>
              <a:ea typeface="ＭＳ Ｐゴシック" panose="020B0600070205080204" pitchFamily="50" charset="-128"/>
            </a:rPr>
            <a:t>　民生費は、電力・ガス食料品等価格高騰緊急支援給付金の皆減や地域福祉基金への積立金の減等の一方で、物価高騰重点支援給付金の皆増や子ども医療費助成制度拡充による経費の増等により、前年度比で</a:t>
          </a:r>
          <a:r>
            <a:rPr kumimoji="1" lang="en-US" altLang="ja-JP" sz="1100">
              <a:latin typeface="ＭＳ Ｐゴシック" panose="020B0600070205080204" pitchFamily="50" charset="-128"/>
              <a:ea typeface="ＭＳ Ｐゴシック" panose="020B0600070205080204" pitchFamily="50" charset="-128"/>
            </a:rPr>
            <a:t>4.2</a:t>
          </a:r>
          <a:r>
            <a:rPr kumimoji="1" lang="ja-JP" altLang="en-US" sz="1100">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衛生費は、ごみ処理広域化処理施設整備や一般廃棄物処理施設整備基金への積立金の増等の一方で、新型コロナウイルス感染症対策事業費の減等により、前年度比で</a:t>
          </a:r>
          <a:r>
            <a:rPr kumimoji="1" lang="en-US" altLang="ja-JP" sz="1100">
              <a:latin typeface="ＭＳ Ｐゴシック" panose="020B0600070205080204" pitchFamily="50" charset="-128"/>
              <a:ea typeface="ＭＳ Ｐゴシック" panose="020B0600070205080204" pitchFamily="50" charset="-128"/>
            </a:rPr>
            <a:t>11.5</a:t>
          </a:r>
          <a:r>
            <a:rPr kumimoji="1" lang="ja-JP" altLang="en-US" sz="1100">
              <a:latin typeface="ＭＳ Ｐゴシック" panose="020B0600070205080204" pitchFamily="50" charset="-128"/>
              <a:ea typeface="ＭＳ Ｐゴシック" panose="020B0600070205080204" pitchFamily="50" charset="-128"/>
            </a:rPr>
            <a:t>％低下しています。</a:t>
          </a:r>
        </a:p>
        <a:p>
          <a:r>
            <a:rPr kumimoji="1" lang="ja-JP" altLang="en-US" sz="1100">
              <a:latin typeface="ＭＳ Ｐゴシック" panose="020B0600070205080204" pitchFamily="50" charset="-128"/>
              <a:ea typeface="ＭＳ Ｐゴシック" panose="020B0600070205080204" pitchFamily="50" charset="-128"/>
            </a:rPr>
            <a:t>　農林水産業費は、米販売農家次期作継続応援給付事業の皆減等により、前年度比で</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％低下しています。また、広大な岡山平野における土地改良事業に係る元利償還交付金や用水路に係る維持管理費等の経費が生じるため、依然として類似団体内平均値に比べコスト高となっています。</a:t>
          </a:r>
        </a:p>
        <a:p>
          <a:r>
            <a:rPr kumimoji="1" lang="ja-JP" altLang="en-US" sz="1100">
              <a:latin typeface="ＭＳ Ｐゴシック" panose="020B0600070205080204" pitchFamily="50" charset="-128"/>
              <a:ea typeface="ＭＳ Ｐゴシック" panose="020B0600070205080204" pitchFamily="50" charset="-128"/>
            </a:rPr>
            <a:t>　消防費は、水難救助訓練施設整備や消防指令システム更新の増等により、前年度比で</a:t>
          </a:r>
          <a:r>
            <a:rPr kumimoji="1" lang="en-US" altLang="ja-JP" sz="1100">
              <a:latin typeface="ＭＳ Ｐゴシック" panose="020B0600070205080204" pitchFamily="50" charset="-128"/>
              <a:ea typeface="ＭＳ Ｐゴシック" panose="020B0600070205080204" pitchFamily="50" charset="-128"/>
            </a:rPr>
            <a:t>13.8</a:t>
          </a:r>
          <a:r>
            <a:rPr kumimoji="1" lang="ja-JP" altLang="en-US" sz="1100">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公債費は、令和３年度は臨時財政対策債などの借換債未発行に伴う償還額の増等により、類似団体内平均値を上回りました。令和５年度は、長寿命化事業や大規模事業に伴う元利償還金の増に伴い償還額が増加しましたが、類似団体内平均値を下回っ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令和５年度は物価高騰対応重点支援交付金の増等により歳入及び歳出ともに増となる中、翌年度へ繰り越すべき財源の減等により、実質収支額は前年度比で</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百万円の増、標準財政規模比では</a:t>
          </a:r>
          <a:r>
            <a:rPr kumimoji="1" lang="en-US" altLang="ja-JP" sz="1400">
              <a:latin typeface="ＭＳ ゴシック" pitchFamily="49" charset="-128"/>
              <a:ea typeface="ＭＳ ゴシック" pitchFamily="49" charset="-128"/>
            </a:rPr>
            <a:t>0.52</a:t>
          </a:r>
          <a:r>
            <a:rPr kumimoji="1" lang="ja-JP" altLang="en-US" sz="1400">
              <a:latin typeface="ＭＳ ゴシック" pitchFamily="49" charset="-128"/>
              <a:ea typeface="ＭＳ ゴシック" pitchFamily="49" charset="-128"/>
            </a:rPr>
            <a:t>％増加しています。</a:t>
          </a:r>
        </a:p>
        <a:p>
          <a:r>
            <a:rPr kumimoji="1" lang="ja-JP" altLang="en-US" sz="1400">
              <a:latin typeface="ＭＳ ゴシック" pitchFamily="49" charset="-128"/>
              <a:ea typeface="ＭＳ ゴシック" pitchFamily="49" charset="-128"/>
            </a:rPr>
            <a:t>　実質単年度収支は、財政調整基金の取り崩し等により平成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年度以降マイナスとなっていました。令和３年度は臨時財政対策債の繰上償還額の増加等によりプラスとなりましたが、令和４年度以降は再びマイナスとなっています。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年度まで赤字が発生していた岡山市住宅新築資金等貸付事業費特別会計を廃止したため、平成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年度以降は全ての会計において黒字となっており、実質赤字比率は該当しておりません。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392169186</v>
      </c>
      <c r="BO4" s="407"/>
      <c r="BP4" s="407"/>
      <c r="BQ4" s="407"/>
      <c r="BR4" s="407"/>
      <c r="BS4" s="407"/>
      <c r="BT4" s="407"/>
      <c r="BU4" s="408"/>
      <c r="BV4" s="406">
        <v>391046068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5.2</v>
      </c>
      <c r="CU4" s="413"/>
      <c r="CV4" s="413"/>
      <c r="CW4" s="413"/>
      <c r="CX4" s="413"/>
      <c r="CY4" s="413"/>
      <c r="CZ4" s="413"/>
      <c r="DA4" s="414"/>
      <c r="DB4" s="412">
        <v>4.5999999999999996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377741273</v>
      </c>
      <c r="BO5" s="444"/>
      <c r="BP5" s="444"/>
      <c r="BQ5" s="444"/>
      <c r="BR5" s="444"/>
      <c r="BS5" s="444"/>
      <c r="BT5" s="444"/>
      <c r="BU5" s="445"/>
      <c r="BV5" s="443">
        <v>375817774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v>
      </c>
      <c r="CU5" s="441"/>
      <c r="CV5" s="441"/>
      <c r="CW5" s="441"/>
      <c r="CX5" s="441"/>
      <c r="CY5" s="441"/>
      <c r="CZ5" s="441"/>
      <c r="DA5" s="442"/>
      <c r="DB5" s="440">
        <v>89.3</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14427913</v>
      </c>
      <c r="BO6" s="444"/>
      <c r="BP6" s="444"/>
      <c r="BQ6" s="444"/>
      <c r="BR6" s="444"/>
      <c r="BS6" s="444"/>
      <c r="BT6" s="444"/>
      <c r="BU6" s="445"/>
      <c r="BV6" s="443">
        <v>15228294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93.6</v>
      </c>
      <c r="CU6" s="481"/>
      <c r="CV6" s="481"/>
      <c r="CW6" s="481"/>
      <c r="CX6" s="481"/>
      <c r="CY6" s="481"/>
      <c r="CZ6" s="481"/>
      <c r="DA6" s="482"/>
      <c r="DB6" s="480">
        <v>95.3</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3615648</v>
      </c>
      <c r="BO7" s="444"/>
      <c r="BP7" s="444"/>
      <c r="BQ7" s="444"/>
      <c r="BR7" s="444"/>
      <c r="BS7" s="444"/>
      <c r="BT7" s="444"/>
      <c r="BU7" s="445"/>
      <c r="BV7" s="443">
        <v>5665142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209635573</v>
      </c>
      <c r="CU7" s="444"/>
      <c r="CV7" s="444"/>
      <c r="CW7" s="444"/>
      <c r="CX7" s="444"/>
      <c r="CY7" s="444"/>
      <c r="CZ7" s="444"/>
      <c r="DA7" s="445"/>
      <c r="DB7" s="443">
        <v>206289107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10812265</v>
      </c>
      <c r="BO8" s="444"/>
      <c r="BP8" s="444"/>
      <c r="BQ8" s="444"/>
      <c r="BR8" s="444"/>
      <c r="BS8" s="444"/>
      <c r="BT8" s="444"/>
      <c r="BU8" s="445"/>
      <c r="BV8" s="443">
        <v>9563152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0.74</v>
      </c>
      <c r="CU8" s="484"/>
      <c r="CV8" s="484"/>
      <c r="CW8" s="484"/>
      <c r="CX8" s="484"/>
      <c r="CY8" s="484"/>
      <c r="CZ8" s="484"/>
      <c r="DA8" s="485"/>
      <c r="DB8" s="483">
        <v>0.76</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724691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1249113</v>
      </c>
      <c r="BO9" s="444"/>
      <c r="BP9" s="444"/>
      <c r="BQ9" s="444"/>
      <c r="BR9" s="444"/>
      <c r="BS9" s="444"/>
      <c r="BT9" s="444"/>
      <c r="BU9" s="445"/>
      <c r="BV9" s="443">
        <v>-3820645</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14.9</v>
      </c>
      <c r="CU9" s="441"/>
      <c r="CV9" s="441"/>
      <c r="CW9" s="441"/>
      <c r="CX9" s="441"/>
      <c r="CY9" s="441"/>
      <c r="CZ9" s="441"/>
      <c r="DA9" s="442"/>
      <c r="DB9" s="440">
        <v>14.9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719474</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6793</v>
      </c>
      <c r="BO10" s="444"/>
      <c r="BP10" s="444"/>
      <c r="BQ10" s="444"/>
      <c r="BR10" s="444"/>
      <c r="BS10" s="444"/>
      <c r="BT10" s="444"/>
      <c r="BU10" s="445"/>
      <c r="BV10" s="443">
        <v>4105</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119</v>
      </c>
      <c r="AV11" s="476"/>
      <c r="AW11" s="476"/>
      <c r="AX11" s="476"/>
      <c r="AY11" s="477" t="s">
        <v>120</v>
      </c>
      <c r="AZ11" s="478"/>
      <c r="BA11" s="478"/>
      <c r="BB11" s="478"/>
      <c r="BC11" s="478"/>
      <c r="BD11" s="478"/>
      <c r="BE11" s="478"/>
      <c r="BF11" s="478"/>
      <c r="BG11" s="478"/>
      <c r="BH11" s="478"/>
      <c r="BI11" s="478"/>
      <c r="BJ11" s="478"/>
      <c r="BK11" s="478"/>
      <c r="BL11" s="478"/>
      <c r="BM11" s="479"/>
      <c r="BN11" s="443">
        <v>3900000</v>
      </c>
      <c r="BO11" s="444"/>
      <c r="BP11" s="444"/>
      <c r="BQ11" s="444"/>
      <c r="BR11" s="444"/>
      <c r="BS11" s="444"/>
      <c r="BT11" s="444"/>
      <c r="BU11" s="445"/>
      <c r="BV11" s="443">
        <v>3000000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698671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7000000</v>
      </c>
      <c r="BO12" s="444"/>
      <c r="BP12" s="444"/>
      <c r="BQ12" s="444"/>
      <c r="BR12" s="444"/>
      <c r="BS12" s="444"/>
      <c r="BT12" s="444"/>
      <c r="BU12" s="445"/>
      <c r="BV12" s="443">
        <v>5000000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683166</v>
      </c>
      <c r="S13" s="528"/>
      <c r="T13" s="528"/>
      <c r="U13" s="528"/>
      <c r="V13" s="529"/>
      <c r="W13" s="459" t="s">
        <v>131</v>
      </c>
      <c r="X13" s="460"/>
      <c r="Y13" s="460"/>
      <c r="Z13" s="460"/>
      <c r="AA13" s="460"/>
      <c r="AB13" s="450"/>
      <c r="AC13" s="494">
        <v>7487</v>
      </c>
      <c r="AD13" s="495"/>
      <c r="AE13" s="495"/>
      <c r="AF13" s="495"/>
      <c r="AG13" s="537"/>
      <c r="AH13" s="494">
        <v>8329</v>
      </c>
      <c r="AI13" s="495"/>
      <c r="AJ13" s="495"/>
      <c r="AK13" s="495"/>
      <c r="AL13" s="496"/>
      <c r="AM13" s="472" t="s">
        <v>132</v>
      </c>
      <c r="AN13" s="473"/>
      <c r="AO13" s="473"/>
      <c r="AP13" s="473"/>
      <c r="AQ13" s="473"/>
      <c r="AR13" s="473"/>
      <c r="AS13" s="473"/>
      <c r="AT13" s="474"/>
      <c r="AU13" s="475" t="s">
        <v>119</v>
      </c>
      <c r="AV13" s="476"/>
      <c r="AW13" s="476"/>
      <c r="AX13" s="476"/>
      <c r="AY13" s="477" t="s">
        <v>133</v>
      </c>
      <c r="AZ13" s="478"/>
      <c r="BA13" s="478"/>
      <c r="BB13" s="478"/>
      <c r="BC13" s="478"/>
      <c r="BD13" s="478"/>
      <c r="BE13" s="478"/>
      <c r="BF13" s="478"/>
      <c r="BG13" s="478"/>
      <c r="BH13" s="478"/>
      <c r="BI13" s="478"/>
      <c r="BJ13" s="478"/>
      <c r="BK13" s="478"/>
      <c r="BL13" s="478"/>
      <c r="BM13" s="479"/>
      <c r="BN13" s="443">
        <v>-1844094</v>
      </c>
      <c r="BO13" s="444"/>
      <c r="BP13" s="444"/>
      <c r="BQ13" s="444"/>
      <c r="BR13" s="444"/>
      <c r="BS13" s="444"/>
      <c r="BT13" s="444"/>
      <c r="BU13" s="445"/>
      <c r="BV13" s="443">
        <v>-5816540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5.6</v>
      </c>
      <c r="CU13" s="441"/>
      <c r="CV13" s="441"/>
      <c r="CW13" s="441"/>
      <c r="CX13" s="441"/>
      <c r="CY13" s="441"/>
      <c r="CZ13" s="441"/>
      <c r="DA13" s="442"/>
      <c r="DB13" s="440">
        <v>5.3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702020</v>
      </c>
      <c r="S14" s="528"/>
      <c r="T14" s="528"/>
      <c r="U14" s="528"/>
      <c r="V14" s="529"/>
      <c r="W14" s="433"/>
      <c r="X14" s="434"/>
      <c r="Y14" s="434"/>
      <c r="Z14" s="434"/>
      <c r="AA14" s="434"/>
      <c r="AB14" s="423"/>
      <c r="AC14" s="530">
        <v>2.2999999999999998</v>
      </c>
      <c r="AD14" s="531"/>
      <c r="AE14" s="531"/>
      <c r="AF14" s="531"/>
      <c r="AG14" s="532"/>
      <c r="AH14" s="530">
        <v>2.6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687932</v>
      </c>
      <c r="S15" s="528"/>
      <c r="T15" s="528"/>
      <c r="U15" s="528"/>
      <c r="V15" s="529"/>
      <c r="W15" s="459" t="s">
        <v>137</v>
      </c>
      <c r="X15" s="460"/>
      <c r="Y15" s="460"/>
      <c r="Z15" s="460"/>
      <c r="AA15" s="460"/>
      <c r="AB15" s="450"/>
      <c r="AC15" s="494">
        <v>69148</v>
      </c>
      <c r="AD15" s="495"/>
      <c r="AE15" s="495"/>
      <c r="AF15" s="495"/>
      <c r="AG15" s="537"/>
      <c r="AH15" s="494">
        <v>70742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125125928</v>
      </c>
      <c r="BO15" s="407"/>
      <c r="BP15" s="407"/>
      <c r="BQ15" s="407"/>
      <c r="BR15" s="407"/>
      <c r="BS15" s="407"/>
      <c r="BT15" s="407"/>
      <c r="BU15" s="408"/>
      <c r="BV15" s="406">
        <v>121974096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21.5</v>
      </c>
      <c r="AD16" s="531"/>
      <c r="AE16" s="531"/>
      <c r="AF16" s="531"/>
      <c r="AG16" s="532"/>
      <c r="AH16" s="530">
        <v>22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168693035</v>
      </c>
      <c r="BO16" s="444"/>
      <c r="BP16" s="444"/>
      <c r="BQ16" s="444"/>
      <c r="BR16" s="444"/>
      <c r="BS16" s="444"/>
      <c r="BT16" s="444"/>
      <c r="BU16" s="445"/>
      <c r="BV16" s="443">
        <v>161828109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245491</v>
      </c>
      <c r="AD17" s="495"/>
      <c r="AE17" s="495"/>
      <c r="AF17" s="495"/>
      <c r="AG17" s="537"/>
      <c r="AH17" s="494">
        <v>242725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156171670</v>
      </c>
      <c r="BO17" s="444"/>
      <c r="BP17" s="444"/>
      <c r="BQ17" s="444"/>
      <c r="BR17" s="444"/>
      <c r="BS17" s="444"/>
      <c r="BT17" s="444"/>
      <c r="BU17" s="445"/>
      <c r="BV17" s="443">
        <v>152280699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789.95</v>
      </c>
      <c r="M18" s="567"/>
      <c r="N18" s="567"/>
      <c r="O18" s="567"/>
      <c r="P18" s="567"/>
      <c r="Q18" s="567"/>
      <c r="R18" s="568"/>
      <c r="S18" s="568"/>
      <c r="T18" s="568"/>
      <c r="U18" s="568"/>
      <c r="V18" s="569"/>
      <c r="W18" s="461"/>
      <c r="X18" s="462"/>
      <c r="Y18" s="462"/>
      <c r="Z18" s="462"/>
      <c r="AA18" s="462"/>
      <c r="AB18" s="453"/>
      <c r="AC18" s="570">
        <v>76.2</v>
      </c>
      <c r="AD18" s="571"/>
      <c r="AE18" s="571"/>
      <c r="AF18" s="571"/>
      <c r="AG18" s="572"/>
      <c r="AH18" s="570">
        <v>75.400000000000006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191054002</v>
      </c>
      <c r="BO18" s="444"/>
      <c r="BP18" s="444"/>
      <c r="BQ18" s="444"/>
      <c r="BR18" s="444"/>
      <c r="BS18" s="444"/>
      <c r="BT18" s="444"/>
      <c r="BU18" s="445"/>
      <c r="BV18" s="443">
        <v>188206618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917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256548561</v>
      </c>
      <c r="BO19" s="444"/>
      <c r="BP19" s="444"/>
      <c r="BQ19" s="444"/>
      <c r="BR19" s="444"/>
      <c r="BS19" s="444"/>
      <c r="BT19" s="444"/>
      <c r="BU19" s="445"/>
      <c r="BV19" s="443">
        <v>245165996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327620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337786351</v>
      </c>
      <c r="BO22" s="407"/>
      <c r="BP22" s="407"/>
      <c r="BQ22" s="407"/>
      <c r="BR22" s="407"/>
      <c r="BS22" s="407"/>
      <c r="BT22" s="407"/>
      <c r="BU22" s="408"/>
      <c r="BV22" s="406">
        <v>343772121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132304811</v>
      </c>
      <c r="BO23" s="444"/>
      <c r="BP23" s="444"/>
      <c r="BQ23" s="444"/>
      <c r="BR23" s="444"/>
      <c r="BS23" s="444"/>
      <c r="BT23" s="444"/>
      <c r="BU23" s="445"/>
      <c r="BV23" s="443">
        <v>141115810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11600</v>
      </c>
      <c r="R24" s="495"/>
      <c r="S24" s="495"/>
      <c r="T24" s="495"/>
      <c r="U24" s="495"/>
      <c r="V24" s="537"/>
      <c r="W24" s="589"/>
      <c r="X24" s="590"/>
      <c r="Y24" s="591"/>
      <c r="Z24" s="493" t="s">
        <v>162</v>
      </c>
      <c r="AA24" s="473"/>
      <c r="AB24" s="473"/>
      <c r="AC24" s="473"/>
      <c r="AD24" s="473"/>
      <c r="AE24" s="473"/>
      <c r="AF24" s="473"/>
      <c r="AG24" s="474"/>
      <c r="AH24" s="494">
        <v>4521</v>
      </c>
      <c r="AI24" s="495"/>
      <c r="AJ24" s="495"/>
      <c r="AK24" s="495"/>
      <c r="AL24" s="537"/>
      <c r="AM24" s="494">
        <v>14869569</v>
      </c>
      <c r="AN24" s="495"/>
      <c r="AO24" s="495"/>
      <c r="AP24" s="495"/>
      <c r="AQ24" s="495"/>
      <c r="AR24" s="537"/>
      <c r="AS24" s="494">
        <v>3289</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182578764</v>
      </c>
      <c r="BO24" s="444"/>
      <c r="BP24" s="444"/>
      <c r="BQ24" s="444"/>
      <c r="BR24" s="444"/>
      <c r="BS24" s="444"/>
      <c r="BT24" s="444"/>
      <c r="BU24" s="445"/>
      <c r="BV24" s="443">
        <v>181383159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9200</v>
      </c>
      <c r="R25" s="495"/>
      <c r="S25" s="495"/>
      <c r="T25" s="495"/>
      <c r="U25" s="495"/>
      <c r="V25" s="537"/>
      <c r="W25" s="589"/>
      <c r="X25" s="590"/>
      <c r="Y25" s="591"/>
      <c r="Z25" s="493" t="s">
        <v>165</v>
      </c>
      <c r="AA25" s="473"/>
      <c r="AB25" s="473"/>
      <c r="AC25" s="473"/>
      <c r="AD25" s="473"/>
      <c r="AE25" s="473"/>
      <c r="AF25" s="473"/>
      <c r="AG25" s="474"/>
      <c r="AH25" s="494">
        <v>770</v>
      </c>
      <c r="AI25" s="495"/>
      <c r="AJ25" s="495"/>
      <c r="AK25" s="495"/>
      <c r="AL25" s="537"/>
      <c r="AM25" s="494">
        <v>2507120</v>
      </c>
      <c r="AN25" s="495"/>
      <c r="AO25" s="495"/>
      <c r="AP25" s="495"/>
      <c r="AQ25" s="495"/>
      <c r="AR25" s="537"/>
      <c r="AS25" s="494">
        <v>3256</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282517997</v>
      </c>
      <c r="BO25" s="407"/>
      <c r="BP25" s="407"/>
      <c r="BQ25" s="407"/>
      <c r="BR25" s="407"/>
      <c r="BS25" s="407"/>
      <c r="BT25" s="407"/>
      <c r="BU25" s="408"/>
      <c r="BV25" s="406">
        <v>145075961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5969</v>
      </c>
      <c r="R26" s="495"/>
      <c r="S26" s="495"/>
      <c r="T26" s="495"/>
      <c r="U26" s="495"/>
      <c r="V26" s="537"/>
      <c r="W26" s="589"/>
      <c r="X26" s="590"/>
      <c r="Y26" s="591"/>
      <c r="Z26" s="493" t="s">
        <v>168</v>
      </c>
      <c r="AA26" s="595"/>
      <c r="AB26" s="595"/>
      <c r="AC26" s="595"/>
      <c r="AD26" s="595"/>
      <c r="AE26" s="595"/>
      <c r="AF26" s="595"/>
      <c r="AG26" s="596"/>
      <c r="AH26" s="494">
        <v>345</v>
      </c>
      <c r="AI26" s="495"/>
      <c r="AJ26" s="495"/>
      <c r="AK26" s="495"/>
      <c r="AL26" s="537"/>
      <c r="AM26" s="494">
        <v>1115385</v>
      </c>
      <c r="AN26" s="495"/>
      <c r="AO26" s="495"/>
      <c r="AP26" s="495"/>
      <c r="AQ26" s="495"/>
      <c r="AR26" s="537"/>
      <c r="AS26" s="494">
        <v>3233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1231700</v>
      </c>
      <c r="BO26" s="444"/>
      <c r="BP26" s="444"/>
      <c r="BQ26" s="444"/>
      <c r="BR26" s="444"/>
      <c r="BS26" s="444"/>
      <c r="BT26" s="444"/>
      <c r="BU26" s="445"/>
      <c r="BV26" s="443">
        <v>1251401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8500</v>
      </c>
      <c r="R27" s="495"/>
      <c r="S27" s="495"/>
      <c r="T27" s="495"/>
      <c r="U27" s="495"/>
      <c r="V27" s="537"/>
      <c r="W27" s="589"/>
      <c r="X27" s="590"/>
      <c r="Y27" s="591"/>
      <c r="Z27" s="493" t="s">
        <v>171</v>
      </c>
      <c r="AA27" s="473"/>
      <c r="AB27" s="473"/>
      <c r="AC27" s="473"/>
      <c r="AD27" s="473"/>
      <c r="AE27" s="473"/>
      <c r="AF27" s="473"/>
      <c r="AG27" s="474"/>
      <c r="AH27" s="494">
        <v>3368</v>
      </c>
      <c r="AI27" s="495"/>
      <c r="AJ27" s="495"/>
      <c r="AK27" s="495"/>
      <c r="AL27" s="537"/>
      <c r="AM27" s="494">
        <v>11928852</v>
      </c>
      <c r="AN27" s="495"/>
      <c r="AO27" s="495"/>
      <c r="AP27" s="495"/>
      <c r="AQ27" s="495"/>
      <c r="AR27" s="537"/>
      <c r="AS27" s="494">
        <v>3542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4875158</v>
      </c>
      <c r="BO27" s="563"/>
      <c r="BP27" s="563"/>
      <c r="BQ27" s="563"/>
      <c r="BR27" s="563"/>
      <c r="BS27" s="563"/>
      <c r="BT27" s="563"/>
      <c r="BU27" s="564"/>
      <c r="BV27" s="562">
        <v>4853042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7700</v>
      </c>
      <c r="R28" s="495"/>
      <c r="S28" s="495"/>
      <c r="T28" s="495"/>
      <c r="U28" s="495"/>
      <c r="V28" s="537"/>
      <c r="W28" s="589"/>
      <c r="X28" s="590"/>
      <c r="Y28" s="591"/>
      <c r="Z28" s="493" t="s">
        <v>174</v>
      </c>
      <c r="AA28" s="473"/>
      <c r="AB28" s="473"/>
      <c r="AC28" s="473"/>
      <c r="AD28" s="473"/>
      <c r="AE28" s="473"/>
      <c r="AF28" s="473"/>
      <c r="AG28" s="474"/>
      <c r="AH28" s="494">
        <v>528</v>
      </c>
      <c r="AI28" s="495"/>
      <c r="AJ28" s="495"/>
      <c r="AK28" s="495"/>
      <c r="AL28" s="537"/>
      <c r="AM28" s="494">
        <v>1493712</v>
      </c>
      <c r="AN28" s="495"/>
      <c r="AO28" s="495"/>
      <c r="AP28" s="495"/>
      <c r="AQ28" s="495"/>
      <c r="AR28" s="537"/>
      <c r="AS28" s="494">
        <v>2829</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21046526</v>
      </c>
      <c r="BO28" s="407"/>
      <c r="BP28" s="407"/>
      <c r="BQ28" s="407"/>
      <c r="BR28" s="407"/>
      <c r="BS28" s="407"/>
      <c r="BT28" s="407"/>
      <c r="BU28" s="408"/>
      <c r="BV28" s="406">
        <v>22839733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44</v>
      </c>
      <c r="M29" s="495"/>
      <c r="N29" s="495"/>
      <c r="O29" s="495"/>
      <c r="P29" s="537"/>
      <c r="Q29" s="494">
        <v>7100</v>
      </c>
      <c r="R29" s="495"/>
      <c r="S29" s="495"/>
      <c r="T29" s="495"/>
      <c r="U29" s="495"/>
      <c r="V29" s="537"/>
      <c r="W29" s="592"/>
      <c r="X29" s="593"/>
      <c r="Y29" s="594"/>
      <c r="Z29" s="493" t="s">
        <v>177</v>
      </c>
      <c r="AA29" s="473"/>
      <c r="AB29" s="473"/>
      <c r="AC29" s="473"/>
      <c r="AD29" s="473"/>
      <c r="AE29" s="473"/>
      <c r="AF29" s="473"/>
      <c r="AG29" s="474"/>
      <c r="AH29" s="494">
        <v>8417</v>
      </c>
      <c r="AI29" s="495"/>
      <c r="AJ29" s="495"/>
      <c r="AK29" s="495"/>
      <c r="AL29" s="537"/>
      <c r="AM29" s="494">
        <v>28292133</v>
      </c>
      <c r="AN29" s="495"/>
      <c r="AO29" s="495"/>
      <c r="AP29" s="495"/>
      <c r="AQ29" s="495"/>
      <c r="AR29" s="537"/>
      <c r="AS29" s="494">
        <v>3361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1584117</v>
      </c>
      <c r="BO29" s="444"/>
      <c r="BP29" s="444"/>
      <c r="BQ29" s="444"/>
      <c r="BR29" s="444"/>
      <c r="BS29" s="444"/>
      <c r="BT29" s="444"/>
      <c r="BU29" s="445"/>
      <c r="BV29" s="443">
        <v>1528609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101.1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45316924</v>
      </c>
      <c r="BO30" s="563"/>
      <c r="BP30" s="563"/>
      <c r="BQ30" s="563"/>
      <c r="BR30" s="563"/>
      <c r="BS30" s="563"/>
      <c r="BT30" s="563"/>
      <c r="BU30" s="564"/>
      <c r="BV30" s="562">
        <v>41536033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9</v>
      </c>
      <c r="V34" s="633"/>
      <c r="W34" s="634" t="str">
        <f>IF('各会計、関係団体の財政状況及び健全化判断比率'!B28="","",'各会計、関係団体の財政状況及び健全化判断比率'!B28)</f>
        <v>岡山市国民健康保険費特別会計</v>
      </c>
      <c r="X34" s="634"/>
      <c r="Y34" s="634"/>
      <c r="Z34" s="634"/>
      <c r="AA34" s="634"/>
      <c r="AB34" s="634"/>
      <c r="AC34" s="634"/>
      <c r="AD34" s="634"/>
      <c r="AE34" s="634"/>
      <c r="AF34" s="634"/>
      <c r="AG34" s="634"/>
      <c r="AH34" s="634"/>
      <c r="AI34" s="634"/>
      <c r="AJ34" s="634"/>
      <c r="AK34" s="634"/>
      <c r="AL34" s="181"/>
      <c r="AM34" s="633">
        <f>IF(AO34="","",MAX(C34:D43,U34:V43)+1)</f>
        <v>12</v>
      </c>
      <c r="AN34" s="633"/>
      <c r="AO34" s="634" t="str">
        <f>IF('各会計、関係団体の財政状況及び健全化判断比率'!B31="","",'各会計、関係団体の財政状況及び健全化判断比率'!B31)</f>
        <v>岡山市下水道事業会計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17</v>
      </c>
      <c r="BX34" s="633"/>
      <c r="BY34" s="634" t="str">
        <f>IF('各会計、関係団体の財政状況及び健全化判断比率'!B68="","",'各会計、関係団体の財政状況及び健全化判断比率'!B68)</f>
        <v>神崎衛生施設組合</v>
      </c>
      <c r="BZ34" s="634"/>
      <c r="CA34" s="634"/>
      <c r="CB34" s="634"/>
      <c r="CC34" s="634"/>
      <c r="CD34" s="634"/>
      <c r="CE34" s="634"/>
      <c r="CF34" s="634"/>
      <c r="CG34" s="634"/>
      <c r="CH34" s="634"/>
      <c r="CI34" s="634"/>
      <c r="CJ34" s="634"/>
      <c r="CK34" s="634"/>
      <c r="CL34" s="634"/>
      <c r="CM34" s="634"/>
      <c r="CN34" s="181"/>
      <c r="CO34" s="633">
        <f>IF(CQ34="","",MAX(C34:D43,U34:V43,AM34:AN43,BE34:BF43,BW34:BX43)+1)</f>
        <v>27</v>
      </c>
      <c r="CP34" s="633"/>
      <c r="CQ34" s="634" t="str">
        <f>IF('各会計、関係団体の財政状況及び健全化判断比率'!BS7="","",'各会計、関係団体の財政状況及び健全化判断比率'!BS7)</f>
        <v>（一財）岡山市勤労者サポートプラザ</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岡山市用品調達費特別会計</v>
      </c>
      <c r="F35" s="634"/>
      <c r="G35" s="634"/>
      <c r="H35" s="634"/>
      <c r="I35" s="634"/>
      <c r="J35" s="634"/>
      <c r="K35" s="634"/>
      <c r="L35" s="634"/>
      <c r="M35" s="634"/>
      <c r="N35" s="634"/>
      <c r="O35" s="634"/>
      <c r="P35" s="634"/>
      <c r="Q35" s="634"/>
      <c r="R35" s="634"/>
      <c r="S35" s="634"/>
      <c r="T35" s="181"/>
      <c r="U35" s="633">
        <f>IF(W35="","",U34+1)</f>
        <v>10</v>
      </c>
      <c r="V35" s="633"/>
      <c r="W35" s="634" t="str">
        <f>IF('各会計、関係団体の財政状況及び健全化判断比率'!B29="","",'各会計、関係団体の財政状況及び健全化判断比率'!B29)</f>
        <v>岡山市介護保険費特別会計</v>
      </c>
      <c r="X35" s="634"/>
      <c r="Y35" s="634"/>
      <c r="Z35" s="634"/>
      <c r="AA35" s="634"/>
      <c r="AB35" s="634"/>
      <c r="AC35" s="634"/>
      <c r="AD35" s="634"/>
      <c r="AE35" s="634"/>
      <c r="AF35" s="634"/>
      <c r="AG35" s="634"/>
      <c r="AH35" s="634"/>
      <c r="AI35" s="634"/>
      <c r="AJ35" s="634"/>
      <c r="AK35" s="634"/>
      <c r="AL35" s="181"/>
      <c r="AM35" s="633">
        <f t="shared" ref="AM35:AM43" si="0">IF(AO35="","",AM34+1)</f>
        <v>13</v>
      </c>
      <c r="AN35" s="633"/>
      <c r="AO35" s="634" t="str">
        <f>IF('各会計、関係団体の財政状況及び健全化判断比率'!B32="","",'各会計、関係団体の財政状況及び健全化判断比率'!B32)</f>
        <v>岡山市市場事業会計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18</v>
      </c>
      <c r="BX35" s="633"/>
      <c r="BY35" s="634" t="str">
        <f>IF('各会計、関係団体の財政状況及び健全化判断比率'!B69="","",'各会計、関係団体の財政状況及び健全化判断比率'!B69)</f>
        <v>備南衛生施設組合</v>
      </c>
      <c r="BZ35" s="634"/>
      <c r="CA35" s="634"/>
      <c r="CB35" s="634"/>
      <c r="CC35" s="634"/>
      <c r="CD35" s="634"/>
      <c r="CE35" s="634"/>
      <c r="CF35" s="634"/>
      <c r="CG35" s="634"/>
      <c r="CH35" s="634"/>
      <c r="CI35" s="634"/>
      <c r="CJ35" s="634"/>
      <c r="CK35" s="634"/>
      <c r="CL35" s="634"/>
      <c r="CM35" s="634"/>
      <c r="CN35" s="181"/>
      <c r="CO35" s="633">
        <f t="shared" ref="CO35:CO43" si="3">IF(CQ35="","",CO34+1)</f>
        <v>28</v>
      </c>
      <c r="CP35" s="633"/>
      <c r="CQ35" s="634" t="str">
        <f>IF('各会計、関係団体の財政状況及び健全化判断比率'!BS8="","",'各会計、関係団体の財政状況及び健全化判断比率'!BS8)</f>
        <v>（公財）岡山市公園協会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岡山市災害遺児教育年金事業費特別会計</v>
      </c>
      <c r="F36" s="634"/>
      <c r="G36" s="634"/>
      <c r="H36" s="634"/>
      <c r="I36" s="634"/>
      <c r="J36" s="634"/>
      <c r="K36" s="634"/>
      <c r="L36" s="634"/>
      <c r="M36" s="634"/>
      <c r="N36" s="634"/>
      <c r="O36" s="634"/>
      <c r="P36" s="634"/>
      <c r="Q36" s="634"/>
      <c r="R36" s="634"/>
      <c r="S36" s="634"/>
      <c r="T36" s="181"/>
      <c r="U36" s="633">
        <f t="shared" ref="U36:U43" si="4">IF(W36="","",U35+1)</f>
        <v>11</v>
      </c>
      <c r="V36" s="633"/>
      <c r="W36" s="634" t="str">
        <f>IF('各会計、関係団体の財政状況及び健全化判断比率'!B30="","",'各会計、関係団体の財政状況及び健全化判断比率'!B30)</f>
        <v>岡山市後期高齢者医療費特別会計</v>
      </c>
      <c r="X36" s="634"/>
      <c r="Y36" s="634"/>
      <c r="Z36" s="634"/>
      <c r="AA36" s="634"/>
      <c r="AB36" s="634"/>
      <c r="AC36" s="634"/>
      <c r="AD36" s="634"/>
      <c r="AE36" s="634"/>
      <c r="AF36" s="634"/>
      <c r="AG36" s="634"/>
      <c r="AH36" s="634"/>
      <c r="AI36" s="634"/>
      <c r="AJ36" s="634"/>
      <c r="AK36" s="634"/>
      <c r="AL36" s="181"/>
      <c r="AM36" s="633">
        <f t="shared" si="0"/>
        <v>14</v>
      </c>
      <c r="AN36" s="633"/>
      <c r="AO36" s="634" t="str">
        <f>IF('各会計、関係団体の財政状況及び健全化判断比率'!B33="","",'各会計、関係団体の財政状況及び健全化判断比率'!B33)</f>
        <v>岡山市水道事業会計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19</v>
      </c>
      <c r="BX36" s="633"/>
      <c r="BY36" s="634" t="str">
        <f>IF('各会計、関係団体の財政状況及び健全化判断比率'!B70="","",'各会計、関係団体の財政状況及び健全化判断比率'!B70)</f>
        <v>旭川中部衛生施設組合</v>
      </c>
      <c r="BZ36" s="634"/>
      <c r="CA36" s="634"/>
      <c r="CB36" s="634"/>
      <c r="CC36" s="634"/>
      <c r="CD36" s="634"/>
      <c r="CE36" s="634"/>
      <c r="CF36" s="634"/>
      <c r="CG36" s="634"/>
      <c r="CH36" s="634"/>
      <c r="CI36" s="634"/>
      <c r="CJ36" s="634"/>
      <c r="CK36" s="634"/>
      <c r="CL36" s="634"/>
      <c r="CM36" s="634"/>
      <c r="CN36" s="181"/>
      <c r="CO36" s="633">
        <f t="shared" si="3"/>
        <v>29</v>
      </c>
      <c r="CP36" s="633"/>
      <c r="CQ36" s="634" t="str">
        <f>IF('各会計、関係団体の財政状況及び健全化判断比率'!BS9="","",'各会計、関係団体の財政状況及び健全化判断比率'!BS9)</f>
        <v>（公財）岡山市シルバー人材センター</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f>IF(E37="","",C36+1)</f>
        <v>4</v>
      </c>
      <c r="D37" s="633"/>
      <c r="E37" s="634" t="str">
        <f>IF('各会計、関係団体の財政状況及び健全化判断比率'!B10="","",'各会計、関係団体の財政状況及び健全化判断比率'!B10)</f>
        <v>岡山市公共用地取得事業費特別会計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15</v>
      </c>
      <c r="AN37" s="633"/>
      <c r="AO37" s="634" t="str">
        <f>IF('各会計、関係団体の財政状況及び健全化判断比率'!B34="","",'各会計、関係団体の財政状況及び健全化判断比率'!B34)</f>
        <v>岡山市工業用水道事業会計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20</v>
      </c>
      <c r="BX37" s="633"/>
      <c r="BY37" s="634" t="str">
        <f>IF('各会計、関係団体の財政状況及び健全化判断比率'!B71="","",'各会計、関係団体の財政状況及び健全化判断比率'!B71)</f>
        <v>岡山市久米南町衛生施設組合</v>
      </c>
      <c r="BZ37" s="634"/>
      <c r="CA37" s="634"/>
      <c r="CB37" s="634"/>
      <c r="CC37" s="634"/>
      <c r="CD37" s="634"/>
      <c r="CE37" s="634"/>
      <c r="CF37" s="634"/>
      <c r="CG37" s="634"/>
      <c r="CH37" s="634"/>
      <c r="CI37" s="634"/>
      <c r="CJ37" s="634"/>
      <c r="CK37" s="634"/>
      <c r="CL37" s="634"/>
      <c r="CM37" s="634"/>
      <c r="CN37" s="181"/>
      <c r="CO37" s="633">
        <f t="shared" si="3"/>
        <v>30</v>
      </c>
      <c r="CP37" s="633"/>
      <c r="CQ37" s="634" t="str">
        <f>IF('各会計、関係団体の財政状況及び健全化判断比率'!BS10="","",'各会計、関係団体の財政状況及び健全化判断比率'!BS10)</f>
        <v>(公財）岡山文化芸術創造</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f t="shared" ref="C38:C43" si="5">IF(E38="","",C37+1)</f>
        <v>5</v>
      </c>
      <c r="D38" s="633"/>
      <c r="E38" s="634" t="str">
        <f>IF('各会計、関係団体の財政状況及び健全化判断比率'!B11="","",'各会計、関係団体の財政状況及び健全化判断比率'!B11)</f>
        <v>岡山市学童校外事故共済事業費特別会計</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16</v>
      </c>
      <c r="AN38" s="633"/>
      <c r="AO38" s="634" t="str">
        <f>IF('各会計、関係団体の財政状況及び健全化判断比率'!B35="","",'各会計、関係団体の財政状況及び健全化判断比率'!B35)</f>
        <v>岡山市病院事業会計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21</v>
      </c>
      <c r="BX38" s="633"/>
      <c r="BY38" s="634" t="str">
        <f>IF('各会計、関係団体の財政状況及び健全化判断比率'!B72="","",'各会計、関係団体の財政状況及び健全化判断比率'!B72)</f>
        <v>岡山市久米南町国民健康保険組合</v>
      </c>
      <c r="BZ38" s="634"/>
      <c r="CA38" s="634"/>
      <c r="CB38" s="634"/>
      <c r="CC38" s="634"/>
      <c r="CD38" s="634"/>
      <c r="CE38" s="634"/>
      <c r="CF38" s="634"/>
      <c r="CG38" s="634"/>
      <c r="CH38" s="634"/>
      <c r="CI38" s="634"/>
      <c r="CJ38" s="634"/>
      <c r="CK38" s="634"/>
      <c r="CL38" s="634"/>
      <c r="CM38" s="634"/>
      <c r="CN38" s="181"/>
      <c r="CO38" s="633">
        <f t="shared" si="3"/>
        <v>31</v>
      </c>
      <c r="CP38" s="633"/>
      <c r="CQ38" s="634" t="str">
        <f>IF('各会計、関係団体の財政状況及び健全化判断比率'!BS11="","",'各会計、関係団体の財政状況及び健全化判断比率'!BS11)</f>
        <v>（一財）岡山市水産協会</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f t="shared" si="5"/>
        <v>6</v>
      </c>
      <c r="D39" s="633"/>
      <c r="E39" s="634" t="str">
        <f>IF('各会計、関係団体の財政状況及び健全化判断比率'!B12="","",'各会計、関係団体の財政状況及び健全化判断比率'!B12)</f>
        <v>岡山市母子父子寡婦福祉資金貸付事業費特別会計</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22</v>
      </c>
      <c r="BX39" s="633"/>
      <c r="BY39" s="634" t="str">
        <f>IF('各会計、関係団体の財政状況及び健全化判断比率'!B73="","",'各会計、関係団体の財政状況及び健全化判断比率'!B73)</f>
        <v>岡山県広域水道企業団</v>
      </c>
      <c r="BZ39" s="634"/>
      <c r="CA39" s="634"/>
      <c r="CB39" s="634"/>
      <c r="CC39" s="634"/>
      <c r="CD39" s="634"/>
      <c r="CE39" s="634"/>
      <c r="CF39" s="634"/>
      <c r="CG39" s="634"/>
      <c r="CH39" s="634"/>
      <c r="CI39" s="634"/>
      <c r="CJ39" s="634"/>
      <c r="CK39" s="634"/>
      <c r="CL39" s="634"/>
      <c r="CM39" s="634"/>
      <c r="CN39" s="181"/>
      <c r="CO39" s="633">
        <f t="shared" si="3"/>
        <v>32</v>
      </c>
      <c r="CP39" s="633"/>
      <c r="CQ39" s="634" t="str">
        <f>IF('各会計、関係団体の財政状況及び健全化判断比率'!BS12="","",'各会計、関係団体の財政状況及び健全化判断比率'!BS12)</f>
        <v>（公財）岡山市ふれあい公社</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f t="shared" si="5"/>
        <v>7</v>
      </c>
      <c r="D40" s="633"/>
      <c r="E40" s="634" t="str">
        <f>IF('各会計、関係団体の財政状況及び健全化判断比率'!B13="","",'各会計、関係団体の財政状況及び健全化判断比率'!B13)</f>
        <v>岡山市公債費特別会計</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23</v>
      </c>
      <c r="BX40" s="633"/>
      <c r="BY40" s="634" t="str">
        <f>IF('各会計、関係団体の財政状況及び健全化判断比率'!B74="","",'各会計、関係団体の財政状況及び健全化判断比率'!B74)</f>
        <v>岡山県南部水道企業団</v>
      </c>
      <c r="BZ40" s="634"/>
      <c r="CA40" s="634"/>
      <c r="CB40" s="634"/>
      <c r="CC40" s="634"/>
      <c r="CD40" s="634"/>
      <c r="CE40" s="634"/>
      <c r="CF40" s="634"/>
      <c r="CG40" s="634"/>
      <c r="CH40" s="634"/>
      <c r="CI40" s="634"/>
      <c r="CJ40" s="634"/>
      <c r="CK40" s="634"/>
      <c r="CL40" s="634"/>
      <c r="CM40" s="634"/>
      <c r="CN40" s="181"/>
      <c r="CO40" s="633">
        <f t="shared" si="3"/>
        <v>33</v>
      </c>
      <c r="CP40" s="633"/>
      <c r="CQ40" s="634" t="str">
        <f>IF('各会計、関係団体の財政状況及び健全化判断比率'!BS13="","",'各会計、関係団体の財政状況及び健全化判断比率'!BS13)</f>
        <v>（株）岡山コンベンションセンター</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f t="shared" si="5"/>
        <v>8</v>
      </c>
      <c r="D41" s="633"/>
      <c r="E41" s="634" t="str">
        <f>IF('各会計、関係団体の財政状況及び健全化判断比率'!B14="","",'各会計、関係団体の財政状況及び健全化判断比率'!B14)</f>
        <v>岡山市立総合医療センター病院事業債特別会計</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24</v>
      </c>
      <c r="BX41" s="633"/>
      <c r="BY41" s="634" t="str">
        <f>IF('各会計、関係団体の財政状況及び健全化判断比率'!B75="","",'各会計、関係団体の財政状況及び健全化判断比率'!B75)</f>
        <v>湛井十二箇郷組合</v>
      </c>
      <c r="BZ41" s="634"/>
      <c r="CA41" s="634"/>
      <c r="CB41" s="634"/>
      <c r="CC41" s="634"/>
      <c r="CD41" s="634"/>
      <c r="CE41" s="634"/>
      <c r="CF41" s="634"/>
      <c r="CG41" s="634"/>
      <c r="CH41" s="634"/>
      <c r="CI41" s="634"/>
      <c r="CJ41" s="634"/>
      <c r="CK41" s="634"/>
      <c r="CL41" s="634"/>
      <c r="CM41" s="634"/>
      <c r="CN41" s="181"/>
      <c r="CO41" s="633">
        <f t="shared" si="3"/>
        <v>34</v>
      </c>
      <c r="CP41" s="633"/>
      <c r="CQ41" s="634" t="str">
        <f>IF('各会計、関係団体の財政状況及び健全化判断比率'!BS14="","",'各会計、関係団体の財政状況及び健全化判断比率'!BS14)</f>
        <v>岡山市場冷蔵（株）</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25</v>
      </c>
      <c r="BX42" s="633"/>
      <c r="BY42" s="634" t="str">
        <f>IF('各会計、関係団体の財政状況及び健全化判断比率'!B76="","",'各会計、関係団体の財政状況及び健全化判断比率'!B76)</f>
        <v>大正池水利組合</v>
      </c>
      <c r="BZ42" s="634"/>
      <c r="CA42" s="634"/>
      <c r="CB42" s="634"/>
      <c r="CC42" s="634"/>
      <c r="CD42" s="634"/>
      <c r="CE42" s="634"/>
      <c r="CF42" s="634"/>
      <c r="CG42" s="634"/>
      <c r="CH42" s="634"/>
      <c r="CI42" s="634"/>
      <c r="CJ42" s="634"/>
      <c r="CK42" s="634"/>
      <c r="CL42" s="634"/>
      <c r="CM42" s="634"/>
      <c r="CN42" s="181"/>
      <c r="CO42" s="633">
        <f t="shared" si="3"/>
        <v>35</v>
      </c>
      <c r="CP42" s="633"/>
      <c r="CQ42" s="634" t="str">
        <f>IF('各会計、関係団体の財政状況及び健全化判断比率'!BS15="","",'各会計、関係団体の財政状況及び健全化判断比率'!BS15)</f>
        <v>岡山港埠頭開発(株）</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26</v>
      </c>
      <c r="BX43" s="633"/>
      <c r="BY43" s="634" t="str">
        <f>IF('各会計、関係団体の財政状況及び健全化判断比率'!B77="","",'各会計、関係団体の財政状況及び健全化判断比率'!B77)</f>
        <v>田原用水組合</v>
      </c>
      <c r="BZ43" s="634"/>
      <c r="CA43" s="634"/>
      <c r="CB43" s="634"/>
      <c r="CC43" s="634"/>
      <c r="CD43" s="634"/>
      <c r="CE43" s="634"/>
      <c r="CF43" s="634"/>
      <c r="CG43" s="634"/>
      <c r="CH43" s="634"/>
      <c r="CI43" s="634"/>
      <c r="CJ43" s="634"/>
      <c r="CK43" s="634"/>
      <c r="CL43" s="634"/>
      <c r="CM43" s="634"/>
      <c r="CN43" s="181"/>
      <c r="CO43" s="633">
        <f t="shared" si="3"/>
        <v>36</v>
      </c>
      <c r="CP43" s="633"/>
      <c r="CQ43" s="634" t="str">
        <f>IF('各会計、関係団体の財政状況及び健全化判断比率'!BS16="","",'各会計、関係団体の財政状況及び健全化判断比率'!BS16)</f>
        <v>岡山市土地開発公社</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2Utgg144YfttuokqqCF4X5VL5zYnx+reWh2eyPCj2O1Z/EowXEa3vri2y2uo4mpwEQv6IYHy5O8BEf1xwLGyYA==" saltValue="/pUtqobo3uCyV43Aa66f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87" t="s">
        <v>543</v>
      </c>
      <c r="D34" s="1187"/>
      <c r="E34" s="1188"/>
      <c r="F34" s="32">
        <v>5.44</v>
      </c>
      <c r="G34" s="33">
        <v>6.25</v>
      </c>
      <c r="H34" s="33">
        <v>6.63</v>
      </c>
      <c r="I34" s="33">
        <v>4.95</v>
      </c>
      <c r="J34" s="34">
        <v>5.47</v>
      </c>
      <c r="K34" s="22"/>
      <c r="L34" s="22"/>
      <c r="M34" s="22"/>
      <c r="N34" s="22"/>
      <c r="O34" s="22"/>
      <c r="P34" s="22"/>
    </row>
    <row r="35" spans="1:16" ht="39" customHeight="1" x14ac:dyDescent="0.2">
      <c r="A35" s="22"/>
      <c r="B35" s="35"/>
      <c r="C35" s="1181" t="s">
        <v>544</v>
      </c>
      <c r="D35" s="1182"/>
      <c r="E35" s="1183"/>
      <c r="F35" s="36">
        <v>5.4</v>
      </c>
      <c r="G35" s="37">
        <v>4.91</v>
      </c>
      <c r="H35" s="37">
        <v>4.38</v>
      </c>
      <c r="I35" s="37">
        <v>4.08</v>
      </c>
      <c r="J35" s="38">
        <v>3.63</v>
      </c>
      <c r="K35" s="22"/>
      <c r="L35" s="22"/>
      <c r="M35" s="22"/>
      <c r="N35" s="22"/>
      <c r="O35" s="22"/>
      <c r="P35" s="22"/>
    </row>
    <row r="36" spans="1:16" ht="39" customHeight="1" x14ac:dyDescent="0.2">
      <c r="A36" s="22"/>
      <c r="B36" s="35"/>
      <c r="C36" s="1181" t="s">
        <v>545</v>
      </c>
      <c r="D36" s="1182"/>
      <c r="E36" s="1183"/>
      <c r="F36" s="36">
        <v>1.49</v>
      </c>
      <c r="G36" s="37">
        <v>1.52</v>
      </c>
      <c r="H36" s="37">
        <v>1.52</v>
      </c>
      <c r="I36" s="37">
        <v>1.62</v>
      </c>
      <c r="J36" s="38">
        <v>1.68</v>
      </c>
      <c r="K36" s="22"/>
      <c r="L36" s="22"/>
      <c r="M36" s="22"/>
      <c r="N36" s="22"/>
      <c r="O36" s="22"/>
      <c r="P36" s="22"/>
    </row>
    <row r="37" spans="1:16" ht="39" customHeight="1" x14ac:dyDescent="0.2">
      <c r="A37" s="22"/>
      <c r="B37" s="35"/>
      <c r="C37" s="1181" t="s">
        <v>546</v>
      </c>
      <c r="D37" s="1182"/>
      <c r="E37" s="1183"/>
      <c r="F37" s="36">
        <v>0.28000000000000003</v>
      </c>
      <c r="G37" s="37">
        <v>0.59</v>
      </c>
      <c r="H37" s="37">
        <v>0.71</v>
      </c>
      <c r="I37" s="37">
        <v>1.0900000000000001</v>
      </c>
      <c r="J37" s="38">
        <v>0.66</v>
      </c>
      <c r="K37" s="22"/>
      <c r="L37" s="22"/>
      <c r="M37" s="22"/>
      <c r="N37" s="22"/>
      <c r="O37" s="22"/>
      <c r="P37" s="22"/>
    </row>
    <row r="38" spans="1:16" ht="39" customHeight="1" x14ac:dyDescent="0.2">
      <c r="A38" s="22"/>
      <c r="B38" s="35"/>
      <c r="C38" s="1181" t="s">
        <v>547</v>
      </c>
      <c r="D38" s="1182"/>
      <c r="E38" s="1183"/>
      <c r="F38" s="36">
        <v>0.56999999999999995</v>
      </c>
      <c r="G38" s="37">
        <v>0.54</v>
      </c>
      <c r="H38" s="37">
        <v>0.5</v>
      </c>
      <c r="I38" s="37">
        <v>0.56999999999999995</v>
      </c>
      <c r="J38" s="38">
        <v>0.56000000000000005</v>
      </c>
      <c r="K38" s="22"/>
      <c r="L38" s="22"/>
      <c r="M38" s="22"/>
      <c r="N38" s="22"/>
      <c r="O38" s="22"/>
      <c r="P38" s="22"/>
    </row>
    <row r="39" spans="1:16" ht="39" customHeight="1" x14ac:dyDescent="0.2">
      <c r="A39" s="22"/>
      <c r="B39" s="35"/>
      <c r="C39" s="1181" t="s">
        <v>548</v>
      </c>
      <c r="D39" s="1182"/>
      <c r="E39" s="1183"/>
      <c r="F39" s="36">
        <v>0.13</v>
      </c>
      <c r="G39" s="37">
        <v>0.42</v>
      </c>
      <c r="H39" s="37">
        <v>0.16</v>
      </c>
      <c r="I39" s="37">
        <v>0.11</v>
      </c>
      <c r="J39" s="38">
        <v>0.1</v>
      </c>
      <c r="K39" s="22"/>
      <c r="L39" s="22"/>
      <c r="M39" s="22"/>
      <c r="N39" s="22"/>
      <c r="O39" s="22"/>
      <c r="P39" s="22"/>
    </row>
    <row r="40" spans="1:16" ht="39" customHeight="1" x14ac:dyDescent="0.2">
      <c r="A40" s="22"/>
      <c r="B40" s="35"/>
      <c r="C40" s="1181" t="s">
        <v>549</v>
      </c>
      <c r="D40" s="1182"/>
      <c r="E40" s="1183"/>
      <c r="F40" s="36">
        <v>0.09</v>
      </c>
      <c r="G40" s="37">
        <v>0.09</v>
      </c>
      <c r="H40" s="37">
        <v>0.09</v>
      </c>
      <c r="I40" s="37">
        <v>0.09</v>
      </c>
      <c r="J40" s="38">
        <v>0.09</v>
      </c>
      <c r="K40" s="22"/>
      <c r="L40" s="22"/>
      <c r="M40" s="22"/>
      <c r="N40" s="22"/>
      <c r="O40" s="22"/>
      <c r="P40" s="22"/>
    </row>
    <row r="41" spans="1:16" ht="39" customHeight="1" x14ac:dyDescent="0.2">
      <c r="A41" s="22"/>
      <c r="B41" s="35"/>
      <c r="C41" s="1181" t="s">
        <v>550</v>
      </c>
      <c r="D41" s="1182"/>
      <c r="E41" s="1183"/>
      <c r="F41" s="36">
        <v>0</v>
      </c>
      <c r="G41" s="37">
        <v>0</v>
      </c>
      <c r="H41" s="37">
        <v>0</v>
      </c>
      <c r="I41" s="37">
        <v>0</v>
      </c>
      <c r="J41" s="38">
        <v>0</v>
      </c>
      <c r="K41" s="22"/>
      <c r="L41" s="22"/>
      <c r="M41" s="22"/>
      <c r="N41" s="22"/>
      <c r="O41" s="22"/>
      <c r="P41" s="22"/>
    </row>
    <row r="42" spans="1:16" ht="39" customHeight="1" x14ac:dyDescent="0.2">
      <c r="A42" s="22"/>
      <c r="B42" s="39"/>
      <c r="C42" s="1181" t="s">
        <v>551</v>
      </c>
      <c r="D42" s="1182"/>
      <c r="E42" s="1183"/>
      <c r="F42" s="36" t="s">
        <v>496</v>
      </c>
      <c r="G42" s="37" t="s">
        <v>496</v>
      </c>
      <c r="H42" s="37" t="s">
        <v>496</v>
      </c>
      <c r="I42" s="37" t="s">
        <v>496</v>
      </c>
      <c r="J42" s="38" t="s">
        <v>496</v>
      </c>
      <c r="K42" s="22"/>
      <c r="L42" s="22"/>
      <c r="M42" s="22"/>
      <c r="N42" s="22"/>
      <c r="O42" s="22"/>
      <c r="P42" s="22"/>
    </row>
    <row r="43" spans="1:16" ht="39" customHeight="1" thickBot="1" x14ac:dyDescent="0.25">
      <c r="A43" s="22"/>
      <c r="B43" s="40"/>
      <c r="C43" s="1184" t="s">
        <v>552</v>
      </c>
      <c r="D43" s="1185"/>
      <c r="E43" s="1186"/>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57BM9XwF0V58hG9dukvTB69/n+uuQgQPjAAhURhAi7Y+cMFsQ7uDgUKYOPRQX9vagvy9tCeUg3seyoaKNIxTNA==" saltValue="pf9ptzFMAm6nBsqOKFlT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29175</v>
      </c>
      <c r="L45" s="60">
        <v>29067</v>
      </c>
      <c r="M45" s="60">
        <v>29255</v>
      </c>
      <c r="N45" s="60">
        <v>29989</v>
      </c>
      <c r="O45" s="61">
        <v>30996</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496</v>
      </c>
      <c r="L46" s="64" t="s">
        <v>496</v>
      </c>
      <c r="M46" s="64" t="s">
        <v>496</v>
      </c>
      <c r="N46" s="64" t="s">
        <v>496</v>
      </c>
      <c r="O46" s="65" t="s">
        <v>496</v>
      </c>
      <c r="P46" s="48"/>
      <c r="Q46" s="48"/>
      <c r="R46" s="48"/>
      <c r="S46" s="48"/>
      <c r="T46" s="48"/>
      <c r="U46" s="48"/>
    </row>
    <row r="47" spans="1:21" ht="30.75" customHeight="1" x14ac:dyDescent="0.2">
      <c r="A47" s="48"/>
      <c r="B47" s="1191"/>
      <c r="C47" s="1192"/>
      <c r="D47" s="62"/>
      <c r="E47" s="1197" t="s">
        <v>12</v>
      </c>
      <c r="F47" s="1197"/>
      <c r="G47" s="1197"/>
      <c r="H47" s="1197"/>
      <c r="I47" s="1197"/>
      <c r="J47" s="1198"/>
      <c r="K47" s="63">
        <v>3030</v>
      </c>
      <c r="L47" s="64">
        <v>3175</v>
      </c>
      <c r="M47" s="64">
        <v>3333</v>
      </c>
      <c r="N47" s="64">
        <v>3333</v>
      </c>
      <c r="O47" s="65">
        <v>3333</v>
      </c>
      <c r="P47" s="48"/>
      <c r="Q47" s="48"/>
      <c r="R47" s="48"/>
      <c r="S47" s="48"/>
      <c r="T47" s="48"/>
      <c r="U47" s="48"/>
    </row>
    <row r="48" spans="1:21" ht="30.75" customHeight="1" x14ac:dyDescent="0.2">
      <c r="A48" s="48"/>
      <c r="B48" s="1191"/>
      <c r="C48" s="1192"/>
      <c r="D48" s="62"/>
      <c r="E48" s="1197" t="s">
        <v>13</v>
      </c>
      <c r="F48" s="1197"/>
      <c r="G48" s="1197"/>
      <c r="H48" s="1197"/>
      <c r="I48" s="1197"/>
      <c r="J48" s="1198"/>
      <c r="K48" s="63">
        <v>6001</v>
      </c>
      <c r="L48" s="64">
        <v>6214</v>
      </c>
      <c r="M48" s="64">
        <v>6001</v>
      </c>
      <c r="N48" s="64">
        <v>5860</v>
      </c>
      <c r="O48" s="65">
        <v>5791</v>
      </c>
      <c r="P48" s="48"/>
      <c r="Q48" s="48"/>
      <c r="R48" s="48"/>
      <c r="S48" s="48"/>
      <c r="T48" s="48"/>
      <c r="U48" s="48"/>
    </row>
    <row r="49" spans="1:21" ht="30.75" customHeight="1" x14ac:dyDescent="0.2">
      <c r="A49" s="48"/>
      <c r="B49" s="1191"/>
      <c r="C49" s="1192"/>
      <c r="D49" s="62"/>
      <c r="E49" s="1197" t="s">
        <v>14</v>
      </c>
      <c r="F49" s="1197"/>
      <c r="G49" s="1197"/>
      <c r="H49" s="1197"/>
      <c r="I49" s="1197"/>
      <c r="J49" s="1198"/>
      <c r="K49" s="63">
        <v>27</v>
      </c>
      <c r="L49" s="64">
        <v>25</v>
      </c>
      <c r="M49" s="64">
        <v>22</v>
      </c>
      <c r="N49" s="64">
        <v>21</v>
      </c>
      <c r="O49" s="65">
        <v>22</v>
      </c>
      <c r="P49" s="48"/>
      <c r="Q49" s="48"/>
      <c r="R49" s="48"/>
      <c r="S49" s="48"/>
      <c r="T49" s="48"/>
      <c r="U49" s="48"/>
    </row>
    <row r="50" spans="1:21" ht="30.75" customHeight="1" x14ac:dyDescent="0.2">
      <c r="A50" s="48"/>
      <c r="B50" s="1191"/>
      <c r="C50" s="1192"/>
      <c r="D50" s="62"/>
      <c r="E50" s="1197" t="s">
        <v>15</v>
      </c>
      <c r="F50" s="1197"/>
      <c r="G50" s="1197"/>
      <c r="H50" s="1197"/>
      <c r="I50" s="1197"/>
      <c r="J50" s="1198"/>
      <c r="K50" s="63">
        <v>1261</v>
      </c>
      <c r="L50" s="64">
        <v>1153</v>
      </c>
      <c r="M50" s="64">
        <v>1101</v>
      </c>
      <c r="N50" s="64">
        <v>1066</v>
      </c>
      <c r="O50" s="65">
        <v>1037</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496</v>
      </c>
      <c r="L51" s="64">
        <v>0</v>
      </c>
      <c r="M51" s="64" t="s">
        <v>496</v>
      </c>
      <c r="N51" s="64" t="s">
        <v>496</v>
      </c>
      <c r="O51" s="65" t="s">
        <v>496</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30697</v>
      </c>
      <c r="L52" s="64">
        <v>30515</v>
      </c>
      <c r="M52" s="64">
        <v>29979</v>
      </c>
      <c r="N52" s="64">
        <v>29925</v>
      </c>
      <c r="O52" s="65">
        <v>29696</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8797</v>
      </c>
      <c r="L53" s="69">
        <v>9119</v>
      </c>
      <c r="M53" s="69">
        <v>9733</v>
      </c>
      <c r="N53" s="69">
        <v>10344</v>
      </c>
      <c r="O53" s="70">
        <v>11483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2">
      <c r="B58" s="1205" t="s">
        <v>24</v>
      </c>
      <c r="C58" s="1206"/>
      <c r="D58" s="1211" t="s">
        <v>25</v>
      </c>
      <c r="E58" s="1212"/>
      <c r="F58" s="1212"/>
      <c r="G58" s="1212"/>
      <c r="H58" s="1212"/>
      <c r="I58" s="1212"/>
      <c r="J58" s="1213"/>
      <c r="K58" s="83">
        <v>3030</v>
      </c>
      <c r="L58" s="84">
        <v>3175</v>
      </c>
      <c r="M58" s="84">
        <v>3333</v>
      </c>
      <c r="N58" s="84">
        <v>3333</v>
      </c>
      <c r="O58" s="85">
        <v>3333</v>
      </c>
    </row>
    <row r="59" spans="1:21" ht="31.5" customHeight="1" x14ac:dyDescent="0.2">
      <c r="B59" s="1207"/>
      <c r="C59" s="1208"/>
      <c r="D59" s="1214" t="s">
        <v>26</v>
      </c>
      <c r="E59" s="1215"/>
      <c r="F59" s="1215"/>
      <c r="G59" s="1215"/>
      <c r="H59" s="1215"/>
      <c r="I59" s="1215"/>
      <c r="J59" s="1216"/>
      <c r="K59" s="86">
        <v>18642</v>
      </c>
      <c r="L59" s="87">
        <v>20367</v>
      </c>
      <c r="M59" s="87">
        <v>22333</v>
      </c>
      <c r="N59" s="87">
        <v>31100</v>
      </c>
      <c r="O59" s="88">
        <v>30640</v>
      </c>
    </row>
    <row r="60" spans="1:21" ht="31.5" customHeight="1" thickBot="1" x14ac:dyDescent="0.25">
      <c r="B60" s="1209"/>
      <c r="C60" s="1210"/>
      <c r="D60" s="1217" t="s">
        <v>27</v>
      </c>
      <c r="E60" s="1218"/>
      <c r="F60" s="1218"/>
      <c r="G60" s="1218"/>
      <c r="H60" s="1218"/>
      <c r="I60" s="1218"/>
      <c r="J60" s="1219"/>
      <c r="K60" s="89">
        <v>12428</v>
      </c>
      <c r="L60" s="90">
        <v>13578</v>
      </c>
      <c r="M60" s="90">
        <v>15000</v>
      </c>
      <c r="N60" s="90">
        <v>15000</v>
      </c>
      <c r="O60" s="91">
        <v>15000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7JBaR7148LklgFCn3wOz2taOu21yej4x18AMmYLiAsGvz7Xp65KAEG+vsStPqo5ExMw0sq8bu0j/IierJVImw==" saltValue="WpcRCvyaruCc/euc4IE1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534</v>
      </c>
      <c r="J40" s="103" t="s">
        <v>535</v>
      </c>
      <c r="K40" s="103" t="s">
        <v>536</v>
      </c>
      <c r="L40" s="103" t="s">
        <v>537</v>
      </c>
      <c r="M40" s="104" t="s">
        <v>538</v>
      </c>
    </row>
    <row r="41" spans="2:13" ht="27.75" customHeight="1" x14ac:dyDescent="0.2">
      <c r="B41" s="1220" t="s">
        <v>30</v>
      </c>
      <c r="C41" s="1221"/>
      <c r="D41" s="105"/>
      <c r="E41" s="1226" t="s">
        <v>31</v>
      </c>
      <c r="F41" s="1226"/>
      <c r="G41" s="1226"/>
      <c r="H41" s="1227"/>
      <c r="I41" s="355">
        <v>352657</v>
      </c>
      <c r="J41" s="356">
        <v>363236</v>
      </c>
      <c r="K41" s="356">
        <v>372560</v>
      </c>
      <c r="L41" s="356">
        <v>377959</v>
      </c>
      <c r="M41" s="357">
        <v>372071</v>
      </c>
    </row>
    <row r="42" spans="2:13" ht="27.75" customHeight="1" x14ac:dyDescent="0.2">
      <c r="B42" s="1222"/>
      <c r="C42" s="1223"/>
      <c r="D42" s="106"/>
      <c r="E42" s="1228" t="s">
        <v>32</v>
      </c>
      <c r="F42" s="1228"/>
      <c r="G42" s="1228"/>
      <c r="H42" s="1229"/>
      <c r="I42" s="358">
        <v>14919</v>
      </c>
      <c r="J42" s="359">
        <v>14750</v>
      </c>
      <c r="K42" s="359">
        <v>14453</v>
      </c>
      <c r="L42" s="359">
        <v>13915</v>
      </c>
      <c r="M42" s="360">
        <v>13777</v>
      </c>
    </row>
    <row r="43" spans="2:13" ht="27.75" customHeight="1" x14ac:dyDescent="0.2">
      <c r="B43" s="1222"/>
      <c r="C43" s="1223"/>
      <c r="D43" s="106"/>
      <c r="E43" s="1228" t="s">
        <v>33</v>
      </c>
      <c r="F43" s="1228"/>
      <c r="G43" s="1228"/>
      <c r="H43" s="1229"/>
      <c r="I43" s="358">
        <v>95474</v>
      </c>
      <c r="J43" s="359">
        <v>92894</v>
      </c>
      <c r="K43" s="359">
        <v>92410</v>
      </c>
      <c r="L43" s="359">
        <v>90229</v>
      </c>
      <c r="M43" s="360">
        <v>85647</v>
      </c>
    </row>
    <row r="44" spans="2:13" ht="27.75" customHeight="1" x14ac:dyDescent="0.2">
      <c r="B44" s="1222"/>
      <c r="C44" s="1223"/>
      <c r="D44" s="106"/>
      <c r="E44" s="1228" t="s">
        <v>34</v>
      </c>
      <c r="F44" s="1228"/>
      <c r="G44" s="1228"/>
      <c r="H44" s="1229"/>
      <c r="I44" s="358">
        <v>149</v>
      </c>
      <c r="J44" s="359">
        <v>127</v>
      </c>
      <c r="K44" s="359">
        <v>122</v>
      </c>
      <c r="L44" s="359">
        <v>112</v>
      </c>
      <c r="M44" s="360">
        <v>97</v>
      </c>
    </row>
    <row r="45" spans="2:13" ht="27.75" customHeight="1" x14ac:dyDescent="0.2">
      <c r="B45" s="1222"/>
      <c r="C45" s="1223"/>
      <c r="D45" s="106"/>
      <c r="E45" s="1228" t="s">
        <v>35</v>
      </c>
      <c r="F45" s="1228"/>
      <c r="G45" s="1228"/>
      <c r="H45" s="1229"/>
      <c r="I45" s="358">
        <v>57569</v>
      </c>
      <c r="J45" s="359">
        <v>56832</v>
      </c>
      <c r="K45" s="359">
        <v>56281</v>
      </c>
      <c r="L45" s="359">
        <v>53994</v>
      </c>
      <c r="M45" s="360">
        <v>55900</v>
      </c>
    </row>
    <row r="46" spans="2:13" ht="27.75" customHeight="1" x14ac:dyDescent="0.2">
      <c r="B46" s="1222"/>
      <c r="C46" s="1223"/>
      <c r="D46" s="107"/>
      <c r="E46" s="1228" t="s">
        <v>36</v>
      </c>
      <c r="F46" s="1228"/>
      <c r="G46" s="1228"/>
      <c r="H46" s="1229"/>
      <c r="I46" s="358">
        <v>1467</v>
      </c>
      <c r="J46" s="359">
        <v>356</v>
      </c>
      <c r="K46" s="359">
        <v>2</v>
      </c>
      <c r="L46" s="359">
        <v>3</v>
      </c>
      <c r="M46" s="360">
        <v>12</v>
      </c>
    </row>
    <row r="47" spans="2:13" ht="27.75" customHeight="1" x14ac:dyDescent="0.2">
      <c r="B47" s="1222"/>
      <c r="C47" s="1223"/>
      <c r="D47" s="108"/>
      <c r="E47" s="1230" t="s">
        <v>37</v>
      </c>
      <c r="F47" s="1231"/>
      <c r="G47" s="1231"/>
      <c r="H47" s="1232"/>
      <c r="I47" s="358" t="s">
        <v>496</v>
      </c>
      <c r="J47" s="359" t="s">
        <v>496</v>
      </c>
      <c r="K47" s="359" t="s">
        <v>496</v>
      </c>
      <c r="L47" s="359" t="s">
        <v>496</v>
      </c>
      <c r="M47" s="360" t="s">
        <v>496</v>
      </c>
    </row>
    <row r="48" spans="2:13" ht="27.75" customHeight="1" x14ac:dyDescent="0.2">
      <c r="B48" s="1222"/>
      <c r="C48" s="1223"/>
      <c r="D48" s="106"/>
      <c r="E48" s="1228" t="s">
        <v>38</v>
      </c>
      <c r="F48" s="1228"/>
      <c r="G48" s="1228"/>
      <c r="H48" s="1229"/>
      <c r="I48" s="358" t="s">
        <v>496</v>
      </c>
      <c r="J48" s="359" t="s">
        <v>496</v>
      </c>
      <c r="K48" s="359" t="s">
        <v>496</v>
      </c>
      <c r="L48" s="359" t="s">
        <v>496</v>
      </c>
      <c r="M48" s="360" t="s">
        <v>496</v>
      </c>
    </row>
    <row r="49" spans="2:13" ht="27.75" customHeight="1" x14ac:dyDescent="0.2">
      <c r="B49" s="1224"/>
      <c r="C49" s="1225"/>
      <c r="D49" s="106"/>
      <c r="E49" s="1228" t="s">
        <v>39</v>
      </c>
      <c r="F49" s="1228"/>
      <c r="G49" s="1228"/>
      <c r="H49" s="1229"/>
      <c r="I49" s="358" t="s">
        <v>496</v>
      </c>
      <c r="J49" s="359" t="s">
        <v>496</v>
      </c>
      <c r="K49" s="359" t="s">
        <v>496</v>
      </c>
      <c r="L49" s="359" t="s">
        <v>496</v>
      </c>
      <c r="M49" s="360" t="s">
        <v>496</v>
      </c>
    </row>
    <row r="50" spans="2:13" ht="27.75" customHeight="1" x14ac:dyDescent="0.2">
      <c r="B50" s="1233" t="s">
        <v>40</v>
      </c>
      <c r="C50" s="1234"/>
      <c r="D50" s="109"/>
      <c r="E50" s="1228" t="s">
        <v>41</v>
      </c>
      <c r="F50" s="1228"/>
      <c r="G50" s="1228"/>
      <c r="H50" s="1229"/>
      <c r="I50" s="358">
        <v>79920</v>
      </c>
      <c r="J50" s="359">
        <v>82649</v>
      </c>
      <c r="K50" s="359">
        <v>97448</v>
      </c>
      <c r="L50" s="359">
        <v>103745</v>
      </c>
      <c r="M50" s="360">
        <v>105775</v>
      </c>
    </row>
    <row r="51" spans="2:13" ht="27.75" customHeight="1" x14ac:dyDescent="0.2">
      <c r="B51" s="1222"/>
      <c r="C51" s="1223"/>
      <c r="D51" s="106"/>
      <c r="E51" s="1228" t="s">
        <v>42</v>
      </c>
      <c r="F51" s="1228"/>
      <c r="G51" s="1228"/>
      <c r="H51" s="1229"/>
      <c r="I51" s="358">
        <v>66858</v>
      </c>
      <c r="J51" s="359">
        <v>66437</v>
      </c>
      <c r="K51" s="359">
        <v>68792</v>
      </c>
      <c r="L51" s="359">
        <v>69819</v>
      </c>
      <c r="M51" s="360">
        <v>70210</v>
      </c>
    </row>
    <row r="52" spans="2:13" ht="27.75" customHeight="1" x14ac:dyDescent="0.2">
      <c r="B52" s="1224"/>
      <c r="C52" s="1225"/>
      <c r="D52" s="106"/>
      <c r="E52" s="1228" t="s">
        <v>43</v>
      </c>
      <c r="F52" s="1228"/>
      <c r="G52" s="1228"/>
      <c r="H52" s="1229"/>
      <c r="I52" s="358">
        <v>376864</v>
      </c>
      <c r="J52" s="359">
        <v>387164</v>
      </c>
      <c r="K52" s="359">
        <v>401717</v>
      </c>
      <c r="L52" s="359">
        <v>407644</v>
      </c>
      <c r="M52" s="360">
        <v>410304</v>
      </c>
    </row>
    <row r="53" spans="2:13" ht="27.75" customHeight="1" thickBot="1" x14ac:dyDescent="0.25">
      <c r="B53" s="1235" t="s">
        <v>19</v>
      </c>
      <c r="C53" s="1236"/>
      <c r="D53" s="110"/>
      <c r="E53" s="1237" t="s">
        <v>44</v>
      </c>
      <c r="F53" s="1237"/>
      <c r="G53" s="1237"/>
      <c r="H53" s="1238"/>
      <c r="I53" s="361">
        <v>-1407</v>
      </c>
      <c r="J53" s="362">
        <v>-8056</v>
      </c>
      <c r="K53" s="362">
        <v>-32128</v>
      </c>
      <c r="L53" s="362">
        <v>-44998</v>
      </c>
      <c r="M53" s="363">
        <v>-58785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9U+CMynY6kx4lZzQWmpa3r+be/6czUVGrY2zdq7TK2Re08fKclRzH6yjmJ3ZrbWG/YRZFk+Ra2/vwTJZbUmxHw==" saltValue="oFvbXn3rc8Njii4JIQgq4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536</v>
      </c>
      <c r="G54" s="119" t="s">
        <v>537</v>
      </c>
      <c r="H54" s="120" t="s">
        <v>538</v>
      </c>
    </row>
    <row r="55" spans="2:8" ht="52.5" customHeight="1" x14ac:dyDescent="0.2">
      <c r="B55" s="121"/>
      <c r="C55" s="1247" t="s">
        <v>46</v>
      </c>
      <c r="D55" s="1247"/>
      <c r="E55" s="1248"/>
      <c r="F55" s="122">
        <v>20736</v>
      </c>
      <c r="G55" s="122">
        <v>22840</v>
      </c>
      <c r="H55" s="123">
        <v>21047</v>
      </c>
    </row>
    <row r="56" spans="2:8" ht="52.5" customHeight="1" x14ac:dyDescent="0.2">
      <c r="B56" s="124"/>
      <c r="C56" s="1249" t="s">
        <v>47</v>
      </c>
      <c r="D56" s="1249"/>
      <c r="E56" s="1250"/>
      <c r="F56" s="125">
        <v>1477</v>
      </c>
      <c r="G56" s="125">
        <v>1529</v>
      </c>
      <c r="H56" s="126">
        <v>1584</v>
      </c>
    </row>
    <row r="57" spans="2:8" ht="53.25" customHeight="1" x14ac:dyDescent="0.2">
      <c r="B57" s="124"/>
      <c r="C57" s="1251" t="s">
        <v>48</v>
      </c>
      <c r="D57" s="1251"/>
      <c r="E57" s="1252"/>
      <c r="F57" s="127">
        <v>37310</v>
      </c>
      <c r="G57" s="127">
        <v>41536</v>
      </c>
      <c r="H57" s="128">
        <v>45317</v>
      </c>
    </row>
    <row r="58" spans="2:8" ht="45.75" customHeight="1" x14ac:dyDescent="0.2">
      <c r="B58" s="129"/>
      <c r="C58" s="1239" t="s">
        <v>586</v>
      </c>
      <c r="D58" s="1240"/>
      <c r="E58" s="1241"/>
      <c r="F58" s="130">
        <v>16752</v>
      </c>
      <c r="G58" s="130">
        <v>15754</v>
      </c>
      <c r="H58" s="131">
        <v>15762</v>
      </c>
    </row>
    <row r="59" spans="2:8" ht="45.75" customHeight="1" x14ac:dyDescent="0.2">
      <c r="B59" s="129"/>
      <c r="C59" s="1239" t="s">
        <v>587</v>
      </c>
      <c r="D59" s="1240"/>
      <c r="E59" s="1241"/>
      <c r="F59" s="130">
        <v>8832</v>
      </c>
      <c r="G59" s="130">
        <v>8779</v>
      </c>
      <c r="H59" s="131">
        <v>8521</v>
      </c>
    </row>
    <row r="60" spans="2:8" ht="45.75" customHeight="1" x14ac:dyDescent="0.2">
      <c r="B60" s="129"/>
      <c r="C60" s="1239" t="s">
        <v>588</v>
      </c>
      <c r="D60" s="1240"/>
      <c r="E60" s="1241"/>
      <c r="F60" s="130">
        <v>4048</v>
      </c>
      <c r="G60" s="130">
        <v>5064</v>
      </c>
      <c r="H60" s="131">
        <v>6958</v>
      </c>
    </row>
    <row r="61" spans="2:8" ht="45.75" customHeight="1" x14ac:dyDescent="0.2">
      <c r="B61" s="129"/>
      <c r="C61" s="1239" t="s">
        <v>589</v>
      </c>
      <c r="D61" s="1240"/>
      <c r="E61" s="1241"/>
      <c r="F61" s="130">
        <v>349</v>
      </c>
      <c r="G61" s="130">
        <v>3800</v>
      </c>
      <c r="H61" s="131">
        <v>3793</v>
      </c>
    </row>
    <row r="62" spans="2:8" ht="45.75" customHeight="1" thickBot="1" x14ac:dyDescent="0.25">
      <c r="B62" s="132"/>
      <c r="C62" s="1242" t="s">
        <v>590</v>
      </c>
      <c r="D62" s="1243"/>
      <c r="E62" s="1244"/>
      <c r="F62" s="133">
        <v>2663</v>
      </c>
      <c r="G62" s="133">
        <v>3652</v>
      </c>
      <c r="H62" s="134">
        <v>3647</v>
      </c>
    </row>
    <row r="63" spans="2:8" ht="52.5" customHeight="1" thickBot="1" x14ac:dyDescent="0.25">
      <c r="B63" s="135"/>
      <c r="C63" s="1245" t="s">
        <v>49</v>
      </c>
      <c r="D63" s="1245"/>
      <c r="E63" s="1246"/>
      <c r="F63" s="136">
        <v>59522</v>
      </c>
      <c r="G63" s="136">
        <v>65904</v>
      </c>
      <c r="H63" s="137">
        <v>67948</v>
      </c>
    </row>
    <row r="64" spans="2:8" ht="13" x14ac:dyDescent="0.2"/>
  </sheetData>
  <sheetProtection algorithmName="SHA-512" hashValue="w1Ng88iMk/THDHprL7kjsVE+yUkjlFF0r5Zw9HkhIQ0hncti82zQNk5aMhcbdZfK33Fvt5PszI6apwVNHYFy0g==" saltValue="eR3shsgFSl5r8FFirgGt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13" zoomScale="55" zoomScaleNormal="55" zoomScaleSheetLayoutView="55" workbookViewId="0">
      <selection activeCell="DD48" sqref="DD48"/>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593</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594</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534</v>
      </c>
      <c r="BQ50" s="1266"/>
      <c r="BR50" s="1266"/>
      <c r="BS50" s="1266"/>
      <c r="BT50" s="1266"/>
      <c r="BU50" s="1266"/>
      <c r="BV50" s="1266"/>
      <c r="BW50" s="1266"/>
      <c r="BX50" s="1266" t="s">
        <v>535</v>
      </c>
      <c r="BY50" s="1266"/>
      <c r="BZ50" s="1266"/>
      <c r="CA50" s="1266"/>
      <c r="CB50" s="1266"/>
      <c r="CC50" s="1266"/>
      <c r="CD50" s="1266"/>
      <c r="CE50" s="1266"/>
      <c r="CF50" s="1266" t="s">
        <v>536</v>
      </c>
      <c r="CG50" s="1266"/>
      <c r="CH50" s="1266"/>
      <c r="CI50" s="1266"/>
      <c r="CJ50" s="1266"/>
      <c r="CK50" s="1266"/>
      <c r="CL50" s="1266"/>
      <c r="CM50" s="1266"/>
      <c r="CN50" s="1266" t="s">
        <v>537</v>
      </c>
      <c r="CO50" s="1266"/>
      <c r="CP50" s="1266"/>
      <c r="CQ50" s="1266"/>
      <c r="CR50" s="1266"/>
      <c r="CS50" s="1266"/>
      <c r="CT50" s="1266"/>
      <c r="CU50" s="1266"/>
      <c r="CV50" s="1266" t="s">
        <v>538</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595</v>
      </c>
      <c r="AO51" s="1269"/>
      <c r="AP51" s="1269"/>
      <c r="AQ51" s="1269"/>
      <c r="AR51" s="1269"/>
      <c r="AS51" s="1269"/>
      <c r="AT51" s="1269"/>
      <c r="AU51" s="1269"/>
      <c r="AV51" s="1269"/>
      <c r="AW51" s="1269"/>
      <c r="AX51" s="1269"/>
      <c r="AY51" s="1269"/>
      <c r="AZ51" s="1269"/>
      <c r="BA51" s="1269"/>
      <c r="BB51" s="1269" t="s">
        <v>596</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597</v>
      </c>
      <c r="BC53" s="1269"/>
      <c r="BD53" s="1269"/>
      <c r="BE53" s="1269"/>
      <c r="BF53" s="1269"/>
      <c r="BG53" s="1269"/>
      <c r="BH53" s="1269"/>
      <c r="BI53" s="1269"/>
      <c r="BJ53" s="1269"/>
      <c r="BK53" s="1269"/>
      <c r="BL53" s="1269"/>
      <c r="BM53" s="1269"/>
      <c r="BN53" s="1269"/>
      <c r="BO53" s="1269"/>
      <c r="BP53" s="1267">
        <v>63.8</v>
      </c>
      <c r="BQ53" s="1267"/>
      <c r="BR53" s="1267"/>
      <c r="BS53" s="1267"/>
      <c r="BT53" s="1267"/>
      <c r="BU53" s="1267"/>
      <c r="BV53" s="1267"/>
      <c r="BW53" s="1267"/>
      <c r="BX53" s="1267">
        <v>64.400000000000006</v>
      </c>
      <c r="BY53" s="1267"/>
      <c r="BZ53" s="1267"/>
      <c r="CA53" s="1267"/>
      <c r="CB53" s="1267"/>
      <c r="CC53" s="1267"/>
      <c r="CD53" s="1267"/>
      <c r="CE53" s="1267"/>
      <c r="CF53" s="1267">
        <v>64.8</v>
      </c>
      <c r="CG53" s="1267"/>
      <c r="CH53" s="1267"/>
      <c r="CI53" s="1267"/>
      <c r="CJ53" s="1267"/>
      <c r="CK53" s="1267"/>
      <c r="CL53" s="1267"/>
      <c r="CM53" s="1267"/>
      <c r="CN53" s="1267">
        <v>63.5</v>
      </c>
      <c r="CO53" s="1267"/>
      <c r="CP53" s="1267"/>
      <c r="CQ53" s="1267"/>
      <c r="CR53" s="1267"/>
      <c r="CS53" s="1267"/>
      <c r="CT53" s="1267"/>
      <c r="CU53" s="1267"/>
      <c r="CV53" s="1267">
        <v>64.400000000000006</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598</v>
      </c>
      <c r="AO55" s="1266"/>
      <c r="AP55" s="1266"/>
      <c r="AQ55" s="1266"/>
      <c r="AR55" s="1266"/>
      <c r="AS55" s="1266"/>
      <c r="AT55" s="1266"/>
      <c r="AU55" s="1266"/>
      <c r="AV55" s="1266"/>
      <c r="AW55" s="1266"/>
      <c r="AX55" s="1266"/>
      <c r="AY55" s="1266"/>
      <c r="AZ55" s="1266"/>
      <c r="BA55" s="1266"/>
      <c r="BB55" s="1269" t="s">
        <v>596</v>
      </c>
      <c r="BC55" s="1269"/>
      <c r="BD55" s="1269"/>
      <c r="BE55" s="1269"/>
      <c r="BF55" s="1269"/>
      <c r="BG55" s="1269"/>
      <c r="BH55" s="1269"/>
      <c r="BI55" s="1269"/>
      <c r="BJ55" s="1269"/>
      <c r="BK55" s="1269"/>
      <c r="BL55" s="1269"/>
      <c r="BM55" s="1269"/>
      <c r="BN55" s="1269"/>
      <c r="BO55" s="1269"/>
      <c r="BP55" s="1267">
        <v>91.9</v>
      </c>
      <c r="BQ55" s="1267"/>
      <c r="BR55" s="1267"/>
      <c r="BS55" s="1267"/>
      <c r="BT55" s="1267"/>
      <c r="BU55" s="1267"/>
      <c r="BV55" s="1267"/>
      <c r="BW55" s="1267"/>
      <c r="BX55" s="1267">
        <v>86.1</v>
      </c>
      <c r="BY55" s="1267"/>
      <c r="BZ55" s="1267"/>
      <c r="CA55" s="1267"/>
      <c r="CB55" s="1267"/>
      <c r="CC55" s="1267"/>
      <c r="CD55" s="1267"/>
      <c r="CE55" s="1267"/>
      <c r="CF55" s="1267">
        <v>72.8</v>
      </c>
      <c r="CG55" s="1267"/>
      <c r="CH55" s="1267"/>
      <c r="CI55" s="1267"/>
      <c r="CJ55" s="1267"/>
      <c r="CK55" s="1267"/>
      <c r="CL55" s="1267"/>
      <c r="CM55" s="1267"/>
      <c r="CN55" s="1267">
        <v>67.599999999999994</v>
      </c>
      <c r="CO55" s="1267"/>
      <c r="CP55" s="1267"/>
      <c r="CQ55" s="1267"/>
      <c r="CR55" s="1267"/>
      <c r="CS55" s="1267"/>
      <c r="CT55" s="1267"/>
      <c r="CU55" s="1267"/>
      <c r="CV55" s="1267">
        <v>63</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597</v>
      </c>
      <c r="BC57" s="1269"/>
      <c r="BD57" s="1269"/>
      <c r="BE57" s="1269"/>
      <c r="BF57" s="1269"/>
      <c r="BG57" s="1269"/>
      <c r="BH57" s="1269"/>
      <c r="BI57" s="1269"/>
      <c r="BJ57" s="1269"/>
      <c r="BK57" s="1269"/>
      <c r="BL57" s="1269"/>
      <c r="BM57" s="1269"/>
      <c r="BN57" s="1269"/>
      <c r="BO57" s="1269"/>
      <c r="BP57" s="1267">
        <v>63.4</v>
      </c>
      <c r="BQ57" s="1267"/>
      <c r="BR57" s="1267"/>
      <c r="BS57" s="1267"/>
      <c r="BT57" s="1267"/>
      <c r="BU57" s="1267"/>
      <c r="BV57" s="1267"/>
      <c r="BW57" s="1267"/>
      <c r="BX57" s="1267">
        <v>64.3</v>
      </c>
      <c r="BY57" s="1267"/>
      <c r="BZ57" s="1267"/>
      <c r="CA57" s="1267"/>
      <c r="CB57" s="1267"/>
      <c r="CC57" s="1267"/>
      <c r="CD57" s="1267"/>
      <c r="CE57" s="1267"/>
      <c r="CF57" s="1267">
        <v>65.2</v>
      </c>
      <c r="CG57" s="1267"/>
      <c r="CH57" s="1267"/>
      <c r="CI57" s="1267"/>
      <c r="CJ57" s="1267"/>
      <c r="CK57" s="1267"/>
      <c r="CL57" s="1267"/>
      <c r="CM57" s="1267"/>
      <c r="CN57" s="1267">
        <v>66.2</v>
      </c>
      <c r="CO57" s="1267"/>
      <c r="CP57" s="1267"/>
      <c r="CQ57" s="1267"/>
      <c r="CR57" s="1267"/>
      <c r="CS57" s="1267"/>
      <c r="CT57" s="1267"/>
      <c r="CU57" s="1267"/>
      <c r="CV57" s="1267">
        <v>66.400000000000006</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599</v>
      </c>
    </row>
    <row r="64" spans="1:109" ht="13" x14ac:dyDescent="0.2">
      <c r="B64" s="372"/>
      <c r="G64" s="379"/>
      <c r="I64" s="392"/>
      <c r="J64" s="392"/>
      <c r="K64" s="392"/>
      <c r="L64" s="392"/>
      <c r="M64" s="392"/>
      <c r="N64" s="393"/>
      <c r="AM64" s="379"/>
      <c r="AN64" s="379" t="s">
        <v>592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5" customHeight="1" x14ac:dyDescent="0.2">
      <c r="B65" s="372"/>
      <c r="AN65" s="1253" t="s">
        <v>600</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594</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534</v>
      </c>
      <c r="BQ72" s="1266"/>
      <c r="BR72" s="1266"/>
      <c r="BS72" s="1266"/>
      <c r="BT72" s="1266"/>
      <c r="BU72" s="1266"/>
      <c r="BV72" s="1266"/>
      <c r="BW72" s="1266"/>
      <c r="BX72" s="1266" t="s">
        <v>535</v>
      </c>
      <c r="BY72" s="1266"/>
      <c r="BZ72" s="1266"/>
      <c r="CA72" s="1266"/>
      <c r="CB72" s="1266"/>
      <c r="CC72" s="1266"/>
      <c r="CD72" s="1266"/>
      <c r="CE72" s="1266"/>
      <c r="CF72" s="1266" t="s">
        <v>536</v>
      </c>
      <c r="CG72" s="1266"/>
      <c r="CH72" s="1266"/>
      <c r="CI72" s="1266"/>
      <c r="CJ72" s="1266"/>
      <c r="CK72" s="1266"/>
      <c r="CL72" s="1266"/>
      <c r="CM72" s="1266"/>
      <c r="CN72" s="1266" t="s">
        <v>537</v>
      </c>
      <c r="CO72" s="1266"/>
      <c r="CP72" s="1266"/>
      <c r="CQ72" s="1266"/>
      <c r="CR72" s="1266"/>
      <c r="CS72" s="1266"/>
      <c r="CT72" s="1266"/>
      <c r="CU72" s="1266"/>
      <c r="CV72" s="1266" t="s">
        <v>538</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595</v>
      </c>
      <c r="AO73" s="1269"/>
      <c r="AP73" s="1269"/>
      <c r="AQ73" s="1269"/>
      <c r="AR73" s="1269"/>
      <c r="AS73" s="1269"/>
      <c r="AT73" s="1269"/>
      <c r="AU73" s="1269"/>
      <c r="AV73" s="1269"/>
      <c r="AW73" s="1269"/>
      <c r="AX73" s="1269"/>
      <c r="AY73" s="1269"/>
      <c r="AZ73" s="1269"/>
      <c r="BA73" s="1269"/>
      <c r="BB73" s="1269" t="s">
        <v>596</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601</v>
      </c>
      <c r="BC75" s="1269"/>
      <c r="BD75" s="1269"/>
      <c r="BE75" s="1269"/>
      <c r="BF75" s="1269"/>
      <c r="BG75" s="1269"/>
      <c r="BH75" s="1269"/>
      <c r="BI75" s="1269"/>
      <c r="BJ75" s="1269"/>
      <c r="BK75" s="1269"/>
      <c r="BL75" s="1269"/>
      <c r="BM75" s="1269"/>
      <c r="BN75" s="1269"/>
      <c r="BO75" s="1269"/>
      <c r="BP75" s="1267">
        <v>5.6</v>
      </c>
      <c r="BQ75" s="1267"/>
      <c r="BR75" s="1267"/>
      <c r="BS75" s="1267"/>
      <c r="BT75" s="1267"/>
      <c r="BU75" s="1267"/>
      <c r="BV75" s="1267"/>
      <c r="BW75" s="1267"/>
      <c r="BX75" s="1267">
        <v>5.4</v>
      </c>
      <c r="BY75" s="1267"/>
      <c r="BZ75" s="1267"/>
      <c r="CA75" s="1267"/>
      <c r="CB75" s="1267"/>
      <c r="CC75" s="1267"/>
      <c r="CD75" s="1267"/>
      <c r="CE75" s="1267"/>
      <c r="CF75" s="1267">
        <v>5.0999999999999996</v>
      </c>
      <c r="CG75" s="1267"/>
      <c r="CH75" s="1267"/>
      <c r="CI75" s="1267"/>
      <c r="CJ75" s="1267"/>
      <c r="CK75" s="1267"/>
      <c r="CL75" s="1267"/>
      <c r="CM75" s="1267"/>
      <c r="CN75" s="1267">
        <v>5.3</v>
      </c>
      <c r="CO75" s="1267"/>
      <c r="CP75" s="1267"/>
      <c r="CQ75" s="1267"/>
      <c r="CR75" s="1267"/>
      <c r="CS75" s="1267"/>
      <c r="CT75" s="1267"/>
      <c r="CU75" s="1267"/>
      <c r="CV75" s="1267">
        <v>5.6</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598</v>
      </c>
      <c r="AO77" s="1266"/>
      <c r="AP77" s="1266"/>
      <c r="AQ77" s="1266"/>
      <c r="AR77" s="1266"/>
      <c r="AS77" s="1266"/>
      <c r="AT77" s="1266"/>
      <c r="AU77" s="1266"/>
      <c r="AV77" s="1266"/>
      <c r="AW77" s="1266"/>
      <c r="AX77" s="1266"/>
      <c r="AY77" s="1266"/>
      <c r="AZ77" s="1266"/>
      <c r="BA77" s="1266"/>
      <c r="BB77" s="1269" t="s">
        <v>596</v>
      </c>
      <c r="BC77" s="1269"/>
      <c r="BD77" s="1269"/>
      <c r="BE77" s="1269"/>
      <c r="BF77" s="1269"/>
      <c r="BG77" s="1269"/>
      <c r="BH77" s="1269"/>
      <c r="BI77" s="1269"/>
      <c r="BJ77" s="1269"/>
      <c r="BK77" s="1269"/>
      <c r="BL77" s="1269"/>
      <c r="BM77" s="1269"/>
      <c r="BN77" s="1269"/>
      <c r="BO77" s="1269"/>
      <c r="BP77" s="1267">
        <v>91.9</v>
      </c>
      <c r="BQ77" s="1267"/>
      <c r="BR77" s="1267"/>
      <c r="BS77" s="1267"/>
      <c r="BT77" s="1267"/>
      <c r="BU77" s="1267"/>
      <c r="BV77" s="1267"/>
      <c r="BW77" s="1267"/>
      <c r="BX77" s="1267">
        <v>86.1</v>
      </c>
      <c r="BY77" s="1267"/>
      <c r="BZ77" s="1267"/>
      <c r="CA77" s="1267"/>
      <c r="CB77" s="1267"/>
      <c r="CC77" s="1267"/>
      <c r="CD77" s="1267"/>
      <c r="CE77" s="1267"/>
      <c r="CF77" s="1267">
        <v>72.8</v>
      </c>
      <c r="CG77" s="1267"/>
      <c r="CH77" s="1267"/>
      <c r="CI77" s="1267"/>
      <c r="CJ77" s="1267"/>
      <c r="CK77" s="1267"/>
      <c r="CL77" s="1267"/>
      <c r="CM77" s="1267"/>
      <c r="CN77" s="1267">
        <v>67.599999999999994</v>
      </c>
      <c r="CO77" s="1267"/>
      <c r="CP77" s="1267"/>
      <c r="CQ77" s="1267"/>
      <c r="CR77" s="1267"/>
      <c r="CS77" s="1267"/>
      <c r="CT77" s="1267"/>
      <c r="CU77" s="1267"/>
      <c r="CV77" s="1267">
        <v>63</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601</v>
      </c>
      <c r="BC79" s="1269"/>
      <c r="BD79" s="1269"/>
      <c r="BE79" s="1269"/>
      <c r="BF79" s="1269"/>
      <c r="BG79" s="1269"/>
      <c r="BH79" s="1269"/>
      <c r="BI79" s="1269"/>
      <c r="BJ79" s="1269"/>
      <c r="BK79" s="1269"/>
      <c r="BL79" s="1269"/>
      <c r="BM79" s="1269"/>
      <c r="BN79" s="1269"/>
      <c r="BO79" s="1269"/>
      <c r="BP79" s="1267">
        <v>7.3</v>
      </c>
      <c r="BQ79" s="1267"/>
      <c r="BR79" s="1267"/>
      <c r="BS79" s="1267"/>
      <c r="BT79" s="1267"/>
      <c r="BU79" s="1267"/>
      <c r="BV79" s="1267"/>
      <c r="BW79" s="1267"/>
      <c r="BX79" s="1267">
        <v>7.3</v>
      </c>
      <c r="BY79" s="1267"/>
      <c r="BZ79" s="1267"/>
      <c r="CA79" s="1267"/>
      <c r="CB79" s="1267"/>
      <c r="CC79" s="1267"/>
      <c r="CD79" s="1267"/>
      <c r="CE79" s="1267"/>
      <c r="CF79" s="1267">
        <v>7.1</v>
      </c>
      <c r="CG79" s="1267"/>
      <c r="CH79" s="1267"/>
      <c r="CI79" s="1267"/>
      <c r="CJ79" s="1267"/>
      <c r="CK79" s="1267"/>
      <c r="CL79" s="1267"/>
      <c r="CM79" s="1267"/>
      <c r="CN79" s="1267">
        <v>6.8</v>
      </c>
      <c r="CO79" s="1267"/>
      <c r="CP79" s="1267"/>
      <c r="CQ79" s="1267"/>
      <c r="CR79" s="1267"/>
      <c r="CS79" s="1267"/>
      <c r="CT79" s="1267"/>
      <c r="CU79" s="1267"/>
      <c r="CV79" s="1267">
        <v>6.6</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KI0UJRa84ENeyTwfdzF1gi7BjjGU9CTFFa51CN7ut+QEdixSjUvOuXiJDw5ivVJw1CH86TzC54k0sGelzEhQgw==" saltValue="s5N8nNgCfrA1IA9x1+ZyL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70" zoomScaleNormal="7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484</v>
      </c>
    </row>
  </sheetData>
  <sheetProtection algorithmName="SHA-512" hashValue="roC7hA+5qiAuKTjZbbvQsgQGi+B9f9sChq+LWb+w1AzqHfmCxl6YyTqaRo5FR7CA3w2zB3KiTKurQqoWQtixeA==" saltValue="HuD1SB90YYg3rr1/GTRyz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484</v>
      </c>
    </row>
  </sheetData>
  <sheetProtection algorithmName="SHA-512" hashValue="5uXS5oiKS9rPrfNFfJJjp8lnw5CVl7J84YmOyw95enHnEfY4RNRV2F5NmsYuZlVFyuOTex/xRjlCOzExrLFhhQ==" saltValue="3o3iW7hRjuW9I6tErQMIj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533</v>
      </c>
      <c r="G2" s="151"/>
      <c r="H2" s="152"/>
    </row>
    <row r="3" spans="1:8" x14ac:dyDescent="0.2">
      <c r="A3" s="148" t="s">
        <v>526</v>
      </c>
      <c r="B3" s="153"/>
      <c r="C3" s="154"/>
      <c r="D3" s="155">
        <v>55638</v>
      </c>
      <c r="E3" s="156"/>
      <c r="F3" s="157">
        <v>57132</v>
      </c>
      <c r="G3" s="158"/>
      <c r="H3" s="159"/>
    </row>
    <row r="4" spans="1:8" x14ac:dyDescent="0.2">
      <c r="A4" s="160"/>
      <c r="B4" s="161"/>
      <c r="C4" s="162"/>
      <c r="D4" s="163">
        <v>26095</v>
      </c>
      <c r="E4" s="164"/>
      <c r="F4" s="165">
        <v>30126</v>
      </c>
      <c r="G4" s="166"/>
      <c r="H4" s="167"/>
    </row>
    <row r="5" spans="1:8" x14ac:dyDescent="0.2">
      <c r="A5" s="148" t="s">
        <v>528</v>
      </c>
      <c r="B5" s="153"/>
      <c r="C5" s="154"/>
      <c r="D5" s="155">
        <v>61674</v>
      </c>
      <c r="E5" s="156"/>
      <c r="F5" s="157">
        <v>58766</v>
      </c>
      <c r="G5" s="158"/>
      <c r="H5" s="159"/>
    </row>
    <row r="6" spans="1:8" x14ac:dyDescent="0.2">
      <c r="A6" s="160"/>
      <c r="B6" s="161"/>
      <c r="C6" s="162"/>
      <c r="D6" s="163">
        <v>31757</v>
      </c>
      <c r="E6" s="164"/>
      <c r="F6" s="165">
        <v>29363</v>
      </c>
      <c r="G6" s="166"/>
      <c r="H6" s="167"/>
    </row>
    <row r="7" spans="1:8" x14ac:dyDescent="0.2">
      <c r="A7" s="148" t="s">
        <v>529</v>
      </c>
      <c r="B7" s="153"/>
      <c r="C7" s="154"/>
      <c r="D7" s="155">
        <v>72065</v>
      </c>
      <c r="E7" s="156"/>
      <c r="F7" s="157">
        <v>62482</v>
      </c>
      <c r="G7" s="158"/>
      <c r="H7" s="159"/>
    </row>
    <row r="8" spans="1:8" x14ac:dyDescent="0.2">
      <c r="A8" s="160"/>
      <c r="B8" s="161"/>
      <c r="C8" s="162"/>
      <c r="D8" s="163">
        <v>43877</v>
      </c>
      <c r="E8" s="164"/>
      <c r="F8" s="165">
        <v>34626</v>
      </c>
      <c r="G8" s="166"/>
      <c r="H8" s="167"/>
    </row>
    <row r="9" spans="1:8" x14ac:dyDescent="0.2">
      <c r="A9" s="148" t="s">
        <v>530</v>
      </c>
      <c r="B9" s="153"/>
      <c r="C9" s="154"/>
      <c r="D9" s="155">
        <v>71278</v>
      </c>
      <c r="E9" s="156"/>
      <c r="F9" s="157">
        <v>59288</v>
      </c>
      <c r="G9" s="158"/>
      <c r="H9" s="159"/>
    </row>
    <row r="10" spans="1:8" x14ac:dyDescent="0.2">
      <c r="A10" s="160"/>
      <c r="B10" s="161"/>
      <c r="C10" s="162"/>
      <c r="D10" s="163">
        <v>41335</v>
      </c>
      <c r="E10" s="164"/>
      <c r="F10" s="165">
        <v>32670</v>
      </c>
      <c r="G10" s="166"/>
      <c r="H10" s="167"/>
    </row>
    <row r="11" spans="1:8" x14ac:dyDescent="0.2">
      <c r="A11" s="148" t="s">
        <v>531</v>
      </c>
      <c r="B11" s="153"/>
      <c r="C11" s="154"/>
      <c r="D11" s="155">
        <v>66057</v>
      </c>
      <c r="E11" s="156"/>
      <c r="F11" s="157">
        <v>63490</v>
      </c>
      <c r="G11" s="158"/>
      <c r="H11" s="159"/>
    </row>
    <row r="12" spans="1:8" x14ac:dyDescent="0.2">
      <c r="A12" s="160"/>
      <c r="B12" s="161"/>
      <c r="C12" s="168"/>
      <c r="D12" s="163">
        <v>34741</v>
      </c>
      <c r="E12" s="164"/>
      <c r="F12" s="165">
        <v>35347</v>
      </c>
      <c r="G12" s="166"/>
      <c r="H12" s="167"/>
    </row>
    <row r="13" spans="1:8" x14ac:dyDescent="0.2">
      <c r="A13" s="148"/>
      <c r="B13" s="153"/>
      <c r="C13" s="169"/>
      <c r="D13" s="170">
        <v>65342</v>
      </c>
      <c r="E13" s="171"/>
      <c r="F13" s="172">
        <v>60232</v>
      </c>
      <c r="G13" s="173"/>
      <c r="H13" s="159"/>
    </row>
    <row r="14" spans="1:8" x14ac:dyDescent="0.2">
      <c r="A14" s="160"/>
      <c r="B14" s="161"/>
      <c r="C14" s="162"/>
      <c r="D14" s="163">
        <v>35561</v>
      </c>
      <c r="E14" s="164"/>
      <c r="F14" s="165">
        <v>32426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5.0999999999999996</v>
      </c>
      <c r="C19" s="174">
        <f>ROUND(VALUE(SUBSTITUTE(実質収支比率等に係る経年分析!G$48,"▲","-")),2)</f>
        <v>5.92</v>
      </c>
      <c r="D19" s="174">
        <f>ROUND(VALUE(SUBSTITUTE(実質収支比率等に係る経年分析!H$48,"▲","-")),2)</f>
        <v>6.32</v>
      </c>
      <c r="E19" s="174">
        <f>ROUND(VALUE(SUBSTITUTE(実質収支比率等に係る経年分析!I$48,"▲","-")),2)</f>
        <v>4.6399999999999997</v>
      </c>
      <c r="F19" s="174">
        <f>ROUND(VALUE(SUBSTITUTE(実質収支比率等に係る経年分析!J$48,"▲","-")),2)</f>
        <v>5.16</v>
      </c>
    </row>
    <row r="20" spans="1:11" x14ac:dyDescent="0.2">
      <c r="A20" s="174" t="s">
        <v>53</v>
      </c>
      <c r="B20" s="174">
        <f>ROUND(VALUE(SUBSTITUTE(実質収支比率等に係る経年分析!F$47,"▲","-")),2)</f>
        <v>9.89</v>
      </c>
      <c r="C20" s="174">
        <f>ROUND(VALUE(SUBSTITUTE(実質収支比率等に係る経年分析!G$47,"▲","-")),2)</f>
        <v>9.84</v>
      </c>
      <c r="D20" s="174">
        <f>ROUND(VALUE(SUBSTITUTE(実質収支比率等に係る経年分析!H$47,"▲","-")),2)</f>
        <v>9.7899999999999991</v>
      </c>
      <c r="E20" s="174">
        <f>ROUND(VALUE(SUBSTITUTE(実質収支比率等に係る経年分析!I$47,"▲","-")),2)</f>
        <v>11.07</v>
      </c>
      <c r="F20" s="174">
        <f>ROUND(VALUE(SUBSTITUTE(実質収支比率等に係る経年分析!J$47,"▲","-")),2)</f>
        <v>10.039999999999999</v>
      </c>
    </row>
    <row r="21" spans="1:11" x14ac:dyDescent="0.2">
      <c r="A21" s="174" t="s">
        <v>54</v>
      </c>
      <c r="B21" s="174">
        <f>IF(ISNUMBER(VALUE(SUBSTITUTE(実質収支比率等に係る経年分析!F$49,"▲","-"))),ROUND(VALUE(SUBSTITUTE(実質収支比率等に係る経年分析!F$49,"▲","-")),2),NA())</f>
        <v>-1.03</v>
      </c>
      <c r="C21" s="174">
        <f>IF(ISNUMBER(VALUE(SUBSTITUTE(実質収支比率等に係る経年分析!G$49,"▲","-"))),ROUND(VALUE(SUBSTITUTE(実質収支比率等に係る経年分析!G$49,"▲","-")),2),NA())</f>
        <v>-1.38</v>
      </c>
      <c r="D21" s="174">
        <f>IF(ISNUMBER(VALUE(SUBSTITUTE(実質収支比率等に係る経年分析!H$49,"▲","-"))),ROUND(VALUE(SUBSTITUTE(実質収支比率等に係る経年分析!H$49,"▲","-")),2),NA())</f>
        <v>5.16</v>
      </c>
      <c r="E21" s="174">
        <f>IF(ISNUMBER(VALUE(SUBSTITUTE(実質収支比率等に係る経年分析!I$49,"▲","-"))),ROUND(VALUE(SUBSTITUTE(実質収支比率等に係る経年分析!I$49,"▲","-")),2),NA())</f>
        <v>-2.82</v>
      </c>
      <c r="F21" s="174">
        <f>IF(ISNUMBER(VALUE(SUBSTITUTE(実質収支比率等に係る経年分析!J$49,"▲","-"))),ROUND(VALUE(SUBSTITUTE(実質収支比率等に係る経年分析!J$49,"▲","-")),2),NA())</f>
        <v>-0.88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岡山市後期高齢者医療費特別会計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岡山市下水道事業会計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x14ac:dyDescent="0.2">
      <c r="A31" s="175" t="str">
        <f>IF(連結実質赤字比率に係る赤字・黒字の構成分析!C$39="",NA(),連結実質赤字比率に係る赤字・黒字の構成分析!C$39)</f>
        <v>岡山市国民健康保険費特別会計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2">
      <c r="A32" s="175" t="str">
        <f>IF(連結実質赤字比率に係る赤字・黒字の構成分析!C$38="",NA(),連結実質赤字比率に係る赤字・黒字の構成分析!C$38)</f>
        <v>岡山市工業用水道事業会計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0.56999999999999995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0.56999999999999995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0.56000000000000005</v>
      </c>
    </row>
    <row r="33" spans="1:16" x14ac:dyDescent="0.2">
      <c r="A33" s="175" t="str">
        <f>IF(連結実質赤字比率に係る赤字・黒字の構成分析!C$37="",NA(),連結実質赤字比率に係る赤字・黒字の構成分析!C$37)</f>
        <v>岡山市介護保険費特別会計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0.28000000000000003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1.0900000000000001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0.66</v>
      </c>
    </row>
    <row r="34" spans="1:16" x14ac:dyDescent="0.2">
      <c r="A34" s="175" t="str">
        <f>IF(連結実質赤字比率に係る赤字・黒字の構成分析!C$36="",NA(),連結実質赤字比率に係る赤字・黒字の構成分析!C$36)</f>
        <v>岡山市市場事業会計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1.68</v>
      </c>
    </row>
    <row r="35" spans="1:16" x14ac:dyDescent="0.2">
      <c r="A35" s="175" t="str">
        <f>IF(連結実質赤字比率に係る赤字・黒字の構成分析!C$35="",NA(),連結実質赤字比率に係る赤字・黒字の構成分析!C$35)</f>
        <v>岡山市水道事業会計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6.63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4.95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5.47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30697</v>
      </c>
      <c r="E42" s="176"/>
      <c r="F42" s="176"/>
      <c r="G42" s="176">
        <f>'実質公債費比率（分子）の構造'!L$52</f>
        <v>30515</v>
      </c>
      <c r="H42" s="176"/>
      <c r="I42" s="176"/>
      <c r="J42" s="176">
        <f>'実質公債費比率（分子）の構造'!M$52</f>
        <v>29979</v>
      </c>
      <c r="K42" s="176"/>
      <c r="L42" s="176"/>
      <c r="M42" s="176">
        <f>'実質公債費比率（分子）の構造'!N$52</f>
        <v>29925</v>
      </c>
      <c r="N42" s="176"/>
      <c r="O42" s="176"/>
      <c r="P42" s="176">
        <f>'実質公債費比率（分子）の構造'!O$52</f>
        <v>29696</v>
      </c>
    </row>
    <row r="43" spans="1:16" x14ac:dyDescent="0.2">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1261</v>
      </c>
      <c r="C44" s="176"/>
      <c r="D44" s="176"/>
      <c r="E44" s="176">
        <f>'実質公債費比率（分子）の構造'!L$50</f>
        <v>1153</v>
      </c>
      <c r="F44" s="176"/>
      <c r="G44" s="176"/>
      <c r="H44" s="176">
        <f>'実質公債費比率（分子）の構造'!M$50</f>
        <v>1101</v>
      </c>
      <c r="I44" s="176"/>
      <c r="J44" s="176"/>
      <c r="K44" s="176">
        <f>'実質公債費比率（分子）の構造'!N$50</f>
        <v>1066</v>
      </c>
      <c r="L44" s="176"/>
      <c r="M44" s="176"/>
      <c r="N44" s="176">
        <f>'実質公債費比率（分子）の構造'!O$50</f>
        <v>1037</v>
      </c>
      <c r="O44" s="176"/>
      <c r="P44" s="176"/>
    </row>
    <row r="45" spans="1:16" x14ac:dyDescent="0.2">
      <c r="A45" s="176" t="s">
        <v>63</v>
      </c>
      <c r="B45" s="176">
        <f>'実質公債費比率（分子）の構造'!K$49</f>
        <v>27</v>
      </c>
      <c r="C45" s="176"/>
      <c r="D45" s="176"/>
      <c r="E45" s="176">
        <f>'実質公債費比率（分子）の構造'!L$49</f>
        <v>25</v>
      </c>
      <c r="F45" s="176"/>
      <c r="G45" s="176"/>
      <c r="H45" s="176">
        <f>'実質公債費比率（分子）の構造'!M$49</f>
        <v>22</v>
      </c>
      <c r="I45" s="176"/>
      <c r="J45" s="176"/>
      <c r="K45" s="176">
        <f>'実質公債費比率（分子）の構造'!N$49</f>
        <v>21</v>
      </c>
      <c r="L45" s="176"/>
      <c r="M45" s="176"/>
      <c r="N45" s="176">
        <f>'実質公債費比率（分子）の構造'!O$49</f>
        <v>22</v>
      </c>
      <c r="O45" s="176"/>
      <c r="P45" s="176"/>
    </row>
    <row r="46" spans="1:16" x14ac:dyDescent="0.2">
      <c r="A46" s="176" t="s">
        <v>64</v>
      </c>
      <c r="B46" s="176">
        <f>'実質公債費比率（分子）の構造'!K$48</f>
        <v>6001</v>
      </c>
      <c r="C46" s="176"/>
      <c r="D46" s="176"/>
      <c r="E46" s="176">
        <f>'実質公債費比率（分子）の構造'!L$48</f>
        <v>6214</v>
      </c>
      <c r="F46" s="176"/>
      <c r="G46" s="176"/>
      <c r="H46" s="176">
        <f>'実質公債費比率（分子）の構造'!M$48</f>
        <v>6001</v>
      </c>
      <c r="I46" s="176"/>
      <c r="J46" s="176"/>
      <c r="K46" s="176">
        <f>'実質公債費比率（分子）の構造'!N$48</f>
        <v>5860</v>
      </c>
      <c r="L46" s="176"/>
      <c r="M46" s="176"/>
      <c r="N46" s="176">
        <f>'実質公債費比率（分子）の構造'!O$48</f>
        <v>5791</v>
      </c>
      <c r="O46" s="176"/>
      <c r="P46" s="176"/>
    </row>
    <row r="47" spans="1:16" x14ac:dyDescent="0.2">
      <c r="A47" s="176" t="s">
        <v>12</v>
      </c>
      <c r="B47" s="176">
        <f>'実質公債費比率（分子）の構造'!K$47</f>
        <v>3030</v>
      </c>
      <c r="C47" s="176"/>
      <c r="D47" s="176"/>
      <c r="E47" s="176">
        <f>'実質公債費比率（分子）の構造'!L$47</f>
        <v>3175</v>
      </c>
      <c r="F47" s="176"/>
      <c r="G47" s="176"/>
      <c r="H47" s="176">
        <f>'実質公債費比率（分子）の構造'!M$47</f>
        <v>3333</v>
      </c>
      <c r="I47" s="176"/>
      <c r="J47" s="176"/>
      <c r="K47" s="176">
        <f>'実質公債費比率（分子）の構造'!N$47</f>
        <v>3333</v>
      </c>
      <c r="L47" s="176"/>
      <c r="M47" s="176"/>
      <c r="N47" s="176">
        <f>'実質公債費比率（分子）の構造'!O$47</f>
        <v>3333</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29175</v>
      </c>
      <c r="C49" s="176"/>
      <c r="D49" s="176"/>
      <c r="E49" s="176">
        <f>'実質公債費比率（分子）の構造'!L$45</f>
        <v>29067</v>
      </c>
      <c r="F49" s="176"/>
      <c r="G49" s="176"/>
      <c r="H49" s="176">
        <f>'実質公債費比率（分子）の構造'!M$45</f>
        <v>29255</v>
      </c>
      <c r="I49" s="176"/>
      <c r="J49" s="176"/>
      <c r="K49" s="176">
        <f>'実質公債費比率（分子）の構造'!N$45</f>
        <v>29989</v>
      </c>
      <c r="L49" s="176"/>
      <c r="M49" s="176"/>
      <c r="N49" s="176">
        <f>'実質公債費比率（分子）の構造'!O$45</f>
        <v>30996</v>
      </c>
      <c r="O49" s="176"/>
      <c r="P49" s="176"/>
    </row>
    <row r="50" spans="1:16" x14ac:dyDescent="0.2">
      <c r="A50" s="176" t="s">
        <v>67</v>
      </c>
      <c r="B50" s="176" t="e">
        <f>NA()</f>
        <v>#N/A</v>
      </c>
      <c r="C50" s="176">
        <f>IF(ISNUMBER('実質公債費比率（分子）の構造'!K$53),'実質公債費比率（分子）の構造'!K$53,NA())</f>
        <v>8797</v>
      </c>
      <c r="D50" s="176" t="e">
        <f>NA()</f>
        <v>#N/A</v>
      </c>
      <c r="E50" s="176" t="e">
        <f>NA()</f>
        <v>#N/A</v>
      </c>
      <c r="F50" s="176">
        <f>IF(ISNUMBER('実質公債費比率（分子）の構造'!L$53),'実質公債費比率（分子）の構造'!L$53,NA())</f>
        <v>9119</v>
      </c>
      <c r="G50" s="176" t="e">
        <f>NA()</f>
        <v>#N/A</v>
      </c>
      <c r="H50" s="176" t="e">
        <f>NA()</f>
        <v>#N/A</v>
      </c>
      <c r="I50" s="176">
        <f>IF(ISNUMBER('実質公債費比率（分子）の構造'!M$53),'実質公債費比率（分子）の構造'!M$53,NA())</f>
        <v>9733</v>
      </c>
      <c r="J50" s="176" t="e">
        <f>NA()</f>
        <v>#N/A</v>
      </c>
      <c r="K50" s="176" t="e">
        <f>NA()</f>
        <v>#N/A</v>
      </c>
      <c r="L50" s="176">
        <f>IF(ISNUMBER('実質公債費比率（分子）の構造'!N$53),'実質公債費比率（分子）の構造'!N$53,NA())</f>
        <v>10344</v>
      </c>
      <c r="M50" s="176" t="e">
        <f>NA()</f>
        <v>#N/A</v>
      </c>
      <c r="N50" s="176" t="e">
        <f>NA()</f>
        <v>#N/A</v>
      </c>
      <c r="O50" s="176">
        <f>IF(ISNUMBER('実質公債費比率（分子）の構造'!O$53),'実質公債費比率（分子）の構造'!O$53,NA())</f>
        <v>11483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376864</v>
      </c>
      <c r="E56" s="175"/>
      <c r="F56" s="175"/>
      <c r="G56" s="175">
        <f>'将来負担比率（分子）の構造'!J$52</f>
        <v>387164</v>
      </c>
      <c r="H56" s="175"/>
      <c r="I56" s="175"/>
      <c r="J56" s="175">
        <f>'将来負担比率（分子）の構造'!K$52</f>
        <v>401717</v>
      </c>
      <c r="K56" s="175"/>
      <c r="L56" s="175"/>
      <c r="M56" s="175">
        <f>'将来負担比率（分子）の構造'!L$52</f>
        <v>407644</v>
      </c>
      <c r="N56" s="175"/>
      <c r="O56" s="175"/>
      <c r="P56" s="175">
        <f>'将来負担比率（分子）の構造'!M$52</f>
        <v>410304</v>
      </c>
    </row>
    <row r="57" spans="1:16" x14ac:dyDescent="0.2">
      <c r="A57" s="175" t="s">
        <v>42</v>
      </c>
      <c r="B57" s="175"/>
      <c r="C57" s="175"/>
      <c r="D57" s="175">
        <f>'将来負担比率（分子）の構造'!I$51</f>
        <v>66858</v>
      </c>
      <c r="E57" s="175"/>
      <c r="F57" s="175"/>
      <c r="G57" s="175">
        <f>'将来負担比率（分子）の構造'!J$51</f>
        <v>66437</v>
      </c>
      <c r="H57" s="175"/>
      <c r="I57" s="175"/>
      <c r="J57" s="175">
        <f>'将来負担比率（分子）の構造'!K$51</f>
        <v>68792</v>
      </c>
      <c r="K57" s="175"/>
      <c r="L57" s="175"/>
      <c r="M57" s="175">
        <f>'将来負担比率（分子）の構造'!L$51</f>
        <v>69819</v>
      </c>
      <c r="N57" s="175"/>
      <c r="O57" s="175"/>
      <c r="P57" s="175">
        <f>'将来負担比率（分子）の構造'!M$51</f>
        <v>70210</v>
      </c>
    </row>
    <row r="58" spans="1:16" x14ac:dyDescent="0.2">
      <c r="A58" s="175" t="s">
        <v>41</v>
      </c>
      <c r="B58" s="175"/>
      <c r="C58" s="175"/>
      <c r="D58" s="175">
        <f>'将来負担比率（分子）の構造'!I$50</f>
        <v>79920</v>
      </c>
      <c r="E58" s="175"/>
      <c r="F58" s="175"/>
      <c r="G58" s="175">
        <f>'将来負担比率（分子）の構造'!J$50</f>
        <v>82649</v>
      </c>
      <c r="H58" s="175"/>
      <c r="I58" s="175"/>
      <c r="J58" s="175">
        <f>'将来負担比率（分子）の構造'!K$50</f>
        <v>97448</v>
      </c>
      <c r="K58" s="175"/>
      <c r="L58" s="175"/>
      <c r="M58" s="175">
        <f>'将来負担比率（分子）の構造'!L$50</f>
        <v>103745</v>
      </c>
      <c r="N58" s="175"/>
      <c r="O58" s="175"/>
      <c r="P58" s="175">
        <f>'将来負担比率（分子）の構造'!M$50</f>
        <v>105775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1467</v>
      </c>
      <c r="C61" s="175"/>
      <c r="D61" s="175"/>
      <c r="E61" s="175">
        <f>'将来負担比率（分子）の構造'!J$46</f>
        <v>356</v>
      </c>
      <c r="F61" s="175"/>
      <c r="G61" s="175"/>
      <c r="H61" s="175">
        <f>'将来負担比率（分子）の構造'!K$46</f>
        <v>2</v>
      </c>
      <c r="I61" s="175"/>
      <c r="J61" s="175"/>
      <c r="K61" s="175">
        <f>'将来負担比率（分子）の構造'!L$46</f>
        <v>3</v>
      </c>
      <c r="L61" s="175"/>
      <c r="M61" s="175"/>
      <c r="N61" s="175">
        <f>'将来負担比率（分子）の構造'!M$46</f>
        <v>12</v>
      </c>
      <c r="O61" s="175"/>
      <c r="P61" s="175"/>
    </row>
    <row r="62" spans="1:16" x14ac:dyDescent="0.2">
      <c r="A62" s="175" t="s">
        <v>35</v>
      </c>
      <c r="B62" s="175">
        <f>'将来負担比率（分子）の構造'!I$45</f>
        <v>57569</v>
      </c>
      <c r="C62" s="175"/>
      <c r="D62" s="175"/>
      <c r="E62" s="175">
        <f>'将来負担比率（分子）の構造'!J$45</f>
        <v>56832</v>
      </c>
      <c r="F62" s="175"/>
      <c r="G62" s="175"/>
      <c r="H62" s="175">
        <f>'将来負担比率（分子）の構造'!K$45</f>
        <v>56281</v>
      </c>
      <c r="I62" s="175"/>
      <c r="J62" s="175"/>
      <c r="K62" s="175">
        <f>'将来負担比率（分子）の構造'!L$45</f>
        <v>53994</v>
      </c>
      <c r="L62" s="175"/>
      <c r="M62" s="175"/>
      <c r="N62" s="175">
        <f>'将来負担比率（分子）の構造'!M$45</f>
        <v>55900</v>
      </c>
      <c r="O62" s="175"/>
      <c r="P62" s="175"/>
    </row>
    <row r="63" spans="1:16" x14ac:dyDescent="0.2">
      <c r="A63" s="175" t="s">
        <v>34</v>
      </c>
      <c r="B63" s="175">
        <f>'将来負担比率（分子）の構造'!I$44</f>
        <v>149</v>
      </c>
      <c r="C63" s="175"/>
      <c r="D63" s="175"/>
      <c r="E63" s="175">
        <f>'将来負担比率（分子）の構造'!J$44</f>
        <v>127</v>
      </c>
      <c r="F63" s="175"/>
      <c r="G63" s="175"/>
      <c r="H63" s="175">
        <f>'将来負担比率（分子）の構造'!K$44</f>
        <v>122</v>
      </c>
      <c r="I63" s="175"/>
      <c r="J63" s="175"/>
      <c r="K63" s="175">
        <f>'将来負担比率（分子）の構造'!L$44</f>
        <v>112</v>
      </c>
      <c r="L63" s="175"/>
      <c r="M63" s="175"/>
      <c r="N63" s="175">
        <f>'将来負担比率（分子）の構造'!M$44</f>
        <v>97</v>
      </c>
      <c r="O63" s="175"/>
      <c r="P63" s="175"/>
    </row>
    <row r="64" spans="1:16" x14ac:dyDescent="0.2">
      <c r="A64" s="175" t="s">
        <v>33</v>
      </c>
      <c r="B64" s="175">
        <f>'将来負担比率（分子）の構造'!I$43</f>
        <v>95474</v>
      </c>
      <c r="C64" s="175"/>
      <c r="D64" s="175"/>
      <c r="E64" s="175">
        <f>'将来負担比率（分子）の構造'!J$43</f>
        <v>92894</v>
      </c>
      <c r="F64" s="175"/>
      <c r="G64" s="175"/>
      <c r="H64" s="175">
        <f>'将来負担比率（分子）の構造'!K$43</f>
        <v>92410</v>
      </c>
      <c r="I64" s="175"/>
      <c r="J64" s="175"/>
      <c r="K64" s="175">
        <f>'将来負担比率（分子）の構造'!L$43</f>
        <v>90229</v>
      </c>
      <c r="L64" s="175"/>
      <c r="M64" s="175"/>
      <c r="N64" s="175">
        <f>'将来負担比率（分子）の構造'!M$43</f>
        <v>85647</v>
      </c>
      <c r="O64" s="175"/>
      <c r="P64" s="175"/>
    </row>
    <row r="65" spans="1:16" x14ac:dyDescent="0.2">
      <c r="A65" s="175" t="s">
        <v>32</v>
      </c>
      <c r="B65" s="175">
        <f>'将来負担比率（分子）の構造'!I$42</f>
        <v>14919</v>
      </c>
      <c r="C65" s="175"/>
      <c r="D65" s="175"/>
      <c r="E65" s="175">
        <f>'将来負担比率（分子）の構造'!J$42</f>
        <v>14750</v>
      </c>
      <c r="F65" s="175"/>
      <c r="G65" s="175"/>
      <c r="H65" s="175">
        <f>'将来負担比率（分子）の構造'!K$42</f>
        <v>14453</v>
      </c>
      <c r="I65" s="175"/>
      <c r="J65" s="175"/>
      <c r="K65" s="175">
        <f>'将来負担比率（分子）の構造'!L$42</f>
        <v>13915</v>
      </c>
      <c r="L65" s="175"/>
      <c r="M65" s="175"/>
      <c r="N65" s="175">
        <f>'将来負担比率（分子）の構造'!M$42</f>
        <v>13777</v>
      </c>
      <c r="O65" s="175"/>
      <c r="P65" s="175"/>
    </row>
    <row r="66" spans="1:16" x14ac:dyDescent="0.2">
      <c r="A66" s="175" t="s">
        <v>31</v>
      </c>
      <c r="B66" s="175">
        <f>'将来負担比率（分子）の構造'!I$41</f>
        <v>352657</v>
      </c>
      <c r="C66" s="175"/>
      <c r="D66" s="175"/>
      <c r="E66" s="175">
        <f>'将来負担比率（分子）の構造'!J$41</f>
        <v>363236</v>
      </c>
      <c r="F66" s="175"/>
      <c r="G66" s="175"/>
      <c r="H66" s="175">
        <f>'将来負担比率（分子）の構造'!K$41</f>
        <v>372560</v>
      </c>
      <c r="I66" s="175"/>
      <c r="J66" s="175"/>
      <c r="K66" s="175">
        <f>'将来負担比率（分子）の構造'!L$41</f>
        <v>377959</v>
      </c>
      <c r="L66" s="175"/>
      <c r="M66" s="175"/>
      <c r="N66" s="175">
        <f>'将来負担比率（分子）の構造'!M$41</f>
        <v>372071</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20736</v>
      </c>
      <c r="C72" s="179">
        <f>基金残高に係る経年分析!G55</f>
        <v>22840</v>
      </c>
      <c r="D72" s="179">
        <f>基金残高に係る経年分析!H55</f>
        <v>21047</v>
      </c>
    </row>
    <row r="73" spans="1:16" x14ac:dyDescent="0.2">
      <c r="A73" s="178" t="s">
        <v>74</v>
      </c>
      <c r="B73" s="179">
        <f>基金残高に係る経年分析!F56</f>
        <v>1477</v>
      </c>
      <c r="C73" s="179">
        <f>基金残高に係る経年分析!G56</f>
        <v>1529</v>
      </c>
      <c r="D73" s="179">
        <f>基金残高に係る経年分析!H56</f>
        <v>1584</v>
      </c>
    </row>
    <row r="74" spans="1:16" x14ac:dyDescent="0.2">
      <c r="A74" s="178" t="s">
        <v>75</v>
      </c>
      <c r="B74" s="179">
        <f>基金残高に係る経年分析!F57</f>
        <v>37310</v>
      </c>
      <c r="C74" s="179">
        <f>基金残高に係る経年分析!G57</f>
        <v>41536</v>
      </c>
      <c r="D74" s="179">
        <f>基金残高に係る経年分析!H57</f>
        <v>45317</v>
      </c>
    </row>
  </sheetData>
  <sheetProtection algorithmName="SHA-512" hashValue="SW+cuesNGvFqoJE+KKUh4GwAKtl3ixRTaQeEsn1lQgIEZNR8nNjArYS10HwfPGcsSepw3+q7UO2JAu+BcIip/Q==" saltValue="bxmbxiFfscJIaflRSwGq/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135626343</v>
      </c>
      <c r="S5" s="649"/>
      <c r="T5" s="649"/>
      <c r="U5" s="649"/>
      <c r="V5" s="649"/>
      <c r="W5" s="649"/>
      <c r="X5" s="649"/>
      <c r="Y5" s="650"/>
      <c r="Z5" s="651">
        <v>34.6</v>
      </c>
      <c r="AA5" s="651"/>
      <c r="AB5" s="651"/>
      <c r="AC5" s="651"/>
      <c r="AD5" s="652">
        <v>127217922</v>
      </c>
      <c r="AE5" s="652"/>
      <c r="AF5" s="652"/>
      <c r="AG5" s="652"/>
      <c r="AH5" s="652"/>
      <c r="AI5" s="652"/>
      <c r="AJ5" s="652"/>
      <c r="AK5" s="652"/>
      <c r="AL5" s="653">
        <v>62.4</v>
      </c>
      <c r="AM5" s="654"/>
      <c r="AN5" s="654"/>
      <c r="AO5" s="655"/>
      <c r="AP5" s="645" t="s">
        <v>216</v>
      </c>
      <c r="AQ5" s="646"/>
      <c r="AR5" s="646"/>
      <c r="AS5" s="646"/>
      <c r="AT5" s="646"/>
      <c r="AU5" s="646"/>
      <c r="AV5" s="646"/>
      <c r="AW5" s="646"/>
      <c r="AX5" s="646"/>
      <c r="AY5" s="646"/>
      <c r="AZ5" s="646"/>
      <c r="BA5" s="646"/>
      <c r="BB5" s="646"/>
      <c r="BC5" s="646"/>
      <c r="BD5" s="646"/>
      <c r="BE5" s="646"/>
      <c r="BF5" s="647"/>
      <c r="BG5" s="659">
        <v>123091298</v>
      </c>
      <c r="BH5" s="660"/>
      <c r="BI5" s="660"/>
      <c r="BJ5" s="660"/>
      <c r="BK5" s="660"/>
      <c r="BL5" s="660"/>
      <c r="BM5" s="660"/>
      <c r="BN5" s="661"/>
      <c r="BO5" s="662">
        <v>90.8</v>
      </c>
      <c r="BP5" s="662"/>
      <c r="BQ5" s="662"/>
      <c r="BR5" s="662"/>
      <c r="BS5" s="663">
        <v>2016173</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2681497</v>
      </c>
      <c r="S6" s="660"/>
      <c r="T6" s="660"/>
      <c r="U6" s="660"/>
      <c r="V6" s="660"/>
      <c r="W6" s="660"/>
      <c r="X6" s="660"/>
      <c r="Y6" s="661"/>
      <c r="Z6" s="662">
        <v>0.7</v>
      </c>
      <c r="AA6" s="662"/>
      <c r="AB6" s="662"/>
      <c r="AC6" s="662"/>
      <c r="AD6" s="663">
        <v>2681497</v>
      </c>
      <c r="AE6" s="663"/>
      <c r="AF6" s="663"/>
      <c r="AG6" s="663"/>
      <c r="AH6" s="663"/>
      <c r="AI6" s="663"/>
      <c r="AJ6" s="663"/>
      <c r="AK6" s="663"/>
      <c r="AL6" s="664">
        <v>1.3</v>
      </c>
      <c r="AM6" s="665"/>
      <c r="AN6" s="665"/>
      <c r="AO6" s="666"/>
      <c r="AP6" s="656" t="s">
        <v>221</v>
      </c>
      <c r="AQ6" s="657"/>
      <c r="AR6" s="657"/>
      <c r="AS6" s="657"/>
      <c r="AT6" s="657"/>
      <c r="AU6" s="657"/>
      <c r="AV6" s="657"/>
      <c r="AW6" s="657"/>
      <c r="AX6" s="657"/>
      <c r="AY6" s="657"/>
      <c r="AZ6" s="657"/>
      <c r="BA6" s="657"/>
      <c r="BB6" s="657"/>
      <c r="BC6" s="657"/>
      <c r="BD6" s="657"/>
      <c r="BE6" s="657"/>
      <c r="BF6" s="658"/>
      <c r="BG6" s="659">
        <v>123091298</v>
      </c>
      <c r="BH6" s="660"/>
      <c r="BI6" s="660"/>
      <c r="BJ6" s="660"/>
      <c r="BK6" s="660"/>
      <c r="BL6" s="660"/>
      <c r="BM6" s="660"/>
      <c r="BN6" s="661"/>
      <c r="BO6" s="662">
        <v>90.8</v>
      </c>
      <c r="BP6" s="662"/>
      <c r="BQ6" s="662"/>
      <c r="BR6" s="662"/>
      <c r="BS6" s="663">
        <v>2016173</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1104519</v>
      </c>
      <c r="CS6" s="660"/>
      <c r="CT6" s="660"/>
      <c r="CU6" s="660"/>
      <c r="CV6" s="660"/>
      <c r="CW6" s="660"/>
      <c r="CX6" s="660"/>
      <c r="CY6" s="661"/>
      <c r="CZ6" s="653">
        <v>0.3</v>
      </c>
      <c r="DA6" s="654"/>
      <c r="DB6" s="654"/>
      <c r="DC6" s="670"/>
      <c r="DD6" s="668">
        <v>8745</v>
      </c>
      <c r="DE6" s="660"/>
      <c r="DF6" s="660"/>
      <c r="DG6" s="660"/>
      <c r="DH6" s="660"/>
      <c r="DI6" s="660"/>
      <c r="DJ6" s="660"/>
      <c r="DK6" s="660"/>
      <c r="DL6" s="660"/>
      <c r="DM6" s="660"/>
      <c r="DN6" s="660"/>
      <c r="DO6" s="660"/>
      <c r="DP6" s="661"/>
      <c r="DQ6" s="668">
        <v>1104316</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46639</v>
      </c>
      <c r="S7" s="660"/>
      <c r="T7" s="660"/>
      <c r="U7" s="660"/>
      <c r="V7" s="660"/>
      <c r="W7" s="660"/>
      <c r="X7" s="660"/>
      <c r="Y7" s="661"/>
      <c r="Z7" s="662">
        <v>0</v>
      </c>
      <c r="AA7" s="662"/>
      <c r="AB7" s="662"/>
      <c r="AC7" s="662"/>
      <c r="AD7" s="663">
        <v>46639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66042611</v>
      </c>
      <c r="BH7" s="660"/>
      <c r="BI7" s="660"/>
      <c r="BJ7" s="660"/>
      <c r="BK7" s="660"/>
      <c r="BL7" s="660"/>
      <c r="BM7" s="660"/>
      <c r="BN7" s="661"/>
      <c r="BO7" s="662">
        <v>48.7</v>
      </c>
      <c r="BP7" s="662"/>
      <c r="BQ7" s="662"/>
      <c r="BR7" s="662"/>
      <c r="BS7" s="663">
        <v>2016173</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30336260</v>
      </c>
      <c r="CS7" s="660"/>
      <c r="CT7" s="660"/>
      <c r="CU7" s="660"/>
      <c r="CV7" s="660"/>
      <c r="CW7" s="660"/>
      <c r="CX7" s="660"/>
      <c r="CY7" s="661"/>
      <c r="CZ7" s="662">
        <v>8</v>
      </c>
      <c r="DA7" s="662"/>
      <c r="DB7" s="662"/>
      <c r="DC7" s="662"/>
      <c r="DD7" s="668">
        <v>3113909</v>
      </c>
      <c r="DE7" s="660"/>
      <c r="DF7" s="660"/>
      <c r="DG7" s="660"/>
      <c r="DH7" s="660"/>
      <c r="DI7" s="660"/>
      <c r="DJ7" s="660"/>
      <c r="DK7" s="660"/>
      <c r="DL7" s="660"/>
      <c r="DM7" s="660"/>
      <c r="DN7" s="660"/>
      <c r="DO7" s="660"/>
      <c r="DP7" s="661"/>
      <c r="DQ7" s="668">
        <v>20699795</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767616</v>
      </c>
      <c r="S8" s="660"/>
      <c r="T8" s="660"/>
      <c r="U8" s="660"/>
      <c r="V8" s="660"/>
      <c r="W8" s="660"/>
      <c r="X8" s="660"/>
      <c r="Y8" s="661"/>
      <c r="Z8" s="662">
        <v>0.2</v>
      </c>
      <c r="AA8" s="662"/>
      <c r="AB8" s="662"/>
      <c r="AC8" s="662"/>
      <c r="AD8" s="663">
        <v>767616</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1240310</v>
      </c>
      <c r="BH8" s="660"/>
      <c r="BI8" s="660"/>
      <c r="BJ8" s="660"/>
      <c r="BK8" s="660"/>
      <c r="BL8" s="660"/>
      <c r="BM8" s="660"/>
      <c r="BN8" s="661"/>
      <c r="BO8" s="662">
        <v>0.9</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149111150</v>
      </c>
      <c r="CS8" s="660"/>
      <c r="CT8" s="660"/>
      <c r="CU8" s="660"/>
      <c r="CV8" s="660"/>
      <c r="CW8" s="660"/>
      <c r="CX8" s="660"/>
      <c r="CY8" s="661"/>
      <c r="CZ8" s="662">
        <v>39.5</v>
      </c>
      <c r="DA8" s="662"/>
      <c r="DB8" s="662"/>
      <c r="DC8" s="662"/>
      <c r="DD8" s="668">
        <v>3788950</v>
      </c>
      <c r="DE8" s="660"/>
      <c r="DF8" s="660"/>
      <c r="DG8" s="660"/>
      <c r="DH8" s="660"/>
      <c r="DI8" s="660"/>
      <c r="DJ8" s="660"/>
      <c r="DK8" s="660"/>
      <c r="DL8" s="660"/>
      <c r="DM8" s="660"/>
      <c r="DN8" s="660"/>
      <c r="DO8" s="660"/>
      <c r="DP8" s="661"/>
      <c r="DQ8" s="668">
        <v>76204885</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840519</v>
      </c>
      <c r="S9" s="660"/>
      <c r="T9" s="660"/>
      <c r="U9" s="660"/>
      <c r="V9" s="660"/>
      <c r="W9" s="660"/>
      <c r="X9" s="660"/>
      <c r="Y9" s="661"/>
      <c r="Z9" s="662">
        <v>0.2</v>
      </c>
      <c r="AA9" s="662"/>
      <c r="AB9" s="662"/>
      <c r="AC9" s="662"/>
      <c r="AD9" s="663">
        <v>840519</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54966703</v>
      </c>
      <c r="BH9" s="660"/>
      <c r="BI9" s="660"/>
      <c r="BJ9" s="660"/>
      <c r="BK9" s="660"/>
      <c r="BL9" s="660"/>
      <c r="BM9" s="660"/>
      <c r="BN9" s="661"/>
      <c r="BO9" s="662">
        <v>40.5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32842219</v>
      </c>
      <c r="CS9" s="660"/>
      <c r="CT9" s="660"/>
      <c r="CU9" s="660"/>
      <c r="CV9" s="660"/>
      <c r="CW9" s="660"/>
      <c r="CX9" s="660"/>
      <c r="CY9" s="661"/>
      <c r="CZ9" s="662">
        <v>8.6999999999999993</v>
      </c>
      <c r="DA9" s="662"/>
      <c r="DB9" s="662"/>
      <c r="DC9" s="662"/>
      <c r="DD9" s="668">
        <v>3106303</v>
      </c>
      <c r="DE9" s="660"/>
      <c r="DF9" s="660"/>
      <c r="DG9" s="660"/>
      <c r="DH9" s="660"/>
      <c r="DI9" s="660"/>
      <c r="DJ9" s="660"/>
      <c r="DK9" s="660"/>
      <c r="DL9" s="660"/>
      <c r="DM9" s="660"/>
      <c r="DN9" s="660"/>
      <c r="DO9" s="660"/>
      <c r="DP9" s="661"/>
      <c r="DQ9" s="668">
        <v>21608632</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v>140357</v>
      </c>
      <c r="S10" s="660"/>
      <c r="T10" s="660"/>
      <c r="U10" s="660"/>
      <c r="V10" s="660"/>
      <c r="W10" s="660"/>
      <c r="X10" s="660"/>
      <c r="Y10" s="661"/>
      <c r="Z10" s="662">
        <v>0</v>
      </c>
      <c r="AA10" s="662"/>
      <c r="AB10" s="662"/>
      <c r="AC10" s="662"/>
      <c r="AD10" s="663">
        <v>140357</v>
      </c>
      <c r="AE10" s="663"/>
      <c r="AF10" s="663"/>
      <c r="AG10" s="663"/>
      <c r="AH10" s="663"/>
      <c r="AI10" s="663"/>
      <c r="AJ10" s="663"/>
      <c r="AK10" s="663"/>
      <c r="AL10" s="664">
        <v>0.1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2752861</v>
      </c>
      <c r="BH10" s="660"/>
      <c r="BI10" s="660"/>
      <c r="BJ10" s="660"/>
      <c r="BK10" s="660"/>
      <c r="BL10" s="660"/>
      <c r="BM10" s="660"/>
      <c r="BN10" s="661"/>
      <c r="BO10" s="662">
        <v>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231797</v>
      </c>
      <c r="CS10" s="660"/>
      <c r="CT10" s="660"/>
      <c r="CU10" s="660"/>
      <c r="CV10" s="660"/>
      <c r="CW10" s="660"/>
      <c r="CX10" s="660"/>
      <c r="CY10" s="661"/>
      <c r="CZ10" s="662">
        <v>0.1</v>
      </c>
      <c r="DA10" s="662"/>
      <c r="DB10" s="662"/>
      <c r="DC10" s="662"/>
      <c r="DD10" s="668">
        <v>13618</v>
      </c>
      <c r="DE10" s="660"/>
      <c r="DF10" s="660"/>
      <c r="DG10" s="660"/>
      <c r="DH10" s="660"/>
      <c r="DI10" s="660"/>
      <c r="DJ10" s="660"/>
      <c r="DK10" s="660"/>
      <c r="DL10" s="660"/>
      <c r="DM10" s="660"/>
      <c r="DN10" s="660"/>
      <c r="DO10" s="660"/>
      <c r="DP10" s="661"/>
      <c r="DQ10" s="668">
        <v>66409</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17926237</v>
      </c>
      <c r="S11" s="660"/>
      <c r="T11" s="660"/>
      <c r="U11" s="660"/>
      <c r="V11" s="660"/>
      <c r="W11" s="660"/>
      <c r="X11" s="660"/>
      <c r="Y11" s="661"/>
      <c r="Z11" s="664">
        <v>4.5999999999999996</v>
      </c>
      <c r="AA11" s="665"/>
      <c r="AB11" s="665"/>
      <c r="AC11" s="671"/>
      <c r="AD11" s="668">
        <v>17926237</v>
      </c>
      <c r="AE11" s="660"/>
      <c r="AF11" s="660"/>
      <c r="AG11" s="660"/>
      <c r="AH11" s="660"/>
      <c r="AI11" s="660"/>
      <c r="AJ11" s="660"/>
      <c r="AK11" s="661"/>
      <c r="AL11" s="664">
        <v>8.8000000000000007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7082737</v>
      </c>
      <c r="BH11" s="660"/>
      <c r="BI11" s="660"/>
      <c r="BJ11" s="660"/>
      <c r="BK11" s="660"/>
      <c r="BL11" s="660"/>
      <c r="BM11" s="660"/>
      <c r="BN11" s="661"/>
      <c r="BO11" s="662">
        <v>5.2</v>
      </c>
      <c r="BP11" s="662"/>
      <c r="BQ11" s="662"/>
      <c r="BR11" s="662"/>
      <c r="BS11" s="663">
        <v>2016173</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7044193</v>
      </c>
      <c r="CS11" s="660"/>
      <c r="CT11" s="660"/>
      <c r="CU11" s="660"/>
      <c r="CV11" s="660"/>
      <c r="CW11" s="660"/>
      <c r="CX11" s="660"/>
      <c r="CY11" s="661"/>
      <c r="CZ11" s="662">
        <v>1.9</v>
      </c>
      <c r="DA11" s="662"/>
      <c r="DB11" s="662"/>
      <c r="DC11" s="662"/>
      <c r="DD11" s="668">
        <v>3128127</v>
      </c>
      <c r="DE11" s="660"/>
      <c r="DF11" s="660"/>
      <c r="DG11" s="660"/>
      <c r="DH11" s="660"/>
      <c r="DI11" s="660"/>
      <c r="DJ11" s="660"/>
      <c r="DK11" s="660"/>
      <c r="DL11" s="660"/>
      <c r="DM11" s="660"/>
      <c r="DN11" s="660"/>
      <c r="DO11" s="660"/>
      <c r="DP11" s="661"/>
      <c r="DQ11" s="668">
        <v>4931295</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121160</v>
      </c>
      <c r="S12" s="660"/>
      <c r="T12" s="660"/>
      <c r="U12" s="660"/>
      <c r="V12" s="660"/>
      <c r="W12" s="660"/>
      <c r="X12" s="660"/>
      <c r="Y12" s="661"/>
      <c r="Z12" s="662">
        <v>0</v>
      </c>
      <c r="AA12" s="662"/>
      <c r="AB12" s="662"/>
      <c r="AC12" s="662"/>
      <c r="AD12" s="663">
        <v>121160</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49607956</v>
      </c>
      <c r="BH12" s="660"/>
      <c r="BI12" s="660"/>
      <c r="BJ12" s="660"/>
      <c r="BK12" s="660"/>
      <c r="BL12" s="660"/>
      <c r="BM12" s="660"/>
      <c r="BN12" s="661"/>
      <c r="BO12" s="662">
        <v>36.6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5777999</v>
      </c>
      <c r="CS12" s="660"/>
      <c r="CT12" s="660"/>
      <c r="CU12" s="660"/>
      <c r="CV12" s="660"/>
      <c r="CW12" s="660"/>
      <c r="CX12" s="660"/>
      <c r="CY12" s="661"/>
      <c r="CZ12" s="662">
        <v>1.5</v>
      </c>
      <c r="DA12" s="662"/>
      <c r="DB12" s="662"/>
      <c r="DC12" s="662"/>
      <c r="DD12" s="668">
        <v>751612</v>
      </c>
      <c r="DE12" s="660"/>
      <c r="DF12" s="660"/>
      <c r="DG12" s="660"/>
      <c r="DH12" s="660"/>
      <c r="DI12" s="660"/>
      <c r="DJ12" s="660"/>
      <c r="DK12" s="660"/>
      <c r="DL12" s="660"/>
      <c r="DM12" s="660"/>
      <c r="DN12" s="660"/>
      <c r="DO12" s="660"/>
      <c r="DP12" s="661"/>
      <c r="DQ12" s="668">
        <v>4754812</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49344475</v>
      </c>
      <c r="BH13" s="660"/>
      <c r="BI13" s="660"/>
      <c r="BJ13" s="660"/>
      <c r="BK13" s="660"/>
      <c r="BL13" s="660"/>
      <c r="BM13" s="660"/>
      <c r="BN13" s="661"/>
      <c r="BO13" s="662">
        <v>36.4</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45584769</v>
      </c>
      <c r="CS13" s="660"/>
      <c r="CT13" s="660"/>
      <c r="CU13" s="660"/>
      <c r="CV13" s="660"/>
      <c r="CW13" s="660"/>
      <c r="CX13" s="660"/>
      <c r="CY13" s="661"/>
      <c r="CZ13" s="662">
        <v>12.1</v>
      </c>
      <c r="DA13" s="662"/>
      <c r="DB13" s="662"/>
      <c r="DC13" s="662"/>
      <c r="DD13" s="668">
        <v>25474550</v>
      </c>
      <c r="DE13" s="660"/>
      <c r="DF13" s="660"/>
      <c r="DG13" s="660"/>
      <c r="DH13" s="660"/>
      <c r="DI13" s="660"/>
      <c r="DJ13" s="660"/>
      <c r="DK13" s="660"/>
      <c r="DL13" s="660"/>
      <c r="DM13" s="660"/>
      <c r="DN13" s="660"/>
      <c r="DO13" s="660"/>
      <c r="DP13" s="661"/>
      <c r="DQ13" s="668">
        <v>24305568</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24087</v>
      </c>
      <c r="S14" s="660"/>
      <c r="T14" s="660"/>
      <c r="U14" s="660"/>
      <c r="V14" s="660"/>
      <c r="W14" s="660"/>
      <c r="X14" s="660"/>
      <c r="Y14" s="661"/>
      <c r="Z14" s="662">
        <v>0</v>
      </c>
      <c r="AA14" s="662"/>
      <c r="AB14" s="662"/>
      <c r="AC14" s="662"/>
      <c r="AD14" s="663">
        <v>24087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2252777</v>
      </c>
      <c r="BH14" s="660"/>
      <c r="BI14" s="660"/>
      <c r="BJ14" s="660"/>
      <c r="BK14" s="660"/>
      <c r="BL14" s="660"/>
      <c r="BM14" s="660"/>
      <c r="BN14" s="661"/>
      <c r="BO14" s="662">
        <v>1.7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10173687</v>
      </c>
      <c r="CS14" s="660"/>
      <c r="CT14" s="660"/>
      <c r="CU14" s="660"/>
      <c r="CV14" s="660"/>
      <c r="CW14" s="660"/>
      <c r="CX14" s="660"/>
      <c r="CY14" s="661"/>
      <c r="CZ14" s="662">
        <v>2.7</v>
      </c>
      <c r="DA14" s="662"/>
      <c r="DB14" s="662"/>
      <c r="DC14" s="662"/>
      <c r="DD14" s="668">
        <v>2005310</v>
      </c>
      <c r="DE14" s="660"/>
      <c r="DF14" s="660"/>
      <c r="DG14" s="660"/>
      <c r="DH14" s="660"/>
      <c r="DI14" s="660"/>
      <c r="DJ14" s="660"/>
      <c r="DK14" s="660"/>
      <c r="DL14" s="660"/>
      <c r="DM14" s="660"/>
      <c r="DN14" s="660"/>
      <c r="DO14" s="660"/>
      <c r="DP14" s="661"/>
      <c r="DQ14" s="668">
        <v>8080225</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v>6114227</v>
      </c>
      <c r="S15" s="660"/>
      <c r="T15" s="660"/>
      <c r="U15" s="660"/>
      <c r="V15" s="660"/>
      <c r="W15" s="660"/>
      <c r="X15" s="660"/>
      <c r="Y15" s="661"/>
      <c r="Z15" s="662">
        <v>1.6</v>
      </c>
      <c r="AA15" s="662"/>
      <c r="AB15" s="662"/>
      <c r="AC15" s="662"/>
      <c r="AD15" s="663">
        <v>6114227</v>
      </c>
      <c r="AE15" s="663"/>
      <c r="AF15" s="663"/>
      <c r="AG15" s="663"/>
      <c r="AH15" s="663"/>
      <c r="AI15" s="663"/>
      <c r="AJ15" s="663"/>
      <c r="AK15" s="663"/>
      <c r="AL15" s="664">
        <v>3</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5187922</v>
      </c>
      <c r="BH15" s="660"/>
      <c r="BI15" s="660"/>
      <c r="BJ15" s="660"/>
      <c r="BK15" s="660"/>
      <c r="BL15" s="660"/>
      <c r="BM15" s="660"/>
      <c r="BN15" s="661"/>
      <c r="BO15" s="662">
        <v>3.8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56379616</v>
      </c>
      <c r="CS15" s="660"/>
      <c r="CT15" s="660"/>
      <c r="CU15" s="660"/>
      <c r="CV15" s="660"/>
      <c r="CW15" s="660"/>
      <c r="CX15" s="660"/>
      <c r="CY15" s="661"/>
      <c r="CZ15" s="662">
        <v>14.9</v>
      </c>
      <c r="DA15" s="662"/>
      <c r="DB15" s="662"/>
      <c r="DC15" s="662"/>
      <c r="DD15" s="668">
        <v>4760846</v>
      </c>
      <c r="DE15" s="660"/>
      <c r="DF15" s="660"/>
      <c r="DG15" s="660"/>
      <c r="DH15" s="660"/>
      <c r="DI15" s="660"/>
      <c r="DJ15" s="660"/>
      <c r="DK15" s="660"/>
      <c r="DL15" s="660"/>
      <c r="DM15" s="660"/>
      <c r="DN15" s="660"/>
      <c r="DO15" s="660"/>
      <c r="DP15" s="661"/>
      <c r="DQ15" s="668">
        <v>42503089</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371459</v>
      </c>
      <c r="S16" s="660"/>
      <c r="T16" s="660"/>
      <c r="U16" s="660"/>
      <c r="V16" s="660"/>
      <c r="W16" s="660"/>
      <c r="X16" s="660"/>
      <c r="Y16" s="661"/>
      <c r="Z16" s="662">
        <v>0.1</v>
      </c>
      <c r="AA16" s="662"/>
      <c r="AB16" s="662"/>
      <c r="AC16" s="662"/>
      <c r="AD16" s="663">
        <v>371459</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32</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1764489</v>
      </c>
      <c r="S17" s="660"/>
      <c r="T17" s="660"/>
      <c r="U17" s="660"/>
      <c r="V17" s="660"/>
      <c r="W17" s="660"/>
      <c r="X17" s="660"/>
      <c r="Y17" s="661"/>
      <c r="Z17" s="662">
        <v>0.4</v>
      </c>
      <c r="AA17" s="662"/>
      <c r="AB17" s="662"/>
      <c r="AC17" s="662"/>
      <c r="AD17" s="663">
        <v>1764489</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39155064</v>
      </c>
      <c r="CS17" s="660"/>
      <c r="CT17" s="660"/>
      <c r="CU17" s="660"/>
      <c r="CV17" s="660"/>
      <c r="CW17" s="660"/>
      <c r="CX17" s="660"/>
      <c r="CY17" s="661"/>
      <c r="CZ17" s="662">
        <v>10.4</v>
      </c>
      <c r="DA17" s="662"/>
      <c r="DB17" s="662"/>
      <c r="DC17" s="662"/>
      <c r="DD17" s="668" t="s">
        <v>122</v>
      </c>
      <c r="DE17" s="660"/>
      <c r="DF17" s="660"/>
      <c r="DG17" s="660"/>
      <c r="DH17" s="660"/>
      <c r="DI17" s="660"/>
      <c r="DJ17" s="660"/>
      <c r="DK17" s="660"/>
      <c r="DL17" s="660"/>
      <c r="DM17" s="660"/>
      <c r="DN17" s="660"/>
      <c r="DO17" s="660"/>
      <c r="DP17" s="661"/>
      <c r="DQ17" s="668">
        <v>38259076</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1184984</v>
      </c>
      <c r="S18" s="660"/>
      <c r="T18" s="660"/>
      <c r="U18" s="660"/>
      <c r="V18" s="660"/>
      <c r="W18" s="660"/>
      <c r="X18" s="660"/>
      <c r="Y18" s="661"/>
      <c r="Z18" s="662">
        <v>0.3</v>
      </c>
      <c r="AA18" s="662"/>
      <c r="AB18" s="662"/>
      <c r="AC18" s="662"/>
      <c r="AD18" s="663">
        <v>1184984</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1060342</v>
      </c>
      <c r="S19" s="660"/>
      <c r="T19" s="660"/>
      <c r="U19" s="660"/>
      <c r="V19" s="660"/>
      <c r="W19" s="660"/>
      <c r="X19" s="660"/>
      <c r="Y19" s="661"/>
      <c r="Z19" s="662">
        <v>0.3</v>
      </c>
      <c r="AA19" s="662"/>
      <c r="AB19" s="662"/>
      <c r="AC19" s="662"/>
      <c r="AD19" s="663">
        <v>1060342</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12535045</v>
      </c>
      <c r="BH19" s="660"/>
      <c r="BI19" s="660"/>
      <c r="BJ19" s="660"/>
      <c r="BK19" s="660"/>
      <c r="BL19" s="660"/>
      <c r="BM19" s="660"/>
      <c r="BN19" s="661"/>
      <c r="BO19" s="662">
        <v>9.1999999999999993</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124642</v>
      </c>
      <c r="S20" s="660"/>
      <c r="T20" s="660"/>
      <c r="U20" s="660"/>
      <c r="V20" s="660"/>
      <c r="W20" s="660"/>
      <c r="X20" s="660"/>
      <c r="Y20" s="661"/>
      <c r="Z20" s="662">
        <v>0</v>
      </c>
      <c r="AA20" s="662"/>
      <c r="AB20" s="662"/>
      <c r="AC20" s="662"/>
      <c r="AD20" s="663">
        <v>124642</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12535045</v>
      </c>
      <c r="BH20" s="660"/>
      <c r="BI20" s="660"/>
      <c r="BJ20" s="660"/>
      <c r="BK20" s="660"/>
      <c r="BL20" s="660"/>
      <c r="BM20" s="660"/>
      <c r="BN20" s="661"/>
      <c r="BO20" s="662">
        <v>9.1999999999999993</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377741273</v>
      </c>
      <c r="CS20" s="660"/>
      <c r="CT20" s="660"/>
      <c r="CU20" s="660"/>
      <c r="CV20" s="660"/>
      <c r="CW20" s="660"/>
      <c r="CX20" s="660"/>
      <c r="CY20" s="661"/>
      <c r="CZ20" s="662">
        <v>100</v>
      </c>
      <c r="DA20" s="662"/>
      <c r="DB20" s="662"/>
      <c r="DC20" s="662"/>
      <c r="DD20" s="668">
        <v>46151970</v>
      </c>
      <c r="DE20" s="660"/>
      <c r="DF20" s="660"/>
      <c r="DG20" s="660"/>
      <c r="DH20" s="660"/>
      <c r="DI20" s="660"/>
      <c r="DJ20" s="660"/>
      <c r="DK20" s="660"/>
      <c r="DL20" s="660"/>
      <c r="DM20" s="660"/>
      <c r="DN20" s="660"/>
      <c r="DO20" s="660"/>
      <c r="DP20" s="661"/>
      <c r="DQ20" s="668">
        <v>242518102</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45931609</v>
      </c>
      <c r="S21" s="660"/>
      <c r="T21" s="660"/>
      <c r="U21" s="660"/>
      <c r="V21" s="660"/>
      <c r="W21" s="660"/>
      <c r="X21" s="660"/>
      <c r="Y21" s="661"/>
      <c r="Z21" s="662">
        <v>11.7</v>
      </c>
      <c r="AA21" s="662"/>
      <c r="AB21" s="662"/>
      <c r="AC21" s="662"/>
      <c r="AD21" s="663">
        <v>44100186</v>
      </c>
      <c r="AE21" s="663"/>
      <c r="AF21" s="663"/>
      <c r="AG21" s="663"/>
      <c r="AH21" s="663"/>
      <c r="AI21" s="663"/>
      <c r="AJ21" s="663"/>
      <c r="AK21" s="663"/>
      <c r="AL21" s="664">
        <v>21.6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27144</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44100186</v>
      </c>
      <c r="S22" s="660"/>
      <c r="T22" s="660"/>
      <c r="U22" s="660"/>
      <c r="V22" s="660"/>
      <c r="W22" s="660"/>
      <c r="X22" s="660"/>
      <c r="Y22" s="661"/>
      <c r="Z22" s="662">
        <v>11.2</v>
      </c>
      <c r="AA22" s="662"/>
      <c r="AB22" s="662"/>
      <c r="AC22" s="662"/>
      <c r="AD22" s="663">
        <v>44100186</v>
      </c>
      <c r="AE22" s="663"/>
      <c r="AF22" s="663"/>
      <c r="AG22" s="663"/>
      <c r="AH22" s="663"/>
      <c r="AI22" s="663"/>
      <c r="AJ22" s="663"/>
      <c r="AK22" s="663"/>
      <c r="AL22" s="664">
        <v>21.6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v>4099480</v>
      </c>
      <c r="BH22" s="660"/>
      <c r="BI22" s="660"/>
      <c r="BJ22" s="660"/>
      <c r="BK22" s="660"/>
      <c r="BL22" s="660"/>
      <c r="BM22" s="660"/>
      <c r="BN22" s="661"/>
      <c r="BO22" s="662">
        <v>3</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1831423</v>
      </c>
      <c r="S23" s="660"/>
      <c r="T23" s="660"/>
      <c r="U23" s="660"/>
      <c r="V23" s="660"/>
      <c r="W23" s="660"/>
      <c r="X23" s="660"/>
      <c r="Y23" s="661"/>
      <c r="Z23" s="662">
        <v>0.5</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8408421</v>
      </c>
      <c r="BH23" s="660"/>
      <c r="BI23" s="660"/>
      <c r="BJ23" s="660"/>
      <c r="BK23" s="660"/>
      <c r="BL23" s="660"/>
      <c r="BM23" s="660"/>
      <c r="BN23" s="661"/>
      <c r="BO23" s="662">
        <v>6.2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221724203</v>
      </c>
      <c r="CS24" s="649"/>
      <c r="CT24" s="649"/>
      <c r="CU24" s="649"/>
      <c r="CV24" s="649"/>
      <c r="CW24" s="649"/>
      <c r="CX24" s="649"/>
      <c r="CY24" s="650"/>
      <c r="CZ24" s="653">
        <v>58.7</v>
      </c>
      <c r="DA24" s="654"/>
      <c r="DB24" s="654"/>
      <c r="DC24" s="670"/>
      <c r="DD24" s="694">
        <v>147309465</v>
      </c>
      <c r="DE24" s="649"/>
      <c r="DF24" s="649"/>
      <c r="DG24" s="649"/>
      <c r="DH24" s="649"/>
      <c r="DI24" s="649"/>
      <c r="DJ24" s="649"/>
      <c r="DK24" s="650"/>
      <c r="DL24" s="694">
        <v>132042569</v>
      </c>
      <c r="DM24" s="649"/>
      <c r="DN24" s="649"/>
      <c r="DO24" s="649"/>
      <c r="DP24" s="649"/>
      <c r="DQ24" s="649"/>
      <c r="DR24" s="649"/>
      <c r="DS24" s="649"/>
      <c r="DT24" s="649"/>
      <c r="DU24" s="649"/>
      <c r="DV24" s="650"/>
      <c r="DW24" s="653">
        <v>62.2</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213541223</v>
      </c>
      <c r="S25" s="660"/>
      <c r="T25" s="660"/>
      <c r="U25" s="660"/>
      <c r="V25" s="660"/>
      <c r="W25" s="660"/>
      <c r="X25" s="660"/>
      <c r="Y25" s="661"/>
      <c r="Z25" s="662">
        <v>54.5</v>
      </c>
      <c r="AA25" s="662"/>
      <c r="AB25" s="662"/>
      <c r="AC25" s="662"/>
      <c r="AD25" s="663">
        <v>203301379</v>
      </c>
      <c r="AE25" s="663"/>
      <c r="AF25" s="663"/>
      <c r="AG25" s="663"/>
      <c r="AH25" s="663"/>
      <c r="AI25" s="663"/>
      <c r="AJ25" s="663"/>
      <c r="AK25" s="663"/>
      <c r="AL25" s="664">
        <v>99.7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79252044</v>
      </c>
      <c r="CS25" s="691"/>
      <c r="CT25" s="691"/>
      <c r="CU25" s="691"/>
      <c r="CV25" s="691"/>
      <c r="CW25" s="691"/>
      <c r="CX25" s="691"/>
      <c r="CY25" s="692"/>
      <c r="CZ25" s="664">
        <v>21</v>
      </c>
      <c r="DA25" s="689"/>
      <c r="DB25" s="689"/>
      <c r="DC25" s="693"/>
      <c r="DD25" s="668">
        <v>68894562</v>
      </c>
      <c r="DE25" s="691"/>
      <c r="DF25" s="691"/>
      <c r="DG25" s="691"/>
      <c r="DH25" s="691"/>
      <c r="DI25" s="691"/>
      <c r="DJ25" s="691"/>
      <c r="DK25" s="692"/>
      <c r="DL25" s="668">
        <v>67628566</v>
      </c>
      <c r="DM25" s="691"/>
      <c r="DN25" s="691"/>
      <c r="DO25" s="691"/>
      <c r="DP25" s="691"/>
      <c r="DQ25" s="691"/>
      <c r="DR25" s="691"/>
      <c r="DS25" s="691"/>
      <c r="DT25" s="691"/>
      <c r="DU25" s="691"/>
      <c r="DV25" s="692"/>
      <c r="DW25" s="664">
        <v>31.9</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190832</v>
      </c>
      <c r="S26" s="660"/>
      <c r="T26" s="660"/>
      <c r="U26" s="660"/>
      <c r="V26" s="660"/>
      <c r="W26" s="660"/>
      <c r="X26" s="660"/>
      <c r="Y26" s="661"/>
      <c r="Z26" s="662">
        <v>0</v>
      </c>
      <c r="AA26" s="662"/>
      <c r="AB26" s="662"/>
      <c r="AC26" s="662"/>
      <c r="AD26" s="663">
        <v>190832</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56720549</v>
      </c>
      <c r="CS26" s="660"/>
      <c r="CT26" s="660"/>
      <c r="CU26" s="660"/>
      <c r="CV26" s="660"/>
      <c r="CW26" s="660"/>
      <c r="CX26" s="660"/>
      <c r="CY26" s="661"/>
      <c r="CZ26" s="664">
        <v>15</v>
      </c>
      <c r="DA26" s="689"/>
      <c r="DB26" s="689"/>
      <c r="DC26" s="693"/>
      <c r="DD26" s="668">
        <v>47339202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1532790</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135626343</v>
      </c>
      <c r="BH27" s="660"/>
      <c r="BI27" s="660"/>
      <c r="BJ27" s="660"/>
      <c r="BK27" s="660"/>
      <c r="BL27" s="660"/>
      <c r="BM27" s="660"/>
      <c r="BN27" s="661"/>
      <c r="BO27" s="662">
        <v>100</v>
      </c>
      <c r="BP27" s="662"/>
      <c r="BQ27" s="662"/>
      <c r="BR27" s="662"/>
      <c r="BS27" s="663">
        <v>2016173</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103370116</v>
      </c>
      <c r="CS27" s="691"/>
      <c r="CT27" s="691"/>
      <c r="CU27" s="691"/>
      <c r="CV27" s="691"/>
      <c r="CW27" s="691"/>
      <c r="CX27" s="691"/>
      <c r="CY27" s="692"/>
      <c r="CZ27" s="664">
        <v>27.4</v>
      </c>
      <c r="DA27" s="689"/>
      <c r="DB27" s="689"/>
      <c r="DC27" s="693"/>
      <c r="DD27" s="668">
        <v>40208848</v>
      </c>
      <c r="DE27" s="691"/>
      <c r="DF27" s="691"/>
      <c r="DG27" s="691"/>
      <c r="DH27" s="691"/>
      <c r="DI27" s="691"/>
      <c r="DJ27" s="691"/>
      <c r="DK27" s="692"/>
      <c r="DL27" s="668">
        <v>30107948</v>
      </c>
      <c r="DM27" s="691"/>
      <c r="DN27" s="691"/>
      <c r="DO27" s="691"/>
      <c r="DP27" s="691"/>
      <c r="DQ27" s="691"/>
      <c r="DR27" s="691"/>
      <c r="DS27" s="691"/>
      <c r="DT27" s="691"/>
      <c r="DU27" s="691"/>
      <c r="DV27" s="692"/>
      <c r="DW27" s="664">
        <v>14.2</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3561772</v>
      </c>
      <c r="S28" s="660"/>
      <c r="T28" s="660"/>
      <c r="U28" s="660"/>
      <c r="V28" s="660"/>
      <c r="W28" s="660"/>
      <c r="X28" s="660"/>
      <c r="Y28" s="661"/>
      <c r="Z28" s="662">
        <v>0.9</v>
      </c>
      <c r="AA28" s="662"/>
      <c r="AB28" s="662"/>
      <c r="AC28" s="662"/>
      <c r="AD28" s="663">
        <v>431705</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39102043</v>
      </c>
      <c r="CS28" s="660"/>
      <c r="CT28" s="660"/>
      <c r="CU28" s="660"/>
      <c r="CV28" s="660"/>
      <c r="CW28" s="660"/>
      <c r="CX28" s="660"/>
      <c r="CY28" s="661"/>
      <c r="CZ28" s="664">
        <v>10.4</v>
      </c>
      <c r="DA28" s="689"/>
      <c r="DB28" s="689"/>
      <c r="DC28" s="693"/>
      <c r="DD28" s="668">
        <v>38206055</v>
      </c>
      <c r="DE28" s="660"/>
      <c r="DF28" s="660"/>
      <c r="DG28" s="660"/>
      <c r="DH28" s="660"/>
      <c r="DI28" s="660"/>
      <c r="DJ28" s="660"/>
      <c r="DK28" s="661"/>
      <c r="DL28" s="668">
        <v>34306055</v>
      </c>
      <c r="DM28" s="660"/>
      <c r="DN28" s="660"/>
      <c r="DO28" s="660"/>
      <c r="DP28" s="660"/>
      <c r="DQ28" s="660"/>
      <c r="DR28" s="660"/>
      <c r="DS28" s="660"/>
      <c r="DT28" s="660"/>
      <c r="DU28" s="660"/>
      <c r="DV28" s="661"/>
      <c r="DW28" s="664">
        <v>16.2</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2864404</v>
      </c>
      <c r="S29" s="660"/>
      <c r="T29" s="660"/>
      <c r="U29" s="660"/>
      <c r="V29" s="660"/>
      <c r="W29" s="660"/>
      <c r="X29" s="660"/>
      <c r="Y29" s="661"/>
      <c r="Z29" s="662">
        <v>0.7</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39098153</v>
      </c>
      <c r="CS29" s="691"/>
      <c r="CT29" s="691"/>
      <c r="CU29" s="691"/>
      <c r="CV29" s="691"/>
      <c r="CW29" s="691"/>
      <c r="CX29" s="691"/>
      <c r="CY29" s="692"/>
      <c r="CZ29" s="664">
        <v>10.4</v>
      </c>
      <c r="DA29" s="689"/>
      <c r="DB29" s="689"/>
      <c r="DC29" s="693"/>
      <c r="DD29" s="668">
        <v>38202165</v>
      </c>
      <c r="DE29" s="691"/>
      <c r="DF29" s="691"/>
      <c r="DG29" s="691"/>
      <c r="DH29" s="691"/>
      <c r="DI29" s="691"/>
      <c r="DJ29" s="691"/>
      <c r="DK29" s="692"/>
      <c r="DL29" s="668">
        <v>34302165</v>
      </c>
      <c r="DM29" s="691"/>
      <c r="DN29" s="691"/>
      <c r="DO29" s="691"/>
      <c r="DP29" s="691"/>
      <c r="DQ29" s="691"/>
      <c r="DR29" s="691"/>
      <c r="DS29" s="691"/>
      <c r="DT29" s="691"/>
      <c r="DU29" s="691"/>
      <c r="DV29" s="692"/>
      <c r="DW29" s="664">
        <v>16.2</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89830470</v>
      </c>
      <c r="S30" s="660"/>
      <c r="T30" s="660"/>
      <c r="U30" s="660"/>
      <c r="V30" s="660"/>
      <c r="W30" s="660"/>
      <c r="X30" s="660"/>
      <c r="Y30" s="661"/>
      <c r="Z30" s="662">
        <v>22.9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37323870</v>
      </c>
      <c r="CS30" s="660"/>
      <c r="CT30" s="660"/>
      <c r="CU30" s="660"/>
      <c r="CV30" s="660"/>
      <c r="CW30" s="660"/>
      <c r="CX30" s="660"/>
      <c r="CY30" s="661"/>
      <c r="CZ30" s="664">
        <v>9.9</v>
      </c>
      <c r="DA30" s="689"/>
      <c r="DB30" s="689"/>
      <c r="DC30" s="693"/>
      <c r="DD30" s="668">
        <v>36526981</v>
      </c>
      <c r="DE30" s="660"/>
      <c r="DF30" s="660"/>
      <c r="DG30" s="660"/>
      <c r="DH30" s="660"/>
      <c r="DI30" s="660"/>
      <c r="DJ30" s="660"/>
      <c r="DK30" s="661"/>
      <c r="DL30" s="668">
        <v>32626981</v>
      </c>
      <c r="DM30" s="660"/>
      <c r="DN30" s="660"/>
      <c r="DO30" s="660"/>
      <c r="DP30" s="660"/>
      <c r="DQ30" s="660"/>
      <c r="DR30" s="660"/>
      <c r="DS30" s="660"/>
      <c r="DT30" s="660"/>
      <c r="DU30" s="660"/>
      <c r="DV30" s="661"/>
      <c r="DW30" s="664">
        <v>15.4</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v>60561</v>
      </c>
      <c r="S31" s="660"/>
      <c r="T31" s="660"/>
      <c r="U31" s="660"/>
      <c r="V31" s="660"/>
      <c r="W31" s="660"/>
      <c r="X31" s="660"/>
      <c r="Y31" s="661"/>
      <c r="Z31" s="662">
        <v>0</v>
      </c>
      <c r="AA31" s="662"/>
      <c r="AB31" s="662"/>
      <c r="AC31" s="662"/>
      <c r="AD31" s="663">
        <v>60561</v>
      </c>
      <c r="AE31" s="663"/>
      <c r="AF31" s="663"/>
      <c r="AG31" s="663"/>
      <c r="AH31" s="663"/>
      <c r="AI31" s="663"/>
      <c r="AJ31" s="663"/>
      <c r="AK31" s="663"/>
      <c r="AL31" s="664">
        <v>0</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98.1</v>
      </c>
      <c r="BN31" s="703"/>
      <c r="BO31" s="703"/>
      <c r="BP31" s="703"/>
      <c r="BQ31" s="704"/>
      <c r="BR31" s="715">
        <v>99.3</v>
      </c>
      <c r="BS31" s="703"/>
      <c r="BT31" s="703"/>
      <c r="BU31" s="703"/>
      <c r="BV31" s="703"/>
      <c r="BW31" s="703"/>
      <c r="BX31" s="654">
        <v>98</v>
      </c>
      <c r="BY31" s="703"/>
      <c r="BZ31" s="703"/>
      <c r="CA31" s="703"/>
      <c r="CB31" s="704"/>
      <c r="CD31" s="697"/>
      <c r="CE31" s="698"/>
      <c r="CF31" s="656" t="s">
        <v>300</v>
      </c>
      <c r="CG31" s="657"/>
      <c r="CH31" s="657"/>
      <c r="CI31" s="657"/>
      <c r="CJ31" s="657"/>
      <c r="CK31" s="657"/>
      <c r="CL31" s="657"/>
      <c r="CM31" s="657"/>
      <c r="CN31" s="657"/>
      <c r="CO31" s="657"/>
      <c r="CP31" s="657"/>
      <c r="CQ31" s="658"/>
      <c r="CR31" s="659">
        <v>1774283</v>
      </c>
      <c r="CS31" s="691"/>
      <c r="CT31" s="691"/>
      <c r="CU31" s="691"/>
      <c r="CV31" s="691"/>
      <c r="CW31" s="691"/>
      <c r="CX31" s="691"/>
      <c r="CY31" s="692"/>
      <c r="CZ31" s="664">
        <v>0.5</v>
      </c>
      <c r="DA31" s="689"/>
      <c r="DB31" s="689"/>
      <c r="DC31" s="693"/>
      <c r="DD31" s="668">
        <v>1675184</v>
      </c>
      <c r="DE31" s="691"/>
      <c r="DF31" s="691"/>
      <c r="DG31" s="691"/>
      <c r="DH31" s="691"/>
      <c r="DI31" s="691"/>
      <c r="DJ31" s="691"/>
      <c r="DK31" s="692"/>
      <c r="DL31" s="668">
        <v>1675184</v>
      </c>
      <c r="DM31" s="691"/>
      <c r="DN31" s="691"/>
      <c r="DO31" s="691"/>
      <c r="DP31" s="691"/>
      <c r="DQ31" s="691"/>
      <c r="DR31" s="691"/>
      <c r="DS31" s="691"/>
      <c r="DT31" s="691"/>
      <c r="DU31" s="691"/>
      <c r="DV31" s="692"/>
      <c r="DW31" s="664">
        <v>0.8</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18643667</v>
      </c>
      <c r="S32" s="660"/>
      <c r="T32" s="660"/>
      <c r="U32" s="660"/>
      <c r="V32" s="660"/>
      <c r="W32" s="660"/>
      <c r="X32" s="660"/>
      <c r="Y32" s="661"/>
      <c r="Z32" s="662">
        <v>4.8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1"/>
      <c r="BI32" s="691"/>
      <c r="BJ32" s="691"/>
      <c r="BK32" s="691"/>
      <c r="BL32" s="691"/>
      <c r="BM32" s="665">
        <v>97.3</v>
      </c>
      <c r="BN32" s="691"/>
      <c r="BO32" s="691"/>
      <c r="BP32" s="691"/>
      <c r="BQ32" s="714"/>
      <c r="BR32" s="716">
        <v>99.1</v>
      </c>
      <c r="BS32" s="691"/>
      <c r="BT32" s="691"/>
      <c r="BU32" s="691"/>
      <c r="BV32" s="691"/>
      <c r="BW32" s="691"/>
      <c r="BX32" s="665">
        <v>97.3</v>
      </c>
      <c r="BY32" s="691"/>
      <c r="BZ32" s="691"/>
      <c r="CA32" s="691"/>
      <c r="CB32" s="714"/>
      <c r="CD32" s="699"/>
      <c r="CE32" s="700"/>
      <c r="CF32" s="656" t="s">
        <v>304</v>
      </c>
      <c r="CG32" s="657"/>
      <c r="CH32" s="657"/>
      <c r="CI32" s="657"/>
      <c r="CJ32" s="657"/>
      <c r="CK32" s="657"/>
      <c r="CL32" s="657"/>
      <c r="CM32" s="657"/>
      <c r="CN32" s="657"/>
      <c r="CO32" s="657"/>
      <c r="CP32" s="657"/>
      <c r="CQ32" s="658"/>
      <c r="CR32" s="659">
        <v>3890</v>
      </c>
      <c r="CS32" s="660"/>
      <c r="CT32" s="660"/>
      <c r="CU32" s="660"/>
      <c r="CV32" s="660"/>
      <c r="CW32" s="660"/>
      <c r="CX32" s="660"/>
      <c r="CY32" s="661"/>
      <c r="CZ32" s="664">
        <v>0</v>
      </c>
      <c r="DA32" s="689"/>
      <c r="DB32" s="689"/>
      <c r="DC32" s="693"/>
      <c r="DD32" s="668">
        <v>3890</v>
      </c>
      <c r="DE32" s="660"/>
      <c r="DF32" s="660"/>
      <c r="DG32" s="660"/>
      <c r="DH32" s="660"/>
      <c r="DI32" s="660"/>
      <c r="DJ32" s="660"/>
      <c r="DK32" s="661"/>
      <c r="DL32" s="668">
        <v>3890</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1247763</v>
      </c>
      <c r="S33" s="660"/>
      <c r="T33" s="660"/>
      <c r="U33" s="660"/>
      <c r="V33" s="660"/>
      <c r="W33" s="660"/>
      <c r="X33" s="660"/>
      <c r="Y33" s="661"/>
      <c r="Z33" s="662">
        <v>0.3</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98.7</v>
      </c>
      <c r="BN33" s="718"/>
      <c r="BO33" s="718"/>
      <c r="BP33" s="718"/>
      <c r="BQ33" s="720"/>
      <c r="BR33" s="717">
        <v>99.6</v>
      </c>
      <c r="BS33" s="718"/>
      <c r="BT33" s="718"/>
      <c r="BU33" s="718"/>
      <c r="BV33" s="718"/>
      <c r="BW33" s="718"/>
      <c r="BX33" s="719">
        <v>98.6</v>
      </c>
      <c r="BY33" s="718"/>
      <c r="BZ33" s="718"/>
      <c r="CA33" s="718"/>
      <c r="CB33" s="720"/>
      <c r="CD33" s="656" t="s">
        <v>307</v>
      </c>
      <c r="CE33" s="657"/>
      <c r="CF33" s="657"/>
      <c r="CG33" s="657"/>
      <c r="CH33" s="657"/>
      <c r="CI33" s="657"/>
      <c r="CJ33" s="657"/>
      <c r="CK33" s="657"/>
      <c r="CL33" s="657"/>
      <c r="CM33" s="657"/>
      <c r="CN33" s="657"/>
      <c r="CO33" s="657"/>
      <c r="CP33" s="657"/>
      <c r="CQ33" s="658"/>
      <c r="CR33" s="659">
        <v>109865100</v>
      </c>
      <c r="CS33" s="691"/>
      <c r="CT33" s="691"/>
      <c r="CU33" s="691"/>
      <c r="CV33" s="691"/>
      <c r="CW33" s="691"/>
      <c r="CX33" s="691"/>
      <c r="CY33" s="692"/>
      <c r="CZ33" s="664">
        <v>29.1</v>
      </c>
      <c r="DA33" s="689"/>
      <c r="DB33" s="689"/>
      <c r="DC33" s="693"/>
      <c r="DD33" s="668">
        <v>84716906</v>
      </c>
      <c r="DE33" s="691"/>
      <c r="DF33" s="691"/>
      <c r="DG33" s="691"/>
      <c r="DH33" s="691"/>
      <c r="DI33" s="691"/>
      <c r="DJ33" s="691"/>
      <c r="DK33" s="692"/>
      <c r="DL33" s="668">
        <v>59011433</v>
      </c>
      <c r="DM33" s="691"/>
      <c r="DN33" s="691"/>
      <c r="DO33" s="691"/>
      <c r="DP33" s="691"/>
      <c r="DQ33" s="691"/>
      <c r="DR33" s="691"/>
      <c r="DS33" s="691"/>
      <c r="DT33" s="691"/>
      <c r="DU33" s="691"/>
      <c r="DV33" s="692"/>
      <c r="DW33" s="664">
        <v>27.8</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500353</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38062560</v>
      </c>
      <c r="CS34" s="660"/>
      <c r="CT34" s="660"/>
      <c r="CU34" s="660"/>
      <c r="CV34" s="660"/>
      <c r="CW34" s="660"/>
      <c r="CX34" s="660"/>
      <c r="CY34" s="661"/>
      <c r="CZ34" s="664">
        <v>10.1</v>
      </c>
      <c r="DA34" s="689"/>
      <c r="DB34" s="689"/>
      <c r="DC34" s="693"/>
      <c r="DD34" s="668">
        <v>27283893</v>
      </c>
      <c r="DE34" s="660"/>
      <c r="DF34" s="660"/>
      <c r="DG34" s="660"/>
      <c r="DH34" s="660"/>
      <c r="DI34" s="660"/>
      <c r="DJ34" s="660"/>
      <c r="DK34" s="661"/>
      <c r="DL34" s="668">
        <v>24433266</v>
      </c>
      <c r="DM34" s="660"/>
      <c r="DN34" s="660"/>
      <c r="DO34" s="660"/>
      <c r="DP34" s="660"/>
      <c r="DQ34" s="660"/>
      <c r="DR34" s="660"/>
      <c r="DS34" s="660"/>
      <c r="DT34" s="660"/>
      <c r="DU34" s="660"/>
      <c r="DV34" s="661"/>
      <c r="DW34" s="664">
        <v>11.5</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9925937</v>
      </c>
      <c r="S35" s="660"/>
      <c r="T35" s="660"/>
      <c r="U35" s="660"/>
      <c r="V35" s="660"/>
      <c r="W35" s="660"/>
      <c r="X35" s="660"/>
      <c r="Y35" s="661"/>
      <c r="Z35" s="662">
        <v>2.5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5512331</v>
      </c>
      <c r="CS35" s="691"/>
      <c r="CT35" s="691"/>
      <c r="CU35" s="691"/>
      <c r="CV35" s="691"/>
      <c r="CW35" s="691"/>
      <c r="CX35" s="691"/>
      <c r="CY35" s="692"/>
      <c r="CZ35" s="664">
        <v>1.5</v>
      </c>
      <c r="DA35" s="689"/>
      <c r="DB35" s="689"/>
      <c r="DC35" s="693"/>
      <c r="DD35" s="668">
        <v>5132339</v>
      </c>
      <c r="DE35" s="691"/>
      <c r="DF35" s="691"/>
      <c r="DG35" s="691"/>
      <c r="DH35" s="691"/>
      <c r="DI35" s="691"/>
      <c r="DJ35" s="691"/>
      <c r="DK35" s="692"/>
      <c r="DL35" s="668">
        <v>5121966</v>
      </c>
      <c r="DM35" s="691"/>
      <c r="DN35" s="691"/>
      <c r="DO35" s="691"/>
      <c r="DP35" s="691"/>
      <c r="DQ35" s="691"/>
      <c r="DR35" s="691"/>
      <c r="DS35" s="691"/>
      <c r="DT35" s="691"/>
      <c r="DU35" s="691"/>
      <c r="DV35" s="692"/>
      <c r="DW35" s="664">
        <v>2.4</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10028294</v>
      </c>
      <c r="S36" s="660"/>
      <c r="T36" s="660"/>
      <c r="U36" s="660"/>
      <c r="V36" s="660"/>
      <c r="W36" s="660"/>
      <c r="X36" s="660"/>
      <c r="Y36" s="661"/>
      <c r="Z36" s="662">
        <v>2.6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36845309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220523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25838564</v>
      </c>
      <c r="CS36" s="660"/>
      <c r="CT36" s="660"/>
      <c r="CU36" s="660"/>
      <c r="CV36" s="660"/>
      <c r="CW36" s="660"/>
      <c r="CX36" s="660"/>
      <c r="CY36" s="661"/>
      <c r="CZ36" s="664">
        <v>6.8</v>
      </c>
      <c r="DA36" s="689"/>
      <c r="DB36" s="689"/>
      <c r="DC36" s="693"/>
      <c r="DD36" s="668">
        <v>21796785</v>
      </c>
      <c r="DE36" s="660"/>
      <c r="DF36" s="660"/>
      <c r="DG36" s="660"/>
      <c r="DH36" s="660"/>
      <c r="DI36" s="660"/>
      <c r="DJ36" s="660"/>
      <c r="DK36" s="661"/>
      <c r="DL36" s="668">
        <v>9865364</v>
      </c>
      <c r="DM36" s="660"/>
      <c r="DN36" s="660"/>
      <c r="DO36" s="660"/>
      <c r="DP36" s="660"/>
      <c r="DQ36" s="660"/>
      <c r="DR36" s="660"/>
      <c r="DS36" s="660"/>
      <c r="DT36" s="660"/>
      <c r="DU36" s="660"/>
      <c r="DV36" s="661"/>
      <c r="DW36" s="664">
        <v>4.5999999999999996</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8903020</v>
      </c>
      <c r="S37" s="660"/>
      <c r="T37" s="660"/>
      <c r="U37" s="660"/>
      <c r="V37" s="660"/>
      <c r="W37" s="660"/>
      <c r="X37" s="660"/>
      <c r="Y37" s="661"/>
      <c r="Z37" s="662">
        <v>2.2999999999999998</v>
      </c>
      <c r="AA37" s="662"/>
      <c r="AB37" s="662"/>
      <c r="AC37" s="662"/>
      <c r="AD37" s="663">
        <v>24635</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9765235</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-941625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596635</v>
      </c>
      <c r="CS37" s="691"/>
      <c r="CT37" s="691"/>
      <c r="CU37" s="691"/>
      <c r="CV37" s="691"/>
      <c r="CW37" s="691"/>
      <c r="CX37" s="691"/>
      <c r="CY37" s="692"/>
      <c r="CZ37" s="664">
        <v>0.2</v>
      </c>
      <c r="DA37" s="689"/>
      <c r="DB37" s="689"/>
      <c r="DC37" s="693"/>
      <c r="DD37" s="668">
        <v>596635</v>
      </c>
      <c r="DE37" s="691"/>
      <c r="DF37" s="691"/>
      <c r="DG37" s="691"/>
      <c r="DH37" s="691"/>
      <c r="DI37" s="691"/>
      <c r="DJ37" s="691"/>
      <c r="DK37" s="692"/>
      <c r="DL37" s="668">
        <v>563496</v>
      </c>
      <c r="DM37" s="691"/>
      <c r="DN37" s="691"/>
      <c r="DO37" s="691"/>
      <c r="DP37" s="691"/>
      <c r="DQ37" s="691"/>
      <c r="DR37" s="691"/>
      <c r="DS37" s="691"/>
      <c r="DT37" s="691"/>
      <c r="DU37" s="691"/>
      <c r="DV37" s="692"/>
      <c r="DW37" s="664">
        <v>0.3</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31338100</v>
      </c>
      <c r="S38" s="660"/>
      <c r="T38" s="660"/>
      <c r="U38" s="660"/>
      <c r="V38" s="660"/>
      <c r="W38" s="660"/>
      <c r="X38" s="660"/>
      <c r="Y38" s="661"/>
      <c r="Z38" s="662">
        <v>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601873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81198</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26063637</v>
      </c>
      <c r="CS38" s="660"/>
      <c r="CT38" s="660"/>
      <c r="CU38" s="660"/>
      <c r="CV38" s="660"/>
      <c r="CW38" s="660"/>
      <c r="CX38" s="660"/>
      <c r="CY38" s="661"/>
      <c r="CZ38" s="664">
        <v>6.9</v>
      </c>
      <c r="DA38" s="689"/>
      <c r="DB38" s="689"/>
      <c r="DC38" s="693"/>
      <c r="DD38" s="668">
        <v>21195649</v>
      </c>
      <c r="DE38" s="660"/>
      <c r="DF38" s="660"/>
      <c r="DG38" s="660"/>
      <c r="DH38" s="660"/>
      <c r="DI38" s="660"/>
      <c r="DJ38" s="660"/>
      <c r="DK38" s="661"/>
      <c r="DL38" s="668">
        <v>19590837</v>
      </c>
      <c r="DM38" s="660"/>
      <c r="DN38" s="660"/>
      <c r="DO38" s="660"/>
      <c r="DP38" s="660"/>
      <c r="DQ38" s="660"/>
      <c r="DR38" s="660"/>
      <c r="DS38" s="660"/>
      <c r="DT38" s="660"/>
      <c r="DU38" s="660"/>
      <c r="DV38" s="661"/>
      <c r="DW38" s="664">
        <v>9.1999999999999993</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257845</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115785</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6506867</v>
      </c>
      <c r="CS39" s="691"/>
      <c r="CT39" s="691"/>
      <c r="CU39" s="691"/>
      <c r="CV39" s="691"/>
      <c r="CW39" s="691"/>
      <c r="CX39" s="691"/>
      <c r="CY39" s="692"/>
      <c r="CZ39" s="664">
        <v>1.7</v>
      </c>
      <c r="DA39" s="689"/>
      <c r="DB39" s="689"/>
      <c r="DC39" s="693"/>
      <c r="DD39" s="668">
        <v>6349227</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8300000</v>
      </c>
      <c r="S40" s="660"/>
      <c r="T40" s="660"/>
      <c r="U40" s="660"/>
      <c r="V40" s="660"/>
      <c r="W40" s="660"/>
      <c r="X40" s="660"/>
      <c r="Y40" s="661"/>
      <c r="Z40" s="662">
        <v>2.1</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144836</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7881141</v>
      </c>
      <c r="CS40" s="660"/>
      <c r="CT40" s="660"/>
      <c r="CU40" s="660"/>
      <c r="CV40" s="660"/>
      <c r="CW40" s="660"/>
      <c r="CX40" s="660"/>
      <c r="CY40" s="661"/>
      <c r="CZ40" s="664">
        <v>2.1</v>
      </c>
      <c r="DA40" s="689"/>
      <c r="DB40" s="689"/>
      <c r="DC40" s="693"/>
      <c r="DD40" s="668">
        <v>2959013</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392169186</v>
      </c>
      <c r="S41" s="732"/>
      <c r="T41" s="732"/>
      <c r="U41" s="732"/>
      <c r="V41" s="732"/>
      <c r="W41" s="732"/>
      <c r="X41" s="732"/>
      <c r="Y41" s="736"/>
      <c r="Z41" s="737">
        <v>100</v>
      </c>
      <c r="AA41" s="737"/>
      <c r="AB41" s="737"/>
      <c r="AC41" s="737"/>
      <c r="AD41" s="738">
        <v>204009112</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5784627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20290893</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406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46151970</v>
      </c>
      <c r="CS42" s="691"/>
      <c r="CT42" s="691"/>
      <c r="CU42" s="691"/>
      <c r="CV42" s="691"/>
      <c r="CW42" s="691"/>
      <c r="CX42" s="691"/>
      <c r="CY42" s="692"/>
      <c r="CZ42" s="664">
        <v>12.2</v>
      </c>
      <c r="DA42" s="689"/>
      <c r="DB42" s="689"/>
      <c r="DC42" s="693"/>
      <c r="DD42" s="668">
        <v>10491731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1171164</v>
      </c>
      <c r="CS43" s="691"/>
      <c r="CT43" s="691"/>
      <c r="CU43" s="691"/>
      <c r="CV43" s="691"/>
      <c r="CW43" s="691"/>
      <c r="CX43" s="691"/>
      <c r="CY43" s="692"/>
      <c r="CZ43" s="664">
        <v>0.3</v>
      </c>
      <c r="DA43" s="689"/>
      <c r="DB43" s="689"/>
      <c r="DC43" s="693"/>
      <c r="DD43" s="668">
        <v>1171164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46151970</v>
      </c>
      <c r="CS44" s="660"/>
      <c r="CT44" s="660"/>
      <c r="CU44" s="660"/>
      <c r="CV44" s="660"/>
      <c r="CW44" s="660"/>
      <c r="CX44" s="660"/>
      <c r="CY44" s="661"/>
      <c r="CZ44" s="664">
        <v>12.2</v>
      </c>
      <c r="DA44" s="665"/>
      <c r="DB44" s="665"/>
      <c r="DC44" s="671"/>
      <c r="DD44" s="668">
        <v>10491731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18624557</v>
      </c>
      <c r="CS45" s="691"/>
      <c r="CT45" s="691"/>
      <c r="CU45" s="691"/>
      <c r="CV45" s="691"/>
      <c r="CW45" s="691"/>
      <c r="CX45" s="691"/>
      <c r="CY45" s="692"/>
      <c r="CZ45" s="664">
        <v>4.9000000000000004</v>
      </c>
      <c r="DA45" s="689"/>
      <c r="DB45" s="689"/>
      <c r="DC45" s="693"/>
      <c r="DD45" s="668">
        <v>1102620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24272554</v>
      </c>
      <c r="CS46" s="660"/>
      <c r="CT46" s="660"/>
      <c r="CU46" s="660"/>
      <c r="CV46" s="660"/>
      <c r="CW46" s="660"/>
      <c r="CX46" s="660"/>
      <c r="CY46" s="661"/>
      <c r="CZ46" s="664">
        <v>6.4</v>
      </c>
      <c r="DA46" s="665"/>
      <c r="DB46" s="665"/>
      <c r="DC46" s="671"/>
      <c r="DD46" s="668">
        <v>9022660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377741273</v>
      </c>
      <c r="CS49" s="718"/>
      <c r="CT49" s="718"/>
      <c r="CU49" s="718"/>
      <c r="CV49" s="718"/>
      <c r="CW49" s="718"/>
      <c r="CX49" s="718"/>
      <c r="CY49" s="747"/>
      <c r="CZ49" s="739">
        <v>100</v>
      </c>
      <c r="DA49" s="748"/>
      <c r="DB49" s="748"/>
      <c r="DC49" s="749"/>
      <c r="DD49" s="750">
        <v>242518102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5eakbvcr6Cb8QY+rb5P3k1NBjmAzET1wUpvMCCkWZzHwchFvzhhO4yxSTKlXbx7PSQLtpf95yjMVNqL7/v+Ddg==" saltValue="mrDk8+qWjL2GgJihNlbC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390965</v>
      </c>
      <c r="R7" s="789"/>
      <c r="S7" s="789"/>
      <c r="T7" s="789"/>
      <c r="U7" s="789"/>
      <c r="V7" s="789">
        <v>376243</v>
      </c>
      <c r="W7" s="789"/>
      <c r="X7" s="789"/>
      <c r="Y7" s="789"/>
      <c r="Z7" s="789"/>
      <c r="AA7" s="789">
        <v>14722</v>
      </c>
      <c r="AB7" s="789"/>
      <c r="AC7" s="789"/>
      <c r="AD7" s="789"/>
      <c r="AE7" s="790"/>
      <c r="AF7" s="791">
        <v>11480</v>
      </c>
      <c r="AG7" s="792"/>
      <c r="AH7" s="792"/>
      <c r="AI7" s="792"/>
      <c r="AJ7" s="793"/>
      <c r="AK7" s="794">
        <v>9934</v>
      </c>
      <c r="AL7" s="795"/>
      <c r="AM7" s="795"/>
      <c r="AN7" s="795"/>
      <c r="AO7" s="795"/>
      <c r="AP7" s="795">
        <v>358830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558</v>
      </c>
      <c r="BT7" s="783"/>
      <c r="BU7" s="783"/>
      <c r="BV7" s="783"/>
      <c r="BW7" s="783"/>
      <c r="BX7" s="783"/>
      <c r="BY7" s="783"/>
      <c r="BZ7" s="783"/>
      <c r="CA7" s="783"/>
      <c r="CB7" s="783"/>
      <c r="CC7" s="783"/>
      <c r="CD7" s="783"/>
      <c r="CE7" s="783"/>
      <c r="CF7" s="783"/>
      <c r="CG7" s="798"/>
      <c r="CH7" s="779">
        <v>-3</v>
      </c>
      <c r="CI7" s="780"/>
      <c r="CJ7" s="780"/>
      <c r="CK7" s="780"/>
      <c r="CL7" s="781"/>
      <c r="CM7" s="779">
        <v>162</v>
      </c>
      <c r="CN7" s="780"/>
      <c r="CO7" s="780"/>
      <c r="CP7" s="780"/>
      <c r="CQ7" s="781"/>
      <c r="CR7" s="779">
        <v>100</v>
      </c>
      <c r="CS7" s="780"/>
      <c r="CT7" s="780"/>
      <c r="CU7" s="780"/>
      <c r="CV7" s="781"/>
      <c r="CW7" s="779">
        <v>5</v>
      </c>
      <c r="CX7" s="780"/>
      <c r="CY7" s="780"/>
      <c r="CZ7" s="780"/>
      <c r="DA7" s="781"/>
      <c r="DB7" s="779" t="s">
        <v>496</v>
      </c>
      <c r="DC7" s="780"/>
      <c r="DD7" s="780"/>
      <c r="DE7" s="780"/>
      <c r="DF7" s="781"/>
      <c r="DG7" s="779" t="s">
        <v>496</v>
      </c>
      <c r="DH7" s="780"/>
      <c r="DI7" s="780"/>
      <c r="DJ7" s="780"/>
      <c r="DK7" s="781"/>
      <c r="DL7" s="779" t="s">
        <v>496</v>
      </c>
      <c r="DM7" s="780"/>
      <c r="DN7" s="780"/>
      <c r="DO7" s="780"/>
      <c r="DP7" s="781"/>
      <c r="DQ7" s="779" t="s">
        <v>496</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38</v>
      </c>
      <c r="R8" s="820"/>
      <c r="S8" s="820"/>
      <c r="T8" s="820"/>
      <c r="U8" s="820"/>
      <c r="V8" s="820">
        <v>37</v>
      </c>
      <c r="W8" s="820"/>
      <c r="X8" s="820"/>
      <c r="Y8" s="820"/>
      <c r="Z8" s="820"/>
      <c r="AA8" s="820">
        <v>1</v>
      </c>
      <c r="AB8" s="820"/>
      <c r="AC8" s="820"/>
      <c r="AD8" s="820"/>
      <c r="AE8" s="821"/>
      <c r="AF8" s="822">
        <v>1</v>
      </c>
      <c r="AG8" s="823"/>
      <c r="AH8" s="823"/>
      <c r="AI8" s="823"/>
      <c r="AJ8" s="824"/>
      <c r="AK8" s="805">
        <v>37</v>
      </c>
      <c r="AL8" s="806"/>
      <c r="AM8" s="806"/>
      <c r="AN8" s="806"/>
      <c r="AO8" s="806"/>
      <c r="AP8" s="806" t="s">
        <v>496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559</v>
      </c>
      <c r="BT8" s="810"/>
      <c r="BU8" s="810"/>
      <c r="BV8" s="810"/>
      <c r="BW8" s="810"/>
      <c r="BX8" s="810"/>
      <c r="BY8" s="810"/>
      <c r="BZ8" s="810"/>
      <c r="CA8" s="810"/>
      <c r="CB8" s="810"/>
      <c r="CC8" s="810"/>
      <c r="CD8" s="810"/>
      <c r="CE8" s="810"/>
      <c r="CF8" s="810"/>
      <c r="CG8" s="811"/>
      <c r="CH8" s="812">
        <v>2</v>
      </c>
      <c r="CI8" s="813"/>
      <c r="CJ8" s="813"/>
      <c r="CK8" s="813"/>
      <c r="CL8" s="814"/>
      <c r="CM8" s="812">
        <v>662</v>
      </c>
      <c r="CN8" s="813"/>
      <c r="CO8" s="813"/>
      <c r="CP8" s="813"/>
      <c r="CQ8" s="814"/>
      <c r="CR8" s="812">
        <v>57</v>
      </c>
      <c r="CS8" s="813"/>
      <c r="CT8" s="813"/>
      <c r="CU8" s="813"/>
      <c r="CV8" s="814"/>
      <c r="CW8" s="812" t="s">
        <v>496</v>
      </c>
      <c r="CX8" s="813"/>
      <c r="CY8" s="813"/>
      <c r="CZ8" s="813"/>
      <c r="DA8" s="814"/>
      <c r="DB8" s="812" t="s">
        <v>496</v>
      </c>
      <c r="DC8" s="813"/>
      <c r="DD8" s="813"/>
      <c r="DE8" s="813"/>
      <c r="DF8" s="814"/>
      <c r="DG8" s="812" t="s">
        <v>496</v>
      </c>
      <c r="DH8" s="813"/>
      <c r="DI8" s="813"/>
      <c r="DJ8" s="813"/>
      <c r="DK8" s="814"/>
      <c r="DL8" s="812" t="s">
        <v>496</v>
      </c>
      <c r="DM8" s="813"/>
      <c r="DN8" s="813"/>
      <c r="DO8" s="813"/>
      <c r="DP8" s="814"/>
      <c r="DQ8" s="812" t="s">
        <v>496</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13</v>
      </c>
      <c r="R9" s="820"/>
      <c r="S9" s="820"/>
      <c r="T9" s="820"/>
      <c r="U9" s="820"/>
      <c r="V9" s="820">
        <v>13</v>
      </c>
      <c r="W9" s="820"/>
      <c r="X9" s="820"/>
      <c r="Y9" s="820"/>
      <c r="Z9" s="820"/>
      <c r="AA9" s="820">
        <v>0</v>
      </c>
      <c r="AB9" s="820"/>
      <c r="AC9" s="820"/>
      <c r="AD9" s="820"/>
      <c r="AE9" s="821"/>
      <c r="AF9" s="822" t="s">
        <v>496</v>
      </c>
      <c r="AG9" s="823"/>
      <c r="AH9" s="823"/>
      <c r="AI9" s="823"/>
      <c r="AJ9" s="824"/>
      <c r="AK9" s="805">
        <v>4</v>
      </c>
      <c r="AL9" s="806"/>
      <c r="AM9" s="806"/>
      <c r="AN9" s="806"/>
      <c r="AO9" s="806"/>
      <c r="AP9" s="806" t="s">
        <v>496</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560</v>
      </c>
      <c r="BT9" s="810"/>
      <c r="BU9" s="810"/>
      <c r="BV9" s="810"/>
      <c r="BW9" s="810"/>
      <c r="BX9" s="810"/>
      <c r="BY9" s="810"/>
      <c r="BZ9" s="810"/>
      <c r="CA9" s="810"/>
      <c r="CB9" s="810"/>
      <c r="CC9" s="810"/>
      <c r="CD9" s="810"/>
      <c r="CE9" s="810"/>
      <c r="CF9" s="810"/>
      <c r="CG9" s="811"/>
      <c r="CH9" s="812">
        <v>2</v>
      </c>
      <c r="CI9" s="813"/>
      <c r="CJ9" s="813"/>
      <c r="CK9" s="813"/>
      <c r="CL9" s="814"/>
      <c r="CM9" s="812">
        <v>318</v>
      </c>
      <c r="CN9" s="813"/>
      <c r="CO9" s="813"/>
      <c r="CP9" s="813"/>
      <c r="CQ9" s="814"/>
      <c r="CR9" s="812">
        <v>50</v>
      </c>
      <c r="CS9" s="813"/>
      <c r="CT9" s="813"/>
      <c r="CU9" s="813"/>
      <c r="CV9" s="814"/>
      <c r="CW9" s="812">
        <v>28</v>
      </c>
      <c r="CX9" s="813"/>
      <c r="CY9" s="813"/>
      <c r="CZ9" s="813"/>
      <c r="DA9" s="814"/>
      <c r="DB9" s="812" t="s">
        <v>496</v>
      </c>
      <c r="DC9" s="813"/>
      <c r="DD9" s="813"/>
      <c r="DE9" s="813"/>
      <c r="DF9" s="814"/>
      <c r="DG9" s="812" t="s">
        <v>496</v>
      </c>
      <c r="DH9" s="813"/>
      <c r="DI9" s="813"/>
      <c r="DJ9" s="813"/>
      <c r="DK9" s="814"/>
      <c r="DL9" s="812" t="s">
        <v>496</v>
      </c>
      <c r="DM9" s="813"/>
      <c r="DN9" s="813"/>
      <c r="DO9" s="813"/>
      <c r="DP9" s="814"/>
      <c r="DQ9" s="812" t="s">
        <v>496</v>
      </c>
      <c r="DR9" s="813"/>
      <c r="DS9" s="813"/>
      <c r="DT9" s="813"/>
      <c r="DU9" s="814"/>
      <c r="DV9" s="809"/>
      <c r="DW9" s="810"/>
      <c r="DX9" s="810"/>
      <c r="DY9" s="810"/>
      <c r="DZ9" s="815"/>
      <c r="EA9" s="234"/>
    </row>
    <row r="10" spans="1:131" s="235" customFormat="1" ht="26.25" customHeight="1" x14ac:dyDescent="0.2">
      <c r="A10" s="238">
        <v>4</v>
      </c>
      <c r="B10" s="816" t="s">
        <v>377</v>
      </c>
      <c r="C10" s="817"/>
      <c r="D10" s="817"/>
      <c r="E10" s="817"/>
      <c r="F10" s="817"/>
      <c r="G10" s="817"/>
      <c r="H10" s="817"/>
      <c r="I10" s="817"/>
      <c r="J10" s="817"/>
      <c r="K10" s="817"/>
      <c r="L10" s="817"/>
      <c r="M10" s="817"/>
      <c r="N10" s="817"/>
      <c r="O10" s="817"/>
      <c r="P10" s="818"/>
      <c r="Q10" s="819">
        <v>153</v>
      </c>
      <c r="R10" s="820"/>
      <c r="S10" s="820"/>
      <c r="T10" s="820"/>
      <c r="U10" s="820"/>
      <c r="V10" s="820">
        <v>50</v>
      </c>
      <c r="W10" s="820"/>
      <c r="X10" s="820"/>
      <c r="Y10" s="820"/>
      <c r="Z10" s="820"/>
      <c r="AA10" s="820">
        <v>103</v>
      </c>
      <c r="AB10" s="820"/>
      <c r="AC10" s="820"/>
      <c r="AD10" s="820"/>
      <c r="AE10" s="821"/>
      <c r="AF10" s="822" t="s">
        <v>496</v>
      </c>
      <c r="AG10" s="823"/>
      <c r="AH10" s="823"/>
      <c r="AI10" s="823"/>
      <c r="AJ10" s="824"/>
      <c r="AK10" s="805">
        <v>12</v>
      </c>
      <c r="AL10" s="806"/>
      <c r="AM10" s="806"/>
      <c r="AN10" s="806"/>
      <c r="AO10" s="806"/>
      <c r="AP10" s="806" t="s">
        <v>496</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561</v>
      </c>
      <c r="BT10" s="810"/>
      <c r="BU10" s="810"/>
      <c r="BV10" s="810"/>
      <c r="BW10" s="810"/>
      <c r="BX10" s="810"/>
      <c r="BY10" s="810"/>
      <c r="BZ10" s="810"/>
      <c r="CA10" s="810"/>
      <c r="CB10" s="810"/>
      <c r="CC10" s="810"/>
      <c r="CD10" s="810"/>
      <c r="CE10" s="810"/>
      <c r="CF10" s="810"/>
      <c r="CG10" s="811"/>
      <c r="CH10" s="812">
        <v>12</v>
      </c>
      <c r="CI10" s="813"/>
      <c r="CJ10" s="813"/>
      <c r="CK10" s="813"/>
      <c r="CL10" s="814"/>
      <c r="CM10" s="812">
        <v>705</v>
      </c>
      <c r="CN10" s="813"/>
      <c r="CO10" s="813"/>
      <c r="CP10" s="813"/>
      <c r="CQ10" s="814"/>
      <c r="CR10" s="812">
        <v>454</v>
      </c>
      <c r="CS10" s="813"/>
      <c r="CT10" s="813"/>
      <c r="CU10" s="813"/>
      <c r="CV10" s="814"/>
      <c r="CW10" s="812">
        <v>309</v>
      </c>
      <c r="CX10" s="813"/>
      <c r="CY10" s="813"/>
      <c r="CZ10" s="813"/>
      <c r="DA10" s="814"/>
      <c r="DB10" s="812" t="s">
        <v>496</v>
      </c>
      <c r="DC10" s="813"/>
      <c r="DD10" s="813"/>
      <c r="DE10" s="813"/>
      <c r="DF10" s="814"/>
      <c r="DG10" s="812" t="s">
        <v>496</v>
      </c>
      <c r="DH10" s="813"/>
      <c r="DI10" s="813"/>
      <c r="DJ10" s="813"/>
      <c r="DK10" s="814"/>
      <c r="DL10" s="812" t="s">
        <v>496</v>
      </c>
      <c r="DM10" s="813"/>
      <c r="DN10" s="813"/>
      <c r="DO10" s="813"/>
      <c r="DP10" s="814"/>
      <c r="DQ10" s="812" t="s">
        <v>496</v>
      </c>
      <c r="DR10" s="813"/>
      <c r="DS10" s="813"/>
      <c r="DT10" s="813"/>
      <c r="DU10" s="814"/>
      <c r="DV10" s="809"/>
      <c r="DW10" s="810"/>
      <c r="DX10" s="810"/>
      <c r="DY10" s="810"/>
      <c r="DZ10" s="815"/>
      <c r="EA10" s="234"/>
    </row>
    <row r="11" spans="1:131" s="235" customFormat="1" ht="26.25" customHeight="1" x14ac:dyDescent="0.2">
      <c r="A11" s="238">
        <v>5</v>
      </c>
      <c r="B11" s="816" t="s">
        <v>378</v>
      </c>
      <c r="C11" s="817"/>
      <c r="D11" s="817"/>
      <c r="E11" s="817"/>
      <c r="F11" s="817"/>
      <c r="G11" s="817"/>
      <c r="H11" s="817"/>
      <c r="I11" s="817"/>
      <c r="J11" s="817"/>
      <c r="K11" s="817"/>
      <c r="L11" s="817"/>
      <c r="M11" s="817"/>
      <c r="N11" s="817"/>
      <c r="O11" s="817"/>
      <c r="P11" s="818"/>
      <c r="Q11" s="819">
        <v>16</v>
      </c>
      <c r="R11" s="820"/>
      <c r="S11" s="820"/>
      <c r="T11" s="820"/>
      <c r="U11" s="820"/>
      <c r="V11" s="820">
        <v>12</v>
      </c>
      <c r="W11" s="820"/>
      <c r="X11" s="820"/>
      <c r="Y11" s="820"/>
      <c r="Z11" s="820"/>
      <c r="AA11" s="820">
        <v>4</v>
      </c>
      <c r="AB11" s="820"/>
      <c r="AC11" s="820"/>
      <c r="AD11" s="820"/>
      <c r="AE11" s="821"/>
      <c r="AF11" s="822" t="s">
        <v>496</v>
      </c>
      <c r="AG11" s="823"/>
      <c r="AH11" s="823"/>
      <c r="AI11" s="823"/>
      <c r="AJ11" s="824"/>
      <c r="AK11" s="805" t="s">
        <v>496</v>
      </c>
      <c r="AL11" s="806"/>
      <c r="AM11" s="806"/>
      <c r="AN11" s="806"/>
      <c r="AO11" s="806"/>
      <c r="AP11" s="806" t="s">
        <v>496</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562</v>
      </c>
      <c r="BT11" s="810"/>
      <c r="BU11" s="810"/>
      <c r="BV11" s="810"/>
      <c r="BW11" s="810"/>
      <c r="BX11" s="810"/>
      <c r="BY11" s="810"/>
      <c r="BZ11" s="810"/>
      <c r="CA11" s="810"/>
      <c r="CB11" s="810"/>
      <c r="CC11" s="810"/>
      <c r="CD11" s="810"/>
      <c r="CE11" s="810"/>
      <c r="CF11" s="810"/>
      <c r="CG11" s="811"/>
      <c r="CH11" s="812">
        <v>0</v>
      </c>
      <c r="CI11" s="813"/>
      <c r="CJ11" s="813"/>
      <c r="CK11" s="813"/>
      <c r="CL11" s="814"/>
      <c r="CM11" s="812">
        <v>265</v>
      </c>
      <c r="CN11" s="813"/>
      <c r="CO11" s="813"/>
      <c r="CP11" s="813"/>
      <c r="CQ11" s="814"/>
      <c r="CR11" s="812">
        <v>230</v>
      </c>
      <c r="CS11" s="813"/>
      <c r="CT11" s="813"/>
      <c r="CU11" s="813"/>
      <c r="CV11" s="814"/>
      <c r="CW11" s="812" t="s">
        <v>496</v>
      </c>
      <c r="CX11" s="813"/>
      <c r="CY11" s="813"/>
      <c r="CZ11" s="813"/>
      <c r="DA11" s="814"/>
      <c r="DB11" s="812" t="s">
        <v>496</v>
      </c>
      <c r="DC11" s="813"/>
      <c r="DD11" s="813"/>
      <c r="DE11" s="813"/>
      <c r="DF11" s="814"/>
      <c r="DG11" s="812" t="s">
        <v>496</v>
      </c>
      <c r="DH11" s="813"/>
      <c r="DI11" s="813"/>
      <c r="DJ11" s="813"/>
      <c r="DK11" s="814"/>
      <c r="DL11" s="812" t="s">
        <v>496</v>
      </c>
      <c r="DM11" s="813"/>
      <c r="DN11" s="813"/>
      <c r="DO11" s="813"/>
      <c r="DP11" s="814"/>
      <c r="DQ11" s="812" t="s">
        <v>496</v>
      </c>
      <c r="DR11" s="813"/>
      <c r="DS11" s="813"/>
      <c r="DT11" s="813"/>
      <c r="DU11" s="814"/>
      <c r="DV11" s="809"/>
      <c r="DW11" s="810"/>
      <c r="DX11" s="810"/>
      <c r="DY11" s="810"/>
      <c r="DZ11" s="815"/>
      <c r="EA11" s="234"/>
    </row>
    <row r="12" spans="1:131" s="235" customFormat="1" ht="26.25" customHeight="1" x14ac:dyDescent="0.2">
      <c r="A12" s="238">
        <v>6</v>
      </c>
      <c r="B12" s="816" t="s">
        <v>379</v>
      </c>
      <c r="C12" s="817"/>
      <c r="D12" s="817"/>
      <c r="E12" s="817"/>
      <c r="F12" s="817"/>
      <c r="G12" s="817"/>
      <c r="H12" s="817"/>
      <c r="I12" s="817"/>
      <c r="J12" s="817"/>
      <c r="K12" s="817"/>
      <c r="L12" s="817"/>
      <c r="M12" s="817"/>
      <c r="N12" s="817"/>
      <c r="O12" s="817"/>
      <c r="P12" s="818"/>
      <c r="Q12" s="819">
        <v>424</v>
      </c>
      <c r="R12" s="820"/>
      <c r="S12" s="820"/>
      <c r="T12" s="820"/>
      <c r="U12" s="820"/>
      <c r="V12" s="820">
        <v>158</v>
      </c>
      <c r="W12" s="820"/>
      <c r="X12" s="820"/>
      <c r="Y12" s="820"/>
      <c r="Z12" s="820"/>
      <c r="AA12" s="820">
        <v>267</v>
      </c>
      <c r="AB12" s="820"/>
      <c r="AC12" s="820"/>
      <c r="AD12" s="820"/>
      <c r="AE12" s="821"/>
      <c r="AF12" s="822" t="s">
        <v>496</v>
      </c>
      <c r="AG12" s="823"/>
      <c r="AH12" s="823"/>
      <c r="AI12" s="823"/>
      <c r="AJ12" s="824"/>
      <c r="AK12" s="805">
        <v>5</v>
      </c>
      <c r="AL12" s="806"/>
      <c r="AM12" s="806"/>
      <c r="AN12" s="806"/>
      <c r="AO12" s="806"/>
      <c r="AP12" s="806">
        <v>804</v>
      </c>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563</v>
      </c>
      <c r="BT12" s="810"/>
      <c r="BU12" s="810"/>
      <c r="BV12" s="810"/>
      <c r="BW12" s="810"/>
      <c r="BX12" s="810"/>
      <c r="BY12" s="810"/>
      <c r="BZ12" s="810"/>
      <c r="CA12" s="810"/>
      <c r="CB12" s="810"/>
      <c r="CC12" s="810"/>
      <c r="CD12" s="810"/>
      <c r="CE12" s="810"/>
      <c r="CF12" s="810"/>
      <c r="CG12" s="811"/>
      <c r="CH12" s="812">
        <v>-55</v>
      </c>
      <c r="CI12" s="813"/>
      <c r="CJ12" s="813"/>
      <c r="CK12" s="813"/>
      <c r="CL12" s="814"/>
      <c r="CM12" s="812">
        <v>832</v>
      </c>
      <c r="CN12" s="813"/>
      <c r="CO12" s="813"/>
      <c r="CP12" s="813"/>
      <c r="CQ12" s="814"/>
      <c r="CR12" s="812">
        <v>100</v>
      </c>
      <c r="CS12" s="813"/>
      <c r="CT12" s="813"/>
      <c r="CU12" s="813"/>
      <c r="CV12" s="814"/>
      <c r="CW12" s="812">
        <v>36</v>
      </c>
      <c r="CX12" s="813"/>
      <c r="CY12" s="813"/>
      <c r="CZ12" s="813"/>
      <c r="DA12" s="814"/>
      <c r="DB12" s="812" t="s">
        <v>496</v>
      </c>
      <c r="DC12" s="813"/>
      <c r="DD12" s="813"/>
      <c r="DE12" s="813"/>
      <c r="DF12" s="814"/>
      <c r="DG12" s="812" t="s">
        <v>496</v>
      </c>
      <c r="DH12" s="813"/>
      <c r="DI12" s="813"/>
      <c r="DJ12" s="813"/>
      <c r="DK12" s="814"/>
      <c r="DL12" s="812" t="s">
        <v>496</v>
      </c>
      <c r="DM12" s="813"/>
      <c r="DN12" s="813"/>
      <c r="DO12" s="813"/>
      <c r="DP12" s="814"/>
      <c r="DQ12" s="812" t="s">
        <v>496</v>
      </c>
      <c r="DR12" s="813"/>
      <c r="DS12" s="813"/>
      <c r="DT12" s="813"/>
      <c r="DU12" s="814"/>
      <c r="DV12" s="809"/>
      <c r="DW12" s="810"/>
      <c r="DX12" s="810"/>
      <c r="DY12" s="810"/>
      <c r="DZ12" s="815"/>
      <c r="EA12" s="234"/>
    </row>
    <row r="13" spans="1:131" s="235" customFormat="1" ht="26.25" customHeight="1" x14ac:dyDescent="0.2">
      <c r="A13" s="238">
        <v>7</v>
      </c>
      <c r="B13" s="816" t="s">
        <v>380</v>
      </c>
      <c r="C13" s="817"/>
      <c r="D13" s="817"/>
      <c r="E13" s="817"/>
      <c r="F13" s="817"/>
      <c r="G13" s="817"/>
      <c r="H13" s="817"/>
      <c r="I13" s="817"/>
      <c r="J13" s="817"/>
      <c r="K13" s="817"/>
      <c r="L13" s="817"/>
      <c r="M13" s="817"/>
      <c r="N13" s="817"/>
      <c r="O13" s="817"/>
      <c r="P13" s="818"/>
      <c r="Q13" s="819">
        <v>46409</v>
      </c>
      <c r="R13" s="820"/>
      <c r="S13" s="820"/>
      <c r="T13" s="820"/>
      <c r="U13" s="820"/>
      <c r="V13" s="820">
        <v>46409</v>
      </c>
      <c r="W13" s="820"/>
      <c r="X13" s="820"/>
      <c r="Y13" s="820"/>
      <c r="Z13" s="820"/>
      <c r="AA13" s="820">
        <v>0</v>
      </c>
      <c r="AB13" s="820"/>
      <c r="AC13" s="820"/>
      <c r="AD13" s="820"/>
      <c r="AE13" s="821"/>
      <c r="AF13" s="822" t="s">
        <v>496</v>
      </c>
      <c r="AG13" s="823"/>
      <c r="AH13" s="823"/>
      <c r="AI13" s="823"/>
      <c r="AJ13" s="824"/>
      <c r="AK13" s="805">
        <v>44354</v>
      </c>
      <c r="AL13" s="806"/>
      <c r="AM13" s="806"/>
      <c r="AN13" s="806"/>
      <c r="AO13" s="806"/>
      <c r="AP13" s="806" t="s">
        <v>496</v>
      </c>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564</v>
      </c>
      <c r="BT13" s="810"/>
      <c r="BU13" s="810"/>
      <c r="BV13" s="810"/>
      <c r="BW13" s="810"/>
      <c r="BX13" s="810"/>
      <c r="BY13" s="810"/>
      <c r="BZ13" s="810"/>
      <c r="CA13" s="810"/>
      <c r="CB13" s="810"/>
      <c r="CC13" s="810"/>
      <c r="CD13" s="810"/>
      <c r="CE13" s="810"/>
      <c r="CF13" s="810"/>
      <c r="CG13" s="811"/>
      <c r="CH13" s="812">
        <v>48</v>
      </c>
      <c r="CI13" s="813"/>
      <c r="CJ13" s="813"/>
      <c r="CK13" s="813"/>
      <c r="CL13" s="814"/>
      <c r="CM13" s="812">
        <v>1198</v>
      </c>
      <c r="CN13" s="813"/>
      <c r="CO13" s="813"/>
      <c r="CP13" s="813"/>
      <c r="CQ13" s="814"/>
      <c r="CR13" s="812">
        <v>50</v>
      </c>
      <c r="CS13" s="813"/>
      <c r="CT13" s="813"/>
      <c r="CU13" s="813"/>
      <c r="CV13" s="814"/>
      <c r="CW13" s="812" t="s">
        <v>496</v>
      </c>
      <c r="CX13" s="813"/>
      <c r="CY13" s="813"/>
      <c r="CZ13" s="813"/>
      <c r="DA13" s="814"/>
      <c r="DB13" s="812" t="s">
        <v>496</v>
      </c>
      <c r="DC13" s="813"/>
      <c r="DD13" s="813"/>
      <c r="DE13" s="813"/>
      <c r="DF13" s="814"/>
      <c r="DG13" s="812" t="s">
        <v>496</v>
      </c>
      <c r="DH13" s="813"/>
      <c r="DI13" s="813"/>
      <c r="DJ13" s="813"/>
      <c r="DK13" s="814"/>
      <c r="DL13" s="812" t="s">
        <v>496</v>
      </c>
      <c r="DM13" s="813"/>
      <c r="DN13" s="813"/>
      <c r="DO13" s="813"/>
      <c r="DP13" s="814"/>
      <c r="DQ13" s="812" t="s">
        <v>496</v>
      </c>
      <c r="DR13" s="813"/>
      <c r="DS13" s="813"/>
      <c r="DT13" s="813"/>
      <c r="DU13" s="814"/>
      <c r="DV13" s="809"/>
      <c r="DW13" s="810"/>
      <c r="DX13" s="810"/>
      <c r="DY13" s="810"/>
      <c r="DZ13" s="815"/>
      <c r="EA13" s="234"/>
    </row>
    <row r="14" spans="1:131" s="235" customFormat="1" ht="26.25" customHeight="1" x14ac:dyDescent="0.2">
      <c r="A14" s="238">
        <v>8</v>
      </c>
      <c r="B14" s="816" t="s">
        <v>381</v>
      </c>
      <c r="C14" s="817"/>
      <c r="D14" s="817"/>
      <c r="E14" s="817"/>
      <c r="F14" s="817"/>
      <c r="G14" s="817"/>
      <c r="H14" s="817"/>
      <c r="I14" s="817"/>
      <c r="J14" s="817"/>
      <c r="K14" s="817"/>
      <c r="L14" s="817"/>
      <c r="M14" s="817"/>
      <c r="N14" s="817"/>
      <c r="O14" s="817"/>
      <c r="P14" s="818"/>
      <c r="Q14" s="819">
        <v>1501</v>
      </c>
      <c r="R14" s="820"/>
      <c r="S14" s="820"/>
      <c r="T14" s="820"/>
      <c r="U14" s="820"/>
      <c r="V14" s="820">
        <v>1501</v>
      </c>
      <c r="W14" s="820"/>
      <c r="X14" s="820"/>
      <c r="Y14" s="820"/>
      <c r="Z14" s="820"/>
      <c r="AA14" s="820">
        <v>0</v>
      </c>
      <c r="AB14" s="820"/>
      <c r="AC14" s="820"/>
      <c r="AD14" s="820"/>
      <c r="AE14" s="821"/>
      <c r="AF14" s="822" t="s">
        <v>496</v>
      </c>
      <c r="AG14" s="823"/>
      <c r="AH14" s="823"/>
      <c r="AI14" s="823"/>
      <c r="AJ14" s="824"/>
      <c r="AK14" s="805" t="s">
        <v>496</v>
      </c>
      <c r="AL14" s="806"/>
      <c r="AM14" s="806"/>
      <c r="AN14" s="806"/>
      <c r="AO14" s="806"/>
      <c r="AP14" s="806">
        <v>12437</v>
      </c>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565</v>
      </c>
      <c r="BT14" s="810"/>
      <c r="BU14" s="810"/>
      <c r="BV14" s="810"/>
      <c r="BW14" s="810"/>
      <c r="BX14" s="810"/>
      <c r="BY14" s="810"/>
      <c r="BZ14" s="810"/>
      <c r="CA14" s="810"/>
      <c r="CB14" s="810"/>
      <c r="CC14" s="810"/>
      <c r="CD14" s="810"/>
      <c r="CE14" s="810"/>
      <c r="CF14" s="810"/>
      <c r="CG14" s="811"/>
      <c r="CH14" s="812">
        <v>4</v>
      </c>
      <c r="CI14" s="813"/>
      <c r="CJ14" s="813"/>
      <c r="CK14" s="813"/>
      <c r="CL14" s="814"/>
      <c r="CM14" s="812">
        <v>43</v>
      </c>
      <c r="CN14" s="813"/>
      <c r="CO14" s="813"/>
      <c r="CP14" s="813"/>
      <c r="CQ14" s="814"/>
      <c r="CR14" s="812">
        <v>5</v>
      </c>
      <c r="CS14" s="813"/>
      <c r="CT14" s="813"/>
      <c r="CU14" s="813"/>
      <c r="CV14" s="814"/>
      <c r="CW14" s="812" t="s">
        <v>496</v>
      </c>
      <c r="CX14" s="813"/>
      <c r="CY14" s="813"/>
      <c r="CZ14" s="813"/>
      <c r="DA14" s="814"/>
      <c r="DB14" s="812" t="s">
        <v>496</v>
      </c>
      <c r="DC14" s="813"/>
      <c r="DD14" s="813"/>
      <c r="DE14" s="813"/>
      <c r="DF14" s="814"/>
      <c r="DG14" s="812" t="s">
        <v>496</v>
      </c>
      <c r="DH14" s="813"/>
      <c r="DI14" s="813"/>
      <c r="DJ14" s="813"/>
      <c r="DK14" s="814"/>
      <c r="DL14" s="812" t="s">
        <v>496</v>
      </c>
      <c r="DM14" s="813"/>
      <c r="DN14" s="813"/>
      <c r="DO14" s="813"/>
      <c r="DP14" s="814"/>
      <c r="DQ14" s="812" t="s">
        <v>496</v>
      </c>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566</v>
      </c>
      <c r="BT15" s="810"/>
      <c r="BU15" s="810"/>
      <c r="BV15" s="810"/>
      <c r="BW15" s="810"/>
      <c r="BX15" s="810"/>
      <c r="BY15" s="810"/>
      <c r="BZ15" s="810"/>
      <c r="CA15" s="810"/>
      <c r="CB15" s="810"/>
      <c r="CC15" s="810"/>
      <c r="CD15" s="810"/>
      <c r="CE15" s="810"/>
      <c r="CF15" s="810"/>
      <c r="CG15" s="811"/>
      <c r="CH15" s="812">
        <v>18</v>
      </c>
      <c r="CI15" s="813"/>
      <c r="CJ15" s="813"/>
      <c r="CK15" s="813"/>
      <c r="CL15" s="814"/>
      <c r="CM15" s="812">
        <v>247</v>
      </c>
      <c r="CN15" s="813"/>
      <c r="CO15" s="813"/>
      <c r="CP15" s="813"/>
      <c r="CQ15" s="814"/>
      <c r="CR15" s="812">
        <v>7</v>
      </c>
      <c r="CS15" s="813"/>
      <c r="CT15" s="813"/>
      <c r="CU15" s="813"/>
      <c r="CV15" s="814"/>
      <c r="CW15" s="812" t="s">
        <v>496</v>
      </c>
      <c r="CX15" s="813"/>
      <c r="CY15" s="813"/>
      <c r="CZ15" s="813"/>
      <c r="DA15" s="814"/>
      <c r="DB15" s="812" t="s">
        <v>496</v>
      </c>
      <c r="DC15" s="813"/>
      <c r="DD15" s="813"/>
      <c r="DE15" s="813"/>
      <c r="DF15" s="814"/>
      <c r="DG15" s="812" t="s">
        <v>496</v>
      </c>
      <c r="DH15" s="813"/>
      <c r="DI15" s="813"/>
      <c r="DJ15" s="813"/>
      <c r="DK15" s="814"/>
      <c r="DL15" s="812" t="s">
        <v>496</v>
      </c>
      <c r="DM15" s="813"/>
      <c r="DN15" s="813"/>
      <c r="DO15" s="813"/>
      <c r="DP15" s="814"/>
      <c r="DQ15" s="812" t="s">
        <v>496</v>
      </c>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t="s">
        <v>572</v>
      </c>
      <c r="BS16" s="809" t="s">
        <v>567</v>
      </c>
      <c r="BT16" s="810"/>
      <c r="BU16" s="810"/>
      <c r="BV16" s="810"/>
      <c r="BW16" s="810"/>
      <c r="BX16" s="810"/>
      <c r="BY16" s="810"/>
      <c r="BZ16" s="810"/>
      <c r="CA16" s="810"/>
      <c r="CB16" s="810"/>
      <c r="CC16" s="810"/>
      <c r="CD16" s="810"/>
      <c r="CE16" s="810"/>
      <c r="CF16" s="810"/>
      <c r="CG16" s="811"/>
      <c r="CH16" s="812">
        <v>-3</v>
      </c>
      <c r="CI16" s="813"/>
      <c r="CJ16" s="813"/>
      <c r="CK16" s="813"/>
      <c r="CL16" s="814"/>
      <c r="CM16" s="812">
        <v>957</v>
      </c>
      <c r="CN16" s="813"/>
      <c r="CO16" s="813"/>
      <c r="CP16" s="813"/>
      <c r="CQ16" s="814"/>
      <c r="CR16" s="812">
        <v>20</v>
      </c>
      <c r="CS16" s="813"/>
      <c r="CT16" s="813"/>
      <c r="CU16" s="813"/>
      <c r="CV16" s="814"/>
      <c r="CW16" s="812" t="s">
        <v>496</v>
      </c>
      <c r="CX16" s="813"/>
      <c r="CY16" s="813"/>
      <c r="CZ16" s="813"/>
      <c r="DA16" s="814"/>
      <c r="DB16" s="812">
        <v>4000</v>
      </c>
      <c r="DC16" s="813"/>
      <c r="DD16" s="813"/>
      <c r="DE16" s="813"/>
      <c r="DF16" s="814"/>
      <c r="DG16" s="812" t="s">
        <v>496</v>
      </c>
      <c r="DH16" s="813"/>
      <c r="DI16" s="813"/>
      <c r="DJ16" s="813"/>
      <c r="DK16" s="814"/>
      <c r="DL16" s="812" t="s">
        <v>496</v>
      </c>
      <c r="DM16" s="813"/>
      <c r="DN16" s="813"/>
      <c r="DO16" s="813"/>
      <c r="DP16" s="814"/>
      <c r="DQ16" s="812" t="s">
        <v>496</v>
      </c>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t="s">
        <v>568</v>
      </c>
      <c r="BT17" s="810"/>
      <c r="BU17" s="810"/>
      <c r="BV17" s="810"/>
      <c r="BW17" s="810"/>
      <c r="BX17" s="810"/>
      <c r="BY17" s="810"/>
      <c r="BZ17" s="810"/>
      <c r="CA17" s="810"/>
      <c r="CB17" s="810"/>
      <c r="CC17" s="810"/>
      <c r="CD17" s="810"/>
      <c r="CE17" s="810"/>
      <c r="CF17" s="810"/>
      <c r="CG17" s="811"/>
      <c r="CH17" s="812">
        <v>8</v>
      </c>
      <c r="CI17" s="813"/>
      <c r="CJ17" s="813"/>
      <c r="CK17" s="813"/>
      <c r="CL17" s="814"/>
      <c r="CM17" s="812">
        <v>3128</v>
      </c>
      <c r="CN17" s="813"/>
      <c r="CO17" s="813"/>
      <c r="CP17" s="813"/>
      <c r="CQ17" s="814"/>
      <c r="CR17" s="812">
        <v>1540</v>
      </c>
      <c r="CS17" s="813"/>
      <c r="CT17" s="813"/>
      <c r="CU17" s="813"/>
      <c r="CV17" s="814"/>
      <c r="CW17" s="812" t="s">
        <v>496</v>
      </c>
      <c r="CX17" s="813"/>
      <c r="CY17" s="813"/>
      <c r="CZ17" s="813"/>
      <c r="DA17" s="814"/>
      <c r="DB17" s="812" t="s">
        <v>496</v>
      </c>
      <c r="DC17" s="813"/>
      <c r="DD17" s="813"/>
      <c r="DE17" s="813"/>
      <c r="DF17" s="814"/>
      <c r="DG17" s="812" t="s">
        <v>496</v>
      </c>
      <c r="DH17" s="813"/>
      <c r="DI17" s="813"/>
      <c r="DJ17" s="813"/>
      <c r="DK17" s="814"/>
      <c r="DL17" s="812" t="s">
        <v>496</v>
      </c>
      <c r="DM17" s="813"/>
      <c r="DN17" s="813"/>
      <c r="DO17" s="813"/>
      <c r="DP17" s="814"/>
      <c r="DQ17" s="812" t="s">
        <v>496</v>
      </c>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t="s">
        <v>572</v>
      </c>
      <c r="BS18" s="809" t="s">
        <v>569</v>
      </c>
      <c r="BT18" s="810"/>
      <c r="BU18" s="810"/>
      <c r="BV18" s="810"/>
      <c r="BW18" s="810"/>
      <c r="BX18" s="810"/>
      <c r="BY18" s="810"/>
      <c r="BZ18" s="810"/>
      <c r="CA18" s="810"/>
      <c r="CB18" s="810"/>
      <c r="CC18" s="810"/>
      <c r="CD18" s="810"/>
      <c r="CE18" s="810"/>
      <c r="CF18" s="810"/>
      <c r="CG18" s="811"/>
      <c r="CH18" s="812">
        <v>-500</v>
      </c>
      <c r="CI18" s="813"/>
      <c r="CJ18" s="813"/>
      <c r="CK18" s="813"/>
      <c r="CL18" s="814"/>
      <c r="CM18" s="812">
        <v>3253</v>
      </c>
      <c r="CN18" s="813"/>
      <c r="CO18" s="813"/>
      <c r="CP18" s="813"/>
      <c r="CQ18" s="814"/>
      <c r="CR18" s="812">
        <v>2322</v>
      </c>
      <c r="CS18" s="813"/>
      <c r="CT18" s="813"/>
      <c r="CU18" s="813"/>
      <c r="CV18" s="814"/>
      <c r="CW18" s="812">
        <v>577</v>
      </c>
      <c r="CX18" s="813"/>
      <c r="CY18" s="813"/>
      <c r="CZ18" s="813"/>
      <c r="DA18" s="814"/>
      <c r="DB18" s="812">
        <v>12437</v>
      </c>
      <c r="DC18" s="813"/>
      <c r="DD18" s="813"/>
      <c r="DE18" s="813"/>
      <c r="DF18" s="814"/>
      <c r="DG18" s="812" t="s">
        <v>496</v>
      </c>
      <c r="DH18" s="813"/>
      <c r="DI18" s="813"/>
      <c r="DJ18" s="813"/>
      <c r="DK18" s="814"/>
      <c r="DL18" s="812" t="s">
        <v>496</v>
      </c>
      <c r="DM18" s="813"/>
      <c r="DN18" s="813"/>
      <c r="DO18" s="813"/>
      <c r="DP18" s="814"/>
      <c r="DQ18" s="812" t="s">
        <v>496</v>
      </c>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t="s">
        <v>570</v>
      </c>
      <c r="BT19" s="810"/>
      <c r="BU19" s="810"/>
      <c r="BV19" s="810"/>
      <c r="BW19" s="810"/>
      <c r="BX19" s="810"/>
      <c r="BY19" s="810"/>
      <c r="BZ19" s="810"/>
      <c r="CA19" s="810"/>
      <c r="CB19" s="810"/>
      <c r="CC19" s="810"/>
      <c r="CD19" s="810"/>
      <c r="CE19" s="810"/>
      <c r="CF19" s="810"/>
      <c r="CG19" s="811"/>
      <c r="CH19" s="812">
        <v>0</v>
      </c>
      <c r="CI19" s="813"/>
      <c r="CJ19" s="813"/>
      <c r="CK19" s="813"/>
      <c r="CL19" s="814"/>
      <c r="CM19" s="812">
        <v>72</v>
      </c>
      <c r="CN19" s="813"/>
      <c r="CO19" s="813"/>
      <c r="CP19" s="813"/>
      <c r="CQ19" s="814"/>
      <c r="CR19" s="812">
        <v>30</v>
      </c>
      <c r="CS19" s="813"/>
      <c r="CT19" s="813"/>
      <c r="CU19" s="813"/>
      <c r="CV19" s="814"/>
      <c r="CW19" s="812">
        <v>53</v>
      </c>
      <c r="CX19" s="813"/>
      <c r="CY19" s="813"/>
      <c r="CZ19" s="813"/>
      <c r="DA19" s="814"/>
      <c r="DB19" s="812" t="s">
        <v>496</v>
      </c>
      <c r="DC19" s="813"/>
      <c r="DD19" s="813"/>
      <c r="DE19" s="813"/>
      <c r="DF19" s="814"/>
      <c r="DG19" s="812" t="s">
        <v>496</v>
      </c>
      <c r="DH19" s="813"/>
      <c r="DI19" s="813"/>
      <c r="DJ19" s="813"/>
      <c r="DK19" s="814"/>
      <c r="DL19" s="812" t="s">
        <v>496</v>
      </c>
      <c r="DM19" s="813"/>
      <c r="DN19" s="813"/>
      <c r="DO19" s="813"/>
      <c r="DP19" s="814"/>
      <c r="DQ19" s="812" t="s">
        <v>496</v>
      </c>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t="s">
        <v>571</v>
      </c>
      <c r="BT20" s="810"/>
      <c r="BU20" s="810"/>
      <c r="BV20" s="810"/>
      <c r="BW20" s="810"/>
      <c r="BX20" s="810"/>
      <c r="BY20" s="810"/>
      <c r="BZ20" s="810"/>
      <c r="CA20" s="810"/>
      <c r="CB20" s="810"/>
      <c r="CC20" s="810"/>
      <c r="CD20" s="810"/>
      <c r="CE20" s="810"/>
      <c r="CF20" s="810"/>
      <c r="CG20" s="811"/>
      <c r="CH20" s="812">
        <v>0</v>
      </c>
      <c r="CI20" s="813"/>
      <c r="CJ20" s="813"/>
      <c r="CK20" s="813"/>
      <c r="CL20" s="814"/>
      <c r="CM20" s="812">
        <v>30</v>
      </c>
      <c r="CN20" s="813"/>
      <c r="CO20" s="813"/>
      <c r="CP20" s="813"/>
      <c r="CQ20" s="814"/>
      <c r="CR20" s="812" t="s">
        <v>496</v>
      </c>
      <c r="CS20" s="813"/>
      <c r="CT20" s="813"/>
      <c r="CU20" s="813"/>
      <c r="CV20" s="814"/>
      <c r="CW20" s="812">
        <v>6</v>
      </c>
      <c r="CX20" s="813"/>
      <c r="CY20" s="813"/>
      <c r="CZ20" s="813"/>
      <c r="DA20" s="814"/>
      <c r="DB20" s="812" t="s">
        <v>496</v>
      </c>
      <c r="DC20" s="813"/>
      <c r="DD20" s="813"/>
      <c r="DE20" s="813"/>
      <c r="DF20" s="814"/>
      <c r="DG20" s="812" t="s">
        <v>496</v>
      </c>
      <c r="DH20" s="813"/>
      <c r="DI20" s="813"/>
      <c r="DJ20" s="813"/>
      <c r="DK20" s="814"/>
      <c r="DL20" s="812" t="s">
        <v>496</v>
      </c>
      <c r="DM20" s="813"/>
      <c r="DN20" s="813"/>
      <c r="DO20" s="813"/>
      <c r="DP20" s="814"/>
      <c r="DQ20" s="812" t="s">
        <v>496</v>
      </c>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383</v>
      </c>
      <c r="B23" s="825" t="s">
        <v>384</v>
      </c>
      <c r="C23" s="826"/>
      <c r="D23" s="826"/>
      <c r="E23" s="826"/>
      <c r="F23" s="826"/>
      <c r="G23" s="826"/>
      <c r="H23" s="826"/>
      <c r="I23" s="826"/>
      <c r="J23" s="826"/>
      <c r="K23" s="826"/>
      <c r="L23" s="826"/>
      <c r="M23" s="826"/>
      <c r="N23" s="826"/>
      <c r="O23" s="826"/>
      <c r="P23" s="827"/>
      <c r="Q23" s="828">
        <v>395100</v>
      </c>
      <c r="R23" s="829"/>
      <c r="S23" s="829"/>
      <c r="T23" s="829"/>
      <c r="U23" s="829"/>
      <c r="V23" s="829">
        <v>380003</v>
      </c>
      <c r="W23" s="829"/>
      <c r="X23" s="829"/>
      <c r="Y23" s="829"/>
      <c r="Z23" s="829"/>
      <c r="AA23" s="829">
        <v>15097</v>
      </c>
      <c r="AB23" s="829"/>
      <c r="AC23" s="829"/>
      <c r="AD23" s="829"/>
      <c r="AE23" s="830"/>
      <c r="AF23" s="831">
        <v>11481</v>
      </c>
      <c r="AG23" s="829"/>
      <c r="AH23" s="829"/>
      <c r="AI23" s="829"/>
      <c r="AJ23" s="832"/>
      <c r="AK23" s="833"/>
      <c r="AL23" s="834"/>
      <c r="AM23" s="834"/>
      <c r="AN23" s="834"/>
      <c r="AO23" s="834"/>
      <c r="AP23" s="829">
        <v>372071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387</v>
      </c>
      <c r="R26" s="770"/>
      <c r="S26" s="770"/>
      <c r="T26" s="770"/>
      <c r="U26" s="771"/>
      <c r="V26" s="769" t="s">
        <v>388</v>
      </c>
      <c r="W26" s="770"/>
      <c r="X26" s="770"/>
      <c r="Y26" s="770"/>
      <c r="Z26" s="771"/>
      <c r="AA26" s="769" t="s">
        <v>389</v>
      </c>
      <c r="AB26" s="770"/>
      <c r="AC26" s="770"/>
      <c r="AD26" s="770"/>
      <c r="AE26" s="770"/>
      <c r="AF26" s="850" t="s">
        <v>390</v>
      </c>
      <c r="AG26" s="851"/>
      <c r="AH26" s="851"/>
      <c r="AI26" s="851"/>
      <c r="AJ26" s="852"/>
      <c r="AK26" s="770" t="s">
        <v>391</v>
      </c>
      <c r="AL26" s="770"/>
      <c r="AM26" s="770"/>
      <c r="AN26" s="770"/>
      <c r="AO26" s="771"/>
      <c r="AP26" s="769" t="s">
        <v>392</v>
      </c>
      <c r="AQ26" s="770"/>
      <c r="AR26" s="770"/>
      <c r="AS26" s="770"/>
      <c r="AT26" s="771"/>
      <c r="AU26" s="769" t="s">
        <v>393</v>
      </c>
      <c r="AV26" s="770"/>
      <c r="AW26" s="770"/>
      <c r="AX26" s="770"/>
      <c r="AY26" s="771"/>
      <c r="AZ26" s="769" t="s">
        <v>394</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395</v>
      </c>
      <c r="C28" s="786"/>
      <c r="D28" s="786"/>
      <c r="E28" s="786"/>
      <c r="F28" s="786"/>
      <c r="G28" s="786"/>
      <c r="H28" s="786"/>
      <c r="I28" s="786"/>
      <c r="J28" s="786"/>
      <c r="K28" s="786"/>
      <c r="L28" s="786"/>
      <c r="M28" s="786"/>
      <c r="N28" s="786"/>
      <c r="O28" s="786"/>
      <c r="P28" s="787"/>
      <c r="Q28" s="858">
        <v>66734</v>
      </c>
      <c r="R28" s="859"/>
      <c r="S28" s="859"/>
      <c r="T28" s="859"/>
      <c r="U28" s="859"/>
      <c r="V28" s="859">
        <v>66513</v>
      </c>
      <c r="W28" s="859"/>
      <c r="X28" s="859"/>
      <c r="Y28" s="859"/>
      <c r="Z28" s="859"/>
      <c r="AA28" s="859">
        <v>221</v>
      </c>
      <c r="AB28" s="859"/>
      <c r="AC28" s="859"/>
      <c r="AD28" s="859"/>
      <c r="AE28" s="860"/>
      <c r="AF28" s="861">
        <v>221</v>
      </c>
      <c r="AG28" s="859"/>
      <c r="AH28" s="859"/>
      <c r="AI28" s="859"/>
      <c r="AJ28" s="862"/>
      <c r="AK28" s="863">
        <v>7470</v>
      </c>
      <c r="AL28" s="864"/>
      <c r="AM28" s="864"/>
      <c r="AN28" s="864"/>
      <c r="AO28" s="864"/>
      <c r="AP28" s="864" t="s">
        <v>496</v>
      </c>
      <c r="AQ28" s="864"/>
      <c r="AR28" s="864"/>
      <c r="AS28" s="864"/>
      <c r="AT28" s="864"/>
      <c r="AU28" s="864" t="s">
        <v>496</v>
      </c>
      <c r="AV28" s="864"/>
      <c r="AW28" s="864"/>
      <c r="AX28" s="864"/>
      <c r="AY28" s="864"/>
      <c r="AZ28" s="865" t="s">
        <v>496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396</v>
      </c>
      <c r="C29" s="817"/>
      <c r="D29" s="817"/>
      <c r="E29" s="817"/>
      <c r="F29" s="817"/>
      <c r="G29" s="817"/>
      <c r="H29" s="817"/>
      <c r="I29" s="817"/>
      <c r="J29" s="817"/>
      <c r="K29" s="817"/>
      <c r="L29" s="817"/>
      <c r="M29" s="817"/>
      <c r="N29" s="817"/>
      <c r="O29" s="817"/>
      <c r="P29" s="818"/>
      <c r="Q29" s="819">
        <v>70532</v>
      </c>
      <c r="R29" s="820"/>
      <c r="S29" s="820"/>
      <c r="T29" s="820"/>
      <c r="U29" s="820"/>
      <c r="V29" s="820">
        <v>69148</v>
      </c>
      <c r="W29" s="820"/>
      <c r="X29" s="820"/>
      <c r="Y29" s="820"/>
      <c r="Z29" s="820"/>
      <c r="AA29" s="820">
        <v>1384</v>
      </c>
      <c r="AB29" s="820"/>
      <c r="AC29" s="820"/>
      <c r="AD29" s="820"/>
      <c r="AE29" s="821"/>
      <c r="AF29" s="822">
        <v>1384</v>
      </c>
      <c r="AG29" s="823"/>
      <c r="AH29" s="823"/>
      <c r="AI29" s="823"/>
      <c r="AJ29" s="824"/>
      <c r="AK29" s="870">
        <v>10544</v>
      </c>
      <c r="AL29" s="866"/>
      <c r="AM29" s="866"/>
      <c r="AN29" s="866"/>
      <c r="AO29" s="866"/>
      <c r="AP29" s="866" t="s">
        <v>496</v>
      </c>
      <c r="AQ29" s="866"/>
      <c r="AR29" s="866"/>
      <c r="AS29" s="866"/>
      <c r="AT29" s="866"/>
      <c r="AU29" s="866" t="s">
        <v>496</v>
      </c>
      <c r="AV29" s="866"/>
      <c r="AW29" s="866"/>
      <c r="AX29" s="866"/>
      <c r="AY29" s="866"/>
      <c r="AZ29" s="867" t="s">
        <v>496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397</v>
      </c>
      <c r="C30" s="817"/>
      <c r="D30" s="817"/>
      <c r="E30" s="817"/>
      <c r="F30" s="817"/>
      <c r="G30" s="817"/>
      <c r="H30" s="817"/>
      <c r="I30" s="817"/>
      <c r="J30" s="817"/>
      <c r="K30" s="817"/>
      <c r="L30" s="817"/>
      <c r="M30" s="817"/>
      <c r="N30" s="817"/>
      <c r="O30" s="817"/>
      <c r="P30" s="818"/>
      <c r="Q30" s="819">
        <v>10647</v>
      </c>
      <c r="R30" s="820"/>
      <c r="S30" s="820"/>
      <c r="T30" s="820"/>
      <c r="U30" s="820"/>
      <c r="V30" s="820">
        <v>10638</v>
      </c>
      <c r="W30" s="820"/>
      <c r="X30" s="820"/>
      <c r="Y30" s="820"/>
      <c r="Z30" s="820"/>
      <c r="AA30" s="820">
        <v>9</v>
      </c>
      <c r="AB30" s="820"/>
      <c r="AC30" s="820"/>
      <c r="AD30" s="820"/>
      <c r="AE30" s="821"/>
      <c r="AF30" s="822">
        <v>9</v>
      </c>
      <c r="AG30" s="823"/>
      <c r="AH30" s="823"/>
      <c r="AI30" s="823"/>
      <c r="AJ30" s="824"/>
      <c r="AK30" s="870">
        <v>1951</v>
      </c>
      <c r="AL30" s="866"/>
      <c r="AM30" s="866"/>
      <c r="AN30" s="866"/>
      <c r="AO30" s="866"/>
      <c r="AP30" s="866" t="s">
        <v>496</v>
      </c>
      <c r="AQ30" s="866"/>
      <c r="AR30" s="866"/>
      <c r="AS30" s="866"/>
      <c r="AT30" s="866"/>
      <c r="AU30" s="866" t="s">
        <v>496</v>
      </c>
      <c r="AV30" s="866"/>
      <c r="AW30" s="866"/>
      <c r="AX30" s="866"/>
      <c r="AY30" s="866"/>
      <c r="AZ30" s="867" t="s">
        <v>496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398</v>
      </c>
      <c r="C31" s="817"/>
      <c r="D31" s="817"/>
      <c r="E31" s="817"/>
      <c r="F31" s="817"/>
      <c r="G31" s="817"/>
      <c r="H31" s="817"/>
      <c r="I31" s="817"/>
      <c r="J31" s="817"/>
      <c r="K31" s="817"/>
      <c r="L31" s="817"/>
      <c r="M31" s="817"/>
      <c r="N31" s="817"/>
      <c r="O31" s="817"/>
      <c r="P31" s="818"/>
      <c r="Q31" s="819">
        <v>19079</v>
      </c>
      <c r="R31" s="820"/>
      <c r="S31" s="820"/>
      <c r="T31" s="820"/>
      <c r="U31" s="820"/>
      <c r="V31" s="820">
        <v>19079</v>
      </c>
      <c r="W31" s="820"/>
      <c r="X31" s="820"/>
      <c r="Y31" s="820"/>
      <c r="Z31" s="820"/>
      <c r="AA31" s="820" t="s">
        <v>496</v>
      </c>
      <c r="AB31" s="820"/>
      <c r="AC31" s="820"/>
      <c r="AD31" s="820"/>
      <c r="AE31" s="821"/>
      <c r="AF31" s="822">
        <v>194</v>
      </c>
      <c r="AG31" s="823"/>
      <c r="AH31" s="823"/>
      <c r="AI31" s="823"/>
      <c r="AJ31" s="824"/>
      <c r="AK31" s="870">
        <v>9657</v>
      </c>
      <c r="AL31" s="866"/>
      <c r="AM31" s="866"/>
      <c r="AN31" s="866"/>
      <c r="AO31" s="866"/>
      <c r="AP31" s="866">
        <v>195128</v>
      </c>
      <c r="AQ31" s="866"/>
      <c r="AR31" s="866"/>
      <c r="AS31" s="866"/>
      <c r="AT31" s="866"/>
      <c r="AU31" s="866">
        <v>84490</v>
      </c>
      <c r="AV31" s="866"/>
      <c r="AW31" s="866"/>
      <c r="AX31" s="866"/>
      <c r="AY31" s="866"/>
      <c r="AZ31" s="867" t="s">
        <v>496</v>
      </c>
      <c r="BA31" s="867"/>
      <c r="BB31" s="867"/>
      <c r="BC31" s="867"/>
      <c r="BD31" s="867"/>
      <c r="BE31" s="868" t="s">
        <v>399</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400</v>
      </c>
      <c r="C32" s="817"/>
      <c r="D32" s="817"/>
      <c r="E32" s="817"/>
      <c r="F32" s="817"/>
      <c r="G32" s="817"/>
      <c r="H32" s="817"/>
      <c r="I32" s="817"/>
      <c r="J32" s="817"/>
      <c r="K32" s="817"/>
      <c r="L32" s="817"/>
      <c r="M32" s="817"/>
      <c r="N32" s="817"/>
      <c r="O32" s="817"/>
      <c r="P32" s="818"/>
      <c r="Q32" s="819">
        <v>807</v>
      </c>
      <c r="R32" s="820"/>
      <c r="S32" s="820"/>
      <c r="T32" s="820"/>
      <c r="U32" s="820"/>
      <c r="V32" s="820">
        <v>720</v>
      </c>
      <c r="W32" s="820"/>
      <c r="X32" s="820"/>
      <c r="Y32" s="820"/>
      <c r="Z32" s="820"/>
      <c r="AA32" s="820">
        <v>87</v>
      </c>
      <c r="AB32" s="820"/>
      <c r="AC32" s="820"/>
      <c r="AD32" s="820"/>
      <c r="AE32" s="821"/>
      <c r="AF32" s="822">
        <v>3523</v>
      </c>
      <c r="AG32" s="823"/>
      <c r="AH32" s="823"/>
      <c r="AI32" s="823"/>
      <c r="AJ32" s="824"/>
      <c r="AK32" s="870">
        <v>136</v>
      </c>
      <c r="AL32" s="866"/>
      <c r="AM32" s="866"/>
      <c r="AN32" s="866"/>
      <c r="AO32" s="866"/>
      <c r="AP32" s="866">
        <v>613</v>
      </c>
      <c r="AQ32" s="866"/>
      <c r="AR32" s="866"/>
      <c r="AS32" s="866"/>
      <c r="AT32" s="866"/>
      <c r="AU32" s="866">
        <v>320</v>
      </c>
      <c r="AV32" s="866"/>
      <c r="AW32" s="866"/>
      <c r="AX32" s="866"/>
      <c r="AY32" s="866"/>
      <c r="AZ32" s="867" t="s">
        <v>496</v>
      </c>
      <c r="BA32" s="867"/>
      <c r="BB32" s="867"/>
      <c r="BC32" s="867"/>
      <c r="BD32" s="867"/>
      <c r="BE32" s="868" t="s">
        <v>399</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401</v>
      </c>
      <c r="C33" s="817"/>
      <c r="D33" s="817"/>
      <c r="E33" s="817"/>
      <c r="F33" s="817"/>
      <c r="G33" s="817"/>
      <c r="H33" s="817"/>
      <c r="I33" s="817"/>
      <c r="J33" s="817"/>
      <c r="K33" s="817"/>
      <c r="L33" s="817"/>
      <c r="M33" s="817"/>
      <c r="N33" s="817"/>
      <c r="O33" s="817"/>
      <c r="P33" s="818"/>
      <c r="Q33" s="819">
        <v>15115</v>
      </c>
      <c r="R33" s="820"/>
      <c r="S33" s="820"/>
      <c r="T33" s="820"/>
      <c r="U33" s="820"/>
      <c r="V33" s="820">
        <v>14629</v>
      </c>
      <c r="W33" s="820"/>
      <c r="X33" s="820"/>
      <c r="Y33" s="820"/>
      <c r="Z33" s="820"/>
      <c r="AA33" s="820">
        <v>486</v>
      </c>
      <c r="AB33" s="820"/>
      <c r="AC33" s="820"/>
      <c r="AD33" s="820"/>
      <c r="AE33" s="821"/>
      <c r="AF33" s="822">
        <v>7627</v>
      </c>
      <c r="AG33" s="823"/>
      <c r="AH33" s="823"/>
      <c r="AI33" s="823"/>
      <c r="AJ33" s="824"/>
      <c r="AK33" s="870">
        <v>159</v>
      </c>
      <c r="AL33" s="866"/>
      <c r="AM33" s="866"/>
      <c r="AN33" s="866"/>
      <c r="AO33" s="866"/>
      <c r="AP33" s="866">
        <v>23878</v>
      </c>
      <c r="AQ33" s="866"/>
      <c r="AR33" s="866"/>
      <c r="AS33" s="866"/>
      <c r="AT33" s="866"/>
      <c r="AU33" s="866">
        <v>358</v>
      </c>
      <c r="AV33" s="866"/>
      <c r="AW33" s="866"/>
      <c r="AX33" s="866"/>
      <c r="AY33" s="866"/>
      <c r="AZ33" s="867" t="s">
        <v>496</v>
      </c>
      <c r="BA33" s="867"/>
      <c r="BB33" s="867"/>
      <c r="BC33" s="867"/>
      <c r="BD33" s="867"/>
      <c r="BE33" s="868" t="s">
        <v>399</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402</v>
      </c>
      <c r="C34" s="817"/>
      <c r="D34" s="817"/>
      <c r="E34" s="817"/>
      <c r="F34" s="817"/>
      <c r="G34" s="817"/>
      <c r="H34" s="817"/>
      <c r="I34" s="817"/>
      <c r="J34" s="817"/>
      <c r="K34" s="817"/>
      <c r="L34" s="817"/>
      <c r="M34" s="817"/>
      <c r="N34" s="817"/>
      <c r="O34" s="817"/>
      <c r="P34" s="818"/>
      <c r="Q34" s="819">
        <v>385</v>
      </c>
      <c r="R34" s="820"/>
      <c r="S34" s="820"/>
      <c r="T34" s="820"/>
      <c r="U34" s="820"/>
      <c r="V34" s="820">
        <v>310</v>
      </c>
      <c r="W34" s="820"/>
      <c r="X34" s="820"/>
      <c r="Y34" s="820"/>
      <c r="Z34" s="820"/>
      <c r="AA34" s="820">
        <v>75</v>
      </c>
      <c r="AB34" s="820"/>
      <c r="AC34" s="820"/>
      <c r="AD34" s="820"/>
      <c r="AE34" s="821"/>
      <c r="AF34" s="822">
        <v>1190</v>
      </c>
      <c r="AG34" s="823"/>
      <c r="AH34" s="823"/>
      <c r="AI34" s="823"/>
      <c r="AJ34" s="824"/>
      <c r="AK34" s="870">
        <v>1</v>
      </c>
      <c r="AL34" s="866"/>
      <c r="AM34" s="866"/>
      <c r="AN34" s="866"/>
      <c r="AO34" s="866"/>
      <c r="AP34" s="866">
        <v>18</v>
      </c>
      <c r="AQ34" s="866"/>
      <c r="AR34" s="866"/>
      <c r="AS34" s="866"/>
      <c r="AT34" s="866"/>
      <c r="AU34" s="866">
        <v>0</v>
      </c>
      <c r="AV34" s="866"/>
      <c r="AW34" s="866"/>
      <c r="AX34" s="866"/>
      <c r="AY34" s="866"/>
      <c r="AZ34" s="867" t="s">
        <v>496</v>
      </c>
      <c r="BA34" s="867"/>
      <c r="BB34" s="867"/>
      <c r="BC34" s="867"/>
      <c r="BD34" s="867"/>
      <c r="BE34" s="868" t="s">
        <v>399</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403</v>
      </c>
      <c r="C35" s="817"/>
      <c r="D35" s="817"/>
      <c r="E35" s="817"/>
      <c r="F35" s="817"/>
      <c r="G35" s="817"/>
      <c r="H35" s="817"/>
      <c r="I35" s="817"/>
      <c r="J35" s="817"/>
      <c r="K35" s="817"/>
      <c r="L35" s="817"/>
      <c r="M35" s="817"/>
      <c r="N35" s="817"/>
      <c r="O35" s="817"/>
      <c r="P35" s="818"/>
      <c r="Q35" s="819">
        <v>88</v>
      </c>
      <c r="R35" s="820"/>
      <c r="S35" s="820"/>
      <c r="T35" s="820"/>
      <c r="U35" s="820"/>
      <c r="V35" s="820">
        <v>94</v>
      </c>
      <c r="W35" s="820"/>
      <c r="X35" s="820"/>
      <c r="Y35" s="820"/>
      <c r="Z35" s="820"/>
      <c r="AA35" s="820">
        <v>-7</v>
      </c>
      <c r="AB35" s="820"/>
      <c r="AC35" s="820"/>
      <c r="AD35" s="820"/>
      <c r="AE35" s="821"/>
      <c r="AF35" s="822" t="s">
        <v>496</v>
      </c>
      <c r="AG35" s="823"/>
      <c r="AH35" s="823"/>
      <c r="AI35" s="823"/>
      <c r="AJ35" s="824"/>
      <c r="AK35" s="870">
        <v>90</v>
      </c>
      <c r="AL35" s="866"/>
      <c r="AM35" s="866"/>
      <c r="AN35" s="866"/>
      <c r="AO35" s="866"/>
      <c r="AP35" s="866">
        <v>505</v>
      </c>
      <c r="AQ35" s="866"/>
      <c r="AR35" s="866"/>
      <c r="AS35" s="866"/>
      <c r="AT35" s="866"/>
      <c r="AU35" s="866">
        <v>478</v>
      </c>
      <c r="AV35" s="866"/>
      <c r="AW35" s="866"/>
      <c r="AX35" s="866"/>
      <c r="AY35" s="866"/>
      <c r="AZ35" s="867" t="s">
        <v>496</v>
      </c>
      <c r="BA35" s="867"/>
      <c r="BB35" s="867"/>
      <c r="BC35" s="867"/>
      <c r="BD35" s="867"/>
      <c r="BE35" s="868" t="s">
        <v>399</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383</v>
      </c>
      <c r="B63" s="825" t="s">
        <v>405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14148</v>
      </c>
      <c r="AG63" s="880"/>
      <c r="AH63" s="880"/>
      <c r="AI63" s="880"/>
      <c r="AJ63" s="881"/>
      <c r="AK63" s="882"/>
      <c r="AL63" s="877"/>
      <c r="AM63" s="877"/>
      <c r="AN63" s="877"/>
      <c r="AO63" s="877"/>
      <c r="AP63" s="880">
        <v>220142</v>
      </c>
      <c r="AQ63" s="880"/>
      <c r="AR63" s="880"/>
      <c r="AS63" s="880"/>
      <c r="AT63" s="880"/>
      <c r="AU63" s="880">
        <v>85647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407</v>
      </c>
      <c r="B66" s="764"/>
      <c r="C66" s="764"/>
      <c r="D66" s="764"/>
      <c r="E66" s="764"/>
      <c r="F66" s="764"/>
      <c r="G66" s="764"/>
      <c r="H66" s="764"/>
      <c r="I66" s="764"/>
      <c r="J66" s="764"/>
      <c r="K66" s="764"/>
      <c r="L66" s="764"/>
      <c r="M66" s="764"/>
      <c r="N66" s="764"/>
      <c r="O66" s="764"/>
      <c r="P66" s="765"/>
      <c r="Q66" s="769" t="s">
        <v>387</v>
      </c>
      <c r="R66" s="770"/>
      <c r="S66" s="770"/>
      <c r="T66" s="770"/>
      <c r="U66" s="771"/>
      <c r="V66" s="769" t="s">
        <v>388</v>
      </c>
      <c r="W66" s="770"/>
      <c r="X66" s="770"/>
      <c r="Y66" s="770"/>
      <c r="Z66" s="771"/>
      <c r="AA66" s="769" t="s">
        <v>389</v>
      </c>
      <c r="AB66" s="770"/>
      <c r="AC66" s="770"/>
      <c r="AD66" s="770"/>
      <c r="AE66" s="771"/>
      <c r="AF66" s="890" t="s">
        <v>390</v>
      </c>
      <c r="AG66" s="851"/>
      <c r="AH66" s="851"/>
      <c r="AI66" s="851"/>
      <c r="AJ66" s="891"/>
      <c r="AK66" s="769" t="s">
        <v>391</v>
      </c>
      <c r="AL66" s="764"/>
      <c r="AM66" s="764"/>
      <c r="AN66" s="764"/>
      <c r="AO66" s="765"/>
      <c r="AP66" s="769" t="s">
        <v>392</v>
      </c>
      <c r="AQ66" s="770"/>
      <c r="AR66" s="770"/>
      <c r="AS66" s="770"/>
      <c r="AT66" s="771"/>
      <c r="AU66" s="769" t="s">
        <v>408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573</v>
      </c>
      <c r="C68" s="906"/>
      <c r="D68" s="906"/>
      <c r="E68" s="906"/>
      <c r="F68" s="906"/>
      <c r="G68" s="906"/>
      <c r="H68" s="906"/>
      <c r="I68" s="906"/>
      <c r="J68" s="906"/>
      <c r="K68" s="906"/>
      <c r="L68" s="906"/>
      <c r="M68" s="906"/>
      <c r="N68" s="906"/>
      <c r="O68" s="906"/>
      <c r="P68" s="907"/>
      <c r="Q68" s="908">
        <v>278</v>
      </c>
      <c r="R68" s="902"/>
      <c r="S68" s="902"/>
      <c r="T68" s="902"/>
      <c r="U68" s="902"/>
      <c r="V68" s="902">
        <v>256</v>
      </c>
      <c r="W68" s="902"/>
      <c r="X68" s="902"/>
      <c r="Y68" s="902"/>
      <c r="Z68" s="902"/>
      <c r="AA68" s="902">
        <v>23</v>
      </c>
      <c r="AB68" s="902"/>
      <c r="AC68" s="902"/>
      <c r="AD68" s="902"/>
      <c r="AE68" s="902"/>
      <c r="AF68" s="902">
        <v>23</v>
      </c>
      <c r="AG68" s="902"/>
      <c r="AH68" s="902"/>
      <c r="AI68" s="902"/>
      <c r="AJ68" s="902"/>
      <c r="AK68" s="902">
        <v>248</v>
      </c>
      <c r="AL68" s="902"/>
      <c r="AM68" s="902"/>
      <c r="AN68" s="902"/>
      <c r="AO68" s="902"/>
      <c r="AP68" s="902" t="s">
        <v>496</v>
      </c>
      <c r="AQ68" s="902"/>
      <c r="AR68" s="902"/>
      <c r="AS68" s="902"/>
      <c r="AT68" s="902"/>
      <c r="AU68" s="902" t="s">
        <v>496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574</v>
      </c>
      <c r="C69" s="910"/>
      <c r="D69" s="910"/>
      <c r="E69" s="910"/>
      <c r="F69" s="910"/>
      <c r="G69" s="910"/>
      <c r="H69" s="910"/>
      <c r="I69" s="910"/>
      <c r="J69" s="910"/>
      <c r="K69" s="910"/>
      <c r="L69" s="910"/>
      <c r="M69" s="910"/>
      <c r="N69" s="910"/>
      <c r="O69" s="910"/>
      <c r="P69" s="911"/>
      <c r="Q69" s="912">
        <v>290</v>
      </c>
      <c r="R69" s="866"/>
      <c r="S69" s="866"/>
      <c r="T69" s="866"/>
      <c r="U69" s="866"/>
      <c r="V69" s="866">
        <v>210</v>
      </c>
      <c r="W69" s="866"/>
      <c r="X69" s="866"/>
      <c r="Y69" s="866"/>
      <c r="Z69" s="866"/>
      <c r="AA69" s="866">
        <v>80</v>
      </c>
      <c r="AB69" s="866"/>
      <c r="AC69" s="866"/>
      <c r="AD69" s="866"/>
      <c r="AE69" s="866"/>
      <c r="AF69" s="866">
        <v>77</v>
      </c>
      <c r="AG69" s="866"/>
      <c r="AH69" s="866"/>
      <c r="AI69" s="866"/>
      <c r="AJ69" s="866"/>
      <c r="AK69" s="866">
        <v>246</v>
      </c>
      <c r="AL69" s="866"/>
      <c r="AM69" s="866"/>
      <c r="AN69" s="866"/>
      <c r="AO69" s="866"/>
      <c r="AP69" s="866" t="s">
        <v>496</v>
      </c>
      <c r="AQ69" s="866"/>
      <c r="AR69" s="866"/>
      <c r="AS69" s="866"/>
      <c r="AT69" s="866"/>
      <c r="AU69" s="866" t="s">
        <v>496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575</v>
      </c>
      <c r="C70" s="910"/>
      <c r="D70" s="910"/>
      <c r="E70" s="910"/>
      <c r="F70" s="910"/>
      <c r="G70" s="910"/>
      <c r="H70" s="910"/>
      <c r="I70" s="910"/>
      <c r="J70" s="910"/>
      <c r="K70" s="910"/>
      <c r="L70" s="910"/>
      <c r="M70" s="910"/>
      <c r="N70" s="910"/>
      <c r="O70" s="910"/>
      <c r="P70" s="911"/>
      <c r="Q70" s="912">
        <v>116</v>
      </c>
      <c r="R70" s="866"/>
      <c r="S70" s="866"/>
      <c r="T70" s="866"/>
      <c r="U70" s="866"/>
      <c r="V70" s="866">
        <v>107</v>
      </c>
      <c r="W70" s="866"/>
      <c r="X70" s="866"/>
      <c r="Y70" s="866"/>
      <c r="Z70" s="866"/>
      <c r="AA70" s="866">
        <v>8</v>
      </c>
      <c r="AB70" s="866"/>
      <c r="AC70" s="866"/>
      <c r="AD70" s="866"/>
      <c r="AE70" s="866"/>
      <c r="AF70" s="866">
        <v>8</v>
      </c>
      <c r="AG70" s="866"/>
      <c r="AH70" s="866"/>
      <c r="AI70" s="866"/>
      <c r="AJ70" s="866"/>
      <c r="AK70" s="866">
        <v>70</v>
      </c>
      <c r="AL70" s="866"/>
      <c r="AM70" s="866"/>
      <c r="AN70" s="866"/>
      <c r="AO70" s="866"/>
      <c r="AP70" s="866" t="s">
        <v>496</v>
      </c>
      <c r="AQ70" s="866"/>
      <c r="AR70" s="866"/>
      <c r="AS70" s="866"/>
      <c r="AT70" s="866"/>
      <c r="AU70" s="866" t="s">
        <v>496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576</v>
      </c>
      <c r="C71" s="910"/>
      <c r="D71" s="910"/>
      <c r="E71" s="910"/>
      <c r="F71" s="910"/>
      <c r="G71" s="910"/>
      <c r="H71" s="910"/>
      <c r="I71" s="910"/>
      <c r="J71" s="910"/>
      <c r="K71" s="910"/>
      <c r="L71" s="910"/>
      <c r="M71" s="910"/>
      <c r="N71" s="910"/>
      <c r="O71" s="910"/>
      <c r="P71" s="911"/>
      <c r="Q71" s="912">
        <v>223</v>
      </c>
      <c r="R71" s="866"/>
      <c r="S71" s="866"/>
      <c r="T71" s="866"/>
      <c r="U71" s="866"/>
      <c r="V71" s="866">
        <v>172</v>
      </c>
      <c r="W71" s="866"/>
      <c r="X71" s="866"/>
      <c r="Y71" s="866"/>
      <c r="Z71" s="866"/>
      <c r="AA71" s="866">
        <v>51</v>
      </c>
      <c r="AB71" s="866"/>
      <c r="AC71" s="866"/>
      <c r="AD71" s="866"/>
      <c r="AE71" s="866"/>
      <c r="AF71" s="866">
        <v>22</v>
      </c>
      <c r="AG71" s="866"/>
      <c r="AH71" s="866"/>
      <c r="AI71" s="866"/>
      <c r="AJ71" s="866"/>
      <c r="AK71" s="866">
        <v>154</v>
      </c>
      <c r="AL71" s="866"/>
      <c r="AM71" s="866"/>
      <c r="AN71" s="866"/>
      <c r="AO71" s="866"/>
      <c r="AP71" s="866" t="s">
        <v>496</v>
      </c>
      <c r="AQ71" s="866"/>
      <c r="AR71" s="866"/>
      <c r="AS71" s="866"/>
      <c r="AT71" s="866"/>
      <c r="AU71" s="866" t="s">
        <v>496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577</v>
      </c>
      <c r="C72" s="910"/>
      <c r="D72" s="910"/>
      <c r="E72" s="910"/>
      <c r="F72" s="910"/>
      <c r="G72" s="910"/>
      <c r="H72" s="910"/>
      <c r="I72" s="910"/>
      <c r="J72" s="910"/>
      <c r="K72" s="910"/>
      <c r="L72" s="910"/>
      <c r="M72" s="910"/>
      <c r="N72" s="910"/>
      <c r="O72" s="910"/>
      <c r="P72" s="911"/>
      <c r="Q72" s="912">
        <v>785</v>
      </c>
      <c r="R72" s="866"/>
      <c r="S72" s="866"/>
      <c r="T72" s="866"/>
      <c r="U72" s="866"/>
      <c r="V72" s="866">
        <v>881</v>
      </c>
      <c r="W72" s="866"/>
      <c r="X72" s="866"/>
      <c r="Y72" s="866"/>
      <c r="Z72" s="866"/>
      <c r="AA72" s="866">
        <v>-96</v>
      </c>
      <c r="AB72" s="866"/>
      <c r="AC72" s="866"/>
      <c r="AD72" s="866"/>
      <c r="AE72" s="866"/>
      <c r="AF72" s="866">
        <v>706</v>
      </c>
      <c r="AG72" s="866"/>
      <c r="AH72" s="866"/>
      <c r="AI72" s="866"/>
      <c r="AJ72" s="866"/>
      <c r="AK72" s="866">
        <v>236</v>
      </c>
      <c r="AL72" s="866"/>
      <c r="AM72" s="866"/>
      <c r="AN72" s="866"/>
      <c r="AO72" s="866"/>
      <c r="AP72" s="866">
        <v>253</v>
      </c>
      <c r="AQ72" s="866"/>
      <c r="AR72" s="866"/>
      <c r="AS72" s="866"/>
      <c r="AT72" s="866"/>
      <c r="AU72" s="866">
        <v>97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578</v>
      </c>
      <c r="C73" s="910"/>
      <c r="D73" s="910"/>
      <c r="E73" s="910"/>
      <c r="F73" s="910"/>
      <c r="G73" s="910"/>
      <c r="H73" s="910"/>
      <c r="I73" s="910"/>
      <c r="J73" s="910"/>
      <c r="K73" s="910"/>
      <c r="L73" s="910"/>
      <c r="M73" s="910"/>
      <c r="N73" s="910"/>
      <c r="O73" s="910"/>
      <c r="P73" s="911"/>
      <c r="Q73" s="912">
        <v>6322</v>
      </c>
      <c r="R73" s="866"/>
      <c r="S73" s="866"/>
      <c r="T73" s="866"/>
      <c r="U73" s="866"/>
      <c r="V73" s="866">
        <v>6688</v>
      </c>
      <c r="W73" s="866"/>
      <c r="X73" s="866"/>
      <c r="Y73" s="866"/>
      <c r="Z73" s="866"/>
      <c r="AA73" s="866">
        <v>-366</v>
      </c>
      <c r="AB73" s="866"/>
      <c r="AC73" s="866"/>
      <c r="AD73" s="866"/>
      <c r="AE73" s="866"/>
      <c r="AF73" s="866">
        <v>3512</v>
      </c>
      <c r="AG73" s="866"/>
      <c r="AH73" s="866"/>
      <c r="AI73" s="866"/>
      <c r="AJ73" s="866"/>
      <c r="AK73" s="866">
        <v>1251</v>
      </c>
      <c r="AL73" s="866"/>
      <c r="AM73" s="866"/>
      <c r="AN73" s="866"/>
      <c r="AO73" s="866"/>
      <c r="AP73" s="866">
        <v>15424</v>
      </c>
      <c r="AQ73" s="866"/>
      <c r="AR73" s="866"/>
      <c r="AS73" s="866"/>
      <c r="AT73" s="866"/>
      <c r="AU73" s="866" t="s">
        <v>496</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579</v>
      </c>
      <c r="C74" s="910"/>
      <c r="D74" s="910"/>
      <c r="E74" s="910"/>
      <c r="F74" s="910"/>
      <c r="G74" s="910"/>
      <c r="H74" s="910"/>
      <c r="I74" s="910"/>
      <c r="J74" s="910"/>
      <c r="K74" s="910"/>
      <c r="L74" s="910"/>
      <c r="M74" s="910"/>
      <c r="N74" s="910"/>
      <c r="O74" s="910"/>
      <c r="P74" s="911"/>
      <c r="Q74" s="912">
        <v>1787</v>
      </c>
      <c r="R74" s="866"/>
      <c r="S74" s="866"/>
      <c r="T74" s="866"/>
      <c r="U74" s="866"/>
      <c r="V74" s="866">
        <v>1228</v>
      </c>
      <c r="W74" s="866"/>
      <c r="X74" s="866"/>
      <c r="Y74" s="866"/>
      <c r="Z74" s="866"/>
      <c r="AA74" s="866">
        <v>559</v>
      </c>
      <c r="AB74" s="866"/>
      <c r="AC74" s="866"/>
      <c r="AD74" s="866"/>
      <c r="AE74" s="866"/>
      <c r="AF74" s="866">
        <v>4616</v>
      </c>
      <c r="AG74" s="866"/>
      <c r="AH74" s="866"/>
      <c r="AI74" s="866"/>
      <c r="AJ74" s="866"/>
      <c r="AK74" s="866">
        <v>2</v>
      </c>
      <c r="AL74" s="866"/>
      <c r="AM74" s="866"/>
      <c r="AN74" s="866"/>
      <c r="AO74" s="866"/>
      <c r="AP74" s="866">
        <v>3149</v>
      </c>
      <c r="AQ74" s="866"/>
      <c r="AR74" s="866"/>
      <c r="AS74" s="866"/>
      <c r="AT74" s="866"/>
      <c r="AU74" s="866" t="s">
        <v>496</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580</v>
      </c>
      <c r="C75" s="910"/>
      <c r="D75" s="910"/>
      <c r="E75" s="910"/>
      <c r="F75" s="910"/>
      <c r="G75" s="910"/>
      <c r="H75" s="910"/>
      <c r="I75" s="910"/>
      <c r="J75" s="910"/>
      <c r="K75" s="910"/>
      <c r="L75" s="910"/>
      <c r="M75" s="910"/>
      <c r="N75" s="910"/>
      <c r="O75" s="910"/>
      <c r="P75" s="911"/>
      <c r="Q75" s="913">
        <v>30</v>
      </c>
      <c r="R75" s="914"/>
      <c r="S75" s="914"/>
      <c r="T75" s="914"/>
      <c r="U75" s="870"/>
      <c r="V75" s="915">
        <v>17</v>
      </c>
      <c r="W75" s="914"/>
      <c r="X75" s="914"/>
      <c r="Y75" s="914"/>
      <c r="Z75" s="870"/>
      <c r="AA75" s="915">
        <v>13</v>
      </c>
      <c r="AB75" s="914"/>
      <c r="AC75" s="914"/>
      <c r="AD75" s="914"/>
      <c r="AE75" s="870"/>
      <c r="AF75" s="915">
        <v>13</v>
      </c>
      <c r="AG75" s="914"/>
      <c r="AH75" s="914"/>
      <c r="AI75" s="914"/>
      <c r="AJ75" s="870"/>
      <c r="AK75" s="915">
        <v>17</v>
      </c>
      <c r="AL75" s="914"/>
      <c r="AM75" s="914"/>
      <c r="AN75" s="914"/>
      <c r="AO75" s="870"/>
      <c r="AP75" s="915" t="s">
        <v>496</v>
      </c>
      <c r="AQ75" s="914"/>
      <c r="AR75" s="914"/>
      <c r="AS75" s="914"/>
      <c r="AT75" s="870"/>
      <c r="AU75" s="915" t="s">
        <v>496</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581</v>
      </c>
      <c r="C76" s="910"/>
      <c r="D76" s="910"/>
      <c r="E76" s="910"/>
      <c r="F76" s="910"/>
      <c r="G76" s="910"/>
      <c r="H76" s="910"/>
      <c r="I76" s="910"/>
      <c r="J76" s="910"/>
      <c r="K76" s="910"/>
      <c r="L76" s="910"/>
      <c r="M76" s="910"/>
      <c r="N76" s="910"/>
      <c r="O76" s="910"/>
      <c r="P76" s="911"/>
      <c r="Q76" s="913">
        <v>10</v>
      </c>
      <c r="R76" s="914"/>
      <c r="S76" s="914"/>
      <c r="T76" s="914"/>
      <c r="U76" s="870"/>
      <c r="V76" s="915">
        <v>8</v>
      </c>
      <c r="W76" s="914"/>
      <c r="X76" s="914"/>
      <c r="Y76" s="914"/>
      <c r="Z76" s="870"/>
      <c r="AA76" s="915">
        <v>2</v>
      </c>
      <c r="AB76" s="914"/>
      <c r="AC76" s="914"/>
      <c r="AD76" s="914"/>
      <c r="AE76" s="870"/>
      <c r="AF76" s="915">
        <v>2</v>
      </c>
      <c r="AG76" s="914"/>
      <c r="AH76" s="914"/>
      <c r="AI76" s="914"/>
      <c r="AJ76" s="870"/>
      <c r="AK76" s="915">
        <v>4</v>
      </c>
      <c r="AL76" s="914"/>
      <c r="AM76" s="914"/>
      <c r="AN76" s="914"/>
      <c r="AO76" s="870"/>
      <c r="AP76" s="915" t="s">
        <v>496</v>
      </c>
      <c r="AQ76" s="914"/>
      <c r="AR76" s="914"/>
      <c r="AS76" s="914"/>
      <c r="AT76" s="870"/>
      <c r="AU76" s="915" t="s">
        <v>496</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582</v>
      </c>
      <c r="C77" s="910"/>
      <c r="D77" s="910"/>
      <c r="E77" s="910"/>
      <c r="F77" s="910"/>
      <c r="G77" s="910"/>
      <c r="H77" s="910"/>
      <c r="I77" s="910"/>
      <c r="J77" s="910"/>
      <c r="K77" s="910"/>
      <c r="L77" s="910"/>
      <c r="M77" s="910"/>
      <c r="N77" s="910"/>
      <c r="O77" s="910"/>
      <c r="P77" s="911"/>
      <c r="Q77" s="913">
        <v>24</v>
      </c>
      <c r="R77" s="914"/>
      <c r="S77" s="914"/>
      <c r="T77" s="914"/>
      <c r="U77" s="870"/>
      <c r="V77" s="915">
        <v>13</v>
      </c>
      <c r="W77" s="914"/>
      <c r="X77" s="914"/>
      <c r="Y77" s="914"/>
      <c r="Z77" s="870"/>
      <c r="AA77" s="915">
        <v>10</v>
      </c>
      <c r="AB77" s="914"/>
      <c r="AC77" s="914"/>
      <c r="AD77" s="914"/>
      <c r="AE77" s="870"/>
      <c r="AF77" s="915">
        <v>10</v>
      </c>
      <c r="AG77" s="914"/>
      <c r="AH77" s="914"/>
      <c r="AI77" s="914"/>
      <c r="AJ77" s="870"/>
      <c r="AK77" s="915">
        <v>14</v>
      </c>
      <c r="AL77" s="914"/>
      <c r="AM77" s="914"/>
      <c r="AN77" s="914"/>
      <c r="AO77" s="870"/>
      <c r="AP77" s="915" t="s">
        <v>496</v>
      </c>
      <c r="AQ77" s="914"/>
      <c r="AR77" s="914"/>
      <c r="AS77" s="914"/>
      <c r="AT77" s="870"/>
      <c r="AU77" s="915" t="s">
        <v>496</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583</v>
      </c>
      <c r="C78" s="910"/>
      <c r="D78" s="910"/>
      <c r="E78" s="910"/>
      <c r="F78" s="910"/>
      <c r="G78" s="910"/>
      <c r="H78" s="910"/>
      <c r="I78" s="910"/>
      <c r="J78" s="910"/>
      <c r="K78" s="910"/>
      <c r="L78" s="910"/>
      <c r="M78" s="910"/>
      <c r="N78" s="910"/>
      <c r="O78" s="910"/>
      <c r="P78" s="911"/>
      <c r="Q78" s="912">
        <v>911</v>
      </c>
      <c r="R78" s="866"/>
      <c r="S78" s="866"/>
      <c r="T78" s="866"/>
      <c r="U78" s="866"/>
      <c r="V78" s="866">
        <v>909</v>
      </c>
      <c r="W78" s="866"/>
      <c r="X78" s="866"/>
      <c r="Y78" s="866"/>
      <c r="Z78" s="866"/>
      <c r="AA78" s="866">
        <v>2</v>
      </c>
      <c r="AB78" s="866"/>
      <c r="AC78" s="866"/>
      <c r="AD78" s="866"/>
      <c r="AE78" s="866"/>
      <c r="AF78" s="866">
        <v>2</v>
      </c>
      <c r="AG78" s="866"/>
      <c r="AH78" s="866"/>
      <c r="AI78" s="866"/>
      <c r="AJ78" s="866"/>
      <c r="AK78" s="866">
        <v>907</v>
      </c>
      <c r="AL78" s="866"/>
      <c r="AM78" s="866"/>
      <c r="AN78" s="866"/>
      <c r="AO78" s="866"/>
      <c r="AP78" s="866" t="s">
        <v>496</v>
      </c>
      <c r="AQ78" s="866"/>
      <c r="AR78" s="866"/>
      <c r="AS78" s="866"/>
      <c r="AT78" s="866"/>
      <c r="AU78" s="866" t="s">
        <v>496</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584</v>
      </c>
      <c r="C79" s="910"/>
      <c r="D79" s="910"/>
      <c r="E79" s="910"/>
      <c r="F79" s="910"/>
      <c r="G79" s="910"/>
      <c r="H79" s="910"/>
      <c r="I79" s="910"/>
      <c r="J79" s="910"/>
      <c r="K79" s="910"/>
      <c r="L79" s="910"/>
      <c r="M79" s="910"/>
      <c r="N79" s="910"/>
      <c r="O79" s="910"/>
      <c r="P79" s="911"/>
      <c r="Q79" s="912">
        <v>5814</v>
      </c>
      <c r="R79" s="866"/>
      <c r="S79" s="866"/>
      <c r="T79" s="866"/>
      <c r="U79" s="866"/>
      <c r="V79" s="866">
        <v>5218</v>
      </c>
      <c r="W79" s="866"/>
      <c r="X79" s="866"/>
      <c r="Y79" s="866"/>
      <c r="Z79" s="866"/>
      <c r="AA79" s="866">
        <v>596</v>
      </c>
      <c r="AB79" s="866"/>
      <c r="AC79" s="866"/>
      <c r="AD79" s="866"/>
      <c r="AE79" s="866"/>
      <c r="AF79" s="866">
        <v>596</v>
      </c>
      <c r="AG79" s="866"/>
      <c r="AH79" s="866"/>
      <c r="AI79" s="866"/>
      <c r="AJ79" s="866"/>
      <c r="AK79" s="866">
        <v>3510</v>
      </c>
      <c r="AL79" s="866"/>
      <c r="AM79" s="866"/>
      <c r="AN79" s="866"/>
      <c r="AO79" s="866"/>
      <c r="AP79" s="866" t="s">
        <v>496</v>
      </c>
      <c r="AQ79" s="866"/>
      <c r="AR79" s="866"/>
      <c r="AS79" s="866"/>
      <c r="AT79" s="866"/>
      <c r="AU79" s="866" t="s">
        <v>496</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585</v>
      </c>
      <c r="C80" s="910"/>
      <c r="D80" s="910"/>
      <c r="E80" s="910"/>
      <c r="F80" s="910"/>
      <c r="G80" s="910"/>
      <c r="H80" s="910"/>
      <c r="I80" s="910"/>
      <c r="J80" s="910"/>
      <c r="K80" s="910"/>
      <c r="L80" s="910"/>
      <c r="M80" s="910"/>
      <c r="N80" s="910"/>
      <c r="O80" s="910"/>
      <c r="P80" s="911"/>
      <c r="Q80" s="912">
        <v>57</v>
      </c>
      <c r="R80" s="866"/>
      <c r="S80" s="866"/>
      <c r="T80" s="866"/>
      <c r="U80" s="866"/>
      <c r="V80" s="866">
        <v>52</v>
      </c>
      <c r="W80" s="866"/>
      <c r="X80" s="866"/>
      <c r="Y80" s="866"/>
      <c r="Z80" s="866"/>
      <c r="AA80" s="866">
        <v>5</v>
      </c>
      <c r="AB80" s="866"/>
      <c r="AC80" s="866"/>
      <c r="AD80" s="866"/>
      <c r="AE80" s="866"/>
      <c r="AF80" s="866">
        <v>5</v>
      </c>
      <c r="AG80" s="866"/>
      <c r="AH80" s="866"/>
      <c r="AI80" s="866"/>
      <c r="AJ80" s="866"/>
      <c r="AK80" s="866">
        <v>45</v>
      </c>
      <c r="AL80" s="866"/>
      <c r="AM80" s="866"/>
      <c r="AN80" s="866"/>
      <c r="AO80" s="866"/>
      <c r="AP80" s="866" t="s">
        <v>496</v>
      </c>
      <c r="AQ80" s="866"/>
      <c r="AR80" s="866"/>
      <c r="AS80" s="866"/>
      <c r="AT80" s="866"/>
      <c r="AU80" s="866" t="s">
        <v>496</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383</v>
      </c>
      <c r="B88" s="825" t="s">
        <v>409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9593</v>
      </c>
      <c r="AG88" s="880"/>
      <c r="AH88" s="880"/>
      <c r="AI88" s="880"/>
      <c r="AJ88" s="880"/>
      <c r="AK88" s="877"/>
      <c r="AL88" s="877"/>
      <c r="AM88" s="877"/>
      <c r="AN88" s="877"/>
      <c r="AO88" s="877"/>
      <c r="AP88" s="880">
        <v>18826</v>
      </c>
      <c r="AQ88" s="880"/>
      <c r="AR88" s="880"/>
      <c r="AS88" s="880"/>
      <c r="AT88" s="880"/>
      <c r="AU88" s="880">
        <v>97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383</v>
      </c>
      <c r="BR102" s="825" t="s">
        <v>410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4966</v>
      </c>
      <c r="CS102" s="888"/>
      <c r="CT102" s="888"/>
      <c r="CU102" s="888"/>
      <c r="CV102" s="927"/>
      <c r="CW102" s="926">
        <v>1014</v>
      </c>
      <c r="CX102" s="888"/>
      <c r="CY102" s="888"/>
      <c r="CZ102" s="888"/>
      <c r="DA102" s="927"/>
      <c r="DB102" s="926">
        <v>16437</v>
      </c>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418</v>
      </c>
      <c r="AB109" s="929"/>
      <c r="AC109" s="929"/>
      <c r="AD109" s="929"/>
      <c r="AE109" s="930"/>
      <c r="AF109" s="928" t="s">
        <v>419</v>
      </c>
      <c r="AG109" s="929"/>
      <c r="AH109" s="929"/>
      <c r="AI109" s="929"/>
      <c r="AJ109" s="930"/>
      <c r="AK109" s="928" t="s">
        <v>294</v>
      </c>
      <c r="AL109" s="929"/>
      <c r="AM109" s="929"/>
      <c r="AN109" s="929"/>
      <c r="AO109" s="930"/>
      <c r="AP109" s="928" t="s">
        <v>420</v>
      </c>
      <c r="AQ109" s="929"/>
      <c r="AR109" s="929"/>
      <c r="AS109" s="929"/>
      <c r="AT109" s="931"/>
      <c r="AU109" s="948" t="s">
        <v>417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418</v>
      </c>
      <c r="BR109" s="929"/>
      <c r="BS109" s="929"/>
      <c r="BT109" s="929"/>
      <c r="BU109" s="930"/>
      <c r="BV109" s="928" t="s">
        <v>419</v>
      </c>
      <c r="BW109" s="929"/>
      <c r="BX109" s="929"/>
      <c r="BY109" s="929"/>
      <c r="BZ109" s="930"/>
      <c r="CA109" s="928" t="s">
        <v>294</v>
      </c>
      <c r="CB109" s="929"/>
      <c r="CC109" s="929"/>
      <c r="CD109" s="929"/>
      <c r="CE109" s="930"/>
      <c r="CF109" s="949" t="s">
        <v>420</v>
      </c>
      <c r="CG109" s="949"/>
      <c r="CH109" s="949"/>
      <c r="CI109" s="949"/>
      <c r="CJ109" s="949"/>
      <c r="CK109" s="928" t="s">
        <v>421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418</v>
      </c>
      <c r="DH109" s="929"/>
      <c r="DI109" s="929"/>
      <c r="DJ109" s="929"/>
      <c r="DK109" s="930"/>
      <c r="DL109" s="928" t="s">
        <v>419</v>
      </c>
      <c r="DM109" s="929"/>
      <c r="DN109" s="929"/>
      <c r="DO109" s="929"/>
      <c r="DP109" s="930"/>
      <c r="DQ109" s="928" t="s">
        <v>294</v>
      </c>
      <c r="DR109" s="929"/>
      <c r="DS109" s="929"/>
      <c r="DT109" s="929"/>
      <c r="DU109" s="930"/>
      <c r="DV109" s="928" t="s">
        <v>420</v>
      </c>
      <c r="DW109" s="929"/>
      <c r="DX109" s="929"/>
      <c r="DY109" s="929"/>
      <c r="DZ109" s="931"/>
    </row>
    <row r="110" spans="1:131" s="230" customFormat="1" ht="26.25" customHeight="1" x14ac:dyDescent="0.2">
      <c r="A110" s="932" t="s">
        <v>422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29254910</v>
      </c>
      <c r="AB110" s="936"/>
      <c r="AC110" s="936"/>
      <c r="AD110" s="936"/>
      <c r="AE110" s="937"/>
      <c r="AF110" s="938">
        <v>29989075</v>
      </c>
      <c r="AG110" s="936"/>
      <c r="AH110" s="936"/>
      <c r="AI110" s="936"/>
      <c r="AJ110" s="937"/>
      <c r="AK110" s="938">
        <v>30995614</v>
      </c>
      <c r="AL110" s="936"/>
      <c r="AM110" s="936"/>
      <c r="AN110" s="936"/>
      <c r="AO110" s="937"/>
      <c r="AP110" s="939">
        <v>16.7</v>
      </c>
      <c r="AQ110" s="940"/>
      <c r="AR110" s="940"/>
      <c r="AS110" s="940"/>
      <c r="AT110" s="941"/>
      <c r="AU110" s="942" t="s">
        <v>69</v>
      </c>
      <c r="AV110" s="943"/>
      <c r="AW110" s="943"/>
      <c r="AX110" s="943"/>
      <c r="AY110" s="943"/>
      <c r="AZ110" s="965" t="s">
        <v>423</v>
      </c>
      <c r="BA110" s="933"/>
      <c r="BB110" s="933"/>
      <c r="BC110" s="933"/>
      <c r="BD110" s="933"/>
      <c r="BE110" s="933"/>
      <c r="BF110" s="933"/>
      <c r="BG110" s="933"/>
      <c r="BH110" s="933"/>
      <c r="BI110" s="933"/>
      <c r="BJ110" s="933"/>
      <c r="BK110" s="933"/>
      <c r="BL110" s="933"/>
      <c r="BM110" s="933"/>
      <c r="BN110" s="933"/>
      <c r="BO110" s="933"/>
      <c r="BP110" s="934"/>
      <c r="BQ110" s="966">
        <v>372559980</v>
      </c>
      <c r="BR110" s="967"/>
      <c r="BS110" s="967"/>
      <c r="BT110" s="967"/>
      <c r="BU110" s="967"/>
      <c r="BV110" s="967">
        <v>377958747</v>
      </c>
      <c r="BW110" s="967"/>
      <c r="BX110" s="967"/>
      <c r="BY110" s="967"/>
      <c r="BZ110" s="967"/>
      <c r="CA110" s="967">
        <v>372070770</v>
      </c>
      <c r="CB110" s="967"/>
      <c r="CC110" s="967"/>
      <c r="CD110" s="967"/>
      <c r="CE110" s="967"/>
      <c r="CF110" s="980">
        <v>200.3</v>
      </c>
      <c r="CG110" s="981"/>
      <c r="CH110" s="981"/>
      <c r="CI110" s="981"/>
      <c r="CJ110" s="981"/>
      <c r="CK110" s="982" t="s">
        <v>424</v>
      </c>
      <c r="CL110" s="983"/>
      <c r="CM110" s="965" t="s">
        <v>425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427</v>
      </c>
      <c r="BA111" s="959"/>
      <c r="BB111" s="959"/>
      <c r="BC111" s="959"/>
      <c r="BD111" s="959"/>
      <c r="BE111" s="959"/>
      <c r="BF111" s="959"/>
      <c r="BG111" s="959"/>
      <c r="BH111" s="959"/>
      <c r="BI111" s="959"/>
      <c r="BJ111" s="959"/>
      <c r="BK111" s="959"/>
      <c r="BL111" s="959"/>
      <c r="BM111" s="959"/>
      <c r="BN111" s="959"/>
      <c r="BO111" s="959"/>
      <c r="BP111" s="960"/>
      <c r="BQ111" s="961">
        <v>14453016</v>
      </c>
      <c r="BR111" s="962"/>
      <c r="BS111" s="962"/>
      <c r="BT111" s="962"/>
      <c r="BU111" s="962"/>
      <c r="BV111" s="962">
        <v>13914728</v>
      </c>
      <c r="BW111" s="962"/>
      <c r="BX111" s="962"/>
      <c r="BY111" s="962"/>
      <c r="BZ111" s="962"/>
      <c r="CA111" s="962">
        <v>13776791</v>
      </c>
      <c r="CB111" s="962"/>
      <c r="CC111" s="962"/>
      <c r="CD111" s="962"/>
      <c r="CE111" s="962"/>
      <c r="CF111" s="956">
        <v>7.4</v>
      </c>
      <c r="CG111" s="957"/>
      <c r="CH111" s="957"/>
      <c r="CI111" s="957"/>
      <c r="CJ111" s="957"/>
      <c r="CK111" s="984"/>
      <c r="CL111" s="985"/>
      <c r="CM111" s="958" t="s">
        <v>428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429</v>
      </c>
      <c r="B112" s="989"/>
      <c r="C112" s="959" t="s">
        <v>430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3333333</v>
      </c>
      <c r="AB112" s="995"/>
      <c r="AC112" s="995"/>
      <c r="AD112" s="995"/>
      <c r="AE112" s="996"/>
      <c r="AF112" s="997">
        <v>3333333</v>
      </c>
      <c r="AG112" s="995"/>
      <c r="AH112" s="995"/>
      <c r="AI112" s="995"/>
      <c r="AJ112" s="996"/>
      <c r="AK112" s="997">
        <v>3333333</v>
      </c>
      <c r="AL112" s="995"/>
      <c r="AM112" s="995"/>
      <c r="AN112" s="995"/>
      <c r="AO112" s="996"/>
      <c r="AP112" s="998">
        <v>1.8</v>
      </c>
      <c r="AQ112" s="999"/>
      <c r="AR112" s="999"/>
      <c r="AS112" s="999"/>
      <c r="AT112" s="1000"/>
      <c r="AU112" s="944"/>
      <c r="AV112" s="945"/>
      <c r="AW112" s="945"/>
      <c r="AX112" s="945"/>
      <c r="AY112" s="945"/>
      <c r="AZ112" s="958" t="s">
        <v>431</v>
      </c>
      <c r="BA112" s="959"/>
      <c r="BB112" s="959"/>
      <c r="BC112" s="959"/>
      <c r="BD112" s="959"/>
      <c r="BE112" s="959"/>
      <c r="BF112" s="959"/>
      <c r="BG112" s="959"/>
      <c r="BH112" s="959"/>
      <c r="BI112" s="959"/>
      <c r="BJ112" s="959"/>
      <c r="BK112" s="959"/>
      <c r="BL112" s="959"/>
      <c r="BM112" s="959"/>
      <c r="BN112" s="959"/>
      <c r="BO112" s="959"/>
      <c r="BP112" s="960"/>
      <c r="BQ112" s="961">
        <v>92410425</v>
      </c>
      <c r="BR112" s="962"/>
      <c r="BS112" s="962"/>
      <c r="BT112" s="962"/>
      <c r="BU112" s="962"/>
      <c r="BV112" s="962">
        <v>90228639</v>
      </c>
      <c r="BW112" s="962"/>
      <c r="BX112" s="962"/>
      <c r="BY112" s="962"/>
      <c r="BZ112" s="962"/>
      <c r="CA112" s="962">
        <v>85646690</v>
      </c>
      <c r="CB112" s="962"/>
      <c r="CC112" s="962"/>
      <c r="CD112" s="962"/>
      <c r="CE112" s="962"/>
      <c r="CF112" s="956">
        <v>46.1</v>
      </c>
      <c r="CG112" s="957"/>
      <c r="CH112" s="957"/>
      <c r="CI112" s="957"/>
      <c r="CJ112" s="957"/>
      <c r="CK112" s="984"/>
      <c r="CL112" s="985"/>
      <c r="CM112" s="958" t="s">
        <v>432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433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6000753</v>
      </c>
      <c r="AB113" s="974"/>
      <c r="AC113" s="974"/>
      <c r="AD113" s="974"/>
      <c r="AE113" s="975"/>
      <c r="AF113" s="976">
        <v>5859847</v>
      </c>
      <c r="AG113" s="974"/>
      <c r="AH113" s="974"/>
      <c r="AI113" s="974"/>
      <c r="AJ113" s="975"/>
      <c r="AK113" s="976">
        <v>5791159</v>
      </c>
      <c r="AL113" s="974"/>
      <c r="AM113" s="974"/>
      <c r="AN113" s="974"/>
      <c r="AO113" s="975"/>
      <c r="AP113" s="977">
        <v>3.1</v>
      </c>
      <c r="AQ113" s="978"/>
      <c r="AR113" s="978"/>
      <c r="AS113" s="978"/>
      <c r="AT113" s="979"/>
      <c r="AU113" s="944"/>
      <c r="AV113" s="945"/>
      <c r="AW113" s="945"/>
      <c r="AX113" s="945"/>
      <c r="AY113" s="945"/>
      <c r="AZ113" s="958" t="s">
        <v>434</v>
      </c>
      <c r="BA113" s="959"/>
      <c r="BB113" s="959"/>
      <c r="BC113" s="959"/>
      <c r="BD113" s="959"/>
      <c r="BE113" s="959"/>
      <c r="BF113" s="959"/>
      <c r="BG113" s="959"/>
      <c r="BH113" s="959"/>
      <c r="BI113" s="959"/>
      <c r="BJ113" s="959"/>
      <c r="BK113" s="959"/>
      <c r="BL113" s="959"/>
      <c r="BM113" s="959"/>
      <c r="BN113" s="959"/>
      <c r="BO113" s="959"/>
      <c r="BP113" s="960"/>
      <c r="BQ113" s="961">
        <v>122244</v>
      </c>
      <c r="BR113" s="962"/>
      <c r="BS113" s="962"/>
      <c r="BT113" s="962"/>
      <c r="BU113" s="962"/>
      <c r="BV113" s="962">
        <v>111753</v>
      </c>
      <c r="BW113" s="962"/>
      <c r="BX113" s="962"/>
      <c r="BY113" s="962"/>
      <c r="BZ113" s="962"/>
      <c r="CA113" s="962">
        <v>97049</v>
      </c>
      <c r="CB113" s="962"/>
      <c r="CC113" s="962"/>
      <c r="CD113" s="962"/>
      <c r="CE113" s="962"/>
      <c r="CF113" s="956">
        <v>0.1</v>
      </c>
      <c r="CG113" s="957"/>
      <c r="CH113" s="957"/>
      <c r="CI113" s="957"/>
      <c r="CJ113" s="957"/>
      <c r="CK113" s="984"/>
      <c r="CL113" s="985"/>
      <c r="CM113" s="958" t="s">
        <v>435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21504</v>
      </c>
      <c r="AB114" s="995"/>
      <c r="AC114" s="995"/>
      <c r="AD114" s="995"/>
      <c r="AE114" s="996"/>
      <c r="AF114" s="997">
        <v>20824</v>
      </c>
      <c r="AG114" s="995"/>
      <c r="AH114" s="995"/>
      <c r="AI114" s="995"/>
      <c r="AJ114" s="996"/>
      <c r="AK114" s="997">
        <v>21816</v>
      </c>
      <c r="AL114" s="995"/>
      <c r="AM114" s="995"/>
      <c r="AN114" s="995"/>
      <c r="AO114" s="996"/>
      <c r="AP114" s="998">
        <v>0</v>
      </c>
      <c r="AQ114" s="999"/>
      <c r="AR114" s="999"/>
      <c r="AS114" s="999"/>
      <c r="AT114" s="1000"/>
      <c r="AU114" s="944"/>
      <c r="AV114" s="945"/>
      <c r="AW114" s="945"/>
      <c r="AX114" s="945"/>
      <c r="AY114" s="945"/>
      <c r="AZ114" s="958" t="s">
        <v>437</v>
      </c>
      <c r="BA114" s="959"/>
      <c r="BB114" s="959"/>
      <c r="BC114" s="959"/>
      <c r="BD114" s="959"/>
      <c r="BE114" s="959"/>
      <c r="BF114" s="959"/>
      <c r="BG114" s="959"/>
      <c r="BH114" s="959"/>
      <c r="BI114" s="959"/>
      <c r="BJ114" s="959"/>
      <c r="BK114" s="959"/>
      <c r="BL114" s="959"/>
      <c r="BM114" s="959"/>
      <c r="BN114" s="959"/>
      <c r="BO114" s="959"/>
      <c r="BP114" s="960"/>
      <c r="BQ114" s="961">
        <v>56280685</v>
      </c>
      <c r="BR114" s="962"/>
      <c r="BS114" s="962"/>
      <c r="BT114" s="962"/>
      <c r="BU114" s="962"/>
      <c r="BV114" s="962">
        <v>53993735</v>
      </c>
      <c r="BW114" s="962"/>
      <c r="BX114" s="962"/>
      <c r="BY114" s="962"/>
      <c r="BZ114" s="962"/>
      <c r="CA114" s="962">
        <v>55899990</v>
      </c>
      <c r="CB114" s="962"/>
      <c r="CC114" s="962"/>
      <c r="CD114" s="962"/>
      <c r="CE114" s="962"/>
      <c r="CF114" s="956">
        <v>30.1</v>
      </c>
      <c r="CG114" s="957"/>
      <c r="CH114" s="957"/>
      <c r="CI114" s="957"/>
      <c r="CJ114" s="957"/>
      <c r="CK114" s="984"/>
      <c r="CL114" s="985"/>
      <c r="CM114" s="958" t="s">
        <v>438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1101033</v>
      </c>
      <c r="AB115" s="974"/>
      <c r="AC115" s="974"/>
      <c r="AD115" s="974"/>
      <c r="AE115" s="975"/>
      <c r="AF115" s="976">
        <v>1065739</v>
      </c>
      <c r="AG115" s="974"/>
      <c r="AH115" s="974"/>
      <c r="AI115" s="974"/>
      <c r="AJ115" s="975"/>
      <c r="AK115" s="976">
        <v>1037422</v>
      </c>
      <c r="AL115" s="974"/>
      <c r="AM115" s="974"/>
      <c r="AN115" s="974"/>
      <c r="AO115" s="975"/>
      <c r="AP115" s="977">
        <v>0.6</v>
      </c>
      <c r="AQ115" s="978"/>
      <c r="AR115" s="978"/>
      <c r="AS115" s="978"/>
      <c r="AT115" s="979"/>
      <c r="AU115" s="944"/>
      <c r="AV115" s="945"/>
      <c r="AW115" s="945"/>
      <c r="AX115" s="945"/>
      <c r="AY115" s="945"/>
      <c r="AZ115" s="958" t="s">
        <v>440</v>
      </c>
      <c r="BA115" s="959"/>
      <c r="BB115" s="959"/>
      <c r="BC115" s="959"/>
      <c r="BD115" s="959"/>
      <c r="BE115" s="959"/>
      <c r="BF115" s="959"/>
      <c r="BG115" s="959"/>
      <c r="BH115" s="959"/>
      <c r="BI115" s="959"/>
      <c r="BJ115" s="959"/>
      <c r="BK115" s="959"/>
      <c r="BL115" s="959"/>
      <c r="BM115" s="959"/>
      <c r="BN115" s="959"/>
      <c r="BO115" s="959"/>
      <c r="BP115" s="960"/>
      <c r="BQ115" s="961">
        <v>2169</v>
      </c>
      <c r="BR115" s="962"/>
      <c r="BS115" s="962"/>
      <c r="BT115" s="962"/>
      <c r="BU115" s="962"/>
      <c r="BV115" s="962">
        <v>2960</v>
      </c>
      <c r="BW115" s="962"/>
      <c r="BX115" s="962"/>
      <c r="BY115" s="962"/>
      <c r="BZ115" s="962"/>
      <c r="CA115" s="962">
        <v>11806</v>
      </c>
      <c r="CB115" s="962"/>
      <c r="CC115" s="962"/>
      <c r="CD115" s="962"/>
      <c r="CE115" s="962"/>
      <c r="CF115" s="956">
        <v>0</v>
      </c>
      <c r="CG115" s="957"/>
      <c r="CH115" s="957"/>
      <c r="CI115" s="957"/>
      <c r="CJ115" s="957"/>
      <c r="CK115" s="984"/>
      <c r="CL115" s="985"/>
      <c r="CM115" s="958" t="s">
        <v>441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4132065</v>
      </c>
      <c r="DH115" s="995"/>
      <c r="DI115" s="995"/>
      <c r="DJ115" s="995"/>
      <c r="DK115" s="996"/>
      <c r="DL115" s="997">
        <v>3809091</v>
      </c>
      <c r="DM115" s="995"/>
      <c r="DN115" s="995"/>
      <c r="DO115" s="995"/>
      <c r="DP115" s="996"/>
      <c r="DQ115" s="997">
        <v>3771849</v>
      </c>
      <c r="DR115" s="995"/>
      <c r="DS115" s="995"/>
      <c r="DT115" s="995"/>
      <c r="DU115" s="996"/>
      <c r="DV115" s="998">
        <v>2</v>
      </c>
      <c r="DW115" s="999"/>
      <c r="DX115" s="999"/>
      <c r="DY115" s="999"/>
      <c r="DZ115" s="1000"/>
    </row>
    <row r="116" spans="1:130" s="230" customFormat="1" ht="26.25" customHeight="1" x14ac:dyDescent="0.2">
      <c r="A116" s="992"/>
      <c r="B116" s="993"/>
      <c r="C116" s="1001" t="s">
        <v>442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445</v>
      </c>
      <c r="Z117" s="930"/>
      <c r="AA117" s="1014">
        <v>39711533</v>
      </c>
      <c r="AB117" s="1015"/>
      <c r="AC117" s="1015"/>
      <c r="AD117" s="1015"/>
      <c r="AE117" s="1016"/>
      <c r="AF117" s="1017">
        <v>40268818</v>
      </c>
      <c r="AG117" s="1015"/>
      <c r="AH117" s="1015"/>
      <c r="AI117" s="1015"/>
      <c r="AJ117" s="1016"/>
      <c r="AK117" s="1017">
        <v>41179344</v>
      </c>
      <c r="AL117" s="1015"/>
      <c r="AM117" s="1015"/>
      <c r="AN117" s="1015"/>
      <c r="AO117" s="1016"/>
      <c r="AP117" s="1018"/>
      <c r="AQ117" s="1019"/>
      <c r="AR117" s="1019"/>
      <c r="AS117" s="1019"/>
      <c r="AT117" s="1020"/>
      <c r="AU117" s="944"/>
      <c r="AV117" s="945"/>
      <c r="AW117" s="945"/>
      <c r="AX117" s="945"/>
      <c r="AY117" s="945"/>
      <c r="AZ117" s="1010" t="s">
        <v>446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421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418</v>
      </c>
      <c r="AB118" s="929"/>
      <c r="AC118" s="929"/>
      <c r="AD118" s="929"/>
      <c r="AE118" s="930"/>
      <c r="AF118" s="928" t="s">
        <v>419</v>
      </c>
      <c r="AG118" s="929"/>
      <c r="AH118" s="929"/>
      <c r="AI118" s="929"/>
      <c r="AJ118" s="930"/>
      <c r="AK118" s="928" t="s">
        <v>294</v>
      </c>
      <c r="AL118" s="929"/>
      <c r="AM118" s="929"/>
      <c r="AN118" s="929"/>
      <c r="AO118" s="930"/>
      <c r="AP118" s="1006" t="s">
        <v>420</v>
      </c>
      <c r="AQ118" s="1007"/>
      <c r="AR118" s="1007"/>
      <c r="AS118" s="1007"/>
      <c r="AT118" s="1008"/>
      <c r="AU118" s="944"/>
      <c r="AV118" s="945"/>
      <c r="AW118" s="945"/>
      <c r="AX118" s="945"/>
      <c r="AY118" s="945"/>
      <c r="AZ118" s="1009" t="s">
        <v>448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424</v>
      </c>
      <c r="B119" s="983"/>
      <c r="C119" s="965" t="s">
        <v>425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450</v>
      </c>
      <c r="BP119" s="1041"/>
      <c r="BQ119" s="1035">
        <v>535828519</v>
      </c>
      <c r="BR119" s="1036"/>
      <c r="BS119" s="1036"/>
      <c r="BT119" s="1036"/>
      <c r="BU119" s="1036"/>
      <c r="BV119" s="1036">
        <v>536210562</v>
      </c>
      <c r="BW119" s="1036"/>
      <c r="BX119" s="1036"/>
      <c r="BY119" s="1036"/>
      <c r="BZ119" s="1036"/>
      <c r="CA119" s="1036">
        <v>527503096</v>
      </c>
      <c r="CB119" s="1036"/>
      <c r="CC119" s="1036"/>
      <c r="CD119" s="1036"/>
      <c r="CE119" s="1036"/>
      <c r="CF119" s="1037"/>
      <c r="CG119" s="1038"/>
      <c r="CH119" s="1038"/>
      <c r="CI119" s="1038"/>
      <c r="CJ119" s="1039"/>
      <c r="CK119" s="986"/>
      <c r="CL119" s="987"/>
      <c r="CM119" s="1009" t="s">
        <v>451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10320951</v>
      </c>
      <c r="DH119" s="1022"/>
      <c r="DI119" s="1022"/>
      <c r="DJ119" s="1022"/>
      <c r="DK119" s="1023"/>
      <c r="DL119" s="1021">
        <v>10105637</v>
      </c>
      <c r="DM119" s="1022"/>
      <c r="DN119" s="1022"/>
      <c r="DO119" s="1022"/>
      <c r="DP119" s="1023"/>
      <c r="DQ119" s="1021">
        <v>10004942</v>
      </c>
      <c r="DR119" s="1022"/>
      <c r="DS119" s="1022"/>
      <c r="DT119" s="1022"/>
      <c r="DU119" s="1023"/>
      <c r="DV119" s="1024">
        <v>5.4</v>
      </c>
      <c r="DW119" s="1025"/>
      <c r="DX119" s="1025"/>
      <c r="DY119" s="1025"/>
      <c r="DZ119" s="1026"/>
    </row>
    <row r="120" spans="1:130" s="230" customFormat="1" ht="26.25" customHeight="1" x14ac:dyDescent="0.2">
      <c r="A120" s="1093"/>
      <c r="B120" s="985"/>
      <c r="C120" s="958" t="s">
        <v>428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452</v>
      </c>
      <c r="AV120" s="1028"/>
      <c r="AW120" s="1028"/>
      <c r="AX120" s="1028"/>
      <c r="AY120" s="1029"/>
      <c r="AZ120" s="965" t="s">
        <v>453</v>
      </c>
      <c r="BA120" s="933"/>
      <c r="BB120" s="933"/>
      <c r="BC120" s="933"/>
      <c r="BD120" s="933"/>
      <c r="BE120" s="933"/>
      <c r="BF120" s="933"/>
      <c r="BG120" s="933"/>
      <c r="BH120" s="933"/>
      <c r="BI120" s="933"/>
      <c r="BJ120" s="933"/>
      <c r="BK120" s="933"/>
      <c r="BL120" s="933"/>
      <c r="BM120" s="933"/>
      <c r="BN120" s="933"/>
      <c r="BO120" s="933"/>
      <c r="BP120" s="934"/>
      <c r="BQ120" s="966">
        <v>97447733</v>
      </c>
      <c r="BR120" s="967"/>
      <c r="BS120" s="967"/>
      <c r="BT120" s="967"/>
      <c r="BU120" s="967"/>
      <c r="BV120" s="967">
        <v>103744757</v>
      </c>
      <c r="BW120" s="967"/>
      <c r="BX120" s="967"/>
      <c r="BY120" s="967"/>
      <c r="BZ120" s="967"/>
      <c r="CA120" s="967">
        <v>105774889</v>
      </c>
      <c r="CB120" s="967"/>
      <c r="CC120" s="967"/>
      <c r="CD120" s="967"/>
      <c r="CE120" s="967"/>
      <c r="CF120" s="980">
        <v>56.9</v>
      </c>
      <c r="CG120" s="981"/>
      <c r="CH120" s="981"/>
      <c r="CI120" s="981"/>
      <c r="CJ120" s="981"/>
      <c r="CK120" s="1042" t="s">
        <v>454</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91404837</v>
      </c>
      <c r="DH120" s="967"/>
      <c r="DI120" s="967"/>
      <c r="DJ120" s="967"/>
      <c r="DK120" s="967"/>
      <c r="DL120" s="967">
        <v>89062981</v>
      </c>
      <c r="DM120" s="967"/>
      <c r="DN120" s="967"/>
      <c r="DO120" s="967"/>
      <c r="DP120" s="967"/>
      <c r="DQ120" s="967">
        <v>84490449</v>
      </c>
      <c r="DR120" s="967"/>
      <c r="DS120" s="967"/>
      <c r="DT120" s="967"/>
      <c r="DU120" s="967"/>
      <c r="DV120" s="968">
        <v>45.5</v>
      </c>
      <c r="DW120" s="968"/>
      <c r="DX120" s="968"/>
      <c r="DY120" s="968"/>
      <c r="DZ120" s="969"/>
    </row>
    <row r="121" spans="1:130" s="230" customFormat="1" ht="26.25" customHeight="1" x14ac:dyDescent="0.2">
      <c r="A121" s="1093"/>
      <c r="B121" s="985"/>
      <c r="C121" s="1010" t="s">
        <v>455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456</v>
      </c>
      <c r="BA121" s="959"/>
      <c r="BB121" s="959"/>
      <c r="BC121" s="959"/>
      <c r="BD121" s="959"/>
      <c r="BE121" s="959"/>
      <c r="BF121" s="959"/>
      <c r="BG121" s="959"/>
      <c r="BH121" s="959"/>
      <c r="BI121" s="959"/>
      <c r="BJ121" s="959"/>
      <c r="BK121" s="959"/>
      <c r="BL121" s="959"/>
      <c r="BM121" s="959"/>
      <c r="BN121" s="959"/>
      <c r="BO121" s="959"/>
      <c r="BP121" s="960"/>
      <c r="BQ121" s="961">
        <v>68791905</v>
      </c>
      <c r="BR121" s="962"/>
      <c r="BS121" s="962"/>
      <c r="BT121" s="962"/>
      <c r="BU121" s="962"/>
      <c r="BV121" s="962">
        <v>69819343</v>
      </c>
      <c r="BW121" s="962"/>
      <c r="BX121" s="962"/>
      <c r="BY121" s="962"/>
      <c r="BZ121" s="962"/>
      <c r="CA121" s="962">
        <v>70209832</v>
      </c>
      <c r="CB121" s="962"/>
      <c r="CC121" s="962"/>
      <c r="CD121" s="962"/>
      <c r="CE121" s="962"/>
      <c r="CF121" s="956">
        <v>37.799999999999997</v>
      </c>
      <c r="CG121" s="957"/>
      <c r="CH121" s="957"/>
      <c r="CI121" s="957"/>
      <c r="CJ121" s="957"/>
      <c r="CK121" s="1045"/>
      <c r="CL121" s="1046"/>
      <c r="CM121" s="1046"/>
      <c r="CN121" s="1046"/>
      <c r="CO121" s="1047"/>
      <c r="CP121" s="1055" t="s">
        <v>403</v>
      </c>
      <c r="CQ121" s="1056"/>
      <c r="CR121" s="1056"/>
      <c r="CS121" s="1056"/>
      <c r="CT121" s="1056"/>
      <c r="CU121" s="1056"/>
      <c r="CV121" s="1056"/>
      <c r="CW121" s="1056"/>
      <c r="CX121" s="1056"/>
      <c r="CY121" s="1056"/>
      <c r="CZ121" s="1056"/>
      <c r="DA121" s="1056"/>
      <c r="DB121" s="1056"/>
      <c r="DC121" s="1056"/>
      <c r="DD121" s="1056"/>
      <c r="DE121" s="1056"/>
      <c r="DF121" s="1057"/>
      <c r="DG121" s="961">
        <v>446063</v>
      </c>
      <c r="DH121" s="962"/>
      <c r="DI121" s="962"/>
      <c r="DJ121" s="962"/>
      <c r="DK121" s="962"/>
      <c r="DL121" s="962">
        <v>463318</v>
      </c>
      <c r="DM121" s="962"/>
      <c r="DN121" s="962"/>
      <c r="DO121" s="962"/>
      <c r="DP121" s="962"/>
      <c r="DQ121" s="962">
        <v>477635</v>
      </c>
      <c r="DR121" s="962"/>
      <c r="DS121" s="962"/>
      <c r="DT121" s="962"/>
      <c r="DU121" s="962"/>
      <c r="DV121" s="963">
        <v>0.3</v>
      </c>
      <c r="DW121" s="963"/>
      <c r="DX121" s="963"/>
      <c r="DY121" s="963"/>
      <c r="DZ121" s="964"/>
    </row>
    <row r="122" spans="1:130" s="230" customFormat="1" ht="26.25" customHeight="1" x14ac:dyDescent="0.2">
      <c r="A122" s="1093"/>
      <c r="B122" s="985"/>
      <c r="C122" s="958" t="s">
        <v>438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457</v>
      </c>
      <c r="BA122" s="1001"/>
      <c r="BB122" s="1001"/>
      <c r="BC122" s="1001"/>
      <c r="BD122" s="1001"/>
      <c r="BE122" s="1001"/>
      <c r="BF122" s="1001"/>
      <c r="BG122" s="1001"/>
      <c r="BH122" s="1001"/>
      <c r="BI122" s="1001"/>
      <c r="BJ122" s="1001"/>
      <c r="BK122" s="1001"/>
      <c r="BL122" s="1001"/>
      <c r="BM122" s="1001"/>
      <c r="BN122" s="1001"/>
      <c r="BO122" s="1001"/>
      <c r="BP122" s="1002"/>
      <c r="BQ122" s="1035">
        <v>401716536</v>
      </c>
      <c r="BR122" s="1036"/>
      <c r="BS122" s="1036"/>
      <c r="BT122" s="1036"/>
      <c r="BU122" s="1036"/>
      <c r="BV122" s="1036">
        <v>407643979</v>
      </c>
      <c r="BW122" s="1036"/>
      <c r="BX122" s="1036"/>
      <c r="BY122" s="1036"/>
      <c r="BZ122" s="1036"/>
      <c r="CA122" s="1036">
        <v>410303760</v>
      </c>
      <c r="CB122" s="1036"/>
      <c r="CC122" s="1036"/>
      <c r="CD122" s="1036"/>
      <c r="CE122" s="1036"/>
      <c r="CF122" s="1053">
        <v>220.8</v>
      </c>
      <c r="CG122" s="1054"/>
      <c r="CH122" s="1054"/>
      <c r="CI122" s="1054"/>
      <c r="CJ122" s="1054"/>
      <c r="CK122" s="1045"/>
      <c r="CL122" s="1046"/>
      <c r="CM122" s="1046"/>
      <c r="CN122" s="1046"/>
      <c r="CO122" s="1047"/>
      <c r="CP122" s="1055" t="s">
        <v>401</v>
      </c>
      <c r="CQ122" s="1056"/>
      <c r="CR122" s="1056"/>
      <c r="CS122" s="1056"/>
      <c r="CT122" s="1056"/>
      <c r="CU122" s="1056"/>
      <c r="CV122" s="1056"/>
      <c r="CW122" s="1056"/>
      <c r="CX122" s="1056"/>
      <c r="CY122" s="1056"/>
      <c r="CZ122" s="1056"/>
      <c r="DA122" s="1056"/>
      <c r="DB122" s="1056"/>
      <c r="DC122" s="1056"/>
      <c r="DD122" s="1056"/>
      <c r="DE122" s="1056"/>
      <c r="DF122" s="1057"/>
      <c r="DG122" s="961">
        <v>291731</v>
      </c>
      <c r="DH122" s="962"/>
      <c r="DI122" s="962"/>
      <c r="DJ122" s="962"/>
      <c r="DK122" s="962"/>
      <c r="DL122" s="962">
        <v>439427</v>
      </c>
      <c r="DM122" s="962"/>
      <c r="DN122" s="962"/>
      <c r="DO122" s="962"/>
      <c r="DP122" s="962"/>
      <c r="DQ122" s="962">
        <v>358175</v>
      </c>
      <c r="DR122" s="962"/>
      <c r="DS122" s="962"/>
      <c r="DT122" s="962"/>
      <c r="DU122" s="962"/>
      <c r="DV122" s="963">
        <v>0.2</v>
      </c>
      <c r="DW122" s="963"/>
      <c r="DX122" s="963"/>
      <c r="DY122" s="963"/>
      <c r="DZ122" s="964"/>
    </row>
    <row r="123" spans="1:130" s="230" customFormat="1" ht="26.25" customHeight="1" x14ac:dyDescent="0.2">
      <c r="A123" s="1093"/>
      <c r="B123" s="985"/>
      <c r="C123" s="958" t="s">
        <v>444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458</v>
      </c>
      <c r="BP123" s="1041"/>
      <c r="BQ123" s="1099">
        <v>567956174</v>
      </c>
      <c r="BR123" s="1100"/>
      <c r="BS123" s="1100"/>
      <c r="BT123" s="1100"/>
      <c r="BU123" s="1100"/>
      <c r="BV123" s="1100">
        <v>581208079</v>
      </c>
      <c r="BW123" s="1100"/>
      <c r="BX123" s="1100"/>
      <c r="BY123" s="1100"/>
      <c r="BZ123" s="1100"/>
      <c r="CA123" s="1100">
        <v>586288481</v>
      </c>
      <c r="CB123" s="1100"/>
      <c r="CC123" s="1100"/>
      <c r="CD123" s="1100"/>
      <c r="CE123" s="1100"/>
      <c r="CF123" s="1037"/>
      <c r="CG123" s="1038"/>
      <c r="CH123" s="1038"/>
      <c r="CI123" s="1038"/>
      <c r="CJ123" s="1039"/>
      <c r="CK123" s="1045"/>
      <c r="CL123" s="1046"/>
      <c r="CM123" s="1046"/>
      <c r="CN123" s="1046"/>
      <c r="CO123" s="1047"/>
      <c r="CP123" s="1055" t="s">
        <v>400</v>
      </c>
      <c r="CQ123" s="1056"/>
      <c r="CR123" s="1056"/>
      <c r="CS123" s="1056"/>
      <c r="CT123" s="1056"/>
      <c r="CU123" s="1056"/>
      <c r="CV123" s="1056"/>
      <c r="CW123" s="1056"/>
      <c r="CX123" s="1056"/>
      <c r="CY123" s="1056"/>
      <c r="CZ123" s="1056"/>
      <c r="DA123" s="1056"/>
      <c r="DB123" s="1056"/>
      <c r="DC123" s="1056"/>
      <c r="DD123" s="1056"/>
      <c r="DE123" s="1056"/>
      <c r="DF123" s="1057"/>
      <c r="DG123" s="994">
        <v>267794</v>
      </c>
      <c r="DH123" s="995"/>
      <c r="DI123" s="995"/>
      <c r="DJ123" s="995"/>
      <c r="DK123" s="996"/>
      <c r="DL123" s="997">
        <v>262502</v>
      </c>
      <c r="DM123" s="995"/>
      <c r="DN123" s="995"/>
      <c r="DO123" s="995"/>
      <c r="DP123" s="996"/>
      <c r="DQ123" s="997">
        <v>320061</v>
      </c>
      <c r="DR123" s="995"/>
      <c r="DS123" s="995"/>
      <c r="DT123" s="995"/>
      <c r="DU123" s="996"/>
      <c r="DV123" s="998">
        <v>0.2</v>
      </c>
      <c r="DW123" s="999"/>
      <c r="DX123" s="999"/>
      <c r="DY123" s="999"/>
      <c r="DZ123" s="1000"/>
    </row>
    <row r="124" spans="1:130" s="230" customFormat="1" ht="26.25" customHeight="1" thickBot="1" x14ac:dyDescent="0.25">
      <c r="A124" s="1093"/>
      <c r="B124" s="985"/>
      <c r="C124" s="958" t="s">
        <v>447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460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v>411</v>
      </c>
      <c r="DM124" s="1022"/>
      <c r="DN124" s="1022"/>
      <c r="DO124" s="1022"/>
      <c r="DP124" s="1023"/>
      <c r="DQ124" s="1021">
        <v>370</v>
      </c>
      <c r="DR124" s="1022"/>
      <c r="DS124" s="1022"/>
      <c r="DT124" s="1022"/>
      <c r="DU124" s="1023"/>
      <c r="DV124" s="1024">
        <v>0</v>
      </c>
      <c r="DW124" s="1025"/>
      <c r="DX124" s="1025"/>
      <c r="DY124" s="1025"/>
      <c r="DZ124" s="1026"/>
    </row>
    <row r="125" spans="1:130" s="230" customFormat="1" ht="26.25" customHeight="1" x14ac:dyDescent="0.2">
      <c r="A125" s="1093"/>
      <c r="B125" s="985"/>
      <c r="C125" s="958" t="s">
        <v>449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461</v>
      </c>
      <c r="CL125" s="1043"/>
      <c r="CM125" s="1043"/>
      <c r="CN125" s="1043"/>
      <c r="CO125" s="1044"/>
      <c r="CP125" s="965" t="s">
        <v>462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451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463</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464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1101033</v>
      </c>
      <c r="AB127" s="995"/>
      <c r="AC127" s="995"/>
      <c r="AD127" s="995"/>
      <c r="AE127" s="996"/>
      <c r="AF127" s="997">
        <v>1065739</v>
      </c>
      <c r="AG127" s="995"/>
      <c r="AH127" s="995"/>
      <c r="AI127" s="995"/>
      <c r="AJ127" s="996"/>
      <c r="AK127" s="997">
        <v>1037422</v>
      </c>
      <c r="AL127" s="995"/>
      <c r="AM127" s="995"/>
      <c r="AN127" s="995"/>
      <c r="AO127" s="996"/>
      <c r="AP127" s="998">
        <v>0.6</v>
      </c>
      <c r="AQ127" s="999"/>
      <c r="AR127" s="999"/>
      <c r="AS127" s="999"/>
      <c r="AT127" s="1000"/>
      <c r="AU127" s="232"/>
      <c r="AV127" s="232"/>
      <c r="AW127" s="232"/>
      <c r="AX127" s="1067" t="s">
        <v>465</v>
      </c>
      <c r="AY127" s="1068"/>
      <c r="AZ127" s="1068"/>
      <c r="BA127" s="1068"/>
      <c r="BB127" s="1068"/>
      <c r="BC127" s="1068"/>
      <c r="BD127" s="1068"/>
      <c r="BE127" s="1069"/>
      <c r="BF127" s="1070" t="s">
        <v>466</v>
      </c>
      <c r="BG127" s="1068"/>
      <c r="BH127" s="1068"/>
      <c r="BI127" s="1068"/>
      <c r="BJ127" s="1068"/>
      <c r="BK127" s="1068"/>
      <c r="BL127" s="1069"/>
      <c r="BM127" s="1070" t="s">
        <v>467</v>
      </c>
      <c r="BN127" s="1068"/>
      <c r="BO127" s="1068"/>
      <c r="BP127" s="1068"/>
      <c r="BQ127" s="1068"/>
      <c r="BR127" s="1068"/>
      <c r="BS127" s="1069"/>
      <c r="BT127" s="1070" t="s">
        <v>468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470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471</v>
      </c>
      <c r="X128" s="1079"/>
      <c r="Y128" s="1079"/>
      <c r="Z128" s="1080"/>
      <c r="AA128" s="1081">
        <v>6090454</v>
      </c>
      <c r="AB128" s="1082"/>
      <c r="AC128" s="1082"/>
      <c r="AD128" s="1082"/>
      <c r="AE128" s="1083"/>
      <c r="AF128" s="1084">
        <v>5974734</v>
      </c>
      <c r="AG128" s="1082"/>
      <c r="AH128" s="1082"/>
      <c r="AI128" s="1082"/>
      <c r="AJ128" s="1083"/>
      <c r="AK128" s="1084">
        <v>5847200</v>
      </c>
      <c r="AL128" s="1082"/>
      <c r="AM128" s="1082"/>
      <c r="AN128" s="1082"/>
      <c r="AO128" s="1083"/>
      <c r="AP128" s="1085"/>
      <c r="AQ128" s="1086"/>
      <c r="AR128" s="1086"/>
      <c r="AS128" s="1086"/>
      <c r="AT128" s="1087"/>
      <c r="AU128" s="232"/>
      <c r="AV128" s="232"/>
      <c r="AW128" s="232"/>
      <c r="AX128" s="932" t="s">
        <v>472</v>
      </c>
      <c r="AY128" s="933"/>
      <c r="AZ128" s="933"/>
      <c r="BA128" s="933"/>
      <c r="BB128" s="933"/>
      <c r="BC128" s="933"/>
      <c r="BD128" s="933"/>
      <c r="BE128" s="934"/>
      <c r="BF128" s="1088" t="s">
        <v>122</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473</v>
      </c>
      <c r="CQ128" s="762"/>
      <c r="CR128" s="762"/>
      <c r="CS128" s="762"/>
      <c r="CT128" s="762"/>
      <c r="CU128" s="762"/>
      <c r="CV128" s="762"/>
      <c r="CW128" s="762"/>
      <c r="CX128" s="762"/>
      <c r="CY128" s="762"/>
      <c r="CZ128" s="762"/>
      <c r="DA128" s="762"/>
      <c r="DB128" s="762"/>
      <c r="DC128" s="762"/>
      <c r="DD128" s="762"/>
      <c r="DE128" s="762"/>
      <c r="DF128" s="1072"/>
      <c r="DG128" s="1073">
        <v>2169</v>
      </c>
      <c r="DH128" s="1074"/>
      <c r="DI128" s="1074"/>
      <c r="DJ128" s="1074"/>
      <c r="DK128" s="1074"/>
      <c r="DL128" s="1074">
        <v>2960</v>
      </c>
      <c r="DM128" s="1074"/>
      <c r="DN128" s="1074"/>
      <c r="DO128" s="1074"/>
      <c r="DP128" s="1074"/>
      <c r="DQ128" s="1074">
        <v>11806</v>
      </c>
      <c r="DR128" s="1074"/>
      <c r="DS128" s="1074"/>
      <c r="DT128" s="1074"/>
      <c r="DU128" s="1074"/>
      <c r="DV128" s="1075">
        <v>0</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474</v>
      </c>
      <c r="X129" s="1107"/>
      <c r="Y129" s="1107"/>
      <c r="Z129" s="1108"/>
      <c r="AA129" s="994">
        <v>211842919</v>
      </c>
      <c r="AB129" s="995"/>
      <c r="AC129" s="995"/>
      <c r="AD129" s="995"/>
      <c r="AE129" s="996"/>
      <c r="AF129" s="997">
        <v>206289107</v>
      </c>
      <c r="AG129" s="995"/>
      <c r="AH129" s="995"/>
      <c r="AI129" s="995"/>
      <c r="AJ129" s="996"/>
      <c r="AK129" s="997">
        <v>209635573</v>
      </c>
      <c r="AL129" s="995"/>
      <c r="AM129" s="995"/>
      <c r="AN129" s="995"/>
      <c r="AO129" s="996"/>
      <c r="AP129" s="1109"/>
      <c r="AQ129" s="1110"/>
      <c r="AR129" s="1110"/>
      <c r="AS129" s="1110"/>
      <c r="AT129" s="1111"/>
      <c r="AU129" s="233"/>
      <c r="AV129" s="233"/>
      <c r="AW129" s="233"/>
      <c r="AX129" s="1101" t="s">
        <v>475</v>
      </c>
      <c r="AY129" s="959"/>
      <c r="AZ129" s="959"/>
      <c r="BA129" s="959"/>
      <c r="BB129" s="959"/>
      <c r="BC129" s="959"/>
      <c r="BD129" s="959"/>
      <c r="BE129" s="960"/>
      <c r="BF129" s="1102" t="s">
        <v>122</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477</v>
      </c>
      <c r="X130" s="1107"/>
      <c r="Y130" s="1107"/>
      <c r="Z130" s="1108"/>
      <c r="AA130" s="994">
        <v>23889352</v>
      </c>
      <c r="AB130" s="995"/>
      <c r="AC130" s="995"/>
      <c r="AD130" s="995"/>
      <c r="AE130" s="996"/>
      <c r="AF130" s="997">
        <v>23949773</v>
      </c>
      <c r="AG130" s="995"/>
      <c r="AH130" s="995"/>
      <c r="AI130" s="995"/>
      <c r="AJ130" s="996"/>
      <c r="AK130" s="997">
        <v>23848762</v>
      </c>
      <c r="AL130" s="995"/>
      <c r="AM130" s="995"/>
      <c r="AN130" s="995"/>
      <c r="AO130" s="996"/>
      <c r="AP130" s="1109"/>
      <c r="AQ130" s="1110"/>
      <c r="AR130" s="1110"/>
      <c r="AS130" s="1110"/>
      <c r="AT130" s="1111"/>
      <c r="AU130" s="233"/>
      <c r="AV130" s="233"/>
      <c r="AW130" s="233"/>
      <c r="AX130" s="1101" t="s">
        <v>478</v>
      </c>
      <c r="AY130" s="959"/>
      <c r="AZ130" s="959"/>
      <c r="BA130" s="959"/>
      <c r="BB130" s="959"/>
      <c r="BC130" s="959"/>
      <c r="BD130" s="959"/>
      <c r="BE130" s="960"/>
      <c r="BF130" s="1137">
        <v>5.6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479</v>
      </c>
      <c r="X131" s="1144"/>
      <c r="Y131" s="1144"/>
      <c r="Z131" s="1145"/>
      <c r="AA131" s="1040">
        <v>187953567</v>
      </c>
      <c r="AB131" s="1022"/>
      <c r="AC131" s="1022"/>
      <c r="AD131" s="1022"/>
      <c r="AE131" s="1023"/>
      <c r="AF131" s="1021">
        <v>182339334</v>
      </c>
      <c r="AG131" s="1022"/>
      <c r="AH131" s="1022"/>
      <c r="AI131" s="1022"/>
      <c r="AJ131" s="1023"/>
      <c r="AK131" s="1021">
        <v>185786811</v>
      </c>
      <c r="AL131" s="1022"/>
      <c r="AM131" s="1022"/>
      <c r="AN131" s="1022"/>
      <c r="AO131" s="1023"/>
      <c r="AP131" s="1146"/>
      <c r="AQ131" s="1147"/>
      <c r="AR131" s="1147"/>
      <c r="AS131" s="1147"/>
      <c r="AT131" s="1148"/>
      <c r="AU131" s="233"/>
      <c r="AV131" s="233"/>
      <c r="AW131" s="233"/>
      <c r="AX131" s="1119" t="s">
        <v>480</v>
      </c>
      <c r="AY131" s="762"/>
      <c r="AZ131" s="762"/>
      <c r="BA131" s="762"/>
      <c r="BB131" s="762"/>
      <c r="BC131" s="762"/>
      <c r="BD131" s="762"/>
      <c r="BE131" s="1072"/>
      <c r="BF131" s="1120" t="s">
        <v>122</v>
      </c>
      <c r="BG131" s="1121"/>
      <c r="BH131" s="1121"/>
      <c r="BI131" s="1121"/>
      <c r="BJ131" s="1121"/>
      <c r="BK131" s="1121"/>
      <c r="BL131" s="1122"/>
      <c r="BM131" s="1120">
        <v>400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481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482</v>
      </c>
      <c r="W132" s="1130"/>
      <c r="X132" s="1130"/>
      <c r="Y132" s="1130"/>
      <c r="Z132" s="1131"/>
      <c r="AA132" s="1132">
        <v>5.1777293479999997</v>
      </c>
      <c r="AB132" s="1133"/>
      <c r="AC132" s="1133"/>
      <c r="AD132" s="1133"/>
      <c r="AE132" s="1134"/>
      <c r="AF132" s="1135">
        <v>5.6731100049999998</v>
      </c>
      <c r="AG132" s="1133"/>
      <c r="AH132" s="1133"/>
      <c r="AI132" s="1133"/>
      <c r="AJ132" s="1134"/>
      <c r="AK132" s="1135">
        <v>6.1809457510000003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483</v>
      </c>
      <c r="W133" s="1113"/>
      <c r="X133" s="1113"/>
      <c r="Y133" s="1113"/>
      <c r="Z133" s="1114"/>
      <c r="AA133" s="1115">
        <v>5.0999999999999996</v>
      </c>
      <c r="AB133" s="1116"/>
      <c r="AC133" s="1116"/>
      <c r="AD133" s="1116"/>
      <c r="AE133" s="1117"/>
      <c r="AF133" s="1115">
        <v>5.3</v>
      </c>
      <c r="AG133" s="1116"/>
      <c r="AH133" s="1116"/>
      <c r="AI133" s="1116"/>
      <c r="AJ133" s="1117"/>
      <c r="AK133" s="1115">
        <v>5.6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QqhnYODsCVF7WRmXQlYNcv1Ur0qaAVKgNQqyZdXORSPFuudqE3ujnzRxVfxChGTAIJz2/Qqfztm/I2l00ohiQ==" saltValue="SlbBLdt170UM+80LXvKCH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8NFXrInTRmc/QpuTDuvn0f7aVd4vAnCfJqH9DAAkuHYgZJR5N1jYyB6/rzVkUfLqRcoE21hy1CBk2+Ka9h5tLA==" saltValue="v0Js5xiGdBexB5Z3idja4Q=="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7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dfsSdN+Qc0hMjvbFu2Pnxhzp+xGgOjzxOXlZsFnDA3Ja+bEn2ZFrVUcn9Ht6OpQXIUG3hbSQAOhhTHaRbhCLQ==" saltValue="sInjTaix7fJS6scMt0456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487</v>
      </c>
      <c r="AP7" s="272"/>
      <c r="AQ7" s="273" t="s">
        <v>488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489</v>
      </c>
      <c r="AQ8" s="279" t="s">
        <v>490</v>
      </c>
      <c r="AR8" s="280" t="s">
        <v>491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492</v>
      </c>
      <c r="AL9" s="1153"/>
      <c r="AM9" s="1153"/>
      <c r="AN9" s="1154"/>
      <c r="AO9" s="281">
        <v>79252044</v>
      </c>
      <c r="AP9" s="281">
        <v>113433</v>
      </c>
      <c r="AQ9" s="282">
        <v>103356</v>
      </c>
      <c r="AR9" s="283">
        <v>9.6999999999999993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493</v>
      </c>
      <c r="AL10" s="1153"/>
      <c r="AM10" s="1153"/>
      <c r="AN10" s="1154"/>
      <c r="AO10" s="284">
        <v>174880</v>
      </c>
      <c r="AP10" s="284">
        <v>250</v>
      </c>
      <c r="AQ10" s="285">
        <v>104</v>
      </c>
      <c r="AR10" s="286">
        <v>140.4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494</v>
      </c>
      <c r="AL11" s="1153"/>
      <c r="AM11" s="1153"/>
      <c r="AN11" s="1154"/>
      <c r="AO11" s="284">
        <v>77593</v>
      </c>
      <c r="AP11" s="284">
        <v>111</v>
      </c>
      <c r="AQ11" s="285">
        <v>1054</v>
      </c>
      <c r="AR11" s="286">
        <v>-89.5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495</v>
      </c>
      <c r="AL12" s="1153"/>
      <c r="AM12" s="1153"/>
      <c r="AN12" s="1154"/>
      <c r="AO12" s="284" t="s">
        <v>496</v>
      </c>
      <c r="AP12" s="284" t="s">
        <v>496</v>
      </c>
      <c r="AQ12" s="285">
        <v>3</v>
      </c>
      <c r="AR12" s="286" t="s">
        <v>496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497</v>
      </c>
      <c r="AL13" s="1153"/>
      <c r="AM13" s="1153"/>
      <c r="AN13" s="1154"/>
      <c r="AO13" s="284">
        <v>974243</v>
      </c>
      <c r="AP13" s="284">
        <v>1394</v>
      </c>
      <c r="AQ13" s="285">
        <v>1918</v>
      </c>
      <c r="AR13" s="286">
        <v>-27.3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498</v>
      </c>
      <c r="AL14" s="1153"/>
      <c r="AM14" s="1153"/>
      <c r="AN14" s="1154"/>
      <c r="AO14" s="284">
        <v>1171164</v>
      </c>
      <c r="AP14" s="284">
        <v>1676</v>
      </c>
      <c r="AQ14" s="285">
        <v>1336</v>
      </c>
      <c r="AR14" s="286">
        <v>25.4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499</v>
      </c>
      <c r="AL15" s="1156"/>
      <c r="AM15" s="1156"/>
      <c r="AN15" s="1157"/>
      <c r="AO15" s="284">
        <v>-4246131</v>
      </c>
      <c r="AP15" s="284">
        <v>-6077</v>
      </c>
      <c r="AQ15" s="285">
        <v>-3217</v>
      </c>
      <c r="AR15" s="286">
        <v>88.9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77403793</v>
      </c>
      <c r="AP16" s="284">
        <v>110787</v>
      </c>
      <c r="AQ16" s="285">
        <v>104553</v>
      </c>
      <c r="AR16" s="286">
        <v>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501</v>
      </c>
      <c r="AP20" s="293" t="s">
        <v>502</v>
      </c>
      <c r="AQ20" s="294" t="s">
        <v>503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504</v>
      </c>
      <c r="AL21" s="1159"/>
      <c r="AM21" s="1159"/>
      <c r="AN21" s="1160"/>
      <c r="AO21" s="297">
        <v>12.05</v>
      </c>
      <c r="AP21" s="298">
        <v>11.38</v>
      </c>
      <c r="AQ21" s="299">
        <v>0.67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505</v>
      </c>
      <c r="AL22" s="1159"/>
      <c r="AM22" s="1159"/>
      <c r="AN22" s="1160"/>
      <c r="AO22" s="302">
        <v>101.1</v>
      </c>
      <c r="AP22" s="303">
        <v>99.9</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506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487</v>
      </c>
      <c r="AP30" s="272"/>
      <c r="AQ30" s="273" t="s">
        <v>488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489</v>
      </c>
      <c r="AQ31" s="279" t="s">
        <v>490</v>
      </c>
      <c r="AR31" s="280" t="s">
        <v>491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509</v>
      </c>
      <c r="AL32" s="1167"/>
      <c r="AM32" s="1167"/>
      <c r="AN32" s="1168"/>
      <c r="AO32" s="312">
        <v>30995614</v>
      </c>
      <c r="AP32" s="312">
        <v>44364</v>
      </c>
      <c r="AQ32" s="313">
        <v>30018</v>
      </c>
      <c r="AR32" s="314">
        <v>47.8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510</v>
      </c>
      <c r="AL33" s="1167"/>
      <c r="AM33" s="1167"/>
      <c r="AN33" s="1168"/>
      <c r="AO33" s="312" t="s">
        <v>496</v>
      </c>
      <c r="AP33" s="312" t="s">
        <v>496</v>
      </c>
      <c r="AQ33" s="313">
        <v>2237</v>
      </c>
      <c r="AR33" s="314" t="s">
        <v>496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511</v>
      </c>
      <c r="AL34" s="1167"/>
      <c r="AM34" s="1167"/>
      <c r="AN34" s="1168"/>
      <c r="AO34" s="312">
        <v>3333333</v>
      </c>
      <c r="AP34" s="312">
        <v>4771</v>
      </c>
      <c r="AQ34" s="313">
        <v>21851</v>
      </c>
      <c r="AR34" s="314">
        <v>-78.2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512</v>
      </c>
      <c r="AL35" s="1167"/>
      <c r="AM35" s="1167"/>
      <c r="AN35" s="1168"/>
      <c r="AO35" s="312">
        <v>5791159</v>
      </c>
      <c r="AP35" s="312">
        <v>8289</v>
      </c>
      <c r="AQ35" s="313">
        <v>9810</v>
      </c>
      <c r="AR35" s="314">
        <v>-15.5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513</v>
      </c>
      <c r="AL36" s="1167"/>
      <c r="AM36" s="1167"/>
      <c r="AN36" s="1168"/>
      <c r="AO36" s="312">
        <v>21816</v>
      </c>
      <c r="AP36" s="312">
        <v>31</v>
      </c>
      <c r="AQ36" s="313">
        <v>148</v>
      </c>
      <c r="AR36" s="314">
        <v>-79.099999999999994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514</v>
      </c>
      <c r="AL37" s="1167"/>
      <c r="AM37" s="1167"/>
      <c r="AN37" s="1168"/>
      <c r="AO37" s="312">
        <v>1037422</v>
      </c>
      <c r="AP37" s="312">
        <v>1485</v>
      </c>
      <c r="AQ37" s="313">
        <v>1410</v>
      </c>
      <c r="AR37" s="314">
        <v>5.3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515</v>
      </c>
      <c r="AL38" s="1170"/>
      <c r="AM38" s="1170"/>
      <c r="AN38" s="1171"/>
      <c r="AO38" s="315" t="s">
        <v>496</v>
      </c>
      <c r="AP38" s="315" t="s">
        <v>496</v>
      </c>
      <c r="AQ38" s="316">
        <v>0</v>
      </c>
      <c r="AR38" s="304" t="s">
        <v>496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516</v>
      </c>
      <c r="AL39" s="1170"/>
      <c r="AM39" s="1170"/>
      <c r="AN39" s="1171"/>
      <c r="AO39" s="312">
        <v>-5847200</v>
      </c>
      <c r="AP39" s="312">
        <v>-8369</v>
      </c>
      <c r="AQ39" s="313">
        <v>-17155</v>
      </c>
      <c r="AR39" s="314">
        <v>-51.2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517</v>
      </c>
      <c r="AL40" s="1167"/>
      <c r="AM40" s="1167"/>
      <c r="AN40" s="1168"/>
      <c r="AO40" s="312">
        <v>-23848762</v>
      </c>
      <c r="AP40" s="312">
        <v>-34134</v>
      </c>
      <c r="AQ40" s="313">
        <v>-31149</v>
      </c>
      <c r="AR40" s="314">
        <v>9.6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11483382</v>
      </c>
      <c r="AP41" s="312">
        <v>16436</v>
      </c>
      <c r="AQ41" s="313">
        <v>17170</v>
      </c>
      <c r="AR41" s="314">
        <v>-4.3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487</v>
      </c>
      <c r="AN49" s="1163" t="s">
        <v>520</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521</v>
      </c>
      <c r="AO50" s="329" t="s">
        <v>522</v>
      </c>
      <c r="AP50" s="330" t="s">
        <v>523</v>
      </c>
      <c r="AQ50" s="331" t="s">
        <v>524</v>
      </c>
      <c r="AR50" s="332" t="s">
        <v>525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526</v>
      </c>
      <c r="AL51" s="325"/>
      <c r="AM51" s="333">
        <v>39445611</v>
      </c>
      <c r="AN51" s="334">
        <v>55638</v>
      </c>
      <c r="AO51" s="335">
        <v>2.8</v>
      </c>
      <c r="AP51" s="336">
        <v>57132</v>
      </c>
      <c r="AQ51" s="337">
        <v>4</v>
      </c>
      <c r="AR51" s="338">
        <v>-1.2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527</v>
      </c>
      <c r="AM52" s="341">
        <v>18500988</v>
      </c>
      <c r="AN52" s="342">
        <v>26095</v>
      </c>
      <c r="AO52" s="343">
        <v>-14.4</v>
      </c>
      <c r="AP52" s="344">
        <v>30126</v>
      </c>
      <c r="AQ52" s="345">
        <v>2.8</v>
      </c>
      <c r="AR52" s="346">
        <v>-17.2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528</v>
      </c>
      <c r="AL53" s="325"/>
      <c r="AM53" s="333">
        <v>43674452</v>
      </c>
      <c r="AN53" s="334">
        <v>61674</v>
      </c>
      <c r="AO53" s="335">
        <v>10.8</v>
      </c>
      <c r="AP53" s="336">
        <v>58766</v>
      </c>
      <c r="AQ53" s="337">
        <v>2.9</v>
      </c>
      <c r="AR53" s="338">
        <v>7.9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527</v>
      </c>
      <c r="AM54" s="341">
        <v>22488607</v>
      </c>
      <c r="AN54" s="342">
        <v>31757</v>
      </c>
      <c r="AO54" s="343">
        <v>21.7</v>
      </c>
      <c r="AP54" s="344">
        <v>29363</v>
      </c>
      <c r="AQ54" s="345">
        <v>-2.5</v>
      </c>
      <c r="AR54" s="346">
        <v>24.2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529</v>
      </c>
      <c r="AL55" s="325"/>
      <c r="AM55" s="333">
        <v>50768969</v>
      </c>
      <c r="AN55" s="334">
        <v>72065</v>
      </c>
      <c r="AO55" s="335">
        <v>16.8</v>
      </c>
      <c r="AP55" s="336">
        <v>62482</v>
      </c>
      <c r="AQ55" s="337">
        <v>6.3</v>
      </c>
      <c r="AR55" s="338">
        <v>10.5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527</v>
      </c>
      <c r="AM56" s="341">
        <v>30910826</v>
      </c>
      <c r="AN56" s="342">
        <v>43877</v>
      </c>
      <c r="AO56" s="343">
        <v>38.200000000000003</v>
      </c>
      <c r="AP56" s="344">
        <v>34626</v>
      </c>
      <c r="AQ56" s="345">
        <v>17.899999999999999</v>
      </c>
      <c r="AR56" s="346">
        <v>20.3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530</v>
      </c>
      <c r="AL57" s="325"/>
      <c r="AM57" s="333">
        <v>50038516</v>
      </c>
      <c r="AN57" s="334">
        <v>71278</v>
      </c>
      <c r="AO57" s="335">
        <v>-1.1000000000000001</v>
      </c>
      <c r="AP57" s="336">
        <v>59288</v>
      </c>
      <c r="AQ57" s="337">
        <v>-5.0999999999999996</v>
      </c>
      <c r="AR57" s="338">
        <v>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527</v>
      </c>
      <c r="AM58" s="341">
        <v>29017827</v>
      </c>
      <c r="AN58" s="342">
        <v>41335</v>
      </c>
      <c r="AO58" s="343">
        <v>-5.8</v>
      </c>
      <c r="AP58" s="344">
        <v>32670</v>
      </c>
      <c r="AQ58" s="345">
        <v>-5.6</v>
      </c>
      <c r="AR58" s="346">
        <v>-0.2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531</v>
      </c>
      <c r="AL59" s="325"/>
      <c r="AM59" s="333">
        <v>46151970</v>
      </c>
      <c r="AN59" s="334">
        <v>66057</v>
      </c>
      <c r="AO59" s="335">
        <v>-7.3</v>
      </c>
      <c r="AP59" s="336">
        <v>63490</v>
      </c>
      <c r="AQ59" s="337">
        <v>7.1</v>
      </c>
      <c r="AR59" s="338">
        <v>-14.4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527</v>
      </c>
      <c r="AM60" s="341">
        <v>24272554</v>
      </c>
      <c r="AN60" s="342">
        <v>34741</v>
      </c>
      <c r="AO60" s="343">
        <v>-16</v>
      </c>
      <c r="AP60" s="344">
        <v>35347</v>
      </c>
      <c r="AQ60" s="345">
        <v>8.1999999999999993</v>
      </c>
      <c r="AR60" s="346">
        <v>-24.2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532</v>
      </c>
      <c r="AL61" s="347"/>
      <c r="AM61" s="348">
        <v>46015904</v>
      </c>
      <c r="AN61" s="349">
        <v>65342</v>
      </c>
      <c r="AO61" s="350">
        <v>4.4000000000000004</v>
      </c>
      <c r="AP61" s="351">
        <v>60232</v>
      </c>
      <c r="AQ61" s="352">
        <v>3</v>
      </c>
      <c r="AR61" s="338">
        <v>1.4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527</v>
      </c>
      <c r="AM62" s="341">
        <v>25038160</v>
      </c>
      <c r="AN62" s="342">
        <v>35561</v>
      </c>
      <c r="AO62" s="343">
        <v>4.7</v>
      </c>
      <c r="AP62" s="344">
        <v>32426</v>
      </c>
      <c r="AQ62" s="345">
        <v>4.2</v>
      </c>
      <c r="AR62" s="346">
        <v>0.5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UaGnjPqUNlv9pS+mWDxPqJJIRjfE2Hf3vBrsSgpZJViuzoXK3M4YgbL3Rzx7krBLGzcJP4WleDQsPUUykKUPxw==" saltValue="7h7SEDHmRyZdDakQPLRq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484</v>
      </c>
    </row>
    <row r="120" spans="125:125" ht="13.5" hidden="1" customHeight="1" x14ac:dyDescent="0.2"/>
    <row r="121" spans="125:125" ht="13.5" hidden="1" customHeight="1" x14ac:dyDescent="0.2">
      <c r="DU121" s="259"/>
    </row>
  </sheetData>
  <sheetProtection algorithmName="SHA-512" hashValue="JbxHZt0reWUC8RP2G5nUnZJwdL/4At8JEpCvjxeXCsGNRUfw5jUJk4H3N8KAV4HopLtM7+XbVzf9IZ2+KpY2MQ==" saltValue="BCkEkETRuqmjJzICCcTu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484</v>
      </c>
    </row>
  </sheetData>
  <sheetProtection algorithmName="SHA-512" hashValue="RHoBGLDCQGxd/N8rYCQU3hLYLDpDJyZsA11vBU0rW8lAlTW8QYefbJtKcj8PlLg3+8vUxGIKtpTEHffsjnc3wg==" saltValue="rsgnA/W5QKfD7lJw+XUAM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534</v>
      </c>
      <c r="G46" s="8" t="s">
        <v>535</v>
      </c>
      <c r="H46" s="8" t="s">
        <v>536</v>
      </c>
      <c r="I46" s="8" t="s">
        <v>537</v>
      </c>
      <c r="J46" s="9" t="s">
        <v>538</v>
      </c>
    </row>
    <row r="47" spans="2:10" ht="57.75" customHeight="1" x14ac:dyDescent="0.2">
      <c r="B47" s="10"/>
      <c r="C47" s="1175" t="s">
        <v>3</v>
      </c>
      <c r="D47" s="1175"/>
      <c r="E47" s="1176"/>
      <c r="F47" s="11">
        <v>9.89</v>
      </c>
      <c r="G47" s="12">
        <v>9.84</v>
      </c>
      <c r="H47" s="12">
        <v>9.7899999999999991</v>
      </c>
      <c r="I47" s="12">
        <v>11.07</v>
      </c>
      <c r="J47" s="13">
        <v>10.039999999999999</v>
      </c>
    </row>
    <row r="48" spans="2:10" ht="57.75" customHeight="1" x14ac:dyDescent="0.2">
      <c r="B48" s="14"/>
      <c r="C48" s="1177" t="s">
        <v>4</v>
      </c>
      <c r="D48" s="1177"/>
      <c r="E48" s="1178"/>
      <c r="F48" s="15">
        <v>5.0999999999999996</v>
      </c>
      <c r="G48" s="16">
        <v>5.92</v>
      </c>
      <c r="H48" s="16">
        <v>6.32</v>
      </c>
      <c r="I48" s="16">
        <v>4.6399999999999997</v>
      </c>
      <c r="J48" s="17">
        <v>5.16</v>
      </c>
    </row>
    <row r="49" spans="2:10" ht="57.75" customHeight="1" thickBot="1" x14ac:dyDescent="0.25">
      <c r="B49" s="18"/>
      <c r="C49" s="1179" t="s">
        <v>5</v>
      </c>
      <c r="D49" s="1179"/>
      <c r="E49" s="1180"/>
      <c r="F49" s="19" t="s">
        <v>539</v>
      </c>
      <c r="G49" s="20" t="s">
        <v>540</v>
      </c>
      <c r="H49" s="20">
        <v>5.16</v>
      </c>
      <c r="I49" s="20" t="s">
        <v>541</v>
      </c>
      <c r="J49" s="21" t="s">
        <v>542</v>
      </c>
    </row>
    <row r="50" spans="2:10" ht="13" x14ac:dyDescent="0.2"/>
  </sheetData>
  <sheetProtection algorithmName="SHA-512" hashValue="xaogyi4Y3Ig30YBWpNssZSC81KTINms/t4PQ/87/el6fZrLCGouiEtGb9GBeoivNwG8XfaCmYBl6CAhO1/WSYA==" saltValue="jE6m2PqqPXjjpIgsqQKU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keywords/>
  <dcterms:created xsi:type="dcterms:W3CDTF">2025-02-19T04:07:31Z</dcterms:created>
  <dcterms:modified xsi:type="dcterms:W3CDTF">2025-09-26T04:15:01Z</dcterms:modified>
  <cp:category/>
</cp:coreProperties>
</file>