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172.19.104.161\zaiseikakari\10_諸調査\財政状況資料集\53財政状況資料集\R5年度分\06_２回目回答\"/>
    </mc:Choice>
  </mc:AlternateContent>
  <xr:revisionPtr revIDLastSave="0" documentId="13_ncr:1_{6D5706F4-000D-44DE-B1FA-5BC85E30BE9B}"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U37" i="10"/>
  <c r="C37" i="10"/>
  <c r="CO36" i="10"/>
  <c r="BE36" i="10"/>
  <c r="C36" i="10"/>
  <c r="BE35" i="10"/>
  <c r="C34" i="10"/>
  <c r="C35" i="10" l="1"/>
  <c r="U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BE34" i="10" s="1"/>
  <c r="AM34" i="10"/>
  <c r="AM35" i="10" s="1"/>
  <c r="AM36" i="10" s="1"/>
  <c r="AM37" i="10" s="1"/>
  <c r="BW34" i="10" l="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<sst xmlns="http://schemas.openxmlformats.org/spreadsheetml/2006/main" count="1090" uniqueCount="587">
  <si>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</si>
  <si>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</si>
  <si>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</si>
  <si>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</si>
  <si>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</si>
  <si>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</si>
  <si>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</si>
  <si>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</si>
  <si>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</si>
  <si>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</si>
  <si>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</si>
  <si>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</si>
  <si>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</si>
  <si>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</si>
  <si>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</si>
  <si>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</si>
  <si>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</si>
  <si>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</si>
  <si>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</si>
  <si>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</si>
  <si>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</si>
  <si>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</si>
  <si>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</si>
  <si>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</si>
  <si>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</si>
  <si>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</si>
  <si>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</si>
  <si>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</si>
  <si>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</si>
  <si>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</si>
  <si>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</si>
  <si>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</si>
  <si>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</si>
  <si>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</si>
  <si>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</si>
  <si>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</si>
  <si>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</si>
  <si>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</si>
  <si>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</si>
  <si>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</si>
  <si>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</si>
  <si>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</si>
  <si>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</si>
  <si>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</si>
  <si>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</si>
  <si>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</si>
  <si>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</si>
  <si>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</si>
  <si>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</si>
  <si>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</si>
  <si>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</si>
  <si>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</si>
  <si>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</si>
  <si>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</si>
  <si>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</si>
  <si>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</si>
  <si>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</si>
  <si>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</si>
  <si>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</si>
  <si>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</si>
  <si>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</si>
  <si>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</si>
  <si>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</si>
  <si>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</si>
  <si>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</si>
  <si>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</si>
  <si>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</si>
  <si>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</si>
  <si>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</si>
  <si>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</si>
  <si>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</si>
  <si>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</si>
  <si>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</si>
  <si>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</si>
  <si>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</si>
  <si>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</si>
  <si>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</si>
  <si>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</si>
  <si>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</si>
  <si>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</si>
  <si>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</si>
  <si>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</si>
  <si>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</si>
  <si>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</si>
  <si>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</si>
  <si>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</si>
  <si>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</si>
  <si>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</si>
  <si>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</si>
  <si>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</si>
  <si>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</si>
  <si>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</si>
  <si>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</si>
  <si>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</si>
  <si>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井原市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</si>
  <si>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</si>
  <si>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</si>
  <si>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</si>
  <si>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</si>
  <si>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</si>
  <si>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</si>
  <si>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</si>
  <si>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</si>
  <si>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</si>
  <si>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</si>
  <si>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</si>
  <si>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</si>
  <si>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</si>
  <si>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</si>
  <si>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</si>
  <si>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</si>
  <si>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</si>
  <si>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</si>
  <si>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</si>
  <si>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</si>
  <si>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</si>
  <si>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</si>
  <si>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</si>
  <si>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</si>
  <si>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</si>
  <si>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</si>
  <si>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</si>
  <si>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</si>
  <si>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</si>
  <si>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</si>
  <si>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</si>
  <si>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</si>
  <si>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</si>
  <si>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</si>
  <si>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</si>
  <si>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</si>
  <si>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</si>
  <si>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</si>
  <si>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</si>
  <si>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</si>
  <si>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</si>
  <si>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</si>
  <si>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</si>
  <si>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</si>
  <si>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</si>
  <si>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</si>
  <si>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</si>
  <si>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6"/>
  </si>
  <si>
    <t>うち日本人(％)</t>
    <phoneticPr fontId="5"/>
  </si>
  <si>
    <t>-2.0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</si>
  <si>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</si>
  <si>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</si>
  <si>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</si>
  <si>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</si>
  <si>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</si>
  <si>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</si>
  <si>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</si>
  <si>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</si>
  <si>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</si>
  <si>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</si>
  <si>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</si>
  <si>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</si>
  <si>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</si>
  <si>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</si>
  <si>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</si>
  <si>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</si>
  <si>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</si>
  <si>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</si>
  <si>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</si>
  <si>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</si>
  <si>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</si>
  <si>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</si>
  <si>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</si>
  <si>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</si>
  <si>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</si>
  <si>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</si>
  <si>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</si>
  <si>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</si>
  <si>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</si>
  <si>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</si>
  <si>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</si>
  <si>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</si>
  <si>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</si>
  <si>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</si>
  <si>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</si>
  <si>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</si>
  <si>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</si>
  <si>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</si>
  <si>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</si>
  <si>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</si>
  <si>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</si>
  <si>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</si>
  <si>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</si>
  <si>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</si>
  <si>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</si>
  <si>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</si>
  <si>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</si>
  <si>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</si>
  <si>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</si>
  <si>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</si>
  <si>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</si>
  <si>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</si>
  <si>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</si>
  <si>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</si>
  <si>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</si>
  <si>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</si>
  <si>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</si>
  <si>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</si>
  <si>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</si>
  <si>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岡山県井原市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</si>
  <si>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</si>
  <si>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</si>
  <si>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</si>
  <si>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</si>
  <si>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</si>
  <si>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</si>
  <si>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</si>
  <si>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</si>
  <si>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</si>
  <si>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</si>
  <si>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</si>
  <si>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</si>
  <si>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</si>
  <si>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</si>
  <si>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</si>
  <si>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</si>
  <si>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</si>
  <si>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</si>
  <si>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</si>
  <si>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</si>
  <si>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</si>
  <si>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</si>
  <si>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</si>
  <si>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</si>
  <si>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</si>
  <si>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</si>
  <si>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</si>
  <si>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</si>
  <si>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</si>
  <si>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</si>
  <si>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</si>
  <si>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</si>
  <si>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</si>
  <si>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</si>
  <si>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</si>
  <si>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</si>
  <si>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</si>
  <si>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</si>
  <si>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</si>
  <si>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</si>
  <si>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</si>
  <si>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</si>
  <si>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</si>
  <si>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</si>
  <si>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</si>
  <si>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</si>
  <si>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</si>
  <si>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</si>
  <si>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</si>
  <si>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</si>
  <si>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</si>
  <si>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</si>
  <si>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</si>
  <si>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</si>
  <si>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</si>
  <si>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</si>
  <si>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</si>
  <si>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</si>
  <si>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</si>
  <si>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</si>
  <si>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</si>
  <si>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</si>
  <si>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</si>
  <si>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</si>
  <si>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</si>
  <si>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</si>
  <si>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</si>
  <si>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</si>
  <si>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</si>
  <si>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</si>
  <si>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</si>
  <si>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</si>
  <si>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</si>
  <si>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</si>
  <si>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</si>
  <si>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</si>
  <si>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</si>
  <si>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</si>
  <si>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</si>
  <si>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</si>
  <si>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</si>
  <si>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</si>
  <si>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</si>
  <si>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</si>
  <si>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</si>
  <si>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</si>
  <si>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</si>
  <si>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</si>
  <si>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</si>
  <si>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</si>
  <si>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</si>
  <si>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</si>
  <si>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</si>
  <si>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</si>
  <si>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</si>
  <si>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</si>
  <si>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</si>
  <si>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</si>
  <si>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</si>
  <si>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</si>
  <si>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</si>
  <si>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</si>
  <si>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</si>
  <si>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</si>
  <si>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</si>
  <si>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</si>
  <si>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</si>
  <si>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</si>
  <si>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</si>
  <si>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</si>
  <si>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</si>
  <si>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</si>
  <si>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</si>
  <si>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</si>
  <si>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</si>
  <si>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</si>
  <si>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</si>
  <si>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</si>
  <si>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</si>
  <si>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</si>
  <si>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</si>
  <si>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</si>
  <si>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</si>
  <si>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</si>
  <si>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</si>
  <si>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</si>
  <si>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</si>
  <si>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</si>
  <si>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</si>
  <si>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</si>
  <si>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</si>
  <si>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</si>
  <si>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</si>
  <si>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</si>
  <si>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</si>
  <si>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</si>
  <si>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</si>
  <si>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</si>
  <si>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</si>
  <si>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</si>
  <si>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</si>
  <si>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</si>
  <si>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</si>
  <si>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</si>
  <si>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</si>
  <si>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</si>
  <si>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</si>
  <si>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</si>
  <si>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</si>
  <si>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</si>
  <si>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岡山県井原市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</si>
  <si>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</si>
  <si>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</si>
  <si>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</si>
  <si>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</si>
  <si>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</si>
  <si>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</si>
  <si>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</si>
  <si>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</si>
  <si>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</si>
  <si>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</si>
  <si>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</si>
  <si>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</si>
  <si>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</si>
  <si>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</si>
  <si>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</si>
  <si>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</si>
  <si>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</si>
  <si>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</si>
  <si>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</si>
  <si>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</si>
  <si>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井原市美星地区畑地かんがい給水事業特別会計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</si>
  <si>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</si>
  <si>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</si>
  <si>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</si>
  <si>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</si>
  <si>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</si>
  <si>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</si>
  <si>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</si>
  <si>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</si>
  <si>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</si>
  <si>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</si>
  <si>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</si>
  <si>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</si>
  <si>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</si>
  <si>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井原市国民健康保険事業特別会計</t>
    <phoneticPr fontId="5"/>
  </si>
  <si>
    <t>井原市介護保険事業特別会計</t>
    <phoneticPr fontId="5"/>
  </si>
  <si>
    <t>井原市後期高齢者医療事業特別会計</t>
    <phoneticPr fontId="5"/>
  </si>
  <si>
    <t>井原市水道事業会計</t>
    <phoneticPr fontId="5"/>
  </si>
  <si>
    <t>法適用企業</t>
    <phoneticPr fontId="5"/>
  </si>
  <si>
    <t>井原市病院事業会計</t>
    <phoneticPr fontId="5"/>
  </si>
  <si>
    <t>井原市工業用水道事業会計</t>
    <phoneticPr fontId="5"/>
  </si>
  <si>
    <t>井原市下水道事業会計</t>
    <phoneticPr fontId="5"/>
  </si>
  <si>
    <t>井原市産業団地開発事業特別会計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</si>
  <si>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</si>
  <si>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</si>
  <si>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</si>
  <si>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</si>
  <si>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</si>
  <si>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</si>
  <si>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</si>
  <si>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</si>
  <si>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</si>
  <si>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</si>
  <si>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</si>
  <si>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</si>
  <si>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</si>
  <si>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</si>
  <si>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</si>
  <si>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</si>
  <si>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</si>
  <si>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</si>
  <si>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</si>
  <si>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</si>
  <si>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</si>
  <si>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</si>
  <si>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</si>
  <si>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</si>
  <si>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</si>
  <si>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</si>
  <si>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</si>
  <si>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</si>
  <si>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</si>
  <si>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</si>
  <si>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</si>
  <si>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</si>
  <si>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</si>
  <si>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</si>
  <si>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</si>
  <si>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</si>
  <si>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</si>
  <si>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</si>
  <si>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</si>
  <si>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</si>
  <si>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</si>
  <si>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</si>
  <si>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</si>
  <si>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</si>
  <si>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</si>
  <si>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</si>
  <si>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</si>
  <si>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</si>
  <si>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</si>
  <si>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</si>
  <si>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</si>
  <si>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</si>
  <si>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</si>
  <si>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</si>
  <si>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</si>
  <si>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</si>
  <si>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</si>
  <si>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</si>
  <si>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</si>
  <si>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</si>
  <si>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</si>
  <si>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</si>
  <si>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</si>
  <si>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</si>
  <si>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</si>
  <si>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</si>
  <si>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</si>
  <si>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</si>
  <si>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</si>
  <si>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</si>
  <si>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</si>
  <si>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</si>
  <si>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</si>
  <si>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</si>
  <si>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</si>
  <si>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</si>
  <si>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</si>
  <si>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</si>
  <si>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</si>
  <si>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</si>
  <si>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</si>
  <si>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</si>
  <si>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</si>
  <si>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</si>
  <si>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</si>
  <si>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</si>
  <si>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</si>
  <si>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</si>
  <si>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</si>
  <si>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</si>
  <si>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</si>
  <si>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</si>
  <si>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</si>
  <si>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</si>
  <si>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</si>
  <si>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</si>
  <si>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</si>
  <si>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</si>
  <si>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</si>
  <si>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</si>
  <si>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</si>
  <si>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</si>
  <si>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</si>
  <si>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</si>
  <si>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</si>
  <si>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</si>
  <si>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</si>
  <si>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</si>
  <si>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</si>
  <si>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</si>
  <si>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</si>
  <si>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</si>
  <si>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</si>
  <si>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</si>
  <si>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</si>
  <si>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</si>
  <si>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</si>
  <si>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</si>
  <si>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</si>
  <si>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</si>
  <si>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</si>
  <si>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</si>
  <si>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</si>
  <si>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</si>
  <si>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</si>
  <si>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</si>
  <si>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</si>
  <si>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</si>
  <si>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</si>
  <si>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</si>
  <si>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</si>
  <si>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</si>
  <si>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</si>
  <si>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</si>
  <si>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</si>
  <si>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</si>
  <si>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1.75</t>
  </si>
  <si>
    <t>▲ 3.35</t>
  </si>
  <si>
    <t>▲ 1.49</t>
  </si>
  <si>
    <t>井原市病院事業会計</t>
  </si>
  <si>
    <t>井原市水道事業会計</t>
  </si>
  <si>
    <t>一般会計</t>
  </si>
  <si>
    <t>井原市介護保険事業特別会計</t>
  </si>
  <si>
    <t>井原市工業用水道事業会計</t>
  </si>
  <si>
    <t>井原市国民健康保険事業特別会計</t>
  </si>
  <si>
    <t>井原市下水道事業会計</t>
  </si>
  <si>
    <t>井原市美星地区畑地かんがい給水事業特別会計</t>
  </si>
  <si>
    <t>その他会計（赤字）</t>
  </si>
  <si>
    <t>その他会計（黒字）</t>
  </si>
  <si>
    <t>R01</t>
    <phoneticPr fontId="5"/>
  </si>
  <si>
    <t>R02</t>
    <phoneticPr fontId="5"/>
  </si>
  <si>
    <t>R03</t>
    <phoneticPr fontId="5"/>
  </si>
  <si>
    <t>R04</t>
    <phoneticPr fontId="5"/>
  </si>
  <si>
    <t>R05</t>
    <phoneticPr fontId="5"/>
  </si>
  <si>
    <t>-</t>
    <phoneticPr fontId="2"/>
  </si>
  <si>
    <t>井原市土地開発公社</t>
    <rPh sb="0" eb="3">
      <t>イバラシ</t>
    </rPh>
    <rPh sb="3" eb="7">
      <t>トチカイハツ</t>
    </rPh>
    <rPh sb="7" eb="9">
      <t>コウシャ</t>
    </rPh>
    <phoneticPr fontId="2"/>
  </si>
  <si>
    <t>井原鉄道株式会社</t>
    <rPh sb="0" eb="8">
      <t>イバラテツドウカブシキカイシャ</t>
    </rPh>
    <phoneticPr fontId="2"/>
  </si>
  <si>
    <t>岡山県市町村総合事務組合一般会計</t>
  </si>
  <si>
    <t>岡山県市町村総合事務組合貸付金特別会計</t>
  </si>
  <si>
    <t>岡山県後期高齢者医療広域連合一般会計</t>
    <rPh sb="0" eb="3">
      <t>オカヤマケン</t>
    </rPh>
    <rPh sb="3" eb="5">
      <t>コウキ</t>
    </rPh>
    <rPh sb="5" eb="8">
      <t>コウレイシャ</t>
    </rPh>
    <rPh sb="8" eb="10">
      <t>イリョウ</t>
    </rPh>
    <rPh sb="10" eb="12">
      <t>コウイキ</t>
    </rPh>
    <rPh sb="12" eb="14">
      <t>レンゴウ</t>
    </rPh>
    <phoneticPr fontId="5"/>
  </si>
  <si>
    <t>岡山県後期高齢者医療広域連合後期高齢者医療特別会計</t>
    <rPh sb="0" eb="3">
      <t>オカヤマケン</t>
    </rPh>
    <rPh sb="10" eb="12">
      <t>コウイキ</t>
    </rPh>
    <rPh sb="12" eb="14">
      <t>レンゴウ</t>
    </rPh>
    <phoneticPr fontId="5"/>
  </si>
  <si>
    <t>岡山県市町村総合事務組合拠出金事業特別会計</t>
    <rPh sb="0" eb="12">
      <t>オカヤマケンシチョウソンソウゴウジムクミアイ</t>
    </rPh>
    <rPh sb="12" eb="15">
      <t>キョシュツキン</t>
    </rPh>
    <rPh sb="15" eb="17">
      <t>ジギョウ</t>
    </rPh>
    <rPh sb="17" eb="19">
      <t>トクベツ</t>
    </rPh>
    <rPh sb="19" eb="21">
      <t>カイケイ</t>
    </rPh>
    <phoneticPr fontId="5"/>
  </si>
  <si>
    <t>岡山県市町村税整理組合</t>
    <rPh sb="0" eb="3">
      <t>オカヤマケン</t>
    </rPh>
    <rPh sb="3" eb="6">
      <t>シチョウソン</t>
    </rPh>
    <rPh sb="6" eb="7">
      <t>ゼイ</t>
    </rPh>
    <rPh sb="7" eb="9">
      <t>セイリ</t>
    </rPh>
    <rPh sb="9" eb="11">
      <t>クミアイ</t>
    </rPh>
    <phoneticPr fontId="5"/>
  </si>
  <si>
    <t>岡山県広域水道企業団</t>
    <phoneticPr fontId="2"/>
  </si>
  <si>
    <t>-</t>
    <phoneticPr fontId="2"/>
  </si>
  <si>
    <t>岡山県井原地区清掃施設組合</t>
    <rPh sb="0" eb="3">
      <t>オカヤマケン</t>
    </rPh>
    <rPh sb="3" eb="5">
      <t>イバラ</t>
    </rPh>
    <rPh sb="5" eb="7">
      <t>チク</t>
    </rPh>
    <rPh sb="7" eb="9">
      <t>セイソウ</t>
    </rPh>
    <rPh sb="9" eb="11">
      <t>シセツ</t>
    </rPh>
    <rPh sb="11" eb="13">
      <t>クミアイ</t>
    </rPh>
    <phoneticPr fontId="2"/>
  </si>
  <si>
    <t>井原地区消防組合</t>
    <rPh sb="0" eb="2">
      <t>イバラ</t>
    </rPh>
    <rPh sb="2" eb="4">
      <t>チク</t>
    </rPh>
    <rPh sb="4" eb="6">
      <t>ショウボウ</t>
    </rPh>
    <rPh sb="6" eb="8">
      <t>クミアイ</t>
    </rPh>
    <phoneticPr fontId="2"/>
  </si>
  <si>
    <t>岡山県西部衛生施設組合</t>
    <rPh sb="0" eb="3">
      <t>オカヤマケン</t>
    </rPh>
    <rPh sb="3" eb="5">
      <t>セイブ</t>
    </rPh>
    <rPh sb="5" eb="7">
      <t>エイセイ</t>
    </rPh>
    <rPh sb="7" eb="9">
      <t>シセツ</t>
    </rPh>
    <rPh sb="9" eb="11">
      <t>クミアイ</t>
    </rPh>
    <phoneticPr fontId="2"/>
  </si>
  <si>
    <t>-</t>
    <phoneticPr fontId="2"/>
  </si>
  <si>
    <t>〇</t>
    <phoneticPr fontId="2"/>
  </si>
  <si>
    <t>-</t>
    <phoneticPr fontId="10"/>
  </si>
  <si>
    <t>-</t>
    <phoneticPr fontId="2"/>
  </si>
  <si>
    <t>公共施設整備基金</t>
    <rPh sb="0" eb="4">
      <t>コウキョウシセツ</t>
    </rPh>
    <rPh sb="4" eb="6">
      <t>セイビ</t>
    </rPh>
    <rPh sb="6" eb="8">
      <t>キキン</t>
    </rPh>
    <phoneticPr fontId="5"/>
  </si>
  <si>
    <t>地域振興基金</t>
    <rPh sb="0" eb="2">
      <t>チイキ</t>
    </rPh>
    <rPh sb="2" eb="4">
      <t>シンコウ</t>
    </rPh>
    <rPh sb="4" eb="6">
      <t>キキン</t>
    </rPh>
    <phoneticPr fontId="2"/>
  </si>
  <si>
    <t>地域づくり基金</t>
    <rPh sb="0" eb="2">
      <t>チイキ</t>
    </rPh>
    <rPh sb="5" eb="7">
      <t>キキン</t>
    </rPh>
    <phoneticPr fontId="2"/>
  </si>
  <si>
    <t>福祉基金</t>
    <rPh sb="0" eb="4">
      <t>フクシキキン</t>
    </rPh>
    <phoneticPr fontId="2"/>
  </si>
  <si>
    <t>ふるさと応援基金</t>
    <rPh sb="4" eb="8">
      <t>オウエンキキン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</si>
  <si>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</si>
  <si>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</si>
  <si>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</si>
  <si>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</si>
  <si>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</si>
  <si>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</si>
  <si>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</si>
  <si>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</si>
  <si>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</si>
  <si>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将来負担比率については、令和３年度は数値として算定されることとなったが、令和４年度以降は再び充当可能財源等が将来負担額を上回り、数値としては算定されなかった。
　また、有形固定資産減価償却率については、高度経済成長期に整備された施設が多く耐用年数を迎えつつあり上昇傾向にあり、類似団体内平均値より高い水準であった。
　大規模事業の実施によるさらなる将来負担額の増加に加え、今後は、施設の老朽化により、維持管理コストの増加及び建替えや大規模改修による財政負担の増加が懸念されるため、井原市公共施設等総合管理計画に従い、施設の長寿命化・複合化に取り組み、将来負担の軽減に努める。</t>
    <rPh sb="42" eb="44">
      <t>イコウ</t>
    </rPh>
    <phoneticPr fontId="5"/>
  </si>
  <si>
    <t>　将来負担比率については、上記で述べたとおり令和３年度で数値として算定されることとなったが、類似団体内平均値より低い水準を維持している。
　また、実質公債費比率については、令和５年度は、中学校建設事業等の償還開始により上昇しており、類似団体内平均値より高い水準となっている。
　大規模事業の実施による地方債の発行が見込まれることから、今後は、元利償還金が増加し、実質公債費比率の上昇が想定されるため、井原市公共施設等総合管理計画に従い、施設の長寿命化・複合化によって地方債の新規発行の抑制に努める。</t>
    <rPh sb="86" eb="88">
      <t>レイワ</t>
    </rPh>
    <rPh sb="89" eb="91">
      <t>ネンド</t>
    </rPh>
    <rPh sb="109" eb="111">
      <t>ジョウショウ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</si>
</sst>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7" fillId="0" borderId="41" xfId="16" applyFont="1" applyBorder="1" applyAlignment="1" applyProtection="1">
      <alignment horizontal="left" vertical="top" wrapText="1"/>
      <protection locked="0"/>
    </xf>
    <xf numFmtId="0" fontId="17" fillId="0" borderId="12" xfId="16" applyFont="1" applyBorder="1" applyAlignment="1" applyProtection="1">
      <alignment horizontal="left" vertical="top" wrapText="1"/>
      <protection locked="0"/>
    </xf>
    <xf numFmtId="0" fontId="17" fillId="0" borderId="51" xfId="16" applyFont="1" applyBorder="1" applyAlignment="1" applyProtection="1">
      <alignment horizontal="left" vertical="top" wrapText="1"/>
      <protection locked="0"/>
    </xf>
    <xf numFmtId="0" fontId="17" fillId="0" borderId="65" xfId="16" applyFont="1" applyBorder="1" applyAlignment="1" applyProtection="1">
      <alignment horizontal="left" vertical="top" wrapText="1"/>
      <protection locked="0"/>
    </xf>
    <xf numFmtId="0" fontId="17" fillId="0" borderId="0" xfId="16" applyFont="1" applyAlignment="1" applyProtection="1">
      <alignment horizontal="left" vertical="top" wrapText="1"/>
      <protection locked="0"/>
    </xf>
    <xf numFmtId="0" fontId="17" fillId="0" borderId="38" xfId="16" applyFont="1" applyBorder="1" applyAlignment="1" applyProtection="1">
      <alignment horizontal="left" vertical="top" wrapText="1"/>
      <protection locked="0"/>
    </xf>
    <xf numFmtId="0" fontId="17" fillId="0" borderId="37" xfId="16" applyFont="1" applyBorder="1" applyAlignment="1" applyProtection="1">
      <alignment horizontal="left" vertical="top" wrapText="1"/>
      <protection locked="0"/>
    </xf>
    <xf numFmtId="0" fontId="17" fillId="0" borderId="56" xfId="16" applyFont="1" applyBorder="1" applyAlignment="1" applyProtection="1">
      <alignment horizontal="left" vertical="top" wrapText="1"/>
      <protection locked="0"/>
    </xf>
    <xf numFmtId="0" fontId="17"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B1E4A21B-FE90-4B62-8331-26437939D98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74581</c:v>
                </c:pt>
                <c:pt idx="1">
                  <c:v>76347</c:v>
                </c:pt>
                <c:pt idx="2">
                  <c:v>92919</c:v>
                </c:pt>
                <c:pt idx="3">
                  <c:v>103663</c:v>
                </c:pt>
                <c:pt idx="4">
                  <c:v>92012</c:v>
                </c:pt>
              </c:numCache>
            </c:numRef>
          </c:val>
          <c:smooth val="0"/>
          <c:extLst>
            <c:ext xmlns:c16="http://schemas.microsoft.com/office/drawing/2014/chart" uri="{C3380CC4-5D6E-409C-BE32-E72D297353CC}">
              <c16:uniqueId val="{00000000-2547-4B64-A8AC-843717E37DA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79906</c:v>
                </c:pt>
                <c:pt idx="1">
                  <c:v>143645</c:v>
                </c:pt>
                <c:pt idx="2">
                  <c:v>98988</c:v>
                </c:pt>
                <c:pt idx="3">
                  <c:v>99807</c:v>
                </c:pt>
                <c:pt idx="4">
                  <c:v>61826</c:v>
                </c:pt>
              </c:numCache>
            </c:numRef>
          </c:val>
          <c:smooth val="0"/>
          <c:extLst>
            <c:ext xmlns:c16="http://schemas.microsoft.com/office/drawing/2014/chart" uri="{C3380CC4-5D6E-409C-BE32-E72D297353CC}">
              <c16:uniqueId val="{00000001-2547-4B64-A8AC-843717E37DA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0.48</c:v>
                </c:pt>
                <c:pt idx="1">
                  <c:v>0.7</c:v>
                </c:pt>
                <c:pt idx="2">
                  <c:v>9.0399999999999991</c:v>
                </c:pt>
                <c:pt idx="3">
                  <c:v>6.35</c:v>
                </c:pt>
                <c:pt idx="4">
                  <c:v>5.16</c:v>
                </c:pt>
              </c:numCache>
            </c:numRef>
          </c:val>
          <c:extLst>
            <c:ext xmlns:c16="http://schemas.microsoft.com/office/drawing/2014/chart" uri="{C3380CC4-5D6E-409C-BE32-E72D297353CC}">
              <c16:uniqueId val="{00000000-44BA-4C4C-9B6F-FBE4A1161F6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54.03</c:v>
                </c:pt>
                <c:pt idx="1">
                  <c:v>49.41</c:v>
                </c:pt>
                <c:pt idx="2">
                  <c:v>45.51</c:v>
                </c:pt>
                <c:pt idx="3">
                  <c:v>56.09</c:v>
                </c:pt>
                <c:pt idx="4">
                  <c:v>55.78</c:v>
                </c:pt>
              </c:numCache>
            </c:numRef>
          </c:val>
          <c:extLst>
            <c:ext xmlns:c16="http://schemas.microsoft.com/office/drawing/2014/chart" uri="{C3380CC4-5D6E-409C-BE32-E72D297353CC}">
              <c16:uniqueId val="{00000001-44BA-4C4C-9B6F-FBE4A1161F6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-1.75</c:v>
                </c:pt>
                <c:pt idx="1">
                  <c:v>-3.35</c:v>
                </c:pt>
                <c:pt idx="2">
                  <c:v>6.61</c:v>
                </c:pt>
                <c:pt idx="3">
                  <c:v>6.19</c:v>
                </c:pt>
                <c:pt idx="4">
                  <c:v>-1.49</c:v>
                </c:pt>
              </c:numCache>
            </c:numRef>
          </c:val>
          <c:smooth val="0"/>
          <c:extLst>
            <c:ext xmlns:c16="http://schemas.microsoft.com/office/drawing/2014/chart" uri="{C3380CC4-5D6E-409C-BE32-E72D297353CC}">
              <c16:uniqueId val="{00000002-44BA-4C4C-9B6F-FBE4A1161F6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0.32</c:v>
                </c:pt>
                <c:pt idx="2">
                  <c:v>#N/A</c:v>
                </c:pt>
                <c:pt idx="3">
                  <c:v>0.28000000000000003</c:v>
                </c:pt>
                <c:pt idx="4">
                  <c:v>#N/A</c:v>
                </c:pt>
                <c:pt idx="5">
                  <c:v>0.28000000000000003</c:v>
                </c:pt>
                <c:pt idx="6">
                  <c:v>#N/A</c:v>
                </c:pt>
                <c:pt idx="7">
                  <c:v>0.3</c:v>
                </c:pt>
                <c:pt idx="8">
                  <c:v>#N/A</c:v>
                </c:pt>
                <c:pt idx="9">
                  <c:v>0</c:v>
                </c:pt>
              </c:numCache>
            </c:numRef>
          </c:val>
          <c:extLst>
            <c:ext xmlns:c16="http://schemas.microsoft.com/office/drawing/2014/chart" uri="{C3380CC4-5D6E-409C-BE32-E72D297353CC}">
              <c16:uniqueId val="{00000000-31D1-4A92-84A8-8FD9D184A93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1D1-4A92-84A8-8FD9D184A93D}"/>
            </c:ext>
          </c:extLst>
        </c:ser>
        <c:ser>
          <c:idx val="2"/>
          <c:order val="2"/>
          <c:tx>
            <c:strRef>
              <c:f>データシート!$A$29</c:f>
              <c:strCache>
                <c:ptCount val="1"/>
                <c:pt idx="0">
                  <c:v>井原市美星地区畑地かんがい給水事業特別会計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0.01</c:v>
                </c:pt>
                <c:pt idx="2">
                  <c:v>#N/A</c:v>
                </c:pt>
                <c:pt idx="3">
                  <c:v>0.02</c:v>
                </c:pt>
                <c:pt idx="4">
                  <c:v>#N/A</c:v>
                </c:pt>
                <c:pt idx="5">
                  <c:v>0.02</c:v>
                </c:pt>
                <c:pt idx="6">
                  <c:v>#N/A</c:v>
                </c:pt>
                <c:pt idx="7">
                  <c:v>0</c:v>
                </c:pt>
                <c:pt idx="8">
                  <c:v>#N/A</c:v>
                </c:pt>
                <c:pt idx="9">
                  <c:v>0</c:v>
                </c:pt>
              </c:numCache>
            </c:numRef>
          </c:val>
          <c:extLst>
            <c:ext xmlns:c16="http://schemas.microsoft.com/office/drawing/2014/chart" uri="{C3380CC4-5D6E-409C-BE32-E72D297353CC}">
              <c16:uniqueId val="{00000002-31D1-4A92-84A8-8FD9D184A93D}"/>
            </c:ext>
          </c:extLst>
        </c:ser>
        <c:ser>
          <c:idx val="3"/>
          <c:order val="3"/>
          <c:tx>
            <c:strRef>
              <c:f>データシート!$A$30</c:f>
              <c:strCache>
                <c:ptCount val="1"/>
                <c:pt idx="0">
                  <c:v>井原市下水道事業会計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#N/A</c:v>
                </c:pt>
                <c:pt idx="3">
                  <c:v>0.03</c:v>
                </c:pt>
                <c:pt idx="4">
                  <c:v>#N/A</c:v>
                </c:pt>
                <c:pt idx="5">
                  <c:v>0.23</c:v>
                </c:pt>
                <c:pt idx="6">
                  <c:v>#N/A</c:v>
                </c:pt>
                <c:pt idx="7">
                  <c:v>0.23</c:v>
                </c:pt>
                <c:pt idx="8">
                  <c:v>#N/A</c:v>
                </c:pt>
                <c:pt idx="9">
                  <c:v>0.17</c:v>
                </c:pt>
              </c:numCache>
            </c:numRef>
          </c:val>
          <c:extLst>
            <c:ext xmlns:c16="http://schemas.microsoft.com/office/drawing/2014/chart" uri="{C3380CC4-5D6E-409C-BE32-E72D297353CC}">
              <c16:uniqueId val="{00000003-31D1-4A92-84A8-8FD9D184A93D}"/>
            </c:ext>
          </c:extLst>
        </c:ser>
        <c:ser>
          <c:idx val="4"/>
          <c:order val="4"/>
          <c:tx>
            <c:strRef>
              <c:f>データシート!$A$31</c:f>
              <c:strCache>
                <c:ptCount val="1"/>
                <c:pt idx="0">
                  <c:v>井原市国民健康保険事業特別会計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2.6</c:v>
                </c:pt>
                <c:pt idx="2">
                  <c:v>#N/A</c:v>
                </c:pt>
                <c:pt idx="3">
                  <c:v>3.3</c:v>
                </c:pt>
                <c:pt idx="4">
                  <c:v>#N/A</c:v>
                </c:pt>
                <c:pt idx="5">
                  <c:v>3.74</c:v>
                </c:pt>
                <c:pt idx="6">
                  <c:v>#N/A</c:v>
                </c:pt>
                <c:pt idx="7">
                  <c:v>1.1399999999999999</c:v>
                </c:pt>
                <c:pt idx="8">
                  <c:v>#N/A</c:v>
                </c:pt>
                <c:pt idx="9">
                  <c:v>0.46</c:v>
                </c:pt>
              </c:numCache>
            </c:numRef>
          </c:val>
          <c:extLst>
            <c:ext xmlns:c16="http://schemas.microsoft.com/office/drawing/2014/chart" uri="{C3380CC4-5D6E-409C-BE32-E72D297353CC}">
              <c16:uniqueId val="{00000004-31D1-4A92-84A8-8FD9D184A93D}"/>
            </c:ext>
          </c:extLst>
        </c:ser>
        <c:ser>
          <c:idx val="5"/>
          <c:order val="5"/>
          <c:tx>
            <c:strRef>
              <c:f>データシート!$A$32</c:f>
              <c:strCache>
                <c:ptCount val="1"/>
                <c:pt idx="0">
                  <c:v>井原市工業用水道事業会計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0.85</c:v>
                </c:pt>
                <c:pt idx="2">
                  <c:v>#N/A</c:v>
                </c:pt>
                <c:pt idx="3">
                  <c:v>0.87</c:v>
                </c:pt>
                <c:pt idx="4">
                  <c:v>#N/A</c:v>
                </c:pt>
                <c:pt idx="5">
                  <c:v>0.88</c:v>
                </c:pt>
                <c:pt idx="6">
                  <c:v>#N/A</c:v>
                </c:pt>
                <c:pt idx="7">
                  <c:v>0.89</c:v>
                </c:pt>
                <c:pt idx="8">
                  <c:v>#N/A</c:v>
                </c:pt>
                <c:pt idx="9">
                  <c:v>0.89</c:v>
                </c:pt>
              </c:numCache>
            </c:numRef>
          </c:val>
          <c:extLst>
            <c:ext xmlns:c16="http://schemas.microsoft.com/office/drawing/2014/chart" uri="{C3380CC4-5D6E-409C-BE32-E72D297353CC}">
              <c16:uniqueId val="{00000005-31D1-4A92-84A8-8FD9D184A93D}"/>
            </c:ext>
          </c:extLst>
        </c:ser>
        <c:ser>
          <c:idx val="6"/>
          <c:order val="6"/>
          <c:tx>
            <c:strRef>
              <c:f>データシート!$A$33</c:f>
              <c:strCache>
                <c:ptCount val="1"/>
                <c:pt idx="0">
                  <c:v>井原市介護保険事業特別会計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0.69</c:v>
                </c:pt>
                <c:pt idx="2">
                  <c:v>#N/A</c:v>
                </c:pt>
                <c:pt idx="3">
                  <c:v>0.8</c:v>
                </c:pt>
                <c:pt idx="4">
                  <c:v>#N/A</c:v>
                </c:pt>
                <c:pt idx="5">
                  <c:v>1.58</c:v>
                </c:pt>
                <c:pt idx="6">
                  <c:v>#N/A</c:v>
                </c:pt>
                <c:pt idx="7">
                  <c:v>2.59</c:v>
                </c:pt>
                <c:pt idx="8">
                  <c:v>#N/A</c:v>
                </c:pt>
                <c:pt idx="9">
                  <c:v>2.44</c:v>
                </c:pt>
              </c:numCache>
            </c:numRef>
          </c:val>
          <c:extLst>
            <c:ext xmlns:c16="http://schemas.microsoft.com/office/drawing/2014/chart" uri="{C3380CC4-5D6E-409C-BE32-E72D297353CC}">
              <c16:uniqueId val="{00000006-31D1-4A92-84A8-8FD9D184A93D}"/>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0.46</c:v>
                </c:pt>
                <c:pt idx="2">
                  <c:v>#N/A</c:v>
                </c:pt>
                <c:pt idx="3">
                  <c:v>0.67</c:v>
                </c:pt>
                <c:pt idx="4">
                  <c:v>#N/A</c:v>
                </c:pt>
                <c:pt idx="5">
                  <c:v>9.01</c:v>
                </c:pt>
                <c:pt idx="6">
                  <c:v>#N/A</c:v>
                </c:pt>
                <c:pt idx="7">
                  <c:v>6.34</c:v>
                </c:pt>
                <c:pt idx="8">
                  <c:v>#N/A</c:v>
                </c:pt>
                <c:pt idx="9">
                  <c:v>5.15</c:v>
                </c:pt>
              </c:numCache>
            </c:numRef>
          </c:val>
          <c:extLst>
            <c:ext xmlns:c16="http://schemas.microsoft.com/office/drawing/2014/chart" uri="{C3380CC4-5D6E-409C-BE32-E72D297353CC}">
              <c16:uniqueId val="{00000007-31D1-4A92-84A8-8FD9D184A93D}"/>
            </c:ext>
          </c:extLst>
        </c:ser>
        <c:ser>
          <c:idx val="8"/>
          <c:order val="8"/>
          <c:tx>
            <c:strRef>
              <c:f>データシート!$A$35</c:f>
              <c:strCache>
                <c:ptCount val="1"/>
                <c:pt idx="0">
                  <c:v>井原市水道事業会計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9.36</c:v>
                </c:pt>
                <c:pt idx="2">
                  <c:v>#N/A</c:v>
                </c:pt>
                <c:pt idx="3">
                  <c:v>9.0299999999999994</c:v>
                </c:pt>
                <c:pt idx="4">
                  <c:v>#N/A</c:v>
                </c:pt>
                <c:pt idx="5">
                  <c:v>8.19</c:v>
                </c:pt>
                <c:pt idx="6">
                  <c:v>#N/A</c:v>
                </c:pt>
                <c:pt idx="7">
                  <c:v>7.7</c:v>
                </c:pt>
                <c:pt idx="8">
                  <c:v>#N/A</c:v>
                </c:pt>
                <c:pt idx="9">
                  <c:v>8.32</c:v>
                </c:pt>
              </c:numCache>
            </c:numRef>
          </c:val>
          <c:extLst>
            <c:ext xmlns:c16="http://schemas.microsoft.com/office/drawing/2014/chart" uri="{C3380CC4-5D6E-409C-BE32-E72D297353CC}">
              <c16:uniqueId val="{00000008-31D1-4A92-84A8-8FD9D184A93D}"/>
            </c:ext>
          </c:extLst>
        </c:ser>
        <c:ser>
          <c:idx val="9"/>
          <c:order val="9"/>
          <c:tx>
            <c:strRef>
              <c:f>データシート!$A$36</c:f>
              <c:strCache>
                <c:ptCount val="1"/>
                <c:pt idx="0">
                  <c:v>井原市病院事業会計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9.7799999999999994</c:v>
                </c:pt>
                <c:pt idx="2">
                  <c:v>#N/A</c:v>
                </c:pt>
                <c:pt idx="3">
                  <c:v>10.119999999999999</c:v>
                </c:pt>
                <c:pt idx="4">
                  <c:v>#N/A</c:v>
                </c:pt>
                <c:pt idx="5">
                  <c:v>10.32</c:v>
                </c:pt>
                <c:pt idx="6">
                  <c:v>#N/A</c:v>
                </c:pt>
                <c:pt idx="7">
                  <c:v>14.76</c:v>
                </c:pt>
                <c:pt idx="8">
                  <c:v>#N/A</c:v>
                </c:pt>
                <c:pt idx="9">
                  <c:v>9.84</c:v>
                </c:pt>
              </c:numCache>
            </c:numRef>
          </c:val>
          <c:extLst>
            <c:ext xmlns:c16="http://schemas.microsoft.com/office/drawing/2014/chart" uri="{C3380CC4-5D6E-409C-BE32-E72D297353CC}">
              <c16:uniqueId val="{00000009-31D1-4A92-84A8-8FD9D184A93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2570</c:v>
                </c:pt>
                <c:pt idx="5">
                  <c:v>2474</c:v>
                </c:pt>
                <c:pt idx="8">
                  <c:v>2547</c:v>
                </c:pt>
                <c:pt idx="11">
                  <c:v>2465</c:v>
                </c:pt>
                <c:pt idx="14">
                  <c:v>2493</c:v>
                </c:pt>
              </c:numCache>
            </c:numRef>
          </c:val>
          <c:extLst>
            <c:ext xmlns:c16="http://schemas.microsoft.com/office/drawing/2014/chart" uri="{C3380CC4-5D6E-409C-BE32-E72D297353CC}">
              <c16:uniqueId val="{00000000-D61B-4992-9CCE-F07CA6E38F5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61B-4992-9CCE-F07CA6E38F5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11</c:v>
                </c:pt>
                <c:pt idx="3">
                  <c:v>18</c:v>
                </c:pt>
                <c:pt idx="6">
                  <c:v>3</c:v>
                </c:pt>
                <c:pt idx="9">
                  <c:v>17</c:v>
                </c:pt>
                <c:pt idx="12">
                  <c:v>17</c:v>
                </c:pt>
              </c:numCache>
            </c:numRef>
          </c:val>
          <c:extLst>
            <c:ext xmlns:c16="http://schemas.microsoft.com/office/drawing/2014/chart" uri="{C3380CC4-5D6E-409C-BE32-E72D297353CC}">
              <c16:uniqueId val="{00000002-D61B-4992-9CCE-F07CA6E38F5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46</c:v>
                </c:pt>
                <c:pt idx="3">
                  <c:v>46</c:v>
                </c:pt>
                <c:pt idx="6">
                  <c:v>46</c:v>
                </c:pt>
                <c:pt idx="9">
                  <c:v>47</c:v>
                </c:pt>
                <c:pt idx="12">
                  <c:v>47</c:v>
                </c:pt>
              </c:numCache>
            </c:numRef>
          </c:val>
          <c:extLst>
            <c:ext xmlns:c16="http://schemas.microsoft.com/office/drawing/2014/chart" uri="{C3380CC4-5D6E-409C-BE32-E72D297353CC}">
              <c16:uniqueId val="{00000003-D61B-4992-9CCE-F07CA6E38F5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1522</c:v>
                </c:pt>
                <c:pt idx="3">
                  <c:v>1475</c:v>
                </c:pt>
                <c:pt idx="6">
                  <c:v>1441</c:v>
                </c:pt>
                <c:pt idx="9">
                  <c:v>1507</c:v>
                </c:pt>
                <c:pt idx="12">
                  <c:v>1541</c:v>
                </c:pt>
              </c:numCache>
            </c:numRef>
          </c:val>
          <c:extLst>
            <c:ext xmlns:c16="http://schemas.microsoft.com/office/drawing/2014/chart" uri="{C3380CC4-5D6E-409C-BE32-E72D297353CC}">
              <c16:uniqueId val="{00000004-D61B-4992-9CCE-F07CA6E38F5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61B-4992-9CCE-F07CA6E38F5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61B-4992-9CCE-F07CA6E38F5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1972</c:v>
                </c:pt>
                <c:pt idx="3">
                  <c:v>1870</c:v>
                </c:pt>
                <c:pt idx="6">
                  <c:v>1935</c:v>
                </c:pt>
                <c:pt idx="9">
                  <c:v>1918</c:v>
                </c:pt>
                <c:pt idx="12">
                  <c:v>2006</c:v>
                </c:pt>
              </c:numCache>
            </c:numRef>
          </c:val>
          <c:extLst>
            <c:ext xmlns:c16="http://schemas.microsoft.com/office/drawing/2014/chart" uri="{C3380CC4-5D6E-409C-BE32-E72D297353CC}">
              <c16:uniqueId val="{00000007-D61B-4992-9CCE-F07CA6E38F5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981</c:v>
                </c:pt>
                <c:pt idx="2">
                  <c:v>#N/A</c:v>
                </c:pt>
                <c:pt idx="3">
                  <c:v>#N/A</c:v>
                </c:pt>
                <c:pt idx="4">
                  <c:v>935</c:v>
                </c:pt>
                <c:pt idx="5">
                  <c:v>#N/A</c:v>
                </c:pt>
                <c:pt idx="6">
                  <c:v>#N/A</c:v>
                </c:pt>
                <c:pt idx="7">
                  <c:v>878</c:v>
                </c:pt>
                <c:pt idx="8">
                  <c:v>#N/A</c:v>
                </c:pt>
                <c:pt idx="9">
                  <c:v>#N/A</c:v>
                </c:pt>
                <c:pt idx="10">
                  <c:v>1024</c:v>
                </c:pt>
                <c:pt idx="11">
                  <c:v>#N/A</c:v>
                </c:pt>
                <c:pt idx="12">
                  <c:v>#N/A</c:v>
                </c:pt>
                <c:pt idx="13">
                  <c:v>1118</c:v>
                </c:pt>
                <c:pt idx="14">
                  <c:v>#N/A</c:v>
                </c:pt>
              </c:numCache>
            </c:numRef>
          </c:val>
          <c:smooth val="0"/>
          <c:extLst>
            <c:ext xmlns:c16="http://schemas.microsoft.com/office/drawing/2014/chart" uri="{C3380CC4-5D6E-409C-BE32-E72D297353CC}">
              <c16:uniqueId val="{00000008-D61B-4992-9CCE-F07CA6E38F5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22771</c:v>
                </c:pt>
                <c:pt idx="5">
                  <c:v>23376</c:v>
                </c:pt>
                <c:pt idx="8">
                  <c:v>23551</c:v>
                </c:pt>
                <c:pt idx="11">
                  <c:v>23865</c:v>
                </c:pt>
                <c:pt idx="14">
                  <c:v>23120</c:v>
                </c:pt>
              </c:numCache>
            </c:numRef>
          </c:val>
          <c:extLst>
            <c:ext xmlns:c16="http://schemas.microsoft.com/office/drawing/2014/chart" uri="{C3380CC4-5D6E-409C-BE32-E72D297353CC}">
              <c16:uniqueId val="{00000000-1498-409E-9BB5-EC0501A79CE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1404</c:v>
                </c:pt>
                <c:pt idx="5">
                  <c:v>1350</c:v>
                </c:pt>
                <c:pt idx="8">
                  <c:v>1370</c:v>
                </c:pt>
                <c:pt idx="11">
                  <c:v>1346</c:v>
                </c:pt>
                <c:pt idx="14">
                  <c:v>1330</c:v>
                </c:pt>
              </c:numCache>
            </c:numRef>
          </c:val>
          <c:extLst>
            <c:ext xmlns:c16="http://schemas.microsoft.com/office/drawing/2014/chart" uri="{C3380CC4-5D6E-409C-BE32-E72D297353CC}">
              <c16:uniqueId val="{00000001-1498-409E-9BB5-EC0501A79CE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14362</c:v>
                </c:pt>
                <c:pt idx="5">
                  <c:v>13401</c:v>
                </c:pt>
                <c:pt idx="8">
                  <c:v>12985</c:v>
                </c:pt>
                <c:pt idx="11">
                  <c:v>14340</c:v>
                </c:pt>
                <c:pt idx="14">
                  <c:v>15253</c:v>
                </c:pt>
              </c:numCache>
            </c:numRef>
          </c:val>
          <c:extLst>
            <c:ext xmlns:c16="http://schemas.microsoft.com/office/drawing/2014/chart" uri="{C3380CC4-5D6E-409C-BE32-E72D297353CC}">
              <c16:uniqueId val="{00000002-1498-409E-9BB5-EC0501A79CE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498-409E-9BB5-EC0501A79CE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498-409E-9BB5-EC0501A79CE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c:v>
                </c:pt>
                <c:pt idx="3">
                  <c:v>0</c:v>
                </c:pt>
                <c:pt idx="6">
                  <c:v>0</c:v>
                </c:pt>
                <c:pt idx="9">
                  <c:v>1</c:v>
                </c:pt>
                <c:pt idx="12">
                  <c:v>1</c:v>
                </c:pt>
              </c:numCache>
            </c:numRef>
          </c:val>
          <c:extLst>
            <c:ext xmlns:c16="http://schemas.microsoft.com/office/drawing/2014/chart" uri="{C3380CC4-5D6E-409C-BE32-E72D297353CC}">
              <c16:uniqueId val="{00000005-1498-409E-9BB5-EC0501A79CE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2822</c:v>
                </c:pt>
                <c:pt idx="3">
                  <c:v>2705</c:v>
                </c:pt>
                <c:pt idx="6">
                  <c:v>2651</c:v>
                </c:pt>
                <c:pt idx="9">
                  <c:v>2755</c:v>
                </c:pt>
                <c:pt idx="12">
                  <c:v>2627</c:v>
                </c:pt>
              </c:numCache>
            </c:numRef>
          </c:val>
          <c:extLst>
            <c:ext xmlns:c16="http://schemas.microsoft.com/office/drawing/2014/chart" uri="{C3380CC4-5D6E-409C-BE32-E72D297353CC}">
              <c16:uniqueId val="{00000006-1498-409E-9BB5-EC0501A79CE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510</c:v>
                </c:pt>
                <c:pt idx="3">
                  <c:v>471</c:v>
                </c:pt>
                <c:pt idx="6">
                  <c:v>431</c:v>
                </c:pt>
                <c:pt idx="9">
                  <c:v>390</c:v>
                </c:pt>
                <c:pt idx="12">
                  <c:v>349</c:v>
                </c:pt>
              </c:numCache>
            </c:numRef>
          </c:val>
          <c:extLst>
            <c:ext xmlns:c16="http://schemas.microsoft.com/office/drawing/2014/chart" uri="{C3380CC4-5D6E-409C-BE32-E72D297353CC}">
              <c16:uniqueId val="{00000007-1498-409E-9BB5-EC0501A79CE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15465</c:v>
                </c:pt>
                <c:pt idx="3">
                  <c:v>14881</c:v>
                </c:pt>
                <c:pt idx="6">
                  <c:v>13765</c:v>
                </c:pt>
                <c:pt idx="9">
                  <c:v>13067</c:v>
                </c:pt>
                <c:pt idx="12">
                  <c:v>12751</c:v>
                </c:pt>
              </c:numCache>
            </c:numRef>
          </c:val>
          <c:extLst>
            <c:ext xmlns:c16="http://schemas.microsoft.com/office/drawing/2014/chart" uri="{C3380CC4-5D6E-409C-BE32-E72D297353CC}">
              <c16:uniqueId val="{00000008-1498-409E-9BB5-EC0501A79CE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40</c:v>
                </c:pt>
                <c:pt idx="3">
                  <c:v>36</c:v>
                </c:pt>
                <c:pt idx="6">
                  <c:v>59</c:v>
                </c:pt>
                <c:pt idx="9">
                  <c:v>55</c:v>
                </c:pt>
                <c:pt idx="12">
                  <c:v>51</c:v>
                </c:pt>
              </c:numCache>
            </c:numRef>
          </c:val>
          <c:extLst>
            <c:ext xmlns:c16="http://schemas.microsoft.com/office/drawing/2014/chart" uri="{C3380CC4-5D6E-409C-BE32-E72D297353CC}">
              <c16:uniqueId val="{00000009-1498-409E-9BB5-EC0501A79CE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18195</c:v>
                </c:pt>
                <c:pt idx="3">
                  <c:v>19680</c:v>
                </c:pt>
                <c:pt idx="6">
                  <c:v>21227</c:v>
                </c:pt>
                <c:pt idx="9">
                  <c:v>22245</c:v>
                </c:pt>
                <c:pt idx="12">
                  <c:v>21857</c:v>
                </c:pt>
              </c:numCache>
            </c:numRef>
          </c:val>
          <c:extLst>
            <c:ext xmlns:c16="http://schemas.microsoft.com/office/drawing/2014/chart" uri="{C3380CC4-5D6E-409C-BE32-E72D297353CC}">
              <c16:uniqueId val="{0000000A-1498-409E-9BB5-EC0501A79CE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227</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498-409E-9BB5-EC0501A79CE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5980</c:v>
                </c:pt>
                <c:pt idx="1">
                  <c:v>7147</c:v>
                </c:pt>
                <c:pt idx="2">
                  <c:v>7108</c:v>
                </c:pt>
              </c:numCache>
            </c:numRef>
          </c:val>
          <c:extLst>
            <c:ext xmlns:c16="http://schemas.microsoft.com/office/drawing/2014/chart" uri="{C3380CC4-5D6E-409C-BE32-E72D297353CC}">
              <c16:uniqueId val="{00000000-EAF5-413E-95C4-6D52ACDEDAF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842</c:v>
                </c:pt>
                <c:pt idx="1">
                  <c:v>788</c:v>
                </c:pt>
                <c:pt idx="2">
                  <c:v>1195</c:v>
                </c:pt>
              </c:numCache>
            </c:numRef>
          </c:val>
          <c:extLst>
            <c:ext xmlns:c16="http://schemas.microsoft.com/office/drawing/2014/chart" uri="{C3380CC4-5D6E-409C-BE32-E72D297353CC}">
              <c16:uniqueId val="{00000001-EAF5-413E-95C4-6D52ACDEDAF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6399</c:v>
                </c:pt>
                <c:pt idx="1">
                  <c:v>6507</c:v>
                </c:pt>
                <c:pt idx="2">
                  <c:v>6448</c:v>
                </c:pt>
              </c:numCache>
            </c:numRef>
          </c:val>
          <c:extLst>
            <c:ext xmlns:c16="http://schemas.microsoft.com/office/drawing/2014/chart" uri="{C3380CC4-5D6E-409C-BE32-E72D297353CC}">
              <c16:uniqueId val="{00000002-EAF5-413E-95C4-6D52ACDEDAF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{EB6C6C0E-CF59-4B76-B239-3A805C6982F0}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DFFF-49A7-B681-B9374ECAD6B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{9DE7E7F8-EE47-4D34-A089-5DAD26ADC87B}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FFF-49A7-B681-B9374ECAD6B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{2E6BEE87-6D7A-445F-BA8A-D790CD6021B5}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FFF-49A7-B681-B9374ECAD6B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{A0C67B0E-78CF-4C04-92A9-38B13E7AE870}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FFF-49A7-B681-B9374ECAD6B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{8298C958-0BF2-4E73-9140-C01ED0208DD1}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FFF-49A7-B681-B9374ECAD6BA}"/>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{2DA4B400-3E3B-43EC-94FF-BFD5C2A4778F}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DFFF-49A7-B681-B9374ECAD6BA}"/>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{E661BC04-12CF-4913-9917-DDFA5F5B3B8F}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DFFF-49A7-B681-B9374ECAD6BA}"/>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{169DBE8A-B312-4DC0-99FF-90468B145197}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DFFF-49A7-B681-B9374ECAD6BA}"/>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{1CABCFA6-5C15-4DEF-889D-05F57242B484}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DFFF-49A7-B681-B9374ECAD6B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68.5</c:v>
                </c:pt>
                <c:pt idx="8">
                  <c:v>68.400000000000006</c:v>
                </c:pt>
                <c:pt idx="16">
                  <c:v>69.3</c:v>
                </c:pt>
                <c:pt idx="24">
                  <c:v>70.099999999999994</c:v>
                </c:pt>
                <c:pt idx="32">
                  <c:v>71.3</c:v>
                </c:pt>
              </c:numCache>
            </c:numRef>
          </c:xVal>
          <c:yVal>
            <c:numRef>
              <c:f>公会計指標分析・財政指標組合せ分析表!$BP$51:$DC$51</c:f>
              <c:numCache>
                <c:formatCode>#,##0.0;"▲ "#,##0.0</c:formatCode>
                <c:ptCount val="40"/>
                <c:pt idx="16">
                  <c:v>2.1</c:v>
                </c:pt>
              </c:numCache>
            </c:numRef>
          </c:yVal>
          <c:smooth val="0"/>
          <c:extLst>
            <c:ext xmlns:c16="http://schemas.microsoft.com/office/drawing/2014/chart" uri="{C3380CC4-5D6E-409C-BE32-E72D297353CC}">
              <c16:uniqueId val="{00000009-DFFF-49A7-B681-B9374ECAD6B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{9FB30FF1-FFFB-4B42-AF92-68D6BFCFB61A}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DFFF-49A7-B681-B9374ECAD6B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{96EB7BC7-5F94-43ED-A3CB-D5766ADB70C0}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FFF-49A7-B681-B9374ECAD6B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{CF3A030C-F395-4818-8F9F-69730B9D478D}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FFF-49A7-B681-B9374ECAD6B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{43045055-D8F6-4F01-B149-A852BCD1212C}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FFF-49A7-B681-B9374ECAD6B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{CA298DDB-ED8F-4053-BDF4-12B7579CB8AB}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FFF-49A7-B681-B9374ECAD6BA}"/>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{4C036DB4-D8FC-40D4-8AF0-E0C2F46011F7}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DFFF-49A7-B681-B9374ECAD6BA}"/>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{2375D6AE-F1C5-4FE2-9270-108FA4A918D5}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DFFF-49A7-B681-B9374ECAD6BA}"/>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{FC90C0FB-2F96-49C2-A7E5-69C6D2F2AE06}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DFFF-49A7-B681-B9374ECAD6BA}"/>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{0996E56A-984B-47DC-84CC-CE1F67E49B61}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DFFF-49A7-B681-B9374ECAD6B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62</c:v>
                </c:pt>
                <c:pt idx="16">
                  <c:v>61.5</c:v>
                </c:pt>
                <c:pt idx="24">
                  <c:v>62.3</c:v>
                </c:pt>
                <c:pt idx="32">
                  <c:v>63.5</c:v>
                </c:pt>
              </c:numCache>
            </c:numRef>
          </c:xVal>
          <c:yVal>
            <c:numRef>
              <c:f>公会計指標分析・財政指標組合せ分析表!$BP$55:$DC$55</c:f>
              <c:numCache>
                <c:formatCode>#,##0.0;"▲ "#,##0.0</c:formatCode>
                <c:ptCount val="40"/>
                <c:pt idx="0">
                  <c:v>49.7</c:v>
                </c:pt>
                <c:pt idx="8">
                  <c:v>37.299999999999997</c:v>
                </c:pt>
                <c:pt idx="16">
                  <c:v>13.3</c:v>
                </c:pt>
                <c:pt idx="24">
                  <c:v>5.4</c:v>
                </c:pt>
                <c:pt idx="32">
                  <c:v>0</c:v>
                </c:pt>
              </c:numCache>
            </c:numRef>
          </c:yVal>
          <c:smooth val="0"/>
          <c:extLst>
            <c:ext xmlns:c16="http://schemas.microsoft.com/office/drawing/2014/chart" uri="{C3380CC4-5D6E-409C-BE32-E72D297353CC}">
              <c16:uniqueId val="{00000013-DFFF-49A7-B681-B9374ECAD6BA}"/>
            </c:ext>
          </c:extLst>
        </c:ser>
        <c:dLbls>
          <c:showLegendKey val="0"/>
          <c:showVal val="1"/>
          <c:showCatName val="0"/>
          <c:showSerName val="0"/>
          <c:showPercent val="0"/>
          <c:showBubbleSize val="0"/>
        </c:dLbls>
        <c:axId val="46179840"/>
        <c:axId val="46181760"/>
      </c:scatterChart>
      <c:valAx>
        <c:axId val="46179840"/>
        <c:scaling>
          <c:orientation val="maxMin"/>
          <c:max val="70"/>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{8AE68E79-2359-43D7-87F9-047D2C5C6630}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1D1-4D02-95F2-7E6F0B2688C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{6727123C-1546-4B35-ACDB-5664991A0A5B}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1D1-4D02-95F2-7E6F0B2688C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{D31CBCF1-3D2A-40FC-BAF9-4189BCFD356B}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1D1-4D02-95F2-7E6F0B2688C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{2DE33745-652B-4E78-BDA4-B3D3EC47C048}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1D1-4D02-95F2-7E6F0B2688C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{F5EB4DED-0681-49D9-B883-966770799F7D}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1D1-4D02-95F2-7E6F0B2688CA}"/>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{FE6B32EE-15DD-4EB5-938F-2504A4C40B82}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1D1-4D02-95F2-7E6F0B2688CA}"/>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{7419411F-1C85-4B72-97BC-985BC6867227}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1D1-4D02-95F2-7E6F0B2688CA}"/>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{7BE8E17C-A037-4B43-9A26-8CBB3F5EE705}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1D1-4D02-95F2-7E6F0B2688CA}"/>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{A03AF5AE-9EA3-4502-B216-1128A050BBB9}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1D1-4D02-95F2-7E6F0B2688C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10.1</c:v>
                </c:pt>
                <c:pt idx="8">
                  <c:v>9.6999999999999993</c:v>
                </c:pt>
                <c:pt idx="16">
                  <c:v>9</c:v>
                </c:pt>
                <c:pt idx="24">
                  <c:v>9</c:v>
                </c:pt>
                <c:pt idx="32">
                  <c:v>9.5</c:v>
                </c:pt>
              </c:numCache>
            </c:numRef>
          </c:xVal>
          <c:yVal>
            <c:numRef>
              <c:f>公会計指標分析・財政指標組合せ分析表!$BP$73:$DC$73</c:f>
              <c:numCache>
                <c:formatCode>#,##0.0;"▲ "#,##0.0</c:formatCode>
                <c:ptCount val="40"/>
                <c:pt idx="16">
                  <c:v>2.1</c:v>
                </c:pt>
              </c:numCache>
            </c:numRef>
          </c:yVal>
          <c:smooth val="0"/>
          <c:extLst>
            <c:ext xmlns:c16="http://schemas.microsoft.com/office/drawing/2014/chart" uri="{C3380CC4-5D6E-409C-BE32-E72D297353CC}">
              <c16:uniqueId val="{00000009-51D1-4D02-95F2-7E6F0B2688C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{6B6C5C67-1019-43AC-995A-BC952E787A4A}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1D1-4D02-95F2-7E6F0B2688C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{CD5ED29E-6D31-48AA-B0A2-06A279E17A65}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1D1-4D02-95F2-7E6F0B2688C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{53FE7BE1-F553-4D53-B0F4-77B17D3555A4}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1D1-4D02-95F2-7E6F0B2688C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{EDAAC703-FF1E-4E96-8219-57AED64A55F5}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1D1-4D02-95F2-7E6F0B2688C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{5147E63C-7DE5-4A11-8AC3-F8A799076AA6}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1D1-4D02-95F2-7E6F0B2688CA}"/>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{1E868E41-6ECB-410B-A195-7F4B7B05B5FD}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1D1-4D02-95F2-7E6F0B2688CA}"/>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{34054380-7D6F-473C-87A6-777B7370948D}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1D1-4D02-95F2-7E6F0B2688CA}"/>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{24FBDF6D-3893-46B7-8954-C41182E9D529}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1D1-4D02-95F2-7E6F0B2688CA}"/>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{ED75E546-6A99-4CBB-A174-359BAEB3F11B}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1D1-4D02-95F2-7E6F0B2688C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8.6</c:v>
                </c:pt>
                <c:pt idx="16">
                  <c:v>8.4</c:v>
                </c:pt>
                <c:pt idx="24">
                  <c:v>8.4</c:v>
                </c:pt>
                <c:pt idx="32">
                  <c:v>8.6</c:v>
                </c:pt>
              </c:numCache>
            </c:numRef>
          </c:xVal>
          <c:yVal>
            <c:numRef>
              <c:f>公会計指標分析・財政指標組合せ分析表!$BP$77:$DC$77</c:f>
              <c:numCache>
                <c:formatCode>#,##0.0;"▲ "#,##0.0</c:formatCode>
                <c:ptCount val="40"/>
                <c:pt idx="0">
                  <c:v>49.7</c:v>
                </c:pt>
                <c:pt idx="8">
                  <c:v>37.299999999999997</c:v>
                </c:pt>
                <c:pt idx="16">
                  <c:v>13.3</c:v>
                </c:pt>
                <c:pt idx="24">
                  <c:v>5.4</c:v>
                </c:pt>
                <c:pt idx="32">
                  <c:v>0</c:v>
                </c:pt>
              </c:numCache>
            </c:numRef>
          </c:yVal>
          <c:smooth val="0"/>
          <c:extLst>
            <c:ext xmlns:c16="http://schemas.microsoft.com/office/drawing/2014/chart" uri="{C3380CC4-5D6E-409C-BE32-E72D297353CC}">
              <c16:uniqueId val="{00000013-51D1-4D02-95F2-7E6F0B2688CA}"/>
            </c:ext>
          </c:extLst>
        </c:ser>
        <c:dLbls>
          <c:showLegendKey val="0"/>
          <c:showVal val="1"/>
          <c:showCatName val="0"/>
          <c:showSerName val="0"/>
          <c:showPercent val="0"/>
          <c:showBubbleSize val="0"/>
        </c:dLbls>
        <c:axId val="84219776"/>
        <c:axId val="84234240"/>
      </c:scatterChart>
      <c:valAx>
        <c:axId val="84219776"/>
        <c:scaling>
          <c:orientation val="maxMin"/>
          <c:max val="9.2999999999999989"/>
          <c:min val="8.199999999999999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岡山県井原市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交付税算入率の有利な地方債の選択に努めているため、算入公債費等が増加しているものの、近年の大規模事業の地方債新規発行により元利償還金が増加し、実質公債費比率の分子も増加した。</a:t>
          </a:r>
        </a:p>
        <a:p>
          <a:r>
            <a:rPr kumimoji="1" lang="ja-JP" altLang="en-US" sz="1400">
              <a:latin typeface="ＭＳ ゴシック" pitchFamily="49" charset="-128"/>
              <a:ea typeface="ＭＳ ゴシック" pitchFamily="49" charset="-128"/>
            </a:rPr>
            <a:t>　今後は、田中美術館新館建設事業等の大規模事業に係る元金償還が開始することにより、公債費はさらに増加するため、公共施設等総合管理計画の基本方針に沿い、優先度を精査した計画的な整備により地方債の発行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岡山県井原市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令和５年度においても、充当可能財源が将来負担額を上回ったため将来負担比率の分子はマイナスとなっている。</a:t>
          </a:r>
        </a:p>
        <a:p>
          <a:r>
            <a:rPr kumimoji="1" lang="ja-JP" altLang="en-US" sz="1400">
              <a:latin typeface="ＭＳ ゴシック" pitchFamily="49" charset="-128"/>
              <a:ea typeface="ＭＳ ゴシック" pitchFamily="49" charset="-128"/>
            </a:rPr>
            <a:t>　これは、臨時財政対策債等の基準財政需要額算入見込が減少した以上に、減債基金等の積立てにより充当可能基金が増加したこと、一般会計等に係る地方債現在高の減少したことによるものである。</a:t>
          </a:r>
        </a:p>
        <a:p>
          <a:r>
            <a:rPr kumimoji="1" lang="ja-JP" altLang="en-US" sz="1400">
              <a:latin typeface="ＭＳ ゴシック" pitchFamily="49" charset="-128"/>
              <a:ea typeface="ＭＳ ゴシック" pitchFamily="49" charset="-128"/>
            </a:rPr>
            <a:t>　今後も、地方債の新規発行を抑制するとともに、借入にあたっては交付税算入率の高い有利な地方債を選定することとし、将来負担比率の抑制を図る。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岡山県井原市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普通交付税追加交付等を今後の市債償還財源を確保するために「減債基金」に積み立てる等により、全体としては１，０６８百万円を積み立てた。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で、市債の償還に必要な財源を確保するため「減債基金」から６０百万円、公共施設整備のため「公共施設整備基金」から５５百万円、社会福祉の増進を図るため「福祉基金」から５１百万円を取り崩したこと等により、全体としては７５９百万円を取り崩した。このことから、基金全体としては</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３０９百万円の増加となった。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基金残高は増加したが、今後の財政運営においては、基金残高の確保に向け、基金からの繰入に依存することなく、歳入確保に努める。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「公共施設整備基金」・・・公共施設整備事業の財源に充てるため。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「地域振興基金」・・・・・新市将来構想・建設計画に定められた事業に要する経費の財源に充てるため。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「地域づくり基金」・・・・夢と活力にあふれ豊かで住みよい井原市を築くため。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「公共施設整備基金」・・・公共施設整備事業に充当したため減少した。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「地域振興基金」・・・・・観光イベント事業等に充当したため減少した。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「地域づくり基金」・・・・地域づくり推進事業費に充当したため減少した。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高度経済成長期に整備した公共施設が多いため、その整備のための「公共施設整備基金」や高齢化に伴い、社会福祉の増進図るための「福祉基金」の取り崩し額が大きくなると見込まれる。引き続き、基金残高を考慮しながら、それぞれの目的に応じて基金の活用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産業団地開発事業特別会計へ繰出するために取り崩したことにより減少した。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ただし、当該事業が完了し、用地売却した際に同額を積み立て予定であるため、一時的な減少である。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今後の財政運営においては、基金残高の確保に向け基金からの繰入に依存することなく、歳入確保に努める。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減債基金繰入計画に基づく償還のために取り崩したものの、普通交付税追加交付等を積み立てたことにより増加した。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今後も、基金残高を考慮しながら、減債基金繰入基準に基づき償還を行う。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59ED3AB-CF12-45A9-AEEF-5FBA58BD63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B523C11-36CD-4EA6-AB7D-C92834B1B9A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DAC94F5C-BA21-4BA8-9741-A04D2BE899BC}"/>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6A60194C-C121-4420-9788-14E95BE5AC47}"/>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58C83881-906F-468C-B495-2BA7E87DC4DB}"/>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AE649A45-03AE-41B3-A0EC-BFD9CF643A93}"/>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8DD95A8E-89EF-4B34-BA75-8CBE4A302A2B}"/>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89D7DBB3-8ED8-4602-93A2-D01C606718EB}"/>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7F482528-DFA3-446E-B712-4F1A2E76DBFF}"/>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85A2CB28-15CA-448F-93C3-365C364D34BC}"/>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50EA237E-0AF4-445B-9DA2-800EFD11BA0C}"/>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5EF62E98-B4C1-47D0-A586-AE3EFF5C1394}"/>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577B6A82-299A-44CA-A3A8-BF477B021AFA}"/>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0A003CC8-146F-42AD-A517-CBCB837F641D}"/>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岡山県井原市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AC34CEC5-79D9-4D19-91DF-252AB97E7AA3}"/>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FBBF7672-B765-4026-B19E-8BE9BE00672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BDEA6995-C3AE-4FE3-9265-004F35F8F1A3}"/>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B217405D-E22F-4345-88BA-8845AA3EA259}"/>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CC176A44-7A8E-4DFE-A2BE-3FE17F8D2ECE}"/>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9EBF85B9-8177-429D-BC2C-3D12B44E8501}"/>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37,396
36,737
243.54
22,628,003
21,919,452
657,430
12,743,155
21,856,969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73E94546-F2CF-4DAD-B57F-F0FF41F01DF7}"/>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B1AA9F81-986F-4AC9-96AB-A69A380156A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01CCF5F2-C67F-4F30-A439-1BC57C550784}"/>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D71FD7A8-FF40-4A08-85F5-51872990A9A9}"/>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CEA930AD-A162-4B9A-AD97-A0E8721F4B06}"/>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0AF8354B-FC46-44A9-9787-515654514ECB}"/>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D65F7CBB-A0F0-4CF5-B402-5EAB71A740E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37A5F545-2D5C-4019-B619-9CE6DF23099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34530D29-1F87-4461-9517-1DF03E2FFE71}"/>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317B2C07-44BD-4E82-9100-E60155C33CC2}"/>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E815A9FA-5E8D-4FD3-8E7E-09474551FA8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EDB7BE6C-76FD-4EAE-950B-AB116FD8E9D6}"/>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ACEFF19C-7CBF-4CB1-B953-9CCFC64E1D0E}"/>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EB2E7C30-9E95-411D-9820-801A5736A74E}"/>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C89CDABE-4CB5-4BB0-B028-1C87DEA2C00A}"/>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3D00AEC5-C48F-4D5F-A3E4-840E89974D69}"/>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CCCEF09A-9E06-4264-909D-FFC037D1F907}"/>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193091F6-61BF-43C5-82FB-D18FBF76D355}"/>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757F4746-6556-49A3-A1FC-9A2715D79AD1}"/>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664DA43A-A7DE-4483-AB74-8237624F624D}"/>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2" name="テキスト ボックス 41">
          <a:extLst>
            <a:ext uri="{FF2B5EF4-FFF2-40B4-BE49-F238E27FC236}">
              <a16:creationId xmlns:a16="http://schemas.microsoft.com/office/drawing/2014/main" id="{B8F57663-07AA-400B-8E40-5BD3CDB9B3D1}"/>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3" name="テキスト ボックス 42">
          <a:extLst>
            <a:ext uri="{FF2B5EF4-FFF2-40B4-BE49-F238E27FC236}">
              <a16:creationId xmlns:a16="http://schemas.microsoft.com/office/drawing/2014/main" id="{B444E76F-32DB-492F-8ECE-54879C802379}"/>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0A564CDD-C1D1-428A-9106-8F445EEBCE7F}"/>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F1BF0F05-BD8B-4E49-B9BB-73CFAD66A87E}"/>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CB09FDA1-E49F-45DD-ABAF-DC78D038F6C2}"/>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4BAEB5B2-B4F3-4EB2-BEB7-5B2BB0011623}"/>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07B7722A-29FF-410C-852E-24E851AB5EBA}"/>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45FCF76B-8BC9-416E-8BBB-2FD5F85FE68C}"/>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DC256C64-B876-49BA-8FDC-DB725811BE3C}"/>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2A71A71A-B945-4EB9-A52D-318C281BB5C8}"/>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284C9069-43CC-4F6C-907D-4C6388EF090B}"/>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D909891A-1EA8-4654-8F7D-237371B1CD02}"/>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2256CD56-3CB0-4CDD-860A-5B850D8CB0DF}"/>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AE47F050-E9E5-43B8-85AA-6488506AC2A6}"/>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5697A4C6-0EDB-4720-912C-E784C4718B2F}"/>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本市の公共施設は高度経済成長期に整備された施設が多く、耐用年数を迎えつつあることから、有形固定資産減価償却率は類似団体より高い水準にあり、かつ上昇傾向にある。</a:t>
          </a:r>
          <a:endParaRPr lang="ja-JP" altLang="ja-JP">
            <a:effectLst/>
          </a:endParaRPr>
        </a:p>
        <a:p>
          <a:r>
            <a:rPr kumimoji="1" lang="ja-JP" altLang="ja-JP" sz="1100">
              <a:solidFill>
                <a:schemeClr val="dk1"/>
              </a:solidFill>
              <a:effectLst/>
              <a:latin typeface="+mn-lt"/>
              <a:ea typeface="+mn-ea"/>
              <a:cs typeface="+mn-cs"/>
            </a:rPr>
            <a:t>　井原市公共施設等総合管理計画に従い、施設の長寿命化・複合化に取り組む。</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FB29CD4B-607D-456D-AC3E-120C6782FCDE}"/>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3CFA8806-955B-406E-83A4-D69CE1FA0C28}"/>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a:extLst>
            <a:ext uri="{FF2B5EF4-FFF2-40B4-BE49-F238E27FC236}">
              <a16:creationId xmlns:a16="http://schemas.microsoft.com/office/drawing/2014/main" id="{0A217B68-DC0D-4AF5-86A9-4B863A577AA5}"/>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0" name="直線コネクタ 59">
          <a:extLst>
            <a:ext uri="{FF2B5EF4-FFF2-40B4-BE49-F238E27FC236}">
              <a16:creationId xmlns:a16="http://schemas.microsoft.com/office/drawing/2014/main" id="{66BAD184-2581-416F-B0A0-4C309A391CCC}"/>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1" name="テキスト ボックス 60">
          <a:extLst>
            <a:ext uri="{FF2B5EF4-FFF2-40B4-BE49-F238E27FC236}">
              <a16:creationId xmlns:a16="http://schemas.microsoft.com/office/drawing/2014/main" id="{8F3C279D-95A8-4B01-AFE6-D5CA4D69985D}"/>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2" name="直線コネクタ 61">
          <a:extLst>
            <a:ext uri="{FF2B5EF4-FFF2-40B4-BE49-F238E27FC236}">
              <a16:creationId xmlns:a16="http://schemas.microsoft.com/office/drawing/2014/main" id="{446B3C55-BFC9-44E0-BD5E-578586C72CBB}"/>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3" name="テキスト ボックス 62">
          <a:extLst>
            <a:ext uri="{FF2B5EF4-FFF2-40B4-BE49-F238E27FC236}">
              <a16:creationId xmlns:a16="http://schemas.microsoft.com/office/drawing/2014/main" id="{CA4631AD-7CA6-4877-A066-8152AD962936}"/>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4" name="直線コネクタ 63">
          <a:extLst>
            <a:ext uri="{FF2B5EF4-FFF2-40B4-BE49-F238E27FC236}">
              <a16:creationId xmlns:a16="http://schemas.microsoft.com/office/drawing/2014/main" id="{CD19DF8E-E9D9-49E6-9466-EE1CB845AEF7}"/>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5" name="テキスト ボックス 64">
          <a:extLst>
            <a:ext uri="{FF2B5EF4-FFF2-40B4-BE49-F238E27FC236}">
              <a16:creationId xmlns:a16="http://schemas.microsoft.com/office/drawing/2014/main" id="{8793BB3A-8F8C-473F-AFF2-0D142771C8EE}"/>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6" name="直線コネクタ 65">
          <a:extLst>
            <a:ext uri="{FF2B5EF4-FFF2-40B4-BE49-F238E27FC236}">
              <a16:creationId xmlns:a16="http://schemas.microsoft.com/office/drawing/2014/main" id="{1EFE74BA-4D9B-4A08-94C2-3C6E224B073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7" name="テキスト ボックス 66">
          <a:extLst>
            <a:ext uri="{FF2B5EF4-FFF2-40B4-BE49-F238E27FC236}">
              <a16:creationId xmlns:a16="http://schemas.microsoft.com/office/drawing/2014/main" id="{53BD9361-C926-48E5-A0BE-2665F4D97BFF}"/>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C9487CCE-E864-4285-9F59-542933F2A90D}"/>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178E3CD3-5448-410C-90A0-74F04AD957BD}"/>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6F0A84D3-1FBF-4188-AA53-37CBA271F9BE}"/>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165481</xdr:rowOff>
    </xdr:from>
    <xdr:to>
      <xdr:col>23</xdr:col>
      <xdr:colOff>85090</xdr:colOff>
      <xdr:row>34</xdr:row>
      <xdr:rowOff>139827</xdr:rowOff>
    </xdr:to>
    <xdr:cxnSp macro="">
      <xdr:nvCxnSpPr>
        <xdr:cNvPr id="71" name="直線コネクタ 70">
          <a:extLst>
            <a:ext uri="{FF2B5EF4-FFF2-40B4-BE49-F238E27FC236}">
              <a16:creationId xmlns:a16="http://schemas.microsoft.com/office/drawing/2014/main" id="{1D8F7FF5-8FCD-428E-8AC8-1553D667184B}"/>
            </a:ext>
          </a:extLst>
        </xdr:cNvPr>
        <xdr:cNvCxnSpPr/>
      </xdr:nvCxnSpPr>
      <xdr:spPr>
        <a:xfrm flipV="1">
          <a:off x="4760595" y="5566156"/>
          <a:ext cx="1270" cy="1174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143654</xdr:rowOff>
    </xdr:from>
    <xdr:ext cx="405111" cy="259045"/>
    <xdr:sp macro="" textlink="">
      <xdr:nvSpPr>
        <xdr:cNvPr id="72" name="有形固定資産減価償却率最小値テキスト">
          <a:extLst>
            <a:ext uri="{FF2B5EF4-FFF2-40B4-BE49-F238E27FC236}">
              <a16:creationId xmlns:a16="http://schemas.microsoft.com/office/drawing/2014/main" id="{ECB945DF-8051-40AA-B4D8-3E2B5ACFE756}"/>
            </a:ext>
          </a:extLst>
        </xdr:cNvPr>
        <xdr:cNvSpPr txBox="1"/>
      </xdr:nvSpPr>
      <xdr:spPr>
        <a:xfrm>
          <a:off x="4813300" y="674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139827</xdr:rowOff>
    </xdr:from>
    <xdr:to>
      <xdr:col>23</xdr:col>
      <xdr:colOff>174625</xdr:colOff>
      <xdr:row>34</xdr:row>
      <xdr:rowOff>139827</xdr:rowOff>
    </xdr:to>
    <xdr:cxnSp macro="">
      <xdr:nvCxnSpPr>
        <xdr:cNvPr id="73" name="直線コネクタ 72">
          <a:extLst>
            <a:ext uri="{FF2B5EF4-FFF2-40B4-BE49-F238E27FC236}">
              <a16:creationId xmlns:a16="http://schemas.microsoft.com/office/drawing/2014/main" id="{9202DE8E-6FD1-43BF-BB0F-A5EBD36169FB}"/>
            </a:ext>
          </a:extLst>
        </xdr:cNvPr>
        <xdr:cNvCxnSpPr/>
      </xdr:nvCxnSpPr>
      <xdr:spPr>
        <a:xfrm>
          <a:off x="4673600" y="6740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112158</xdr:rowOff>
    </xdr:from>
    <xdr:ext cx="405111" cy="259045"/>
    <xdr:sp macro="" textlink="">
      <xdr:nvSpPr>
        <xdr:cNvPr id="74" name="有形固定資産減価償却率最大値テキスト">
          <a:extLst>
            <a:ext uri="{FF2B5EF4-FFF2-40B4-BE49-F238E27FC236}">
              <a16:creationId xmlns:a16="http://schemas.microsoft.com/office/drawing/2014/main" id="{34BCA221-C843-4D29-999A-362A6E2C66C5}"/>
            </a:ext>
          </a:extLst>
        </xdr:cNvPr>
        <xdr:cNvSpPr txBox="1"/>
      </xdr:nvSpPr>
      <xdr:spPr>
        <a:xfrm>
          <a:off x="4813300" y="5341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165481</xdr:rowOff>
    </xdr:from>
    <xdr:to>
      <xdr:col>23</xdr:col>
      <xdr:colOff>174625</xdr:colOff>
      <xdr:row>27</xdr:row>
      <xdr:rowOff>165481</xdr:rowOff>
    </xdr:to>
    <xdr:cxnSp macro="">
      <xdr:nvCxnSpPr>
        <xdr:cNvPr id="75" name="直線コネクタ 74">
          <a:extLst>
            <a:ext uri="{FF2B5EF4-FFF2-40B4-BE49-F238E27FC236}">
              <a16:creationId xmlns:a16="http://schemas.microsoft.com/office/drawing/2014/main" id="{D41B7A6D-4F8E-4E70-AF67-7205BFAAA37E}"/>
            </a:ext>
          </a:extLst>
        </xdr:cNvPr>
        <xdr:cNvCxnSpPr/>
      </xdr:nvCxnSpPr>
      <xdr:spPr>
        <a:xfrm>
          <a:off x="4673600" y="5566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113682</xdr:rowOff>
    </xdr:from>
    <xdr:ext cx="405111" cy="259045"/>
    <xdr:sp macro="" textlink="">
      <xdr:nvSpPr>
        <xdr:cNvPr id="76" name="有形固定資産減価償却率平均値テキスト">
          <a:extLst>
            <a:ext uri="{FF2B5EF4-FFF2-40B4-BE49-F238E27FC236}">
              <a16:creationId xmlns:a16="http://schemas.microsoft.com/office/drawing/2014/main" id="{ADED17FC-47FA-4B78-B530-77E7265C95B8}"/>
            </a:ext>
          </a:extLst>
        </xdr:cNvPr>
        <xdr:cNvSpPr txBox="1"/>
      </xdr:nvSpPr>
      <xdr:spPr>
        <a:xfrm>
          <a:off x="4813300" y="6200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90805</xdr:rowOff>
    </xdr:from>
    <xdr:to>
      <xdr:col>23</xdr:col>
      <xdr:colOff>136525</xdr:colOff>
      <xdr:row>33</xdr:row>
      <xdr:rowOff>20955</xdr:rowOff>
    </xdr:to>
    <xdr:sp macro="" textlink="">
      <xdr:nvSpPr>
        <xdr:cNvPr id="77" name="フローチャート: 判断 76">
          <a:extLst>
            <a:ext uri="{FF2B5EF4-FFF2-40B4-BE49-F238E27FC236}">
              <a16:creationId xmlns:a16="http://schemas.microsoft.com/office/drawing/2014/main" id="{32EFFE56-2D1D-4A3D-8033-FBCBEAA82788}"/>
            </a:ext>
          </a:extLst>
        </xdr:cNvPr>
        <xdr:cNvSpPr/>
      </xdr:nvSpPr>
      <xdr:spPr>
        <a:xfrm>
          <a:off x="47117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38989</xdr:rowOff>
    </xdr:from>
    <xdr:to>
      <xdr:col>19</xdr:col>
      <xdr:colOff>187325</xdr:colOff>
      <xdr:row>32</xdr:row>
      <xdr:rowOff>140589</xdr:rowOff>
    </xdr:to>
    <xdr:sp macro="" textlink="">
      <xdr:nvSpPr>
        <xdr:cNvPr id="78" name="フローチャート: 判断 77">
          <a:extLst>
            <a:ext uri="{FF2B5EF4-FFF2-40B4-BE49-F238E27FC236}">
              <a16:creationId xmlns:a16="http://schemas.microsoft.com/office/drawing/2014/main" id="{A1BF51AB-F411-4708-AFC4-F44CF1E38097}"/>
            </a:ext>
          </a:extLst>
        </xdr:cNvPr>
        <xdr:cNvSpPr/>
      </xdr:nvSpPr>
      <xdr:spPr>
        <a:xfrm>
          <a:off x="4000500" y="62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4445</xdr:rowOff>
    </xdr:from>
    <xdr:to>
      <xdr:col>15</xdr:col>
      <xdr:colOff>187325</xdr:colOff>
      <xdr:row>32</xdr:row>
      <xdr:rowOff>106045</xdr:rowOff>
    </xdr:to>
    <xdr:sp macro="" textlink="">
      <xdr:nvSpPr>
        <xdr:cNvPr id="79" name="フローチャート: 判断 78">
          <a:extLst>
            <a:ext uri="{FF2B5EF4-FFF2-40B4-BE49-F238E27FC236}">
              <a16:creationId xmlns:a16="http://schemas.microsoft.com/office/drawing/2014/main" id="{A9063CEF-37A8-4FB0-8206-105636FB73E0}"/>
            </a:ext>
          </a:extLst>
        </xdr:cNvPr>
        <xdr:cNvSpPr/>
      </xdr:nvSpPr>
      <xdr:spPr>
        <a:xfrm>
          <a:off x="32385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26035</xdr:rowOff>
    </xdr:from>
    <xdr:to>
      <xdr:col>11</xdr:col>
      <xdr:colOff>187325</xdr:colOff>
      <xdr:row>32</xdr:row>
      <xdr:rowOff>127635</xdr:rowOff>
    </xdr:to>
    <xdr:sp macro="" textlink="">
      <xdr:nvSpPr>
        <xdr:cNvPr id="80" name="フローチャート: 判断 79">
          <a:extLst>
            <a:ext uri="{FF2B5EF4-FFF2-40B4-BE49-F238E27FC236}">
              <a16:creationId xmlns:a16="http://schemas.microsoft.com/office/drawing/2014/main" id="{2BB62645-2A01-48FE-9702-A8F8A98B1706}"/>
            </a:ext>
          </a:extLst>
        </xdr:cNvPr>
        <xdr:cNvSpPr/>
      </xdr:nvSpPr>
      <xdr:spPr>
        <a:xfrm>
          <a:off x="24765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119761</xdr:rowOff>
    </xdr:from>
    <xdr:to>
      <xdr:col>7</xdr:col>
      <xdr:colOff>187325</xdr:colOff>
      <xdr:row>32</xdr:row>
      <xdr:rowOff>49911</xdr:rowOff>
    </xdr:to>
    <xdr:sp macro="" textlink="">
      <xdr:nvSpPr>
        <xdr:cNvPr id="81" name="フローチャート: 判断 80">
          <a:extLst>
            <a:ext uri="{FF2B5EF4-FFF2-40B4-BE49-F238E27FC236}">
              <a16:creationId xmlns:a16="http://schemas.microsoft.com/office/drawing/2014/main" id="{B3A1A24B-86DC-4ADC-B9ED-6045EB35F14C}"/>
            </a:ext>
          </a:extLst>
        </xdr:cNvPr>
        <xdr:cNvSpPr/>
      </xdr:nvSpPr>
      <xdr:spPr>
        <a:xfrm>
          <a:off x="1714500" y="620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DE59AC81-6E16-4711-95D2-856594CF5B77}"/>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3D7106A4-E50D-405C-BA77-DFED1B417FA1}"/>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CB9333C6-9035-48BD-8B90-A3EF54B67DBE}"/>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3749BF55-AB9E-423A-B608-C1ED3E8F1D67}"/>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C7368EE1-08A3-4F02-B208-10C6BE9B4863}"/>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34</xdr:row>
      <xdr:rowOff>84709</xdr:rowOff>
    </xdr:from>
    <xdr:to>
      <xdr:col>23</xdr:col>
      <xdr:colOff>136525</xdr:colOff>
      <xdr:row>35</xdr:row>
      <xdr:rowOff>14859</xdr:rowOff>
    </xdr:to>
    <xdr:sp macro="" textlink="">
      <xdr:nvSpPr>
        <xdr:cNvPr id="87" name="楕円 86">
          <a:extLst>
            <a:ext uri="{FF2B5EF4-FFF2-40B4-BE49-F238E27FC236}">
              <a16:creationId xmlns:a16="http://schemas.microsoft.com/office/drawing/2014/main" id="{DEA4E424-E16C-4410-9479-9F7FE7B7B43C}"/>
            </a:ext>
          </a:extLst>
        </xdr:cNvPr>
        <xdr:cNvSpPr/>
      </xdr:nvSpPr>
      <xdr:spPr>
        <a:xfrm>
          <a:off x="4711700" y="668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171086</xdr:rowOff>
    </xdr:from>
    <xdr:ext cx="405111" cy="259045"/>
    <xdr:sp macro="" textlink="">
      <xdr:nvSpPr>
        <xdr:cNvPr id="88" name="有形固定資産減価償却率該当値テキスト">
          <a:extLst>
            <a:ext uri="{FF2B5EF4-FFF2-40B4-BE49-F238E27FC236}">
              <a16:creationId xmlns:a16="http://schemas.microsoft.com/office/drawing/2014/main" id="{C140C424-83BC-42B1-80AF-20BF3367D934}"/>
            </a:ext>
          </a:extLst>
        </xdr:cNvPr>
        <xdr:cNvSpPr txBox="1"/>
      </xdr:nvSpPr>
      <xdr:spPr>
        <a:xfrm>
          <a:off x="4813300" y="6600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34</xdr:row>
      <xdr:rowOff>32893</xdr:rowOff>
    </xdr:from>
    <xdr:to>
      <xdr:col>19</xdr:col>
      <xdr:colOff>187325</xdr:colOff>
      <xdr:row>34</xdr:row>
      <xdr:rowOff>134493</xdr:rowOff>
    </xdr:to>
    <xdr:sp macro="" textlink="">
      <xdr:nvSpPr>
        <xdr:cNvPr id="89" name="楕円 88">
          <a:extLst>
            <a:ext uri="{FF2B5EF4-FFF2-40B4-BE49-F238E27FC236}">
              <a16:creationId xmlns:a16="http://schemas.microsoft.com/office/drawing/2014/main" id="{E7D80BDF-8F95-4641-90E6-572BEB4D3A2E}"/>
            </a:ext>
          </a:extLst>
        </xdr:cNvPr>
        <xdr:cNvSpPr/>
      </xdr:nvSpPr>
      <xdr:spPr>
        <a:xfrm>
          <a:off x="4000500" y="663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83693</xdr:rowOff>
    </xdr:from>
    <xdr:to>
      <xdr:col>23</xdr:col>
      <xdr:colOff>85725</xdr:colOff>
      <xdr:row>34</xdr:row>
      <xdr:rowOff>135509</xdr:rowOff>
    </xdr:to>
    <xdr:cxnSp macro="">
      <xdr:nvCxnSpPr>
        <xdr:cNvPr id="90" name="直線コネクタ 89">
          <a:extLst>
            <a:ext uri="{FF2B5EF4-FFF2-40B4-BE49-F238E27FC236}">
              <a16:creationId xmlns:a16="http://schemas.microsoft.com/office/drawing/2014/main" id="{36E80100-52EF-47B9-850A-E3E4B466CC62}"/>
            </a:ext>
          </a:extLst>
        </xdr:cNvPr>
        <xdr:cNvCxnSpPr/>
      </xdr:nvCxnSpPr>
      <xdr:spPr>
        <a:xfrm>
          <a:off x="4051300" y="6684518"/>
          <a:ext cx="7112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169799</xdr:rowOff>
    </xdr:from>
    <xdr:to>
      <xdr:col>15</xdr:col>
      <xdr:colOff>187325</xdr:colOff>
      <xdr:row>34</xdr:row>
      <xdr:rowOff>99949</xdr:rowOff>
    </xdr:to>
    <xdr:sp macro="" textlink="">
      <xdr:nvSpPr>
        <xdr:cNvPr id="91" name="楕円 90">
          <a:extLst>
            <a:ext uri="{FF2B5EF4-FFF2-40B4-BE49-F238E27FC236}">
              <a16:creationId xmlns:a16="http://schemas.microsoft.com/office/drawing/2014/main" id="{01968853-9BC6-49C3-8D8D-D7B4B7713096}"/>
            </a:ext>
          </a:extLst>
        </xdr:cNvPr>
        <xdr:cNvSpPr/>
      </xdr:nvSpPr>
      <xdr:spPr>
        <a:xfrm>
          <a:off x="3238500" y="659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34</xdr:row>
      <xdr:rowOff>49149</xdr:rowOff>
    </xdr:from>
    <xdr:to>
      <xdr:col>19</xdr:col>
      <xdr:colOff>136525</xdr:colOff>
      <xdr:row>34</xdr:row>
      <xdr:rowOff>83693</xdr:rowOff>
    </xdr:to>
    <xdr:cxnSp macro="">
      <xdr:nvCxnSpPr>
        <xdr:cNvPr id="92" name="直線コネクタ 91">
          <a:extLst>
            <a:ext uri="{FF2B5EF4-FFF2-40B4-BE49-F238E27FC236}">
              <a16:creationId xmlns:a16="http://schemas.microsoft.com/office/drawing/2014/main" id="{8AA376F9-A957-48EC-ACA8-0ACB38894117}"/>
            </a:ext>
          </a:extLst>
        </xdr:cNvPr>
        <xdr:cNvCxnSpPr/>
      </xdr:nvCxnSpPr>
      <xdr:spPr>
        <a:xfrm>
          <a:off x="3289300" y="6649974"/>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130937</xdr:rowOff>
    </xdr:from>
    <xdr:to>
      <xdr:col>11</xdr:col>
      <xdr:colOff>187325</xdr:colOff>
      <xdr:row>34</xdr:row>
      <xdr:rowOff>61087</xdr:rowOff>
    </xdr:to>
    <xdr:sp macro="" textlink="">
      <xdr:nvSpPr>
        <xdr:cNvPr id="93" name="楕円 92">
          <a:extLst>
            <a:ext uri="{FF2B5EF4-FFF2-40B4-BE49-F238E27FC236}">
              <a16:creationId xmlns:a16="http://schemas.microsoft.com/office/drawing/2014/main" id="{D4D76C2D-4999-486F-936A-FA593CE0C985}"/>
            </a:ext>
          </a:extLst>
        </xdr:cNvPr>
        <xdr:cNvSpPr/>
      </xdr:nvSpPr>
      <xdr:spPr>
        <a:xfrm>
          <a:off x="2476500" y="656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34</xdr:row>
      <xdr:rowOff>10287</xdr:rowOff>
    </xdr:from>
    <xdr:to>
      <xdr:col>15</xdr:col>
      <xdr:colOff>136525</xdr:colOff>
      <xdr:row>34</xdr:row>
      <xdr:rowOff>49149</xdr:rowOff>
    </xdr:to>
    <xdr:cxnSp macro="">
      <xdr:nvCxnSpPr>
        <xdr:cNvPr id="94" name="直線コネクタ 93">
          <a:extLst>
            <a:ext uri="{FF2B5EF4-FFF2-40B4-BE49-F238E27FC236}">
              <a16:creationId xmlns:a16="http://schemas.microsoft.com/office/drawing/2014/main" id="{06443719-FED1-4169-920C-D4D0C8DE0ABD}"/>
            </a:ext>
          </a:extLst>
        </xdr:cNvPr>
        <xdr:cNvCxnSpPr/>
      </xdr:nvCxnSpPr>
      <xdr:spPr>
        <a:xfrm>
          <a:off x="2527300" y="6611112"/>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33</xdr:row>
      <xdr:rowOff>135255</xdr:rowOff>
    </xdr:from>
    <xdr:to>
      <xdr:col>7</xdr:col>
      <xdr:colOff>187325</xdr:colOff>
      <xdr:row>34</xdr:row>
      <xdr:rowOff>65405</xdr:rowOff>
    </xdr:to>
    <xdr:sp macro="" textlink="">
      <xdr:nvSpPr>
        <xdr:cNvPr id="95" name="楕円 94">
          <a:extLst>
            <a:ext uri="{FF2B5EF4-FFF2-40B4-BE49-F238E27FC236}">
              <a16:creationId xmlns:a16="http://schemas.microsoft.com/office/drawing/2014/main" id="{41770F49-B271-4F85-85B7-CB3B00632F9B}"/>
            </a:ext>
          </a:extLst>
        </xdr:cNvPr>
        <xdr:cNvSpPr/>
      </xdr:nvSpPr>
      <xdr:spPr>
        <a:xfrm>
          <a:off x="1714500" y="656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34</xdr:row>
      <xdr:rowOff>10287</xdr:rowOff>
    </xdr:from>
    <xdr:to>
      <xdr:col>11</xdr:col>
      <xdr:colOff>136525</xdr:colOff>
      <xdr:row>34</xdr:row>
      <xdr:rowOff>14605</xdr:rowOff>
    </xdr:to>
    <xdr:cxnSp macro="">
      <xdr:nvCxnSpPr>
        <xdr:cNvPr id="96" name="直線コネクタ 95">
          <a:extLst>
            <a:ext uri="{FF2B5EF4-FFF2-40B4-BE49-F238E27FC236}">
              <a16:creationId xmlns:a16="http://schemas.microsoft.com/office/drawing/2014/main" id="{CA445C7E-5D31-4E54-8F24-37C417D395AB}"/>
            </a:ext>
          </a:extLst>
        </xdr:cNvPr>
        <xdr:cNvCxnSpPr/>
      </xdr:nvCxnSpPr>
      <xdr:spPr>
        <a:xfrm flipV="1">
          <a:off x="1765300" y="6611112"/>
          <a:ext cx="762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157116</xdr:rowOff>
    </xdr:from>
    <xdr:ext cx="405111" cy="259045"/>
    <xdr:sp macro="" textlink="">
      <xdr:nvSpPr>
        <xdr:cNvPr id="97" name="n_1aveValue有形固定資産減価償却率">
          <a:extLst>
            <a:ext uri="{FF2B5EF4-FFF2-40B4-BE49-F238E27FC236}">
              <a16:creationId xmlns:a16="http://schemas.microsoft.com/office/drawing/2014/main" id="{1530CE9A-3DF0-4EF1-8A62-616EFBA33514}"/>
            </a:ext>
          </a:extLst>
        </xdr:cNvPr>
        <xdr:cNvSpPr txBox="1"/>
      </xdr:nvSpPr>
      <xdr:spPr>
        <a:xfrm>
          <a:off x="3836044" y="6072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122572</xdr:rowOff>
    </xdr:from>
    <xdr:ext cx="405111" cy="259045"/>
    <xdr:sp macro="" textlink="">
      <xdr:nvSpPr>
        <xdr:cNvPr id="98" name="n_2aveValue有形固定資産減価償却率">
          <a:extLst>
            <a:ext uri="{FF2B5EF4-FFF2-40B4-BE49-F238E27FC236}">
              <a16:creationId xmlns:a16="http://schemas.microsoft.com/office/drawing/2014/main" id="{C7F71D55-8734-4BE1-9397-B987581EFCDD}"/>
            </a:ext>
          </a:extLst>
        </xdr:cNvPr>
        <xdr:cNvSpPr txBox="1"/>
      </xdr:nvSpPr>
      <xdr:spPr>
        <a:xfrm>
          <a:off x="308674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144162</xdr:rowOff>
    </xdr:from>
    <xdr:ext cx="405111" cy="259045"/>
    <xdr:sp macro="" textlink="">
      <xdr:nvSpPr>
        <xdr:cNvPr id="99" name="n_3aveValue有形固定資産減価償却率">
          <a:extLst>
            <a:ext uri="{FF2B5EF4-FFF2-40B4-BE49-F238E27FC236}">
              <a16:creationId xmlns:a16="http://schemas.microsoft.com/office/drawing/2014/main" id="{4A0DDE59-7653-486B-BE7B-8BE2CCD063D5}"/>
            </a:ext>
          </a:extLst>
        </xdr:cNvPr>
        <xdr:cNvSpPr txBox="1"/>
      </xdr:nvSpPr>
      <xdr:spPr>
        <a:xfrm>
          <a:off x="2324744" y="6059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66438</xdr:rowOff>
    </xdr:from>
    <xdr:ext cx="405111" cy="259045"/>
    <xdr:sp macro="" textlink="">
      <xdr:nvSpPr>
        <xdr:cNvPr id="100" name="n_4aveValue有形固定資産減価償却率">
          <a:extLst>
            <a:ext uri="{FF2B5EF4-FFF2-40B4-BE49-F238E27FC236}">
              <a16:creationId xmlns:a16="http://schemas.microsoft.com/office/drawing/2014/main" id="{8E556308-163C-4BFD-B681-43DBB4504D31}"/>
            </a:ext>
          </a:extLst>
        </xdr:cNvPr>
        <xdr:cNvSpPr txBox="1"/>
      </xdr:nvSpPr>
      <xdr:spPr>
        <a:xfrm>
          <a:off x="1562744" y="5981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125620</xdr:rowOff>
    </xdr:from>
    <xdr:ext cx="405111" cy="259045"/>
    <xdr:sp macro="" textlink="">
      <xdr:nvSpPr>
        <xdr:cNvPr id="101" name="n_1mainValue有形固定資産減価償却率">
          <a:extLst>
            <a:ext uri="{FF2B5EF4-FFF2-40B4-BE49-F238E27FC236}">
              <a16:creationId xmlns:a16="http://schemas.microsoft.com/office/drawing/2014/main" id="{5C74C530-1018-4545-ADE6-F332BC18E319}"/>
            </a:ext>
          </a:extLst>
        </xdr:cNvPr>
        <xdr:cNvSpPr txBox="1"/>
      </xdr:nvSpPr>
      <xdr:spPr>
        <a:xfrm>
          <a:off x="3836044" y="6726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91076</xdr:rowOff>
    </xdr:from>
    <xdr:ext cx="405111" cy="259045"/>
    <xdr:sp macro="" textlink="">
      <xdr:nvSpPr>
        <xdr:cNvPr id="102" name="n_2mainValue有形固定資産減価償却率">
          <a:extLst>
            <a:ext uri="{FF2B5EF4-FFF2-40B4-BE49-F238E27FC236}">
              <a16:creationId xmlns:a16="http://schemas.microsoft.com/office/drawing/2014/main" id="{6A7F3CFC-4D10-4DFD-9F74-1CB262EDC491}"/>
            </a:ext>
          </a:extLst>
        </xdr:cNvPr>
        <xdr:cNvSpPr txBox="1"/>
      </xdr:nvSpPr>
      <xdr:spPr>
        <a:xfrm>
          <a:off x="3086744" y="6691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34</xdr:row>
      <xdr:rowOff>52214</xdr:rowOff>
    </xdr:from>
    <xdr:ext cx="405111" cy="259045"/>
    <xdr:sp macro="" textlink="">
      <xdr:nvSpPr>
        <xdr:cNvPr id="103" name="n_3mainValue有形固定資産減価償却率">
          <a:extLst>
            <a:ext uri="{FF2B5EF4-FFF2-40B4-BE49-F238E27FC236}">
              <a16:creationId xmlns:a16="http://schemas.microsoft.com/office/drawing/2014/main" id="{65795FCB-1B1E-4317-8EDC-1BC5B25556D7}"/>
            </a:ext>
          </a:extLst>
        </xdr:cNvPr>
        <xdr:cNvSpPr txBox="1"/>
      </xdr:nvSpPr>
      <xdr:spPr>
        <a:xfrm>
          <a:off x="2324744" y="6653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34</xdr:row>
      <xdr:rowOff>56532</xdr:rowOff>
    </xdr:from>
    <xdr:ext cx="405111" cy="259045"/>
    <xdr:sp macro="" textlink="">
      <xdr:nvSpPr>
        <xdr:cNvPr id="104" name="n_4mainValue有形固定資産減価償却率">
          <a:extLst>
            <a:ext uri="{FF2B5EF4-FFF2-40B4-BE49-F238E27FC236}">
              <a16:creationId xmlns:a16="http://schemas.microsoft.com/office/drawing/2014/main" id="{ECA5432B-F929-4970-9AFE-A85C7D526EA7}"/>
            </a:ext>
          </a:extLst>
        </xdr:cNvPr>
        <xdr:cNvSpPr txBox="1"/>
      </xdr:nvSpPr>
      <xdr:spPr>
        <a:xfrm>
          <a:off x="1562744" y="665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25A2A087-A61F-4C91-A14F-9D0894FEB1C5}"/>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873D4202-86A9-4D5F-A354-8D1AFF2B0A42}"/>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6DD903F4-C40C-423F-A37F-79B799E3DE81}"/>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[ 409.1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18B7FAD5-41FC-4DFB-A262-BF7223D365BD}"/>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E66B541F-FB24-48D1-80E0-6B4A21571363}"/>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AEF23B1B-6406-440E-8AB8-3CB74B762A41}"/>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D9E663AC-9D1F-49A4-AF8B-8103EC4C51DC}"/>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57AA69FC-6EE6-4E3A-898C-248F228E0464}"/>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25808B86-E3A6-42D6-B748-8C75226274A1}"/>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6C0875DB-69EA-4FB4-84C0-35EF0880223B}"/>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C1FC1097-B744-4EF3-976E-DF3459F880B9}"/>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9593CCAB-9F56-458F-B757-6E48A5663575}"/>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E14D935D-54B8-49E9-B271-3E5E4667886C}"/>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の平均値を下回っているが、今後は充当可能基金残高が減少し、大型事業に伴う地方債の発行は増加する見込みであることから、将来負担額と充当可能基金残高の差である実質債務は増加することが想定される。そのため、将来負担額の上昇を抑えるべく、歳出規模の抑制や財源確保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980237C3-C7B4-498A-A7AB-9F6D18780B8F}"/>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9FE0ECC9-7A5A-4227-A06B-381AD337F2EE}"/>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8970EBC9-015C-4461-A9CF-BE1422CB5AE4}"/>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id="{1C19ADCF-55AC-457E-A2C9-C7184D88EFA3}"/>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a:extLst>
            <a:ext uri="{FF2B5EF4-FFF2-40B4-BE49-F238E27FC236}">
              <a16:creationId xmlns:a16="http://schemas.microsoft.com/office/drawing/2014/main" id="{2E41CBF0-B9CB-44D2-B0F0-D7D01E3EF18E}"/>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id="{3440BA3B-EEC6-4FBC-A71E-712394BE8783}"/>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a:extLst>
            <a:ext uri="{FF2B5EF4-FFF2-40B4-BE49-F238E27FC236}">
              <a16:creationId xmlns:a16="http://schemas.microsoft.com/office/drawing/2014/main" id="{BB718CEB-3012-4034-99A7-236C41BA779A}"/>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6F909CE3-EE7E-4FF4-B3A3-F03DF9B751C5}"/>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a:extLst>
            <a:ext uri="{FF2B5EF4-FFF2-40B4-BE49-F238E27FC236}">
              <a16:creationId xmlns:a16="http://schemas.microsoft.com/office/drawing/2014/main" id="{7D85A242-C694-4719-AF2D-FE3C837E0F48}"/>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id="{112BC221-DE4B-42CA-B861-A8E4FFCFBBDC}"/>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id="{15CA7617-4824-4FC0-976F-9641D85A3332}"/>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id="{7D96DF41-2280-4AF7-B1FA-D7608F41C72B}"/>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30" name="テキスト ボックス 129">
          <a:extLst>
            <a:ext uri="{FF2B5EF4-FFF2-40B4-BE49-F238E27FC236}">
              <a16:creationId xmlns:a16="http://schemas.microsoft.com/office/drawing/2014/main" id="{747225FF-212C-4389-861D-20F0D5100CBA}"/>
            </a:ext>
          </a:extLst>
        </xdr:cNvPr>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F9E665CF-AC16-4055-B41A-DECABFB76371}"/>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2" name="テキスト ボックス 131">
          <a:extLst>
            <a:ext uri="{FF2B5EF4-FFF2-40B4-BE49-F238E27FC236}">
              <a16:creationId xmlns:a16="http://schemas.microsoft.com/office/drawing/2014/main" id="{CC6232F9-085A-430A-9B05-1404236DE44E}"/>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3" name="債務償還比率グラフ枠">
          <a:extLst>
            <a:ext uri="{FF2B5EF4-FFF2-40B4-BE49-F238E27FC236}">
              <a16:creationId xmlns:a16="http://schemas.microsoft.com/office/drawing/2014/main" id="{60818573-9F0B-4021-A3A4-C38114A05EF1}"/>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55552</xdr:rowOff>
    </xdr:from>
    <xdr:to>
      <xdr:col>76</xdr:col>
      <xdr:colOff>21589</xdr:colOff>
      <xdr:row>34</xdr:row>
      <xdr:rowOff>122555</xdr:rowOff>
    </xdr:to>
    <xdr:cxnSp macro="">
      <xdr:nvCxnSpPr>
        <xdr:cNvPr id="134" name="直線コネクタ 133">
          <a:extLst>
            <a:ext uri="{FF2B5EF4-FFF2-40B4-BE49-F238E27FC236}">
              <a16:creationId xmlns:a16="http://schemas.microsoft.com/office/drawing/2014/main" id="{E0EC59B8-37F7-4447-9BA2-6894E4F0F0D9}"/>
            </a:ext>
          </a:extLst>
        </xdr:cNvPr>
        <xdr:cNvCxnSpPr/>
      </xdr:nvCxnSpPr>
      <xdr:spPr>
        <a:xfrm flipV="1">
          <a:off x="14793595" y="5456227"/>
          <a:ext cx="1269" cy="1267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126382</xdr:rowOff>
    </xdr:from>
    <xdr:ext cx="469744" cy="259045"/>
    <xdr:sp macro="" textlink="">
      <xdr:nvSpPr>
        <xdr:cNvPr id="135" name="債務償還比率最小値テキスト">
          <a:extLst>
            <a:ext uri="{FF2B5EF4-FFF2-40B4-BE49-F238E27FC236}">
              <a16:creationId xmlns:a16="http://schemas.microsoft.com/office/drawing/2014/main" id="{52D79EBF-DA82-494B-B9B9-82455BD12A41}"/>
            </a:ext>
          </a:extLst>
        </xdr:cNvPr>
        <xdr:cNvSpPr txBox="1"/>
      </xdr:nvSpPr>
      <xdr:spPr>
        <a:xfrm>
          <a:off x="14846300" y="672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122555</xdr:rowOff>
    </xdr:from>
    <xdr:to>
      <xdr:col>76</xdr:col>
      <xdr:colOff>111125</xdr:colOff>
      <xdr:row>34</xdr:row>
      <xdr:rowOff>122555</xdr:rowOff>
    </xdr:to>
    <xdr:cxnSp macro="">
      <xdr:nvCxnSpPr>
        <xdr:cNvPr id="136" name="直線コネクタ 135">
          <a:extLst>
            <a:ext uri="{FF2B5EF4-FFF2-40B4-BE49-F238E27FC236}">
              <a16:creationId xmlns:a16="http://schemas.microsoft.com/office/drawing/2014/main" id="{3762155E-A2E3-40D8-A561-89B90C87A7E6}"/>
            </a:ext>
          </a:extLst>
        </xdr:cNvPr>
        <xdr:cNvCxnSpPr/>
      </xdr:nvCxnSpPr>
      <xdr:spPr>
        <a:xfrm>
          <a:off x="14706600" y="672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2229</xdr:rowOff>
    </xdr:from>
    <xdr:ext cx="469744" cy="259045"/>
    <xdr:sp macro="" textlink="">
      <xdr:nvSpPr>
        <xdr:cNvPr id="137" name="債務償還比率最大値テキスト">
          <a:extLst>
            <a:ext uri="{FF2B5EF4-FFF2-40B4-BE49-F238E27FC236}">
              <a16:creationId xmlns:a16="http://schemas.microsoft.com/office/drawing/2014/main" id="{FB85DA13-1977-417A-88BA-8F79FD4D3022}"/>
            </a:ext>
          </a:extLst>
        </xdr:cNvPr>
        <xdr:cNvSpPr txBox="1"/>
      </xdr:nvSpPr>
      <xdr:spPr>
        <a:xfrm>
          <a:off x="14846300" y="5231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55552</xdr:rowOff>
    </xdr:from>
    <xdr:to>
      <xdr:col>76</xdr:col>
      <xdr:colOff>111125</xdr:colOff>
      <xdr:row>27</xdr:row>
      <xdr:rowOff>55552</xdr:rowOff>
    </xdr:to>
    <xdr:cxnSp macro="">
      <xdr:nvCxnSpPr>
        <xdr:cNvPr id="138" name="直線コネクタ 137">
          <a:extLst>
            <a:ext uri="{FF2B5EF4-FFF2-40B4-BE49-F238E27FC236}">
              <a16:creationId xmlns:a16="http://schemas.microsoft.com/office/drawing/2014/main" id="{FAE3FCF9-B210-4168-8C1C-DF7E28E81FE5}"/>
            </a:ext>
          </a:extLst>
        </xdr:cNvPr>
        <xdr:cNvCxnSpPr/>
      </xdr:nvCxnSpPr>
      <xdr:spPr>
        <a:xfrm>
          <a:off x="14706600" y="5456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43832</xdr:rowOff>
    </xdr:from>
    <xdr:ext cx="469744" cy="259045"/>
    <xdr:sp macro="" textlink="">
      <xdr:nvSpPr>
        <xdr:cNvPr id="139" name="債務償還比率平均値テキスト">
          <a:extLst>
            <a:ext uri="{FF2B5EF4-FFF2-40B4-BE49-F238E27FC236}">
              <a16:creationId xmlns:a16="http://schemas.microsoft.com/office/drawing/2014/main" id="{3238D1D1-4503-4265-B37B-CA586C851104}"/>
            </a:ext>
          </a:extLst>
        </xdr:cNvPr>
        <xdr:cNvSpPr txBox="1"/>
      </xdr:nvSpPr>
      <xdr:spPr>
        <a:xfrm>
          <a:off x="14846300" y="5787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65405</xdr:rowOff>
    </xdr:from>
    <xdr:to>
      <xdr:col>76</xdr:col>
      <xdr:colOff>73025</xdr:colOff>
      <xdr:row>29</xdr:row>
      <xdr:rowOff>167005</xdr:rowOff>
    </xdr:to>
    <xdr:sp macro="" textlink="">
      <xdr:nvSpPr>
        <xdr:cNvPr id="140" name="フローチャート: 判断 139">
          <a:extLst>
            <a:ext uri="{FF2B5EF4-FFF2-40B4-BE49-F238E27FC236}">
              <a16:creationId xmlns:a16="http://schemas.microsoft.com/office/drawing/2014/main" id="{6E2A3F65-A7B3-47FA-BA4A-A7DC5B1FB734}"/>
            </a:ext>
          </a:extLst>
        </xdr:cNvPr>
        <xdr:cNvSpPr/>
      </xdr:nvSpPr>
      <xdr:spPr>
        <a:xfrm>
          <a:off x="147447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102108</xdr:rowOff>
    </xdr:from>
    <xdr:to>
      <xdr:col>72</xdr:col>
      <xdr:colOff>123825</xdr:colOff>
      <xdr:row>30</xdr:row>
      <xdr:rowOff>32258</xdr:rowOff>
    </xdr:to>
    <xdr:sp macro="" textlink="">
      <xdr:nvSpPr>
        <xdr:cNvPr id="141" name="フローチャート: 判断 140">
          <a:extLst>
            <a:ext uri="{FF2B5EF4-FFF2-40B4-BE49-F238E27FC236}">
              <a16:creationId xmlns:a16="http://schemas.microsoft.com/office/drawing/2014/main" id="{430FB6B6-0A56-4A1B-B145-C3CF72746769}"/>
            </a:ext>
          </a:extLst>
        </xdr:cNvPr>
        <xdr:cNvSpPr/>
      </xdr:nvSpPr>
      <xdr:spPr>
        <a:xfrm>
          <a:off x="14033500" y="5845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48133</xdr:rowOff>
    </xdr:from>
    <xdr:to>
      <xdr:col>68</xdr:col>
      <xdr:colOff>123825</xdr:colOff>
      <xdr:row>29</xdr:row>
      <xdr:rowOff>149733</xdr:rowOff>
    </xdr:to>
    <xdr:sp macro="" textlink="">
      <xdr:nvSpPr>
        <xdr:cNvPr id="142" name="フローチャート: 判断 141">
          <a:extLst>
            <a:ext uri="{FF2B5EF4-FFF2-40B4-BE49-F238E27FC236}">
              <a16:creationId xmlns:a16="http://schemas.microsoft.com/office/drawing/2014/main" id="{C7CEB0A3-604D-406F-985B-00ED2A3BB3B7}"/>
            </a:ext>
          </a:extLst>
        </xdr:cNvPr>
        <xdr:cNvSpPr/>
      </xdr:nvSpPr>
      <xdr:spPr>
        <a:xfrm>
          <a:off x="13271500" y="579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155914</xdr:rowOff>
    </xdr:from>
    <xdr:to>
      <xdr:col>64</xdr:col>
      <xdr:colOff>123825</xdr:colOff>
      <xdr:row>31</xdr:row>
      <xdr:rowOff>86064</xdr:rowOff>
    </xdr:to>
    <xdr:sp macro="" textlink="">
      <xdr:nvSpPr>
        <xdr:cNvPr id="143" name="フローチャート: 判断 142">
          <a:extLst>
            <a:ext uri="{FF2B5EF4-FFF2-40B4-BE49-F238E27FC236}">
              <a16:creationId xmlns:a16="http://schemas.microsoft.com/office/drawing/2014/main" id="{2978DEE4-F747-4EB4-A828-F5262007D317}"/>
            </a:ext>
          </a:extLst>
        </xdr:cNvPr>
        <xdr:cNvSpPr/>
      </xdr:nvSpPr>
      <xdr:spPr>
        <a:xfrm>
          <a:off x="12509500" y="6070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91154</xdr:rowOff>
    </xdr:from>
    <xdr:to>
      <xdr:col>60</xdr:col>
      <xdr:colOff>123825</xdr:colOff>
      <xdr:row>32</xdr:row>
      <xdr:rowOff>21304</xdr:rowOff>
    </xdr:to>
    <xdr:sp macro="" textlink="">
      <xdr:nvSpPr>
        <xdr:cNvPr id="144" name="フローチャート: 判断 143">
          <a:extLst>
            <a:ext uri="{FF2B5EF4-FFF2-40B4-BE49-F238E27FC236}">
              <a16:creationId xmlns:a16="http://schemas.microsoft.com/office/drawing/2014/main" id="{42F9AE89-A752-4767-BFB3-334481B9BFB7}"/>
            </a:ext>
          </a:extLst>
        </xdr:cNvPr>
        <xdr:cNvSpPr/>
      </xdr:nvSpPr>
      <xdr:spPr>
        <a:xfrm>
          <a:off x="11747500" y="617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91E84D0B-B340-47E9-B068-5EB0C955B013}"/>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E13B7F90-08A0-4E11-B7EF-5BE68E037DCD}"/>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3E62D5FD-2203-49EB-B348-6473EEFFCA41}"/>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2A0B31C2-4658-4041-A3DF-A4F7C43448FE}"/>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E413FEC2-7324-4165-8661-4B72659D16C9}"/>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66114</xdr:rowOff>
    </xdr:from>
    <xdr:to>
      <xdr:col>76</xdr:col>
      <xdr:colOff>73025</xdr:colOff>
      <xdr:row>28</xdr:row>
      <xdr:rowOff>167714</xdr:rowOff>
    </xdr:to>
    <xdr:sp macro="" textlink="">
      <xdr:nvSpPr>
        <xdr:cNvPr id="150" name="楕円 149">
          <a:extLst>
            <a:ext uri="{FF2B5EF4-FFF2-40B4-BE49-F238E27FC236}">
              <a16:creationId xmlns:a16="http://schemas.microsoft.com/office/drawing/2014/main" id="{C53C94A6-4287-4915-A893-1519E73E86E5}"/>
            </a:ext>
          </a:extLst>
        </xdr:cNvPr>
        <xdr:cNvSpPr/>
      </xdr:nvSpPr>
      <xdr:spPr>
        <a:xfrm>
          <a:off x="14744700" y="563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88991</xdr:rowOff>
    </xdr:from>
    <xdr:ext cx="469744" cy="259045"/>
    <xdr:sp macro="" textlink="">
      <xdr:nvSpPr>
        <xdr:cNvPr id="151" name="債務償還比率該当値テキスト">
          <a:extLst>
            <a:ext uri="{FF2B5EF4-FFF2-40B4-BE49-F238E27FC236}">
              <a16:creationId xmlns:a16="http://schemas.microsoft.com/office/drawing/2014/main" id="{4DEA451A-88F4-42CC-82BC-68A3AE4CEAE6}"/>
            </a:ext>
          </a:extLst>
        </xdr:cNvPr>
        <xdr:cNvSpPr txBox="1"/>
      </xdr:nvSpPr>
      <xdr:spPr>
        <a:xfrm>
          <a:off x="14846300" y="5489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130524</xdr:rowOff>
    </xdr:from>
    <xdr:to>
      <xdr:col>72</xdr:col>
      <xdr:colOff>123825</xdr:colOff>
      <xdr:row>29</xdr:row>
      <xdr:rowOff>60674</xdr:rowOff>
    </xdr:to>
    <xdr:sp macro="" textlink="">
      <xdr:nvSpPr>
        <xdr:cNvPr id="152" name="楕円 151">
          <a:extLst>
            <a:ext uri="{FF2B5EF4-FFF2-40B4-BE49-F238E27FC236}">
              <a16:creationId xmlns:a16="http://schemas.microsoft.com/office/drawing/2014/main" id="{F5461723-9CE5-47F3-973F-396727002B88}"/>
            </a:ext>
          </a:extLst>
        </xdr:cNvPr>
        <xdr:cNvSpPr/>
      </xdr:nvSpPr>
      <xdr:spPr>
        <a:xfrm>
          <a:off x="14033500" y="570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116914</xdr:rowOff>
    </xdr:from>
    <xdr:to>
      <xdr:col>76</xdr:col>
      <xdr:colOff>22225</xdr:colOff>
      <xdr:row>29</xdr:row>
      <xdr:rowOff>9874</xdr:rowOff>
    </xdr:to>
    <xdr:cxnSp macro="">
      <xdr:nvCxnSpPr>
        <xdr:cNvPr id="153" name="直線コネクタ 152">
          <a:extLst>
            <a:ext uri="{FF2B5EF4-FFF2-40B4-BE49-F238E27FC236}">
              <a16:creationId xmlns:a16="http://schemas.microsoft.com/office/drawing/2014/main" id="{334D405C-AA2F-432D-BED6-07D83AEB04D3}"/>
            </a:ext>
          </a:extLst>
        </xdr:cNvPr>
        <xdr:cNvCxnSpPr/>
      </xdr:nvCxnSpPr>
      <xdr:spPr>
        <a:xfrm flipV="1">
          <a:off x="14084300" y="5689039"/>
          <a:ext cx="711200" cy="64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94901</xdr:rowOff>
    </xdr:from>
    <xdr:to>
      <xdr:col>68</xdr:col>
      <xdr:colOff>123825</xdr:colOff>
      <xdr:row>29</xdr:row>
      <xdr:rowOff>25051</xdr:rowOff>
    </xdr:to>
    <xdr:sp macro="" textlink="">
      <xdr:nvSpPr>
        <xdr:cNvPr id="154" name="楕円 153">
          <a:extLst>
            <a:ext uri="{FF2B5EF4-FFF2-40B4-BE49-F238E27FC236}">
              <a16:creationId xmlns:a16="http://schemas.microsoft.com/office/drawing/2014/main" id="{371D6F6D-FCC9-461C-975E-221EC6972A02}"/>
            </a:ext>
          </a:extLst>
        </xdr:cNvPr>
        <xdr:cNvSpPr/>
      </xdr:nvSpPr>
      <xdr:spPr>
        <a:xfrm>
          <a:off x="13271500" y="566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145701</xdr:rowOff>
    </xdr:from>
    <xdr:to>
      <xdr:col>72</xdr:col>
      <xdr:colOff>73025</xdr:colOff>
      <xdr:row>29</xdr:row>
      <xdr:rowOff>9874</xdr:rowOff>
    </xdr:to>
    <xdr:cxnSp macro="">
      <xdr:nvCxnSpPr>
        <xdr:cNvPr id="155" name="直線コネクタ 154">
          <a:extLst>
            <a:ext uri="{FF2B5EF4-FFF2-40B4-BE49-F238E27FC236}">
              <a16:creationId xmlns:a16="http://schemas.microsoft.com/office/drawing/2014/main" id="{6733B4AF-2717-4FD6-9DC1-DF79D5A757E8}"/>
            </a:ext>
          </a:extLst>
        </xdr:cNvPr>
        <xdr:cNvCxnSpPr/>
      </xdr:nvCxnSpPr>
      <xdr:spPr>
        <a:xfrm>
          <a:off x="13322300" y="5717826"/>
          <a:ext cx="762000" cy="3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34639</xdr:rowOff>
    </xdr:from>
    <xdr:to>
      <xdr:col>64</xdr:col>
      <xdr:colOff>123825</xdr:colOff>
      <xdr:row>29</xdr:row>
      <xdr:rowOff>136239</xdr:rowOff>
    </xdr:to>
    <xdr:sp macro="" textlink="">
      <xdr:nvSpPr>
        <xdr:cNvPr id="156" name="楕円 155">
          <a:extLst>
            <a:ext uri="{FF2B5EF4-FFF2-40B4-BE49-F238E27FC236}">
              <a16:creationId xmlns:a16="http://schemas.microsoft.com/office/drawing/2014/main" id="{1A5709A4-357D-4A05-964E-7931B9AE5AEB}"/>
            </a:ext>
          </a:extLst>
        </xdr:cNvPr>
        <xdr:cNvSpPr/>
      </xdr:nvSpPr>
      <xdr:spPr>
        <a:xfrm>
          <a:off x="12509500" y="577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145701</xdr:rowOff>
    </xdr:from>
    <xdr:to>
      <xdr:col>68</xdr:col>
      <xdr:colOff>73025</xdr:colOff>
      <xdr:row>29</xdr:row>
      <xdr:rowOff>85439</xdr:rowOff>
    </xdr:to>
    <xdr:cxnSp macro="">
      <xdr:nvCxnSpPr>
        <xdr:cNvPr id="157" name="直線コネクタ 156">
          <a:extLst>
            <a:ext uri="{FF2B5EF4-FFF2-40B4-BE49-F238E27FC236}">
              <a16:creationId xmlns:a16="http://schemas.microsoft.com/office/drawing/2014/main" id="{0509E49A-601C-4F16-9633-D9BF4ADABB6F}"/>
            </a:ext>
          </a:extLst>
        </xdr:cNvPr>
        <xdr:cNvCxnSpPr/>
      </xdr:nvCxnSpPr>
      <xdr:spPr>
        <a:xfrm flipV="1">
          <a:off x="12560300" y="5717826"/>
          <a:ext cx="762000" cy="11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68643</xdr:rowOff>
    </xdr:from>
    <xdr:to>
      <xdr:col>60</xdr:col>
      <xdr:colOff>123825</xdr:colOff>
      <xdr:row>29</xdr:row>
      <xdr:rowOff>170243</xdr:rowOff>
    </xdr:to>
    <xdr:sp macro="" textlink="">
      <xdr:nvSpPr>
        <xdr:cNvPr id="158" name="楕円 157">
          <a:extLst>
            <a:ext uri="{FF2B5EF4-FFF2-40B4-BE49-F238E27FC236}">
              <a16:creationId xmlns:a16="http://schemas.microsoft.com/office/drawing/2014/main" id="{D7C8CC93-01D2-4F19-9020-DF9C6310627E}"/>
            </a:ext>
          </a:extLst>
        </xdr:cNvPr>
        <xdr:cNvSpPr/>
      </xdr:nvSpPr>
      <xdr:spPr>
        <a:xfrm>
          <a:off x="11747500" y="581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85439</xdr:rowOff>
    </xdr:from>
    <xdr:to>
      <xdr:col>64</xdr:col>
      <xdr:colOff>73025</xdr:colOff>
      <xdr:row>29</xdr:row>
      <xdr:rowOff>119443</xdr:rowOff>
    </xdr:to>
    <xdr:cxnSp macro="">
      <xdr:nvCxnSpPr>
        <xdr:cNvPr id="159" name="直線コネクタ 158">
          <a:extLst>
            <a:ext uri="{FF2B5EF4-FFF2-40B4-BE49-F238E27FC236}">
              <a16:creationId xmlns:a16="http://schemas.microsoft.com/office/drawing/2014/main" id="{797F55D1-1544-4357-A41B-310F8CD9C03E}"/>
            </a:ext>
          </a:extLst>
        </xdr:cNvPr>
        <xdr:cNvCxnSpPr/>
      </xdr:nvCxnSpPr>
      <xdr:spPr>
        <a:xfrm flipV="1">
          <a:off x="11798300" y="5829014"/>
          <a:ext cx="762000" cy="3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23385</xdr:rowOff>
    </xdr:from>
    <xdr:ext cx="469744" cy="259045"/>
    <xdr:sp macro="" textlink="">
      <xdr:nvSpPr>
        <xdr:cNvPr id="160" name="n_1aveValue債務償還比率">
          <a:extLst>
            <a:ext uri="{FF2B5EF4-FFF2-40B4-BE49-F238E27FC236}">
              <a16:creationId xmlns:a16="http://schemas.microsoft.com/office/drawing/2014/main" id="{1DE9A507-2736-418B-B612-66CA4B187E91}"/>
            </a:ext>
          </a:extLst>
        </xdr:cNvPr>
        <xdr:cNvSpPr txBox="1"/>
      </xdr:nvSpPr>
      <xdr:spPr>
        <a:xfrm>
          <a:off x="13836727" y="5938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140860</xdr:rowOff>
    </xdr:from>
    <xdr:ext cx="469744" cy="259045"/>
    <xdr:sp macro="" textlink="">
      <xdr:nvSpPr>
        <xdr:cNvPr id="161" name="n_2aveValue債務償還比率">
          <a:extLst>
            <a:ext uri="{FF2B5EF4-FFF2-40B4-BE49-F238E27FC236}">
              <a16:creationId xmlns:a16="http://schemas.microsoft.com/office/drawing/2014/main" id="{1DB19936-4AB2-44FA-A734-CD1594094DF0}"/>
            </a:ext>
          </a:extLst>
        </xdr:cNvPr>
        <xdr:cNvSpPr txBox="1"/>
      </xdr:nvSpPr>
      <xdr:spPr>
        <a:xfrm>
          <a:off x="13087427" y="588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77191</xdr:rowOff>
    </xdr:from>
    <xdr:ext cx="469744" cy="259045"/>
    <xdr:sp macro="" textlink="">
      <xdr:nvSpPr>
        <xdr:cNvPr id="162" name="n_3aveValue債務償還比率">
          <a:extLst>
            <a:ext uri="{FF2B5EF4-FFF2-40B4-BE49-F238E27FC236}">
              <a16:creationId xmlns:a16="http://schemas.microsoft.com/office/drawing/2014/main" id="{9295C37C-EAF0-47F0-BADA-1A4AD1323CE0}"/>
            </a:ext>
          </a:extLst>
        </xdr:cNvPr>
        <xdr:cNvSpPr txBox="1"/>
      </xdr:nvSpPr>
      <xdr:spPr>
        <a:xfrm>
          <a:off x="12325427" y="6163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12431</xdr:rowOff>
    </xdr:from>
    <xdr:ext cx="469744" cy="259045"/>
    <xdr:sp macro="" textlink="">
      <xdr:nvSpPr>
        <xdr:cNvPr id="163" name="n_4aveValue債務償還比率">
          <a:extLst>
            <a:ext uri="{FF2B5EF4-FFF2-40B4-BE49-F238E27FC236}">
              <a16:creationId xmlns:a16="http://schemas.microsoft.com/office/drawing/2014/main" id="{4FC167F6-712D-4F52-A50E-2328C45C41F9}"/>
            </a:ext>
          </a:extLst>
        </xdr:cNvPr>
        <xdr:cNvSpPr txBox="1"/>
      </xdr:nvSpPr>
      <xdr:spPr>
        <a:xfrm>
          <a:off x="11563427" y="6270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77201</xdr:rowOff>
    </xdr:from>
    <xdr:ext cx="469744" cy="259045"/>
    <xdr:sp macro="" textlink="">
      <xdr:nvSpPr>
        <xdr:cNvPr id="164" name="n_1mainValue債務償還比率">
          <a:extLst>
            <a:ext uri="{FF2B5EF4-FFF2-40B4-BE49-F238E27FC236}">
              <a16:creationId xmlns:a16="http://schemas.microsoft.com/office/drawing/2014/main" id="{2CB32A6B-5343-4FA4-8CE9-09C59CACDCD5}"/>
            </a:ext>
          </a:extLst>
        </xdr:cNvPr>
        <xdr:cNvSpPr txBox="1"/>
      </xdr:nvSpPr>
      <xdr:spPr>
        <a:xfrm>
          <a:off x="13836727" y="5477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41578</xdr:rowOff>
    </xdr:from>
    <xdr:ext cx="469744" cy="259045"/>
    <xdr:sp macro="" textlink="">
      <xdr:nvSpPr>
        <xdr:cNvPr id="165" name="n_2mainValue債務償還比率">
          <a:extLst>
            <a:ext uri="{FF2B5EF4-FFF2-40B4-BE49-F238E27FC236}">
              <a16:creationId xmlns:a16="http://schemas.microsoft.com/office/drawing/2014/main" id="{94F1C057-7DBC-4A93-A5B1-D9B68757FDE5}"/>
            </a:ext>
          </a:extLst>
        </xdr:cNvPr>
        <xdr:cNvSpPr txBox="1"/>
      </xdr:nvSpPr>
      <xdr:spPr>
        <a:xfrm>
          <a:off x="13087427" y="544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152766</xdr:rowOff>
    </xdr:from>
    <xdr:ext cx="469744" cy="259045"/>
    <xdr:sp macro="" textlink="">
      <xdr:nvSpPr>
        <xdr:cNvPr id="166" name="n_3mainValue債務償還比率">
          <a:extLst>
            <a:ext uri="{FF2B5EF4-FFF2-40B4-BE49-F238E27FC236}">
              <a16:creationId xmlns:a16="http://schemas.microsoft.com/office/drawing/2014/main" id="{4E253C28-FBD8-4629-9945-EBAA704B01DF}"/>
            </a:ext>
          </a:extLst>
        </xdr:cNvPr>
        <xdr:cNvSpPr txBox="1"/>
      </xdr:nvSpPr>
      <xdr:spPr>
        <a:xfrm>
          <a:off x="12325427" y="5553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15320</xdr:rowOff>
    </xdr:from>
    <xdr:ext cx="469744" cy="259045"/>
    <xdr:sp macro="" textlink="">
      <xdr:nvSpPr>
        <xdr:cNvPr id="167" name="n_4mainValue債務償還比率">
          <a:extLst>
            <a:ext uri="{FF2B5EF4-FFF2-40B4-BE49-F238E27FC236}">
              <a16:creationId xmlns:a16="http://schemas.microsoft.com/office/drawing/2014/main" id="{70160153-954F-443D-A2D4-F7F54E33B5F9}"/>
            </a:ext>
          </a:extLst>
        </xdr:cNvPr>
        <xdr:cNvSpPr txBox="1"/>
      </xdr:nvSpPr>
      <xdr:spPr>
        <a:xfrm>
          <a:off x="11563427" y="558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8" name="正方形/長方形 167">
          <a:extLst>
            <a:ext uri="{FF2B5EF4-FFF2-40B4-BE49-F238E27FC236}">
              <a16:creationId xmlns:a16="http://schemas.microsoft.com/office/drawing/2014/main" id="{14DC9C5E-5EC4-4A67-A090-D448D0356F2D}"/>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9" name="正方形/長方形 168">
          <a:extLst>
            <a:ext uri="{FF2B5EF4-FFF2-40B4-BE49-F238E27FC236}">
              <a16:creationId xmlns:a16="http://schemas.microsoft.com/office/drawing/2014/main" id="{758E0195-6283-4C3A-8470-1FAF9F018851}"/>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0" name="テキスト ボックス 169">
          <a:extLst>
            <a:ext uri="{FF2B5EF4-FFF2-40B4-BE49-F238E27FC236}">
              <a16:creationId xmlns:a16="http://schemas.microsoft.com/office/drawing/2014/main" id="{3DC3C8DB-81BA-48E8-ACDF-34F92C519698}"/>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1" name="テキスト ボックス 170">
          <a:extLst>
            <a:ext uri="{FF2B5EF4-FFF2-40B4-BE49-F238E27FC236}">
              <a16:creationId xmlns:a16="http://schemas.microsoft.com/office/drawing/2014/main" id="{6C9DAD3C-9FB6-4FD9-BE36-615A29E3E2C1}"/>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2" name="テキスト ボックス 171">
          <a:extLst>
            <a:ext uri="{FF2B5EF4-FFF2-40B4-BE49-F238E27FC236}">
              <a16:creationId xmlns:a16="http://schemas.microsoft.com/office/drawing/2014/main" id="{00266838-03FD-4D67-871A-AE41095BA01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3" name="テキスト ボックス 172">
          <a:extLst>
            <a:ext uri="{FF2B5EF4-FFF2-40B4-BE49-F238E27FC236}">
              <a16:creationId xmlns:a16="http://schemas.microsoft.com/office/drawing/2014/main" id="{13B685E5-E4B1-49C4-B79F-68BF24AC84F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7F45E9F-8688-4C49-9AC0-A74D651304E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54E790B-4F74-42CC-A0C7-805B2CD099E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CFC4096-CF7C-44AF-BD05-8C556122AC9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08F3973-DB1E-4027-81DA-B092B47B2D6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岡山県井原市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705A503-428C-4B90-BD1B-6D722B897E9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503D952-497D-4C53-B1CA-F34FA986A1C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E9A8073-235B-4BC3-B4AC-51A1D1762D9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3AB48FF-2664-4D85-BAAA-19FA45A8126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2CA90F3-F67E-4F46-AF38-ACAAEF47FED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BD02367-84B9-49B2-8FC8-AD0A34519DC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37,396
36,737
243.54
22,628,003
21,919,452
657,430
12,743,155
21,856,969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98A8A9E-9CA0-44E3-BEFE-CEF71CC4FBC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EB44700-D40F-4023-BBF6-2824CF095BB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B8DDAB8-08FA-4B17-A10A-562742C6BF1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31DD85E-6A0D-4203-A7C8-0B80F13F774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6E91DE2-4585-4BEE-B82B-B4B315DFE9E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C6F9F5F-66BD-4AE9-A5DB-6139884FFAB7}"/>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49DC378-2827-495E-B843-7195367C989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FAE9FF4-8A0B-4151-9707-13F5AF99246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E11FFFE-4E88-4191-923D-EF00B70DB49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CD9B07E-E929-494F-B6DE-5E4CCB97F6B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FD068BF-DC77-4C0A-95D5-F43E30CDC39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B1560A4-693B-41FF-B9B7-09BC0807119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FDA2A02-4AF5-463F-BC28-9BB7F094134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C4371FC-DF32-4D87-BEA0-CC0610566D4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0745F88-56BE-4A67-8819-FDF8534BEFC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EF7F996-62F9-4473-9FFE-6386C36F385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9069A8D-CB71-446F-BE86-8435E9D847D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B64A8A8-F357-49A8-B4A9-BB566E42E2B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04548F4-7780-47CE-B5E2-F4C623B6720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FEAFF55-DC1E-4DA2-B160-6F17B21CB5F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87441E9-EB51-440D-ACE0-8B958341959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6A95981-DFF9-4898-9B10-90F9FF3CA90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FBD488D-388F-4CC0-BCA4-86A8F8C56C1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4D6925D-D971-4171-B946-43AC9BC4E3D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A1293BF-C082-48FE-9537-CD3E0A1C3BE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95A1851-B4AB-4CAC-BB3B-1655EE20916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60AC701-9169-4B2A-9CA2-D514019D125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EEBAAD5-9D08-4C21-BA0A-895BD51462A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D8043CE-E639-44FD-B25B-D4B024B6B45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ABBB459-AA91-41B1-81C0-560CF97F81F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EB15166-7693-4F3D-810A-B1D8C950064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BA8991B6-AE7D-44C4-A2BA-51BD657930B0}"/>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8087352B-47B4-40AB-83AF-0B55C2E3B53F}"/>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5D1DDCDB-406B-474E-8E04-3F72F6E5E7EF}"/>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37EFA9B8-F477-45BF-8444-C86E6892D519}"/>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F2AF16D6-7D1C-4C8D-94A7-B644E23E2A6B}"/>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3FF3D419-4756-45F5-86C5-2C81A9DBC215}"/>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893CFFB6-5156-4895-8A4F-F7EA632B713A}"/>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55DB3E45-A5D6-4605-B1FB-96C097AE9029}"/>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22274D2D-4BDD-4436-8F53-DC26B35E568A}"/>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FB338B0-BE72-4BFD-855D-A42792F47D0E}"/>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63C412BC-51FC-4A5A-9DE7-F4E17C30DE84}"/>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9945C6B1-79A2-44BD-89BA-36015271C11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9A735E05-F706-4B1A-9BDC-9CD6C8050B5B}"/>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3D014AC4-C65B-4719-910D-F14284718B7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80010</xdr:rowOff>
    </xdr:from>
    <xdr:to>
      <xdr:col>24</xdr:col>
      <xdr:colOff>62865</xdr:colOff>
      <xdr:row>40</xdr:row>
      <xdr:rowOff>148590</xdr:rowOff>
    </xdr:to>
    <xdr:cxnSp macro="">
      <xdr:nvCxnSpPr>
        <xdr:cNvPr id="57" name="直線コネクタ 56">
          <a:extLst>
            <a:ext uri="{FF2B5EF4-FFF2-40B4-BE49-F238E27FC236}">
              <a16:creationId xmlns:a16="http://schemas.microsoft.com/office/drawing/2014/main" id="{E9FD56D5-A22F-47A6-AF8B-5F3AD38FA4CC}"/>
            </a:ext>
          </a:extLst>
        </xdr:cNvPr>
        <xdr:cNvCxnSpPr/>
      </xdr:nvCxnSpPr>
      <xdr:spPr>
        <a:xfrm flipV="1">
          <a:off x="4634865" y="590931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152417</xdr:rowOff>
    </xdr:from>
    <xdr:ext cx="405111" cy="259045"/>
    <xdr:sp macro="" textlink="">
      <xdr:nvSpPr>
        <xdr:cNvPr id="58" name="【道路】&#10;有形固定資産減価償却率最小値テキスト">
          <a:extLst>
            <a:ext uri="{FF2B5EF4-FFF2-40B4-BE49-F238E27FC236}">
              <a16:creationId xmlns:a16="http://schemas.microsoft.com/office/drawing/2014/main" id="{7A85D1DB-0842-4827-85D0-9A79421A2031}"/>
            </a:ext>
          </a:extLst>
        </xdr:cNvPr>
        <xdr:cNvSpPr txBox="1"/>
      </xdr:nvSpPr>
      <xdr:spPr>
        <a:xfrm>
          <a:off x="4673600" y="701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148590</xdr:rowOff>
    </xdr:from>
    <xdr:to>
      <xdr:col>24</xdr:col>
      <xdr:colOff>152400</xdr:colOff>
      <xdr:row>40</xdr:row>
      <xdr:rowOff>148590</xdr:rowOff>
    </xdr:to>
    <xdr:cxnSp macro="">
      <xdr:nvCxnSpPr>
        <xdr:cNvPr id="59" name="直線コネクタ 58">
          <a:extLst>
            <a:ext uri="{FF2B5EF4-FFF2-40B4-BE49-F238E27FC236}">
              <a16:creationId xmlns:a16="http://schemas.microsoft.com/office/drawing/2014/main" id="{4171EFDE-0E62-4688-B20E-CA8A2F869872}"/>
            </a:ext>
          </a:extLst>
        </xdr:cNvPr>
        <xdr:cNvCxnSpPr/>
      </xdr:nvCxnSpPr>
      <xdr:spPr>
        <a:xfrm>
          <a:off x="4546600" y="700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26687</xdr:rowOff>
    </xdr:from>
    <xdr:ext cx="405111" cy="259045"/>
    <xdr:sp macro="" textlink="">
      <xdr:nvSpPr>
        <xdr:cNvPr id="60" name="【道路】&#10;有形固定資産減価償却率最大値テキスト">
          <a:extLst>
            <a:ext uri="{FF2B5EF4-FFF2-40B4-BE49-F238E27FC236}">
              <a16:creationId xmlns:a16="http://schemas.microsoft.com/office/drawing/2014/main" id="{B0450B6A-E073-49E1-A60B-66413A14F240}"/>
            </a:ext>
          </a:extLst>
        </xdr:cNvPr>
        <xdr:cNvSpPr txBox="1"/>
      </xdr:nvSpPr>
      <xdr:spPr>
        <a:xfrm>
          <a:off x="4673600" y="568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80010</xdr:rowOff>
    </xdr:from>
    <xdr:to>
      <xdr:col>24</xdr:col>
      <xdr:colOff>152400</xdr:colOff>
      <xdr:row>34</xdr:row>
      <xdr:rowOff>80010</xdr:rowOff>
    </xdr:to>
    <xdr:cxnSp macro="">
      <xdr:nvCxnSpPr>
        <xdr:cNvPr id="61" name="直線コネクタ 60">
          <a:extLst>
            <a:ext uri="{FF2B5EF4-FFF2-40B4-BE49-F238E27FC236}">
              <a16:creationId xmlns:a16="http://schemas.microsoft.com/office/drawing/2014/main" id="{57D2E74B-F639-4DEF-85E1-327A8A21991F}"/>
            </a:ext>
          </a:extLst>
        </xdr:cNvPr>
        <xdr:cNvCxnSpPr/>
      </xdr:nvCxnSpPr>
      <xdr:spPr>
        <a:xfrm>
          <a:off x="4546600" y="590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82567</xdr:rowOff>
    </xdr:from>
    <xdr:ext cx="405111" cy="259045"/>
    <xdr:sp macro="" textlink="">
      <xdr:nvSpPr>
        <xdr:cNvPr id="62" name="【道路】&#10;有形固定資産減価償却率平均値テキスト">
          <a:extLst>
            <a:ext uri="{FF2B5EF4-FFF2-40B4-BE49-F238E27FC236}">
              <a16:creationId xmlns:a16="http://schemas.microsoft.com/office/drawing/2014/main" id="{1B9ACBBF-353B-45A3-98E2-C1D287CB94D6}"/>
            </a:ext>
          </a:extLst>
        </xdr:cNvPr>
        <xdr:cNvSpPr txBox="1"/>
      </xdr:nvSpPr>
      <xdr:spPr>
        <a:xfrm>
          <a:off x="4673600" y="6426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59690</xdr:rowOff>
    </xdr:from>
    <xdr:to>
      <xdr:col>24</xdr:col>
      <xdr:colOff>114300</xdr:colOff>
      <xdr:row>38</xdr:row>
      <xdr:rowOff>161290</xdr:rowOff>
    </xdr:to>
    <xdr:sp macro="" textlink="">
      <xdr:nvSpPr>
        <xdr:cNvPr id="63" name="フローチャート: 判断 62">
          <a:extLst>
            <a:ext uri="{FF2B5EF4-FFF2-40B4-BE49-F238E27FC236}">
              <a16:creationId xmlns:a16="http://schemas.microsoft.com/office/drawing/2014/main" id="{6CCC080C-97AB-42FF-9560-0EE4F793BDDB}"/>
            </a:ext>
          </a:extLst>
        </xdr:cNvPr>
        <xdr:cNvSpPr/>
      </xdr:nvSpPr>
      <xdr:spPr>
        <a:xfrm>
          <a:off x="45847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166370</xdr:rowOff>
    </xdr:from>
    <xdr:to>
      <xdr:col>20</xdr:col>
      <xdr:colOff>38100</xdr:colOff>
      <xdr:row>38</xdr:row>
      <xdr:rowOff>96520</xdr:rowOff>
    </xdr:to>
    <xdr:sp macro="" textlink="">
      <xdr:nvSpPr>
        <xdr:cNvPr id="64" name="フローチャート: 判断 63">
          <a:extLst>
            <a:ext uri="{FF2B5EF4-FFF2-40B4-BE49-F238E27FC236}">
              <a16:creationId xmlns:a16="http://schemas.microsoft.com/office/drawing/2014/main" id="{561F1D88-B53E-426E-B45A-60E24839CE4D}"/>
            </a:ext>
          </a:extLst>
        </xdr:cNvPr>
        <xdr:cNvSpPr/>
      </xdr:nvSpPr>
      <xdr:spPr>
        <a:xfrm>
          <a:off x="3746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120650</xdr:rowOff>
    </xdr:from>
    <xdr:to>
      <xdr:col>15</xdr:col>
      <xdr:colOff>101600</xdr:colOff>
      <xdr:row>38</xdr:row>
      <xdr:rowOff>50800</xdr:rowOff>
    </xdr:to>
    <xdr:sp macro="" textlink="">
      <xdr:nvSpPr>
        <xdr:cNvPr id="65" name="フローチャート: 判断 64">
          <a:extLst>
            <a:ext uri="{FF2B5EF4-FFF2-40B4-BE49-F238E27FC236}">
              <a16:creationId xmlns:a16="http://schemas.microsoft.com/office/drawing/2014/main" id="{DB264C7A-86BC-4546-9C1E-E6871460369C}"/>
            </a:ext>
          </a:extLst>
        </xdr:cNvPr>
        <xdr:cNvSpPr/>
      </xdr:nvSpPr>
      <xdr:spPr>
        <a:xfrm>
          <a:off x="2857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6350</xdr:rowOff>
    </xdr:from>
    <xdr:to>
      <xdr:col>10</xdr:col>
      <xdr:colOff>165100</xdr:colOff>
      <xdr:row>38</xdr:row>
      <xdr:rowOff>107950</xdr:rowOff>
    </xdr:to>
    <xdr:sp macro="" textlink="">
      <xdr:nvSpPr>
        <xdr:cNvPr id="66" name="フローチャート: 判断 65">
          <a:extLst>
            <a:ext uri="{FF2B5EF4-FFF2-40B4-BE49-F238E27FC236}">
              <a16:creationId xmlns:a16="http://schemas.microsoft.com/office/drawing/2014/main" id="{F6830231-5228-4A0B-AB2A-64770E6E46D8}"/>
            </a:ext>
          </a:extLst>
        </xdr:cNvPr>
        <xdr:cNvSpPr/>
      </xdr:nvSpPr>
      <xdr:spPr>
        <a:xfrm>
          <a:off x="1968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101600</xdr:rowOff>
    </xdr:from>
    <xdr:to>
      <xdr:col>6</xdr:col>
      <xdr:colOff>38100</xdr:colOff>
      <xdr:row>38</xdr:row>
      <xdr:rowOff>31750</xdr:rowOff>
    </xdr:to>
    <xdr:sp macro="" textlink="">
      <xdr:nvSpPr>
        <xdr:cNvPr id="67" name="フローチャート: 判断 66">
          <a:extLst>
            <a:ext uri="{FF2B5EF4-FFF2-40B4-BE49-F238E27FC236}">
              <a16:creationId xmlns:a16="http://schemas.microsoft.com/office/drawing/2014/main" id="{4A6CB460-7215-43D8-A04C-B3A383501AA5}"/>
            </a:ext>
          </a:extLst>
        </xdr:cNvPr>
        <xdr:cNvSpPr/>
      </xdr:nvSpPr>
      <xdr:spPr>
        <a:xfrm>
          <a:off x="1079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6D893AF-7CCC-4ACE-9AE8-FA5D5C3AC18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2301D93-EBB0-4103-A959-04B2BB4C6DC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3526126-A95B-4491-B6F8-41C7A5E9EC6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DA70A0C-B471-464A-8007-F53F747A76B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2352E1B-506D-4064-A4C3-56747220D75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113030</xdr:rowOff>
    </xdr:from>
    <xdr:to>
      <xdr:col>24</xdr:col>
      <xdr:colOff>114300</xdr:colOff>
      <xdr:row>40</xdr:row>
      <xdr:rowOff>43180</xdr:rowOff>
    </xdr:to>
    <xdr:sp macro="" textlink="">
      <xdr:nvSpPr>
        <xdr:cNvPr id="73" name="楕円 72">
          <a:extLst>
            <a:ext uri="{FF2B5EF4-FFF2-40B4-BE49-F238E27FC236}">
              <a16:creationId xmlns:a16="http://schemas.microsoft.com/office/drawing/2014/main" id="{BAB0E47B-E630-439B-904D-2E5E885FB7DB}"/>
            </a:ext>
          </a:extLst>
        </xdr:cNvPr>
        <xdr:cNvSpPr/>
      </xdr:nvSpPr>
      <xdr:spPr>
        <a:xfrm>
          <a:off x="4584700" y="679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91457</xdr:rowOff>
    </xdr:from>
    <xdr:ext cx="405111" cy="259045"/>
    <xdr:sp macro="" textlink="">
      <xdr:nvSpPr>
        <xdr:cNvPr id="74" name="【道路】&#10;有形固定資産減価償却率該当値テキスト">
          <a:extLst>
            <a:ext uri="{FF2B5EF4-FFF2-40B4-BE49-F238E27FC236}">
              <a16:creationId xmlns:a16="http://schemas.microsoft.com/office/drawing/2014/main" id="{7FDFF994-7ED0-4865-8DF1-700105035324}"/>
            </a:ext>
          </a:extLst>
        </xdr:cNvPr>
        <xdr:cNvSpPr txBox="1"/>
      </xdr:nvSpPr>
      <xdr:spPr>
        <a:xfrm>
          <a:off x="4673600" y="677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40640</xdr:rowOff>
    </xdr:from>
    <xdr:to>
      <xdr:col>20</xdr:col>
      <xdr:colOff>38100</xdr:colOff>
      <xdr:row>39</xdr:row>
      <xdr:rowOff>142240</xdr:rowOff>
    </xdr:to>
    <xdr:sp macro="" textlink="">
      <xdr:nvSpPr>
        <xdr:cNvPr id="75" name="楕円 74">
          <a:extLst>
            <a:ext uri="{FF2B5EF4-FFF2-40B4-BE49-F238E27FC236}">
              <a16:creationId xmlns:a16="http://schemas.microsoft.com/office/drawing/2014/main" id="{A5AB7881-D508-4FA0-9691-75A1F1C4ECBC}"/>
            </a:ext>
          </a:extLst>
        </xdr:cNvPr>
        <xdr:cNvSpPr/>
      </xdr:nvSpPr>
      <xdr:spPr>
        <a:xfrm>
          <a:off x="3746500" y="67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91440</xdr:rowOff>
    </xdr:from>
    <xdr:to>
      <xdr:col>24</xdr:col>
      <xdr:colOff>63500</xdr:colOff>
      <xdr:row>39</xdr:row>
      <xdr:rowOff>163830</xdr:rowOff>
    </xdr:to>
    <xdr:cxnSp macro="">
      <xdr:nvCxnSpPr>
        <xdr:cNvPr id="76" name="直線コネクタ 75">
          <a:extLst>
            <a:ext uri="{FF2B5EF4-FFF2-40B4-BE49-F238E27FC236}">
              <a16:creationId xmlns:a16="http://schemas.microsoft.com/office/drawing/2014/main" id="{BB5F7FD6-F5C7-408A-982D-2E4B96A42C5F}"/>
            </a:ext>
          </a:extLst>
        </xdr:cNvPr>
        <xdr:cNvCxnSpPr/>
      </xdr:nvCxnSpPr>
      <xdr:spPr>
        <a:xfrm>
          <a:off x="3797300" y="677799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158750</xdr:rowOff>
    </xdr:from>
    <xdr:to>
      <xdr:col>15</xdr:col>
      <xdr:colOff>101600</xdr:colOff>
      <xdr:row>39</xdr:row>
      <xdr:rowOff>88900</xdr:rowOff>
    </xdr:to>
    <xdr:sp macro="" textlink="">
      <xdr:nvSpPr>
        <xdr:cNvPr id="77" name="楕円 76">
          <a:extLst>
            <a:ext uri="{FF2B5EF4-FFF2-40B4-BE49-F238E27FC236}">
              <a16:creationId xmlns:a16="http://schemas.microsoft.com/office/drawing/2014/main" id="{49B8258C-B019-4390-8C1D-17B5977175C6}"/>
            </a:ext>
          </a:extLst>
        </xdr:cNvPr>
        <xdr:cNvSpPr/>
      </xdr:nvSpPr>
      <xdr:spPr>
        <a:xfrm>
          <a:off x="28575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38100</xdr:rowOff>
    </xdr:from>
    <xdr:to>
      <xdr:col>19</xdr:col>
      <xdr:colOff>177800</xdr:colOff>
      <xdr:row>39</xdr:row>
      <xdr:rowOff>91440</xdr:rowOff>
    </xdr:to>
    <xdr:cxnSp macro="">
      <xdr:nvCxnSpPr>
        <xdr:cNvPr id="78" name="直線コネクタ 77">
          <a:extLst>
            <a:ext uri="{FF2B5EF4-FFF2-40B4-BE49-F238E27FC236}">
              <a16:creationId xmlns:a16="http://schemas.microsoft.com/office/drawing/2014/main" id="{83EE23CF-0429-4787-AA85-CFBC7DE6A23E}"/>
            </a:ext>
          </a:extLst>
        </xdr:cNvPr>
        <xdr:cNvCxnSpPr/>
      </xdr:nvCxnSpPr>
      <xdr:spPr>
        <a:xfrm>
          <a:off x="2908300" y="672465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109220</xdr:rowOff>
    </xdr:from>
    <xdr:to>
      <xdr:col>10</xdr:col>
      <xdr:colOff>165100</xdr:colOff>
      <xdr:row>39</xdr:row>
      <xdr:rowOff>39370</xdr:rowOff>
    </xdr:to>
    <xdr:sp macro="" textlink="">
      <xdr:nvSpPr>
        <xdr:cNvPr id="79" name="楕円 78">
          <a:extLst>
            <a:ext uri="{FF2B5EF4-FFF2-40B4-BE49-F238E27FC236}">
              <a16:creationId xmlns:a16="http://schemas.microsoft.com/office/drawing/2014/main" id="{BF6EC327-D9D5-4AF4-B9BE-E365A23D6F14}"/>
            </a:ext>
          </a:extLst>
        </xdr:cNvPr>
        <xdr:cNvSpPr/>
      </xdr:nvSpPr>
      <xdr:spPr>
        <a:xfrm>
          <a:off x="196850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160020</xdr:rowOff>
    </xdr:from>
    <xdr:to>
      <xdr:col>15</xdr:col>
      <xdr:colOff>50800</xdr:colOff>
      <xdr:row>39</xdr:row>
      <xdr:rowOff>38100</xdr:rowOff>
    </xdr:to>
    <xdr:cxnSp macro="">
      <xdr:nvCxnSpPr>
        <xdr:cNvPr id="80" name="直線コネクタ 79">
          <a:extLst>
            <a:ext uri="{FF2B5EF4-FFF2-40B4-BE49-F238E27FC236}">
              <a16:creationId xmlns:a16="http://schemas.microsoft.com/office/drawing/2014/main" id="{886E5A66-0E09-4E63-8D49-BB8C64DCF325}"/>
            </a:ext>
          </a:extLst>
        </xdr:cNvPr>
        <xdr:cNvCxnSpPr/>
      </xdr:nvCxnSpPr>
      <xdr:spPr>
        <a:xfrm>
          <a:off x="2019300" y="66751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63500</xdr:rowOff>
    </xdr:from>
    <xdr:to>
      <xdr:col>6</xdr:col>
      <xdr:colOff>38100</xdr:colOff>
      <xdr:row>38</xdr:row>
      <xdr:rowOff>165100</xdr:rowOff>
    </xdr:to>
    <xdr:sp macro="" textlink="">
      <xdr:nvSpPr>
        <xdr:cNvPr id="81" name="楕円 80">
          <a:extLst>
            <a:ext uri="{FF2B5EF4-FFF2-40B4-BE49-F238E27FC236}">
              <a16:creationId xmlns:a16="http://schemas.microsoft.com/office/drawing/2014/main" id="{863D0B49-C135-435F-9D54-8B4D7D373E8D}"/>
            </a:ext>
          </a:extLst>
        </xdr:cNvPr>
        <xdr:cNvSpPr/>
      </xdr:nvSpPr>
      <xdr:spPr>
        <a:xfrm>
          <a:off x="1079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114300</xdr:rowOff>
    </xdr:from>
    <xdr:to>
      <xdr:col>10</xdr:col>
      <xdr:colOff>114300</xdr:colOff>
      <xdr:row>38</xdr:row>
      <xdr:rowOff>160020</xdr:rowOff>
    </xdr:to>
    <xdr:cxnSp macro="">
      <xdr:nvCxnSpPr>
        <xdr:cNvPr id="82" name="直線コネクタ 81">
          <a:extLst>
            <a:ext uri="{FF2B5EF4-FFF2-40B4-BE49-F238E27FC236}">
              <a16:creationId xmlns:a16="http://schemas.microsoft.com/office/drawing/2014/main" id="{596D35C1-2ED1-4DFB-A5BD-C5B275C6D346}"/>
            </a:ext>
          </a:extLst>
        </xdr:cNvPr>
        <xdr:cNvCxnSpPr/>
      </xdr:nvCxnSpPr>
      <xdr:spPr>
        <a:xfrm>
          <a:off x="1130300" y="66294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113047</xdr:rowOff>
    </xdr:from>
    <xdr:ext cx="405111" cy="259045"/>
    <xdr:sp macro="" textlink="">
      <xdr:nvSpPr>
        <xdr:cNvPr id="83" name="n_1aveValue【道路】&#10;有形固定資産減価償却率">
          <a:extLst>
            <a:ext uri="{FF2B5EF4-FFF2-40B4-BE49-F238E27FC236}">
              <a16:creationId xmlns:a16="http://schemas.microsoft.com/office/drawing/2014/main" id="{1D3801F8-1929-423A-8257-A386450D8B38}"/>
            </a:ext>
          </a:extLst>
        </xdr:cNvPr>
        <xdr:cNvSpPr txBox="1"/>
      </xdr:nvSpPr>
      <xdr:spPr>
        <a:xfrm>
          <a:off x="3582044" y="628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67327</xdr:rowOff>
    </xdr:from>
    <xdr:ext cx="405111" cy="259045"/>
    <xdr:sp macro="" textlink="">
      <xdr:nvSpPr>
        <xdr:cNvPr id="84" name="n_2aveValue【道路】&#10;有形固定資産減価償却率">
          <a:extLst>
            <a:ext uri="{FF2B5EF4-FFF2-40B4-BE49-F238E27FC236}">
              <a16:creationId xmlns:a16="http://schemas.microsoft.com/office/drawing/2014/main" id="{BE388E47-1E04-46FB-8FDE-AB4BFA793C58}"/>
            </a:ext>
          </a:extLst>
        </xdr:cNvPr>
        <xdr:cNvSpPr txBox="1"/>
      </xdr:nvSpPr>
      <xdr:spPr>
        <a:xfrm>
          <a:off x="2705744" y="623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124477</xdr:rowOff>
    </xdr:from>
    <xdr:ext cx="405111" cy="259045"/>
    <xdr:sp macro="" textlink="">
      <xdr:nvSpPr>
        <xdr:cNvPr id="85" name="n_3aveValue【道路】&#10;有形固定資産減価償却率">
          <a:extLst>
            <a:ext uri="{FF2B5EF4-FFF2-40B4-BE49-F238E27FC236}">
              <a16:creationId xmlns:a16="http://schemas.microsoft.com/office/drawing/2014/main" id="{449E1271-0F93-47BD-ACF2-4C786DE9D24C}"/>
            </a:ext>
          </a:extLst>
        </xdr:cNvPr>
        <xdr:cNvSpPr txBox="1"/>
      </xdr:nvSpPr>
      <xdr:spPr>
        <a:xfrm>
          <a:off x="18167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48277</xdr:rowOff>
    </xdr:from>
    <xdr:ext cx="405111" cy="259045"/>
    <xdr:sp macro="" textlink="">
      <xdr:nvSpPr>
        <xdr:cNvPr id="86" name="n_4aveValue【道路】&#10;有形固定資産減価償却率">
          <a:extLst>
            <a:ext uri="{FF2B5EF4-FFF2-40B4-BE49-F238E27FC236}">
              <a16:creationId xmlns:a16="http://schemas.microsoft.com/office/drawing/2014/main" id="{474F657E-014D-4A7D-8180-D0B5FD045AAE}"/>
            </a:ext>
          </a:extLst>
        </xdr:cNvPr>
        <xdr:cNvSpPr txBox="1"/>
      </xdr:nvSpPr>
      <xdr:spPr>
        <a:xfrm>
          <a:off x="927744"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133367</xdr:rowOff>
    </xdr:from>
    <xdr:ext cx="405111" cy="259045"/>
    <xdr:sp macro="" textlink="">
      <xdr:nvSpPr>
        <xdr:cNvPr id="87" name="n_1mainValue【道路】&#10;有形固定資産減価償却率">
          <a:extLst>
            <a:ext uri="{FF2B5EF4-FFF2-40B4-BE49-F238E27FC236}">
              <a16:creationId xmlns:a16="http://schemas.microsoft.com/office/drawing/2014/main" id="{48509C40-BCA2-4104-8FA4-488B14DE56E4}"/>
            </a:ext>
          </a:extLst>
        </xdr:cNvPr>
        <xdr:cNvSpPr txBox="1"/>
      </xdr:nvSpPr>
      <xdr:spPr>
        <a:xfrm>
          <a:off x="3582044" y="681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80027</xdr:rowOff>
    </xdr:from>
    <xdr:ext cx="405111" cy="259045"/>
    <xdr:sp macro="" textlink="">
      <xdr:nvSpPr>
        <xdr:cNvPr id="88" name="n_2mainValue【道路】&#10;有形固定資産減価償却率">
          <a:extLst>
            <a:ext uri="{FF2B5EF4-FFF2-40B4-BE49-F238E27FC236}">
              <a16:creationId xmlns:a16="http://schemas.microsoft.com/office/drawing/2014/main" id="{5F1E8D7E-F739-4B75-9B6F-6E612417B712}"/>
            </a:ext>
          </a:extLst>
        </xdr:cNvPr>
        <xdr:cNvSpPr txBox="1"/>
      </xdr:nvSpPr>
      <xdr:spPr>
        <a:xfrm>
          <a:off x="2705744" y="676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30497</xdr:rowOff>
    </xdr:from>
    <xdr:ext cx="405111" cy="259045"/>
    <xdr:sp macro="" textlink="">
      <xdr:nvSpPr>
        <xdr:cNvPr id="89" name="n_3mainValue【道路】&#10;有形固定資産減価償却率">
          <a:extLst>
            <a:ext uri="{FF2B5EF4-FFF2-40B4-BE49-F238E27FC236}">
              <a16:creationId xmlns:a16="http://schemas.microsoft.com/office/drawing/2014/main" id="{DB49A724-0944-4564-B2A5-A47D60B24831}"/>
            </a:ext>
          </a:extLst>
        </xdr:cNvPr>
        <xdr:cNvSpPr txBox="1"/>
      </xdr:nvSpPr>
      <xdr:spPr>
        <a:xfrm>
          <a:off x="1816744" y="671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156227</xdr:rowOff>
    </xdr:from>
    <xdr:ext cx="405111" cy="259045"/>
    <xdr:sp macro="" textlink="">
      <xdr:nvSpPr>
        <xdr:cNvPr id="90" name="n_4mainValue【道路】&#10;有形固定資産減価償却率">
          <a:extLst>
            <a:ext uri="{FF2B5EF4-FFF2-40B4-BE49-F238E27FC236}">
              <a16:creationId xmlns:a16="http://schemas.microsoft.com/office/drawing/2014/main" id="{420FD72F-F872-4BA1-B72D-6B4A87A12C80}"/>
            </a:ext>
          </a:extLst>
        </xdr:cNvPr>
        <xdr:cNvSpPr txBox="1"/>
      </xdr:nvSpPr>
      <xdr:spPr>
        <a:xfrm>
          <a:off x="927744" y="667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8308F40D-D763-467D-9E62-5B997CF6610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1A11648C-DDCC-44B9-B2E4-A2CE2917AF5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3DE9C356-A672-419D-9858-8B111A85E48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28C79BEA-5F68-4224-B068-ED2CD06D0C5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D912D628-FBC8-4807-B247-4FFAF3C39E8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5CD21B3F-BB18-4816-82C6-1D51DD09F16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809E638E-E1C9-43F8-A168-9D2E315DEFB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D1B11475-1B6E-4395-A6B3-8A6A33CFE37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2A682BD7-9319-433E-BEC8-51AFE7DEB1A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C4BFD465-44F9-4390-8380-AD6333CDB8C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F8509904-B738-4A70-B595-482E007B4CA4}"/>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72976743-03C4-444E-B7B5-281ECD02686B}"/>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D2051C7B-0975-487B-96D1-791A7D65FFCB}"/>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F9CA67BD-A5FD-473B-8B73-E7ACEE18579F}"/>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794E00F4-EE99-4F72-BDB3-391009821807}"/>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7502904F-3711-4A1C-A437-163E4AEDF86B}"/>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73E142D4-7CD0-470A-B73B-45ED5FE62202}"/>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542F7039-FC41-43DC-97B2-EDEE8F4F507C}"/>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22E7FD28-3F7B-4116-88C4-F15C0C651771}"/>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4E04D5AB-67A1-472C-89B5-8F7644D1E461}"/>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11CDB6FD-F565-4B56-A32F-E5E9E09EBBE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D21F60E0-F372-45AE-BB7D-6E74C358BDE9}"/>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5AF661B7-CB38-467C-AD99-79E1EF6B82B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129559</xdr:rowOff>
    </xdr:from>
    <xdr:to>
      <xdr:col>54</xdr:col>
      <xdr:colOff>189865</xdr:colOff>
      <xdr:row>41</xdr:row>
      <xdr:rowOff>59017</xdr:rowOff>
    </xdr:to>
    <xdr:cxnSp macro="">
      <xdr:nvCxnSpPr>
        <xdr:cNvPr id="114" name="直線コネクタ 113">
          <a:extLst>
            <a:ext uri="{FF2B5EF4-FFF2-40B4-BE49-F238E27FC236}">
              <a16:creationId xmlns:a16="http://schemas.microsoft.com/office/drawing/2014/main" id="{554FA3DA-A63F-4CD9-93E0-47F0978DC74F}"/>
            </a:ext>
          </a:extLst>
        </xdr:cNvPr>
        <xdr:cNvCxnSpPr/>
      </xdr:nvCxnSpPr>
      <xdr:spPr>
        <a:xfrm flipV="1">
          <a:off x="10476865" y="5958859"/>
          <a:ext cx="0" cy="1129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62844</xdr:rowOff>
    </xdr:from>
    <xdr:ext cx="469744" cy="259045"/>
    <xdr:sp macro="" textlink="">
      <xdr:nvSpPr>
        <xdr:cNvPr id="115" name="【道路】&#10;一人当たり延長最小値テキスト">
          <a:extLst>
            <a:ext uri="{FF2B5EF4-FFF2-40B4-BE49-F238E27FC236}">
              <a16:creationId xmlns:a16="http://schemas.microsoft.com/office/drawing/2014/main" id="{71F09F43-F90C-4F49-9FCD-4270AA9C29BF}"/>
            </a:ext>
          </a:extLst>
        </xdr:cNvPr>
        <xdr:cNvSpPr txBox="1"/>
      </xdr:nvSpPr>
      <xdr:spPr>
        <a:xfrm>
          <a:off x="10515600" y="709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59017</xdr:rowOff>
    </xdr:from>
    <xdr:to>
      <xdr:col>55</xdr:col>
      <xdr:colOff>88900</xdr:colOff>
      <xdr:row>41</xdr:row>
      <xdr:rowOff>59017</xdr:rowOff>
    </xdr:to>
    <xdr:cxnSp macro="">
      <xdr:nvCxnSpPr>
        <xdr:cNvPr id="116" name="直線コネクタ 115">
          <a:extLst>
            <a:ext uri="{FF2B5EF4-FFF2-40B4-BE49-F238E27FC236}">
              <a16:creationId xmlns:a16="http://schemas.microsoft.com/office/drawing/2014/main" id="{A7FAF9C1-2357-4B49-9E1A-78F3654A2D30}"/>
            </a:ext>
          </a:extLst>
        </xdr:cNvPr>
        <xdr:cNvCxnSpPr/>
      </xdr:nvCxnSpPr>
      <xdr:spPr>
        <a:xfrm>
          <a:off x="10388600" y="708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76236</xdr:rowOff>
    </xdr:from>
    <xdr:ext cx="534377" cy="259045"/>
    <xdr:sp macro="" textlink="">
      <xdr:nvSpPr>
        <xdr:cNvPr id="117" name="【道路】&#10;一人当たり延長最大値テキスト">
          <a:extLst>
            <a:ext uri="{FF2B5EF4-FFF2-40B4-BE49-F238E27FC236}">
              <a16:creationId xmlns:a16="http://schemas.microsoft.com/office/drawing/2014/main" id="{A9BC7F4F-6131-44CB-A98D-8682CBEB3F05}"/>
            </a:ext>
          </a:extLst>
        </xdr:cNvPr>
        <xdr:cNvSpPr txBox="1"/>
      </xdr:nvSpPr>
      <xdr:spPr>
        <a:xfrm>
          <a:off x="10515600" y="5734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129559</xdr:rowOff>
    </xdr:from>
    <xdr:to>
      <xdr:col>55</xdr:col>
      <xdr:colOff>88900</xdr:colOff>
      <xdr:row>34</xdr:row>
      <xdr:rowOff>129559</xdr:rowOff>
    </xdr:to>
    <xdr:cxnSp macro="">
      <xdr:nvCxnSpPr>
        <xdr:cNvPr id="118" name="直線コネクタ 117">
          <a:extLst>
            <a:ext uri="{FF2B5EF4-FFF2-40B4-BE49-F238E27FC236}">
              <a16:creationId xmlns:a16="http://schemas.microsoft.com/office/drawing/2014/main" id="{450ADEED-72BB-4C6F-B1E9-F422922813BC}"/>
            </a:ext>
          </a:extLst>
        </xdr:cNvPr>
        <xdr:cNvCxnSpPr/>
      </xdr:nvCxnSpPr>
      <xdr:spPr>
        <a:xfrm>
          <a:off x="10388600" y="595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169695</xdr:rowOff>
    </xdr:from>
    <xdr:ext cx="534377" cy="259045"/>
    <xdr:sp macro="" textlink="">
      <xdr:nvSpPr>
        <xdr:cNvPr id="119" name="【道路】&#10;一人当たり延長平均値テキスト">
          <a:extLst>
            <a:ext uri="{FF2B5EF4-FFF2-40B4-BE49-F238E27FC236}">
              <a16:creationId xmlns:a16="http://schemas.microsoft.com/office/drawing/2014/main" id="{AAE581E4-9B6D-4D74-9BA8-FC4BE34ED22B}"/>
            </a:ext>
          </a:extLst>
        </xdr:cNvPr>
        <xdr:cNvSpPr txBox="1"/>
      </xdr:nvSpPr>
      <xdr:spPr>
        <a:xfrm>
          <a:off x="10515600" y="6513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19818</xdr:rowOff>
    </xdr:from>
    <xdr:to>
      <xdr:col>55</xdr:col>
      <xdr:colOff>50800</xdr:colOff>
      <xdr:row>38</xdr:row>
      <xdr:rowOff>121418</xdr:rowOff>
    </xdr:to>
    <xdr:sp macro="" textlink="">
      <xdr:nvSpPr>
        <xdr:cNvPr id="120" name="フローチャート: 判断 119">
          <a:extLst>
            <a:ext uri="{FF2B5EF4-FFF2-40B4-BE49-F238E27FC236}">
              <a16:creationId xmlns:a16="http://schemas.microsoft.com/office/drawing/2014/main" id="{61B1249C-2A0D-41FC-B59D-2DDE1ED2B807}"/>
            </a:ext>
          </a:extLst>
        </xdr:cNvPr>
        <xdr:cNvSpPr/>
      </xdr:nvSpPr>
      <xdr:spPr>
        <a:xfrm>
          <a:off x="10426700" y="653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49250</xdr:rowOff>
    </xdr:from>
    <xdr:to>
      <xdr:col>50</xdr:col>
      <xdr:colOff>165100</xdr:colOff>
      <xdr:row>38</xdr:row>
      <xdr:rowOff>150850</xdr:rowOff>
    </xdr:to>
    <xdr:sp macro="" textlink="">
      <xdr:nvSpPr>
        <xdr:cNvPr id="121" name="フローチャート: 判断 120">
          <a:extLst>
            <a:ext uri="{FF2B5EF4-FFF2-40B4-BE49-F238E27FC236}">
              <a16:creationId xmlns:a16="http://schemas.microsoft.com/office/drawing/2014/main" id="{B36C6364-0F5A-4A72-8436-30B4B03EA951}"/>
            </a:ext>
          </a:extLst>
        </xdr:cNvPr>
        <xdr:cNvSpPr/>
      </xdr:nvSpPr>
      <xdr:spPr>
        <a:xfrm>
          <a:off x="9588500" y="65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44621</xdr:rowOff>
    </xdr:from>
    <xdr:to>
      <xdr:col>46</xdr:col>
      <xdr:colOff>38100</xdr:colOff>
      <xdr:row>38</xdr:row>
      <xdr:rowOff>146221</xdr:rowOff>
    </xdr:to>
    <xdr:sp macro="" textlink="">
      <xdr:nvSpPr>
        <xdr:cNvPr id="122" name="フローチャート: 判断 121">
          <a:extLst>
            <a:ext uri="{FF2B5EF4-FFF2-40B4-BE49-F238E27FC236}">
              <a16:creationId xmlns:a16="http://schemas.microsoft.com/office/drawing/2014/main" id="{05E79890-955E-438F-A47E-0E285C2C26DA}"/>
            </a:ext>
          </a:extLst>
        </xdr:cNvPr>
        <xdr:cNvSpPr/>
      </xdr:nvSpPr>
      <xdr:spPr>
        <a:xfrm>
          <a:off x="8699500" y="65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167666</xdr:rowOff>
    </xdr:from>
    <xdr:to>
      <xdr:col>41</xdr:col>
      <xdr:colOff>101600</xdr:colOff>
      <xdr:row>40</xdr:row>
      <xdr:rowOff>97816</xdr:rowOff>
    </xdr:to>
    <xdr:sp macro="" textlink="">
      <xdr:nvSpPr>
        <xdr:cNvPr id="123" name="フローチャート: 判断 122">
          <a:extLst>
            <a:ext uri="{FF2B5EF4-FFF2-40B4-BE49-F238E27FC236}">
              <a16:creationId xmlns:a16="http://schemas.microsoft.com/office/drawing/2014/main" id="{1288EBB2-5A13-4128-AF27-72CD7C7AE16C}"/>
            </a:ext>
          </a:extLst>
        </xdr:cNvPr>
        <xdr:cNvSpPr/>
      </xdr:nvSpPr>
      <xdr:spPr>
        <a:xfrm>
          <a:off x="7810500" y="685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17399</xdr:rowOff>
    </xdr:from>
    <xdr:to>
      <xdr:col>36</xdr:col>
      <xdr:colOff>165100</xdr:colOff>
      <xdr:row>40</xdr:row>
      <xdr:rowOff>118999</xdr:rowOff>
    </xdr:to>
    <xdr:sp macro="" textlink="">
      <xdr:nvSpPr>
        <xdr:cNvPr id="124" name="フローチャート: 判断 123">
          <a:extLst>
            <a:ext uri="{FF2B5EF4-FFF2-40B4-BE49-F238E27FC236}">
              <a16:creationId xmlns:a16="http://schemas.microsoft.com/office/drawing/2014/main" id="{A9357B23-BA9C-4A89-9BA4-38B65C53E542}"/>
            </a:ext>
          </a:extLst>
        </xdr:cNvPr>
        <xdr:cNvSpPr/>
      </xdr:nvSpPr>
      <xdr:spPr>
        <a:xfrm>
          <a:off x="6921500" y="68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29E59AD-A6E5-46E4-A4C0-3E6DFB1AE44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A2E3F98-D79F-4341-9BD0-E47931F32FF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2755421-C954-4BA4-ADC2-869075AD7F7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C7CD7FE-6BAE-4A40-B9FF-1EEE6B25982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B7FA280-2677-4BB4-BC1E-AFA68B610A6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29534</xdr:rowOff>
    </xdr:from>
    <xdr:to>
      <xdr:col>55</xdr:col>
      <xdr:colOff>50800</xdr:colOff>
      <xdr:row>37</xdr:row>
      <xdr:rowOff>131134</xdr:rowOff>
    </xdr:to>
    <xdr:sp macro="" textlink="">
      <xdr:nvSpPr>
        <xdr:cNvPr id="130" name="楕円 129">
          <a:extLst>
            <a:ext uri="{FF2B5EF4-FFF2-40B4-BE49-F238E27FC236}">
              <a16:creationId xmlns:a16="http://schemas.microsoft.com/office/drawing/2014/main" id="{191FAD53-D60C-43E8-9C33-837869CC54A6}"/>
            </a:ext>
          </a:extLst>
        </xdr:cNvPr>
        <xdr:cNvSpPr/>
      </xdr:nvSpPr>
      <xdr:spPr>
        <a:xfrm>
          <a:off x="10426700" y="6373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52411</xdr:rowOff>
    </xdr:from>
    <xdr:ext cx="534377" cy="259045"/>
    <xdr:sp macro="" textlink="">
      <xdr:nvSpPr>
        <xdr:cNvPr id="131" name="【道路】&#10;一人当たり延長該当値テキスト">
          <a:extLst>
            <a:ext uri="{FF2B5EF4-FFF2-40B4-BE49-F238E27FC236}">
              <a16:creationId xmlns:a16="http://schemas.microsoft.com/office/drawing/2014/main" id="{C1693BB6-C871-4F95-9F82-31BE4D5D1064}"/>
            </a:ext>
          </a:extLst>
        </xdr:cNvPr>
        <xdr:cNvSpPr txBox="1"/>
      </xdr:nvSpPr>
      <xdr:spPr>
        <a:xfrm>
          <a:off x="10515600" y="622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45860</xdr:rowOff>
    </xdr:from>
    <xdr:to>
      <xdr:col>50</xdr:col>
      <xdr:colOff>165100</xdr:colOff>
      <xdr:row>37</xdr:row>
      <xdr:rowOff>147460</xdr:rowOff>
    </xdr:to>
    <xdr:sp macro="" textlink="">
      <xdr:nvSpPr>
        <xdr:cNvPr id="132" name="楕円 131">
          <a:extLst>
            <a:ext uri="{FF2B5EF4-FFF2-40B4-BE49-F238E27FC236}">
              <a16:creationId xmlns:a16="http://schemas.microsoft.com/office/drawing/2014/main" id="{906C1D43-4962-4C8D-AB15-8E902D728373}"/>
            </a:ext>
          </a:extLst>
        </xdr:cNvPr>
        <xdr:cNvSpPr/>
      </xdr:nvSpPr>
      <xdr:spPr>
        <a:xfrm>
          <a:off x="9588500" y="638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80334</xdr:rowOff>
    </xdr:from>
    <xdr:to>
      <xdr:col>55</xdr:col>
      <xdr:colOff>0</xdr:colOff>
      <xdr:row>37</xdr:row>
      <xdr:rowOff>96660</xdr:rowOff>
    </xdr:to>
    <xdr:cxnSp macro="">
      <xdr:nvCxnSpPr>
        <xdr:cNvPr id="133" name="直線コネクタ 132">
          <a:extLst>
            <a:ext uri="{FF2B5EF4-FFF2-40B4-BE49-F238E27FC236}">
              <a16:creationId xmlns:a16="http://schemas.microsoft.com/office/drawing/2014/main" id="{0B2569E0-F095-427E-B0B8-EBAC32C9E99D}"/>
            </a:ext>
          </a:extLst>
        </xdr:cNvPr>
        <xdr:cNvCxnSpPr/>
      </xdr:nvCxnSpPr>
      <xdr:spPr>
        <a:xfrm flipV="1">
          <a:off x="9639300" y="6423984"/>
          <a:ext cx="838200" cy="16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62662</xdr:rowOff>
    </xdr:from>
    <xdr:to>
      <xdr:col>46</xdr:col>
      <xdr:colOff>38100</xdr:colOff>
      <xdr:row>37</xdr:row>
      <xdr:rowOff>164261</xdr:rowOff>
    </xdr:to>
    <xdr:sp macro="" textlink="">
      <xdr:nvSpPr>
        <xdr:cNvPr id="134" name="楕円 133">
          <a:extLst>
            <a:ext uri="{FF2B5EF4-FFF2-40B4-BE49-F238E27FC236}">
              <a16:creationId xmlns:a16="http://schemas.microsoft.com/office/drawing/2014/main" id="{BC5F6A35-E6B2-47B4-B028-B24777CA6EE9}"/>
            </a:ext>
          </a:extLst>
        </xdr:cNvPr>
        <xdr:cNvSpPr/>
      </xdr:nvSpPr>
      <xdr:spPr>
        <a:xfrm>
          <a:off x="8699500" y="640631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96660</xdr:rowOff>
    </xdr:from>
    <xdr:to>
      <xdr:col>50</xdr:col>
      <xdr:colOff>114300</xdr:colOff>
      <xdr:row>37</xdr:row>
      <xdr:rowOff>113462</xdr:rowOff>
    </xdr:to>
    <xdr:cxnSp macro="">
      <xdr:nvCxnSpPr>
        <xdr:cNvPr id="135" name="直線コネクタ 134">
          <a:extLst>
            <a:ext uri="{FF2B5EF4-FFF2-40B4-BE49-F238E27FC236}">
              <a16:creationId xmlns:a16="http://schemas.microsoft.com/office/drawing/2014/main" id="{1A1778B4-D399-4532-ADF5-8EFAC35193BC}"/>
            </a:ext>
          </a:extLst>
        </xdr:cNvPr>
        <xdr:cNvCxnSpPr/>
      </xdr:nvCxnSpPr>
      <xdr:spPr>
        <a:xfrm flipV="1">
          <a:off x="8750300" y="6440310"/>
          <a:ext cx="889000" cy="1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72739</xdr:rowOff>
    </xdr:from>
    <xdr:to>
      <xdr:col>41</xdr:col>
      <xdr:colOff>101600</xdr:colOff>
      <xdr:row>38</xdr:row>
      <xdr:rowOff>2890</xdr:rowOff>
    </xdr:to>
    <xdr:sp macro="" textlink="">
      <xdr:nvSpPr>
        <xdr:cNvPr id="136" name="楕円 135">
          <a:extLst>
            <a:ext uri="{FF2B5EF4-FFF2-40B4-BE49-F238E27FC236}">
              <a16:creationId xmlns:a16="http://schemas.microsoft.com/office/drawing/2014/main" id="{5C74F2C8-17AE-4171-83D6-98782F4517EF}"/>
            </a:ext>
          </a:extLst>
        </xdr:cNvPr>
        <xdr:cNvSpPr/>
      </xdr:nvSpPr>
      <xdr:spPr>
        <a:xfrm>
          <a:off x="7810500" y="64163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113462</xdr:rowOff>
    </xdr:from>
    <xdr:to>
      <xdr:col>45</xdr:col>
      <xdr:colOff>177800</xdr:colOff>
      <xdr:row>37</xdr:row>
      <xdr:rowOff>123539</xdr:rowOff>
    </xdr:to>
    <xdr:cxnSp macro="">
      <xdr:nvCxnSpPr>
        <xdr:cNvPr id="137" name="直線コネクタ 136">
          <a:extLst>
            <a:ext uri="{FF2B5EF4-FFF2-40B4-BE49-F238E27FC236}">
              <a16:creationId xmlns:a16="http://schemas.microsoft.com/office/drawing/2014/main" id="{9799F09C-E73A-4BFC-9612-CC097A20634F}"/>
            </a:ext>
          </a:extLst>
        </xdr:cNvPr>
        <xdr:cNvCxnSpPr/>
      </xdr:nvCxnSpPr>
      <xdr:spPr>
        <a:xfrm flipV="1">
          <a:off x="7861300" y="6457112"/>
          <a:ext cx="889000" cy="10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87008</xdr:rowOff>
    </xdr:from>
    <xdr:to>
      <xdr:col>36</xdr:col>
      <xdr:colOff>165100</xdr:colOff>
      <xdr:row>38</xdr:row>
      <xdr:rowOff>17158</xdr:rowOff>
    </xdr:to>
    <xdr:sp macro="" textlink="">
      <xdr:nvSpPr>
        <xdr:cNvPr id="138" name="楕円 137">
          <a:extLst>
            <a:ext uri="{FF2B5EF4-FFF2-40B4-BE49-F238E27FC236}">
              <a16:creationId xmlns:a16="http://schemas.microsoft.com/office/drawing/2014/main" id="{18CE907C-0C39-4BDC-B6F9-44A048833D4D}"/>
            </a:ext>
          </a:extLst>
        </xdr:cNvPr>
        <xdr:cNvSpPr/>
      </xdr:nvSpPr>
      <xdr:spPr>
        <a:xfrm>
          <a:off x="6921500" y="643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123539</xdr:rowOff>
    </xdr:from>
    <xdr:to>
      <xdr:col>41</xdr:col>
      <xdr:colOff>50800</xdr:colOff>
      <xdr:row>37</xdr:row>
      <xdr:rowOff>137808</xdr:rowOff>
    </xdr:to>
    <xdr:cxnSp macro="">
      <xdr:nvCxnSpPr>
        <xdr:cNvPr id="139" name="直線コネクタ 138">
          <a:extLst>
            <a:ext uri="{FF2B5EF4-FFF2-40B4-BE49-F238E27FC236}">
              <a16:creationId xmlns:a16="http://schemas.microsoft.com/office/drawing/2014/main" id="{5302BC66-40B0-414A-BCD0-1B8031D9F49C}"/>
            </a:ext>
          </a:extLst>
        </xdr:cNvPr>
        <xdr:cNvCxnSpPr/>
      </xdr:nvCxnSpPr>
      <xdr:spPr>
        <a:xfrm flipV="1">
          <a:off x="6972300" y="6467189"/>
          <a:ext cx="889000" cy="1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141977</xdr:rowOff>
    </xdr:from>
    <xdr:ext cx="534377" cy="259045"/>
    <xdr:sp macro="" textlink="">
      <xdr:nvSpPr>
        <xdr:cNvPr id="140" name="n_1aveValue【道路】&#10;一人当たり延長">
          <a:extLst>
            <a:ext uri="{FF2B5EF4-FFF2-40B4-BE49-F238E27FC236}">
              <a16:creationId xmlns:a16="http://schemas.microsoft.com/office/drawing/2014/main" id="{1B7E17B0-0858-4869-BC10-628A64F64753}"/>
            </a:ext>
          </a:extLst>
        </xdr:cNvPr>
        <xdr:cNvSpPr txBox="1"/>
      </xdr:nvSpPr>
      <xdr:spPr>
        <a:xfrm>
          <a:off x="9359411" y="665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137348</xdr:rowOff>
    </xdr:from>
    <xdr:ext cx="534377" cy="259045"/>
    <xdr:sp macro="" textlink="">
      <xdr:nvSpPr>
        <xdr:cNvPr id="141" name="n_2aveValue【道路】&#10;一人当たり延長">
          <a:extLst>
            <a:ext uri="{FF2B5EF4-FFF2-40B4-BE49-F238E27FC236}">
              <a16:creationId xmlns:a16="http://schemas.microsoft.com/office/drawing/2014/main" id="{8B7D60C4-E022-4F26-B44C-7A1526214295}"/>
            </a:ext>
          </a:extLst>
        </xdr:cNvPr>
        <xdr:cNvSpPr txBox="1"/>
      </xdr:nvSpPr>
      <xdr:spPr>
        <a:xfrm>
          <a:off x="8483111" y="665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88943</xdr:rowOff>
    </xdr:from>
    <xdr:ext cx="534377" cy="259045"/>
    <xdr:sp macro="" textlink="">
      <xdr:nvSpPr>
        <xdr:cNvPr id="142" name="n_3aveValue【道路】&#10;一人当たり延長">
          <a:extLst>
            <a:ext uri="{FF2B5EF4-FFF2-40B4-BE49-F238E27FC236}">
              <a16:creationId xmlns:a16="http://schemas.microsoft.com/office/drawing/2014/main" id="{8F600FEB-9E3B-414C-8467-5D9D1E5BBCE9}"/>
            </a:ext>
          </a:extLst>
        </xdr:cNvPr>
        <xdr:cNvSpPr txBox="1"/>
      </xdr:nvSpPr>
      <xdr:spPr>
        <a:xfrm>
          <a:off x="7594111" y="6946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110126</xdr:rowOff>
    </xdr:from>
    <xdr:ext cx="534377" cy="259045"/>
    <xdr:sp macro="" textlink="">
      <xdr:nvSpPr>
        <xdr:cNvPr id="143" name="n_4aveValue【道路】&#10;一人当たり延長">
          <a:extLst>
            <a:ext uri="{FF2B5EF4-FFF2-40B4-BE49-F238E27FC236}">
              <a16:creationId xmlns:a16="http://schemas.microsoft.com/office/drawing/2014/main" id="{7C3D3634-0E29-47BA-A23E-366B4A9747B3}"/>
            </a:ext>
          </a:extLst>
        </xdr:cNvPr>
        <xdr:cNvSpPr txBox="1"/>
      </xdr:nvSpPr>
      <xdr:spPr>
        <a:xfrm>
          <a:off x="6705111" y="6968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163987</xdr:rowOff>
    </xdr:from>
    <xdr:ext cx="534377" cy="259045"/>
    <xdr:sp macro="" textlink="">
      <xdr:nvSpPr>
        <xdr:cNvPr id="144" name="n_1mainValue【道路】&#10;一人当たり延長">
          <a:extLst>
            <a:ext uri="{FF2B5EF4-FFF2-40B4-BE49-F238E27FC236}">
              <a16:creationId xmlns:a16="http://schemas.microsoft.com/office/drawing/2014/main" id="{72C77141-906B-4532-B6DC-FFADEA398091}"/>
            </a:ext>
          </a:extLst>
        </xdr:cNvPr>
        <xdr:cNvSpPr txBox="1"/>
      </xdr:nvSpPr>
      <xdr:spPr>
        <a:xfrm>
          <a:off x="9359411" y="616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9339</xdr:rowOff>
    </xdr:from>
    <xdr:ext cx="534377" cy="259045"/>
    <xdr:sp macro="" textlink="">
      <xdr:nvSpPr>
        <xdr:cNvPr id="145" name="n_2mainValue【道路】&#10;一人当たり延長">
          <a:extLst>
            <a:ext uri="{FF2B5EF4-FFF2-40B4-BE49-F238E27FC236}">
              <a16:creationId xmlns:a16="http://schemas.microsoft.com/office/drawing/2014/main" id="{73712CEF-48BA-4002-B782-9E276EFA5002}"/>
            </a:ext>
          </a:extLst>
        </xdr:cNvPr>
        <xdr:cNvSpPr txBox="1"/>
      </xdr:nvSpPr>
      <xdr:spPr>
        <a:xfrm>
          <a:off x="8483111" y="618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19416</xdr:rowOff>
    </xdr:from>
    <xdr:ext cx="534377" cy="259045"/>
    <xdr:sp macro="" textlink="">
      <xdr:nvSpPr>
        <xdr:cNvPr id="146" name="n_3mainValue【道路】&#10;一人当たり延長">
          <a:extLst>
            <a:ext uri="{FF2B5EF4-FFF2-40B4-BE49-F238E27FC236}">
              <a16:creationId xmlns:a16="http://schemas.microsoft.com/office/drawing/2014/main" id="{606CDE4E-B9F8-4ABC-BF81-102E25EFB2C3}"/>
            </a:ext>
          </a:extLst>
        </xdr:cNvPr>
        <xdr:cNvSpPr txBox="1"/>
      </xdr:nvSpPr>
      <xdr:spPr>
        <a:xfrm>
          <a:off x="7594111" y="619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33685</xdr:rowOff>
    </xdr:from>
    <xdr:ext cx="534377" cy="259045"/>
    <xdr:sp macro="" textlink="">
      <xdr:nvSpPr>
        <xdr:cNvPr id="147" name="n_4mainValue【道路】&#10;一人当たり延長">
          <a:extLst>
            <a:ext uri="{FF2B5EF4-FFF2-40B4-BE49-F238E27FC236}">
              <a16:creationId xmlns:a16="http://schemas.microsoft.com/office/drawing/2014/main" id="{ABD1B6B8-5EBE-455E-92AD-F1887F6324BC}"/>
            </a:ext>
          </a:extLst>
        </xdr:cNvPr>
        <xdr:cNvSpPr txBox="1"/>
      </xdr:nvSpPr>
      <xdr:spPr>
        <a:xfrm>
          <a:off x="6705111" y="620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F255E093-6E4F-467F-8ED8-E6D0C97554C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9475CD30-B5B2-4FEC-9307-147FC315DBD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AF64CF51-099E-4BFD-8096-4E796F53112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5355EF2A-91AF-4682-BCC5-0D11F056E60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DDB8BA10-078D-468B-8F99-7EC387E3FBD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CF8259C2-FB31-4D55-AB90-CE562ED7D32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4FF52177-7F34-43CB-B506-5FFC957A89E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DAF89A15-01F0-4C91-BAD8-B0E9507F6F2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9A32A54E-5961-4451-B40C-DB80ABD35C3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F6C04CE4-A978-492D-B63F-50C5A4F5B99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B68FEEC0-206D-40ED-9261-F6D33DE273D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9D58C056-65FC-43D5-8C24-82FE61E9299C}"/>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0" name="テキスト ボックス 159">
          <a:extLst>
            <a:ext uri="{FF2B5EF4-FFF2-40B4-BE49-F238E27FC236}">
              <a16:creationId xmlns:a16="http://schemas.microsoft.com/office/drawing/2014/main" id="{2B33A322-62D9-4A32-A4E8-C3BE09F88EC4}"/>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D2DD6893-8468-453A-B696-C230D8CA39D7}"/>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DBE191C7-5CA7-4CDD-80D0-372AD283B775}"/>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6E1FD691-6722-4B79-814C-38CEA86B44F1}"/>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80ABB281-7513-41D8-B43A-0B1F36900F4A}"/>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35D079F8-D0F0-4850-9EA5-779A218BB075}"/>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B46BB7C2-98A9-4476-B4CF-27D9DB3FC7E8}"/>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B72A8AE5-DF7E-4DE8-B81B-04B1B364F51C}"/>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8" name="テキスト ボックス 167">
          <a:extLst>
            <a:ext uri="{FF2B5EF4-FFF2-40B4-BE49-F238E27FC236}">
              <a16:creationId xmlns:a16="http://schemas.microsoft.com/office/drawing/2014/main" id="{D59D30E7-AA77-4B11-9F37-78CEA37235ED}"/>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F95D0CC2-05C7-4351-88A4-7EEE9C95A10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E878E6A-D310-46BC-ABD7-39F0D1F43E4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118110</xdr:rowOff>
    </xdr:from>
    <xdr:to>
      <xdr:col>24</xdr:col>
      <xdr:colOff>62865</xdr:colOff>
      <xdr:row>64</xdr:row>
      <xdr:rowOff>81915</xdr:rowOff>
    </xdr:to>
    <xdr:cxnSp macro="">
      <xdr:nvCxnSpPr>
        <xdr:cNvPr id="171" name="直線コネクタ 170">
          <a:extLst>
            <a:ext uri="{FF2B5EF4-FFF2-40B4-BE49-F238E27FC236}">
              <a16:creationId xmlns:a16="http://schemas.microsoft.com/office/drawing/2014/main" id="{A0B34E62-2056-4F46-B086-4A5671A2FFBE}"/>
            </a:ext>
          </a:extLst>
        </xdr:cNvPr>
        <xdr:cNvCxnSpPr/>
      </xdr:nvCxnSpPr>
      <xdr:spPr>
        <a:xfrm flipV="1">
          <a:off x="4634865" y="9719310"/>
          <a:ext cx="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85742</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C7FADC3D-C479-4938-A17B-04DC1F9C9231}"/>
            </a:ext>
          </a:extLst>
        </xdr:cNvPr>
        <xdr:cNvSpPr txBox="1"/>
      </xdr:nvSpPr>
      <xdr:spPr>
        <a:xfrm>
          <a:off x="4673600" y="1105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81915</xdr:rowOff>
    </xdr:from>
    <xdr:to>
      <xdr:col>24</xdr:col>
      <xdr:colOff>152400</xdr:colOff>
      <xdr:row>64</xdr:row>
      <xdr:rowOff>81915</xdr:rowOff>
    </xdr:to>
    <xdr:cxnSp macro="">
      <xdr:nvCxnSpPr>
        <xdr:cNvPr id="173" name="直線コネクタ 172">
          <a:extLst>
            <a:ext uri="{FF2B5EF4-FFF2-40B4-BE49-F238E27FC236}">
              <a16:creationId xmlns:a16="http://schemas.microsoft.com/office/drawing/2014/main" id="{94704EC1-E93C-4A93-80F4-2D4A1645DD5E}"/>
            </a:ext>
          </a:extLst>
        </xdr:cNvPr>
        <xdr:cNvCxnSpPr/>
      </xdr:nvCxnSpPr>
      <xdr:spPr>
        <a:xfrm>
          <a:off x="4546600" y="11054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64787</xdr:rowOff>
    </xdr:from>
    <xdr:ext cx="405111" cy="259045"/>
    <xdr:sp macro="" textlink="">
      <xdr:nvSpPr>
        <xdr:cNvPr id="174" name="【橋りょう・トンネル】&#10;有形固定資産減価償却率最大値テキスト">
          <a:extLst>
            <a:ext uri="{FF2B5EF4-FFF2-40B4-BE49-F238E27FC236}">
              <a16:creationId xmlns:a16="http://schemas.microsoft.com/office/drawing/2014/main" id="{8B3D2D57-3BBA-488A-9B3A-C814F368090D}"/>
            </a:ext>
          </a:extLst>
        </xdr:cNvPr>
        <xdr:cNvSpPr txBox="1"/>
      </xdr:nvSpPr>
      <xdr:spPr>
        <a:xfrm>
          <a:off x="467360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118110</xdr:rowOff>
    </xdr:from>
    <xdr:to>
      <xdr:col>24</xdr:col>
      <xdr:colOff>152400</xdr:colOff>
      <xdr:row>56</xdr:row>
      <xdr:rowOff>118110</xdr:rowOff>
    </xdr:to>
    <xdr:cxnSp macro="">
      <xdr:nvCxnSpPr>
        <xdr:cNvPr id="175" name="直線コネクタ 174">
          <a:extLst>
            <a:ext uri="{FF2B5EF4-FFF2-40B4-BE49-F238E27FC236}">
              <a16:creationId xmlns:a16="http://schemas.microsoft.com/office/drawing/2014/main" id="{D7C47370-59CA-4B22-80A4-7AA3C859692D}"/>
            </a:ext>
          </a:extLst>
        </xdr:cNvPr>
        <xdr:cNvCxnSpPr/>
      </xdr:nvCxnSpPr>
      <xdr:spPr>
        <a:xfrm>
          <a:off x="4546600" y="971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145432</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2961B543-3DD6-4112-BEFD-42A4F30DE700}"/>
            </a:ext>
          </a:extLst>
        </xdr:cNvPr>
        <xdr:cNvSpPr txBox="1"/>
      </xdr:nvSpPr>
      <xdr:spPr>
        <a:xfrm>
          <a:off x="4673600" y="10603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122555</xdr:rowOff>
    </xdr:from>
    <xdr:to>
      <xdr:col>24</xdr:col>
      <xdr:colOff>114300</xdr:colOff>
      <xdr:row>63</xdr:row>
      <xdr:rowOff>52705</xdr:rowOff>
    </xdr:to>
    <xdr:sp macro="" textlink="">
      <xdr:nvSpPr>
        <xdr:cNvPr id="177" name="フローチャート: 判断 176">
          <a:extLst>
            <a:ext uri="{FF2B5EF4-FFF2-40B4-BE49-F238E27FC236}">
              <a16:creationId xmlns:a16="http://schemas.microsoft.com/office/drawing/2014/main" id="{1080F36B-CF97-4770-8B4B-27B64C4E0401}"/>
            </a:ext>
          </a:extLst>
        </xdr:cNvPr>
        <xdr:cNvSpPr/>
      </xdr:nvSpPr>
      <xdr:spPr>
        <a:xfrm>
          <a:off x="4584700" y="107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93980</xdr:rowOff>
    </xdr:from>
    <xdr:to>
      <xdr:col>20</xdr:col>
      <xdr:colOff>38100</xdr:colOff>
      <xdr:row>63</xdr:row>
      <xdr:rowOff>24130</xdr:rowOff>
    </xdr:to>
    <xdr:sp macro="" textlink="">
      <xdr:nvSpPr>
        <xdr:cNvPr id="178" name="フローチャート: 判断 177">
          <a:extLst>
            <a:ext uri="{FF2B5EF4-FFF2-40B4-BE49-F238E27FC236}">
              <a16:creationId xmlns:a16="http://schemas.microsoft.com/office/drawing/2014/main" id="{9E29C959-69E9-4B9E-A722-00CF4051BE08}"/>
            </a:ext>
          </a:extLst>
        </xdr:cNvPr>
        <xdr:cNvSpPr/>
      </xdr:nvSpPr>
      <xdr:spPr>
        <a:xfrm>
          <a:off x="3746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92075</xdr:rowOff>
    </xdr:from>
    <xdr:to>
      <xdr:col>15</xdr:col>
      <xdr:colOff>101600</xdr:colOff>
      <xdr:row>63</xdr:row>
      <xdr:rowOff>22225</xdr:rowOff>
    </xdr:to>
    <xdr:sp macro="" textlink="">
      <xdr:nvSpPr>
        <xdr:cNvPr id="179" name="フローチャート: 判断 178">
          <a:extLst>
            <a:ext uri="{FF2B5EF4-FFF2-40B4-BE49-F238E27FC236}">
              <a16:creationId xmlns:a16="http://schemas.microsoft.com/office/drawing/2014/main" id="{856165B1-D15C-442E-9816-9B7CCF756180}"/>
            </a:ext>
          </a:extLst>
        </xdr:cNvPr>
        <xdr:cNvSpPr/>
      </xdr:nvSpPr>
      <xdr:spPr>
        <a:xfrm>
          <a:off x="2857500" y="1072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62</xdr:row>
      <xdr:rowOff>74930</xdr:rowOff>
    </xdr:from>
    <xdr:to>
      <xdr:col>10</xdr:col>
      <xdr:colOff>165100</xdr:colOff>
      <xdr:row>63</xdr:row>
      <xdr:rowOff>5080</xdr:rowOff>
    </xdr:to>
    <xdr:sp macro="" textlink="">
      <xdr:nvSpPr>
        <xdr:cNvPr id="180" name="フローチャート: 判断 179">
          <a:extLst>
            <a:ext uri="{FF2B5EF4-FFF2-40B4-BE49-F238E27FC236}">
              <a16:creationId xmlns:a16="http://schemas.microsoft.com/office/drawing/2014/main" id="{467DE4CD-3F55-4C11-9CFA-B6F4AAC56026}"/>
            </a:ext>
          </a:extLst>
        </xdr:cNvPr>
        <xdr:cNvSpPr/>
      </xdr:nvSpPr>
      <xdr:spPr>
        <a:xfrm>
          <a:off x="1968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168275</xdr:rowOff>
    </xdr:from>
    <xdr:to>
      <xdr:col>6</xdr:col>
      <xdr:colOff>38100</xdr:colOff>
      <xdr:row>62</xdr:row>
      <xdr:rowOff>98425</xdr:rowOff>
    </xdr:to>
    <xdr:sp macro="" textlink="">
      <xdr:nvSpPr>
        <xdr:cNvPr id="181" name="フローチャート: 判断 180">
          <a:extLst>
            <a:ext uri="{FF2B5EF4-FFF2-40B4-BE49-F238E27FC236}">
              <a16:creationId xmlns:a16="http://schemas.microsoft.com/office/drawing/2014/main" id="{7892D0E9-40DA-4C24-B287-A4E7E5802A94}"/>
            </a:ext>
          </a:extLst>
        </xdr:cNvPr>
        <xdr:cNvSpPr/>
      </xdr:nvSpPr>
      <xdr:spPr>
        <a:xfrm>
          <a:off x="1079500" y="1062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46DC0BBE-44CD-478F-85F3-A5920EB82B1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E3ADEFCA-684B-45C7-93BC-A74BD9FC831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A0C7572D-FEBB-4336-9292-7965478E99B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EC10E6E-5163-4FFA-8E82-CFB7A39CDB7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4287B62-5803-40F4-8922-2FDDE1482CE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13970</xdr:rowOff>
    </xdr:from>
    <xdr:to>
      <xdr:col>24</xdr:col>
      <xdr:colOff>114300</xdr:colOff>
      <xdr:row>64</xdr:row>
      <xdr:rowOff>115570</xdr:rowOff>
    </xdr:to>
    <xdr:sp macro="" textlink="">
      <xdr:nvSpPr>
        <xdr:cNvPr id="187" name="楕円 186">
          <a:extLst>
            <a:ext uri="{FF2B5EF4-FFF2-40B4-BE49-F238E27FC236}">
              <a16:creationId xmlns:a16="http://schemas.microsoft.com/office/drawing/2014/main" id="{24F9F226-C8D7-4E11-BAE7-D0B0CCCBE180}"/>
            </a:ext>
          </a:extLst>
        </xdr:cNvPr>
        <xdr:cNvSpPr/>
      </xdr:nvSpPr>
      <xdr:spPr>
        <a:xfrm>
          <a:off x="4584700" y="1098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100347</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C8797604-0E30-47CC-AF3C-866519BD93A3}"/>
            </a:ext>
          </a:extLst>
        </xdr:cNvPr>
        <xdr:cNvSpPr txBox="1"/>
      </xdr:nvSpPr>
      <xdr:spPr>
        <a:xfrm>
          <a:off x="4673600" y="1090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168275</xdr:rowOff>
    </xdr:from>
    <xdr:to>
      <xdr:col>20</xdr:col>
      <xdr:colOff>38100</xdr:colOff>
      <xdr:row>64</xdr:row>
      <xdr:rowOff>98425</xdr:rowOff>
    </xdr:to>
    <xdr:sp macro="" textlink="">
      <xdr:nvSpPr>
        <xdr:cNvPr id="189" name="楕円 188">
          <a:extLst>
            <a:ext uri="{FF2B5EF4-FFF2-40B4-BE49-F238E27FC236}">
              <a16:creationId xmlns:a16="http://schemas.microsoft.com/office/drawing/2014/main" id="{52E0617E-F96C-4413-8EE0-700880AE1C60}"/>
            </a:ext>
          </a:extLst>
        </xdr:cNvPr>
        <xdr:cNvSpPr/>
      </xdr:nvSpPr>
      <xdr:spPr>
        <a:xfrm>
          <a:off x="3746500" y="1096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47625</xdr:rowOff>
    </xdr:from>
    <xdr:to>
      <xdr:col>24</xdr:col>
      <xdr:colOff>63500</xdr:colOff>
      <xdr:row>64</xdr:row>
      <xdr:rowOff>64770</xdr:rowOff>
    </xdr:to>
    <xdr:cxnSp macro="">
      <xdr:nvCxnSpPr>
        <xdr:cNvPr id="190" name="直線コネクタ 189">
          <a:extLst>
            <a:ext uri="{FF2B5EF4-FFF2-40B4-BE49-F238E27FC236}">
              <a16:creationId xmlns:a16="http://schemas.microsoft.com/office/drawing/2014/main" id="{A687E4D6-0D6A-4FEC-A11A-A3F1B633F9CC}"/>
            </a:ext>
          </a:extLst>
        </xdr:cNvPr>
        <xdr:cNvCxnSpPr/>
      </xdr:nvCxnSpPr>
      <xdr:spPr>
        <a:xfrm>
          <a:off x="3797300" y="1102042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149225</xdr:rowOff>
    </xdr:from>
    <xdr:to>
      <xdr:col>15</xdr:col>
      <xdr:colOff>101600</xdr:colOff>
      <xdr:row>64</xdr:row>
      <xdr:rowOff>79375</xdr:rowOff>
    </xdr:to>
    <xdr:sp macro="" textlink="">
      <xdr:nvSpPr>
        <xdr:cNvPr id="191" name="楕円 190">
          <a:extLst>
            <a:ext uri="{FF2B5EF4-FFF2-40B4-BE49-F238E27FC236}">
              <a16:creationId xmlns:a16="http://schemas.microsoft.com/office/drawing/2014/main" id="{C9C3E19B-8D80-4683-8BD5-E96B4908E0DC}"/>
            </a:ext>
          </a:extLst>
        </xdr:cNvPr>
        <xdr:cNvSpPr/>
      </xdr:nvSpPr>
      <xdr:spPr>
        <a:xfrm>
          <a:off x="2857500" y="1095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28575</xdr:rowOff>
    </xdr:from>
    <xdr:to>
      <xdr:col>19</xdr:col>
      <xdr:colOff>177800</xdr:colOff>
      <xdr:row>64</xdr:row>
      <xdr:rowOff>47625</xdr:rowOff>
    </xdr:to>
    <xdr:cxnSp macro="">
      <xdr:nvCxnSpPr>
        <xdr:cNvPr id="192" name="直線コネクタ 191">
          <a:extLst>
            <a:ext uri="{FF2B5EF4-FFF2-40B4-BE49-F238E27FC236}">
              <a16:creationId xmlns:a16="http://schemas.microsoft.com/office/drawing/2014/main" id="{D3C465CE-1AB9-4DE7-9CB5-B3E2D1D72C3D}"/>
            </a:ext>
          </a:extLst>
        </xdr:cNvPr>
        <xdr:cNvCxnSpPr/>
      </xdr:nvCxnSpPr>
      <xdr:spPr>
        <a:xfrm>
          <a:off x="2908300" y="110013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124460</xdr:rowOff>
    </xdr:from>
    <xdr:to>
      <xdr:col>10</xdr:col>
      <xdr:colOff>165100</xdr:colOff>
      <xdr:row>64</xdr:row>
      <xdr:rowOff>54610</xdr:rowOff>
    </xdr:to>
    <xdr:sp macro="" textlink="">
      <xdr:nvSpPr>
        <xdr:cNvPr id="193" name="楕円 192">
          <a:extLst>
            <a:ext uri="{FF2B5EF4-FFF2-40B4-BE49-F238E27FC236}">
              <a16:creationId xmlns:a16="http://schemas.microsoft.com/office/drawing/2014/main" id="{2F4E0B68-1F9F-4721-8799-E6A5DBCB5FA7}"/>
            </a:ext>
          </a:extLst>
        </xdr:cNvPr>
        <xdr:cNvSpPr/>
      </xdr:nvSpPr>
      <xdr:spPr>
        <a:xfrm>
          <a:off x="1968500" y="1092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3810</xdr:rowOff>
    </xdr:from>
    <xdr:to>
      <xdr:col>15</xdr:col>
      <xdr:colOff>50800</xdr:colOff>
      <xdr:row>64</xdr:row>
      <xdr:rowOff>28575</xdr:rowOff>
    </xdr:to>
    <xdr:cxnSp macro="">
      <xdr:nvCxnSpPr>
        <xdr:cNvPr id="194" name="直線コネクタ 193">
          <a:extLst>
            <a:ext uri="{FF2B5EF4-FFF2-40B4-BE49-F238E27FC236}">
              <a16:creationId xmlns:a16="http://schemas.microsoft.com/office/drawing/2014/main" id="{4EFC4676-A5C9-4AEF-B8BE-825AAE31B696}"/>
            </a:ext>
          </a:extLst>
        </xdr:cNvPr>
        <xdr:cNvCxnSpPr/>
      </xdr:nvCxnSpPr>
      <xdr:spPr>
        <a:xfrm>
          <a:off x="2019300" y="1097661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122555</xdr:rowOff>
    </xdr:from>
    <xdr:to>
      <xdr:col>6</xdr:col>
      <xdr:colOff>38100</xdr:colOff>
      <xdr:row>64</xdr:row>
      <xdr:rowOff>52705</xdr:rowOff>
    </xdr:to>
    <xdr:sp macro="" textlink="">
      <xdr:nvSpPr>
        <xdr:cNvPr id="195" name="楕円 194">
          <a:extLst>
            <a:ext uri="{FF2B5EF4-FFF2-40B4-BE49-F238E27FC236}">
              <a16:creationId xmlns:a16="http://schemas.microsoft.com/office/drawing/2014/main" id="{F27EE56A-B84F-4A9A-8EAB-37E824042B83}"/>
            </a:ext>
          </a:extLst>
        </xdr:cNvPr>
        <xdr:cNvSpPr/>
      </xdr:nvSpPr>
      <xdr:spPr>
        <a:xfrm>
          <a:off x="1079500" y="1092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1905</xdr:rowOff>
    </xdr:from>
    <xdr:to>
      <xdr:col>10</xdr:col>
      <xdr:colOff>114300</xdr:colOff>
      <xdr:row>64</xdr:row>
      <xdr:rowOff>3810</xdr:rowOff>
    </xdr:to>
    <xdr:cxnSp macro="">
      <xdr:nvCxnSpPr>
        <xdr:cNvPr id="196" name="直線コネクタ 195">
          <a:extLst>
            <a:ext uri="{FF2B5EF4-FFF2-40B4-BE49-F238E27FC236}">
              <a16:creationId xmlns:a16="http://schemas.microsoft.com/office/drawing/2014/main" id="{27F77EA1-A6C1-4EB4-8D07-7D8838579D0E}"/>
            </a:ext>
          </a:extLst>
        </xdr:cNvPr>
        <xdr:cNvCxnSpPr/>
      </xdr:nvCxnSpPr>
      <xdr:spPr>
        <a:xfrm>
          <a:off x="1130300" y="1097470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40657</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D35EBBF4-4F93-41DF-8088-207B13F26D45}"/>
            </a:ext>
          </a:extLst>
        </xdr:cNvPr>
        <xdr:cNvSpPr txBox="1"/>
      </xdr:nvSpPr>
      <xdr:spPr>
        <a:xfrm>
          <a:off x="3582044" y="10499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38752</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8C59DE2D-81BD-4186-B51B-1EE188B5EF6C}"/>
            </a:ext>
          </a:extLst>
        </xdr:cNvPr>
        <xdr:cNvSpPr txBox="1"/>
      </xdr:nvSpPr>
      <xdr:spPr>
        <a:xfrm>
          <a:off x="2705744" y="10497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21607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5A173CA3-9B13-41DE-AF72-37A2125C7C62}"/>
            </a:ext>
          </a:extLst>
        </xdr:cNvPr>
        <xdr:cNvSpPr txBox="1"/>
      </xdr:nvSpPr>
      <xdr:spPr>
        <a:xfrm>
          <a:off x="1816744" y="10480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114952</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221D342C-7506-4385-8D98-872A96390BA7}"/>
            </a:ext>
          </a:extLst>
        </xdr:cNvPr>
        <xdr:cNvSpPr txBox="1"/>
      </xdr:nvSpPr>
      <xdr:spPr>
        <a:xfrm>
          <a:off x="927744" y="10401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89552</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2708E0CB-BE52-48AA-A7A1-808035EB04B2}"/>
            </a:ext>
          </a:extLst>
        </xdr:cNvPr>
        <xdr:cNvSpPr txBox="1"/>
      </xdr:nvSpPr>
      <xdr:spPr>
        <a:xfrm>
          <a:off x="3582044" y="1106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70502</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6E552243-EDBA-4DBF-8DD5-F5E4DA06A4A4}"/>
            </a:ext>
          </a:extLst>
        </xdr:cNvPr>
        <xdr:cNvSpPr txBox="1"/>
      </xdr:nvSpPr>
      <xdr:spPr>
        <a:xfrm>
          <a:off x="2705744" y="1104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45737</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9F3A0CC3-81ED-48DF-B746-0E3C611C9E4B}"/>
            </a:ext>
          </a:extLst>
        </xdr:cNvPr>
        <xdr:cNvSpPr txBox="1"/>
      </xdr:nvSpPr>
      <xdr:spPr>
        <a:xfrm>
          <a:off x="1816744" y="1101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43832</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34CEB065-E454-4521-B88E-AA4ABC356133}"/>
            </a:ext>
          </a:extLst>
        </xdr:cNvPr>
        <xdr:cNvSpPr txBox="1"/>
      </xdr:nvSpPr>
      <xdr:spPr>
        <a:xfrm>
          <a:off x="927744" y="1101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DF0BAC05-6ED3-4760-86A6-A6A9A0DA549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822104F5-9329-48A9-92AA-5CEB485A7AC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3BE5391-A7D9-45C8-9E4A-EFA6FD18ACC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BCD046A0-9C1E-4C08-B924-1D83B2A126B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A30CC141-B5A6-41B6-9A2C-D4D21FCAC86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947E8406-7A2C-412F-BEB9-E71295A0743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DAD2562C-82AD-493D-8F5A-7ADDA527A25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60808167-8520-4631-ADEE-17AE22C49F7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52891FF3-D9A6-458C-8F4E-4A1AF1FDC69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C448019A-6C31-4B5D-9C44-3DAAEC156DE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a:extLst>
            <a:ext uri="{FF2B5EF4-FFF2-40B4-BE49-F238E27FC236}">
              <a16:creationId xmlns:a16="http://schemas.microsoft.com/office/drawing/2014/main" id="{22CBDB75-ED3C-40A3-8E14-CF48F9F3D206}"/>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6" name="テキスト ボックス 215">
          <a:extLst>
            <a:ext uri="{FF2B5EF4-FFF2-40B4-BE49-F238E27FC236}">
              <a16:creationId xmlns:a16="http://schemas.microsoft.com/office/drawing/2014/main" id="{054E3A06-AD3B-4B7F-B024-D25D81F81BBF}"/>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a:extLst>
            <a:ext uri="{FF2B5EF4-FFF2-40B4-BE49-F238E27FC236}">
              <a16:creationId xmlns:a16="http://schemas.microsoft.com/office/drawing/2014/main" id="{A3BBE0CA-C27F-49A4-9424-1041714DFEB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8" name="テキスト ボックス 217">
          <a:extLst>
            <a:ext uri="{FF2B5EF4-FFF2-40B4-BE49-F238E27FC236}">
              <a16:creationId xmlns:a16="http://schemas.microsoft.com/office/drawing/2014/main" id="{42C1E12E-409C-46F3-8D02-12E8B7904D61}"/>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a:extLst>
            <a:ext uri="{FF2B5EF4-FFF2-40B4-BE49-F238E27FC236}">
              <a16:creationId xmlns:a16="http://schemas.microsoft.com/office/drawing/2014/main" id="{DE6AC5C6-FDAF-4EE6-BB4C-C88633617F81}"/>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0" name="テキスト ボックス 219">
          <a:extLst>
            <a:ext uri="{FF2B5EF4-FFF2-40B4-BE49-F238E27FC236}">
              <a16:creationId xmlns:a16="http://schemas.microsoft.com/office/drawing/2014/main" id="{1F52C5F8-C221-4FB0-9182-EE0FAEC02521}"/>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a:extLst>
            <a:ext uri="{FF2B5EF4-FFF2-40B4-BE49-F238E27FC236}">
              <a16:creationId xmlns:a16="http://schemas.microsoft.com/office/drawing/2014/main" id="{2DB1E9E7-52EF-4087-9442-984B879FDAF6}"/>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2" name="テキスト ボックス 221">
          <a:extLst>
            <a:ext uri="{FF2B5EF4-FFF2-40B4-BE49-F238E27FC236}">
              <a16:creationId xmlns:a16="http://schemas.microsoft.com/office/drawing/2014/main" id="{419BD1F2-4580-466A-A320-8FF1BE2BD6D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ED8765F1-CD73-4802-BC59-06F4C428BAA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4" name="テキスト ボックス 223">
          <a:extLst>
            <a:ext uri="{FF2B5EF4-FFF2-40B4-BE49-F238E27FC236}">
              <a16:creationId xmlns:a16="http://schemas.microsoft.com/office/drawing/2014/main" id="{2D0288B9-2F1E-49D2-B921-2FE244AA1869}"/>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56504A7D-F0E0-4CB4-AD9E-26EF9C8F8FD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64766</xdr:rowOff>
    </xdr:from>
    <xdr:to>
      <xdr:col>54</xdr:col>
      <xdr:colOff>189865</xdr:colOff>
      <xdr:row>63</xdr:row>
      <xdr:rowOff>156263</xdr:rowOff>
    </xdr:to>
    <xdr:cxnSp macro="">
      <xdr:nvCxnSpPr>
        <xdr:cNvPr id="226" name="直線コネクタ 225">
          <a:extLst>
            <a:ext uri="{FF2B5EF4-FFF2-40B4-BE49-F238E27FC236}">
              <a16:creationId xmlns:a16="http://schemas.microsoft.com/office/drawing/2014/main" id="{36449278-0C67-4FCC-8027-C18E16917B65}"/>
            </a:ext>
          </a:extLst>
        </xdr:cNvPr>
        <xdr:cNvCxnSpPr/>
      </xdr:nvCxnSpPr>
      <xdr:spPr>
        <a:xfrm flipV="1">
          <a:off x="10476865" y="9494516"/>
          <a:ext cx="0" cy="1463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160090</xdr:rowOff>
    </xdr:from>
    <xdr:ext cx="534377" cy="259045"/>
    <xdr:sp macro="" textlink="">
      <xdr:nvSpPr>
        <xdr:cNvPr id="227" name="【橋りょう・トンネル】&#10;一人当たり有形固定資産（償却資産）額最小値テキスト">
          <a:extLst>
            <a:ext uri="{FF2B5EF4-FFF2-40B4-BE49-F238E27FC236}">
              <a16:creationId xmlns:a16="http://schemas.microsoft.com/office/drawing/2014/main" id="{FA79A414-6CB7-4FBE-9738-B5CD2E2686F4}"/>
            </a:ext>
          </a:extLst>
        </xdr:cNvPr>
        <xdr:cNvSpPr txBox="1"/>
      </xdr:nvSpPr>
      <xdr:spPr>
        <a:xfrm>
          <a:off x="10515600" y="1096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156263</xdr:rowOff>
    </xdr:from>
    <xdr:to>
      <xdr:col>55</xdr:col>
      <xdr:colOff>88900</xdr:colOff>
      <xdr:row>63</xdr:row>
      <xdr:rowOff>156263</xdr:rowOff>
    </xdr:to>
    <xdr:cxnSp macro="">
      <xdr:nvCxnSpPr>
        <xdr:cNvPr id="228" name="直線コネクタ 227">
          <a:extLst>
            <a:ext uri="{FF2B5EF4-FFF2-40B4-BE49-F238E27FC236}">
              <a16:creationId xmlns:a16="http://schemas.microsoft.com/office/drawing/2014/main" id="{B2F46D61-D1CB-4804-9009-779EEA046BD5}"/>
            </a:ext>
          </a:extLst>
        </xdr:cNvPr>
        <xdr:cNvCxnSpPr/>
      </xdr:nvCxnSpPr>
      <xdr:spPr>
        <a:xfrm>
          <a:off x="10388600" y="10957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11443</xdr:rowOff>
    </xdr:from>
    <xdr:ext cx="690189" cy="259045"/>
    <xdr:sp macro="" textlink="">
      <xdr:nvSpPr>
        <xdr:cNvPr id="229" name="【橋りょう・トンネル】&#10;一人当たり有形固定資産（償却資産）額最大値テキスト">
          <a:extLst>
            <a:ext uri="{FF2B5EF4-FFF2-40B4-BE49-F238E27FC236}">
              <a16:creationId xmlns:a16="http://schemas.microsoft.com/office/drawing/2014/main" id="{D534D0FD-187F-49D3-BC38-82AF8D04845B}"/>
            </a:ext>
          </a:extLst>
        </xdr:cNvPr>
        <xdr:cNvSpPr txBox="1"/>
      </xdr:nvSpPr>
      <xdr:spPr>
        <a:xfrm>
          <a:off x="10515600" y="92697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64766</xdr:rowOff>
    </xdr:from>
    <xdr:to>
      <xdr:col>55</xdr:col>
      <xdr:colOff>88900</xdr:colOff>
      <xdr:row>55</xdr:row>
      <xdr:rowOff>64766</xdr:rowOff>
    </xdr:to>
    <xdr:cxnSp macro="">
      <xdr:nvCxnSpPr>
        <xdr:cNvPr id="230" name="直線コネクタ 229">
          <a:extLst>
            <a:ext uri="{FF2B5EF4-FFF2-40B4-BE49-F238E27FC236}">
              <a16:creationId xmlns:a16="http://schemas.microsoft.com/office/drawing/2014/main" id="{87D0152F-F171-438F-9980-98A9114ED76C}"/>
            </a:ext>
          </a:extLst>
        </xdr:cNvPr>
        <xdr:cNvCxnSpPr/>
      </xdr:nvCxnSpPr>
      <xdr:spPr>
        <a:xfrm>
          <a:off x="10388600" y="949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146851</xdr:rowOff>
    </xdr:from>
    <xdr:ext cx="599010" cy="259045"/>
    <xdr:sp macro="" textlink="">
      <xdr:nvSpPr>
        <xdr:cNvPr id="231" name="【橋りょう・トンネル】&#10;一人当たり有形固定資産（償却資産）額平均値テキスト">
          <a:extLst>
            <a:ext uri="{FF2B5EF4-FFF2-40B4-BE49-F238E27FC236}">
              <a16:creationId xmlns:a16="http://schemas.microsoft.com/office/drawing/2014/main" id="{24C8BE75-6FF5-4EA9-9FD0-D3A0393FE7C4}"/>
            </a:ext>
          </a:extLst>
        </xdr:cNvPr>
        <xdr:cNvSpPr txBox="1"/>
      </xdr:nvSpPr>
      <xdr:spPr>
        <a:xfrm>
          <a:off x="10515600" y="10433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123974</xdr:rowOff>
    </xdr:from>
    <xdr:to>
      <xdr:col>55</xdr:col>
      <xdr:colOff>50800</xdr:colOff>
      <xdr:row>62</xdr:row>
      <xdr:rowOff>54124</xdr:rowOff>
    </xdr:to>
    <xdr:sp macro="" textlink="">
      <xdr:nvSpPr>
        <xdr:cNvPr id="232" name="フローチャート: 判断 231">
          <a:extLst>
            <a:ext uri="{FF2B5EF4-FFF2-40B4-BE49-F238E27FC236}">
              <a16:creationId xmlns:a16="http://schemas.microsoft.com/office/drawing/2014/main" id="{B51CB5B1-F653-43BB-823E-BE6573B89983}"/>
            </a:ext>
          </a:extLst>
        </xdr:cNvPr>
        <xdr:cNvSpPr/>
      </xdr:nvSpPr>
      <xdr:spPr>
        <a:xfrm>
          <a:off x="10426700" y="10582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142556</xdr:rowOff>
    </xdr:from>
    <xdr:to>
      <xdr:col>50</xdr:col>
      <xdr:colOff>165100</xdr:colOff>
      <xdr:row>62</xdr:row>
      <xdr:rowOff>72706</xdr:rowOff>
    </xdr:to>
    <xdr:sp macro="" textlink="">
      <xdr:nvSpPr>
        <xdr:cNvPr id="233" name="フローチャート: 判断 232">
          <a:extLst>
            <a:ext uri="{FF2B5EF4-FFF2-40B4-BE49-F238E27FC236}">
              <a16:creationId xmlns:a16="http://schemas.microsoft.com/office/drawing/2014/main" id="{5BC556A7-A2FA-4278-B8AC-EB1F18003A65}"/>
            </a:ext>
          </a:extLst>
        </xdr:cNvPr>
        <xdr:cNvSpPr/>
      </xdr:nvSpPr>
      <xdr:spPr>
        <a:xfrm>
          <a:off x="9588500" y="1060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154739</xdr:rowOff>
    </xdr:from>
    <xdr:to>
      <xdr:col>46</xdr:col>
      <xdr:colOff>38100</xdr:colOff>
      <xdr:row>62</xdr:row>
      <xdr:rowOff>84889</xdr:rowOff>
    </xdr:to>
    <xdr:sp macro="" textlink="">
      <xdr:nvSpPr>
        <xdr:cNvPr id="234" name="フローチャート: 判断 233">
          <a:extLst>
            <a:ext uri="{FF2B5EF4-FFF2-40B4-BE49-F238E27FC236}">
              <a16:creationId xmlns:a16="http://schemas.microsoft.com/office/drawing/2014/main" id="{766AB78A-C13A-4672-966C-14D933C04E67}"/>
            </a:ext>
          </a:extLst>
        </xdr:cNvPr>
        <xdr:cNvSpPr/>
      </xdr:nvSpPr>
      <xdr:spPr>
        <a:xfrm>
          <a:off x="8699500" y="1061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52260</xdr:rowOff>
    </xdr:from>
    <xdr:to>
      <xdr:col>41</xdr:col>
      <xdr:colOff>101600</xdr:colOff>
      <xdr:row>62</xdr:row>
      <xdr:rowOff>153860</xdr:rowOff>
    </xdr:to>
    <xdr:sp macro="" textlink="">
      <xdr:nvSpPr>
        <xdr:cNvPr id="235" name="フローチャート: 判断 234">
          <a:extLst>
            <a:ext uri="{FF2B5EF4-FFF2-40B4-BE49-F238E27FC236}">
              <a16:creationId xmlns:a16="http://schemas.microsoft.com/office/drawing/2014/main" id="{85C251DA-12E7-41AE-9C20-E1BD46004B8F}"/>
            </a:ext>
          </a:extLst>
        </xdr:cNvPr>
        <xdr:cNvSpPr/>
      </xdr:nvSpPr>
      <xdr:spPr>
        <a:xfrm>
          <a:off x="7810500" y="1068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71863</xdr:rowOff>
    </xdr:from>
    <xdr:to>
      <xdr:col>36</xdr:col>
      <xdr:colOff>165100</xdr:colOff>
      <xdr:row>63</xdr:row>
      <xdr:rowOff>2013</xdr:rowOff>
    </xdr:to>
    <xdr:sp macro="" textlink="">
      <xdr:nvSpPr>
        <xdr:cNvPr id="236" name="フローチャート: 判断 235">
          <a:extLst>
            <a:ext uri="{FF2B5EF4-FFF2-40B4-BE49-F238E27FC236}">
              <a16:creationId xmlns:a16="http://schemas.microsoft.com/office/drawing/2014/main" id="{18442EA6-3D98-4C74-AEB8-0E3DC379BF2F}"/>
            </a:ext>
          </a:extLst>
        </xdr:cNvPr>
        <xdr:cNvSpPr/>
      </xdr:nvSpPr>
      <xdr:spPr>
        <a:xfrm>
          <a:off x="6921500" y="1070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A65A9A04-36E6-4903-8B68-A86046F7A6F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97F3E70B-270F-47BF-B18E-99961BBA9BA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2C3F898D-2AF6-4204-83E7-421A4FDDAE8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F6D9D47-E916-4325-9B63-B85C4BB1483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21387FD-49FE-44CC-83ED-1F93ED3373C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141925</xdr:rowOff>
    </xdr:from>
    <xdr:to>
      <xdr:col>55</xdr:col>
      <xdr:colOff>50800</xdr:colOff>
      <xdr:row>62</xdr:row>
      <xdr:rowOff>72075</xdr:rowOff>
    </xdr:to>
    <xdr:sp macro="" textlink="">
      <xdr:nvSpPr>
        <xdr:cNvPr id="242" name="楕円 241">
          <a:extLst>
            <a:ext uri="{FF2B5EF4-FFF2-40B4-BE49-F238E27FC236}">
              <a16:creationId xmlns:a16="http://schemas.microsoft.com/office/drawing/2014/main" id="{6DC28CC9-8F12-49D1-9F90-3FF1BDC540A6}"/>
            </a:ext>
          </a:extLst>
        </xdr:cNvPr>
        <xdr:cNvSpPr/>
      </xdr:nvSpPr>
      <xdr:spPr>
        <a:xfrm>
          <a:off x="10426700" y="1060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120352</xdr:rowOff>
    </xdr:from>
    <xdr:ext cx="599010" cy="259045"/>
    <xdr:sp macro="" textlink="">
      <xdr:nvSpPr>
        <xdr:cNvPr id="243" name="【橋りょう・トンネル】&#10;一人当たり有形固定資産（償却資産）額該当値テキスト">
          <a:extLst>
            <a:ext uri="{FF2B5EF4-FFF2-40B4-BE49-F238E27FC236}">
              <a16:creationId xmlns:a16="http://schemas.microsoft.com/office/drawing/2014/main" id="{ED5C9C11-BA16-4BF9-B980-20CD82FBC558}"/>
            </a:ext>
          </a:extLst>
        </xdr:cNvPr>
        <xdr:cNvSpPr txBox="1"/>
      </xdr:nvSpPr>
      <xdr:spPr>
        <a:xfrm>
          <a:off x="10515600" y="10578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148913</xdr:rowOff>
    </xdr:from>
    <xdr:to>
      <xdr:col>50</xdr:col>
      <xdr:colOff>165100</xdr:colOff>
      <xdr:row>62</xdr:row>
      <xdr:rowOff>79063</xdr:rowOff>
    </xdr:to>
    <xdr:sp macro="" textlink="">
      <xdr:nvSpPr>
        <xdr:cNvPr id="244" name="楕円 243">
          <a:extLst>
            <a:ext uri="{FF2B5EF4-FFF2-40B4-BE49-F238E27FC236}">
              <a16:creationId xmlns:a16="http://schemas.microsoft.com/office/drawing/2014/main" id="{DAA257BA-6D49-4A07-91C4-AE35CF704004}"/>
            </a:ext>
          </a:extLst>
        </xdr:cNvPr>
        <xdr:cNvSpPr/>
      </xdr:nvSpPr>
      <xdr:spPr>
        <a:xfrm>
          <a:off x="9588500" y="1060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21275</xdr:rowOff>
    </xdr:from>
    <xdr:to>
      <xdr:col>55</xdr:col>
      <xdr:colOff>0</xdr:colOff>
      <xdr:row>62</xdr:row>
      <xdr:rowOff>28263</xdr:rowOff>
    </xdr:to>
    <xdr:cxnSp macro="">
      <xdr:nvCxnSpPr>
        <xdr:cNvPr id="245" name="直線コネクタ 244">
          <a:extLst>
            <a:ext uri="{FF2B5EF4-FFF2-40B4-BE49-F238E27FC236}">
              <a16:creationId xmlns:a16="http://schemas.microsoft.com/office/drawing/2014/main" id="{A443DD8B-D93D-41B0-A415-41770AF30062}"/>
            </a:ext>
          </a:extLst>
        </xdr:cNvPr>
        <xdr:cNvCxnSpPr/>
      </xdr:nvCxnSpPr>
      <xdr:spPr>
        <a:xfrm flipV="1">
          <a:off x="9639300" y="10651175"/>
          <a:ext cx="838200" cy="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156167</xdr:rowOff>
    </xdr:from>
    <xdr:to>
      <xdr:col>46</xdr:col>
      <xdr:colOff>38100</xdr:colOff>
      <xdr:row>62</xdr:row>
      <xdr:rowOff>86317</xdr:rowOff>
    </xdr:to>
    <xdr:sp macro="" textlink="">
      <xdr:nvSpPr>
        <xdr:cNvPr id="246" name="楕円 245">
          <a:extLst>
            <a:ext uri="{FF2B5EF4-FFF2-40B4-BE49-F238E27FC236}">
              <a16:creationId xmlns:a16="http://schemas.microsoft.com/office/drawing/2014/main" id="{21693EED-414D-4DB5-8752-8D181D42659A}"/>
            </a:ext>
          </a:extLst>
        </xdr:cNvPr>
        <xdr:cNvSpPr/>
      </xdr:nvSpPr>
      <xdr:spPr>
        <a:xfrm>
          <a:off x="8699500" y="1061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28263</xdr:rowOff>
    </xdr:from>
    <xdr:to>
      <xdr:col>50</xdr:col>
      <xdr:colOff>114300</xdr:colOff>
      <xdr:row>62</xdr:row>
      <xdr:rowOff>35517</xdr:rowOff>
    </xdr:to>
    <xdr:cxnSp macro="">
      <xdr:nvCxnSpPr>
        <xdr:cNvPr id="247" name="直線コネクタ 246">
          <a:extLst>
            <a:ext uri="{FF2B5EF4-FFF2-40B4-BE49-F238E27FC236}">
              <a16:creationId xmlns:a16="http://schemas.microsoft.com/office/drawing/2014/main" id="{2C380E93-030D-45F6-80EA-9F69A2AFB37D}"/>
            </a:ext>
          </a:extLst>
        </xdr:cNvPr>
        <xdr:cNvCxnSpPr/>
      </xdr:nvCxnSpPr>
      <xdr:spPr>
        <a:xfrm flipV="1">
          <a:off x="8750300" y="10658163"/>
          <a:ext cx="889000" cy="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159814</xdr:rowOff>
    </xdr:from>
    <xdr:to>
      <xdr:col>41</xdr:col>
      <xdr:colOff>101600</xdr:colOff>
      <xdr:row>62</xdr:row>
      <xdr:rowOff>89964</xdr:rowOff>
    </xdr:to>
    <xdr:sp macro="" textlink="">
      <xdr:nvSpPr>
        <xdr:cNvPr id="248" name="楕円 247">
          <a:extLst>
            <a:ext uri="{FF2B5EF4-FFF2-40B4-BE49-F238E27FC236}">
              <a16:creationId xmlns:a16="http://schemas.microsoft.com/office/drawing/2014/main" id="{6A1BFEF8-A75D-4AE4-B586-E6980C388E14}"/>
            </a:ext>
          </a:extLst>
        </xdr:cNvPr>
        <xdr:cNvSpPr/>
      </xdr:nvSpPr>
      <xdr:spPr>
        <a:xfrm>
          <a:off x="7810500" y="1061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35517</xdr:rowOff>
    </xdr:from>
    <xdr:to>
      <xdr:col>45</xdr:col>
      <xdr:colOff>177800</xdr:colOff>
      <xdr:row>62</xdr:row>
      <xdr:rowOff>39164</xdr:rowOff>
    </xdr:to>
    <xdr:cxnSp macro="">
      <xdr:nvCxnSpPr>
        <xdr:cNvPr id="249" name="直線コネクタ 248">
          <a:extLst>
            <a:ext uri="{FF2B5EF4-FFF2-40B4-BE49-F238E27FC236}">
              <a16:creationId xmlns:a16="http://schemas.microsoft.com/office/drawing/2014/main" id="{CA0ACF55-E218-4EB6-B963-DC971D8F8405}"/>
            </a:ext>
          </a:extLst>
        </xdr:cNvPr>
        <xdr:cNvCxnSpPr/>
      </xdr:nvCxnSpPr>
      <xdr:spPr>
        <a:xfrm flipV="1">
          <a:off x="7861300" y="10665417"/>
          <a:ext cx="889000" cy="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169265</xdr:rowOff>
    </xdr:from>
    <xdr:to>
      <xdr:col>36</xdr:col>
      <xdr:colOff>165100</xdr:colOff>
      <xdr:row>62</xdr:row>
      <xdr:rowOff>99415</xdr:rowOff>
    </xdr:to>
    <xdr:sp macro="" textlink="">
      <xdr:nvSpPr>
        <xdr:cNvPr id="250" name="楕円 249">
          <a:extLst>
            <a:ext uri="{FF2B5EF4-FFF2-40B4-BE49-F238E27FC236}">
              <a16:creationId xmlns:a16="http://schemas.microsoft.com/office/drawing/2014/main" id="{F3F7007A-DAD3-44E2-902C-20806380A942}"/>
            </a:ext>
          </a:extLst>
        </xdr:cNvPr>
        <xdr:cNvSpPr/>
      </xdr:nvSpPr>
      <xdr:spPr>
        <a:xfrm>
          <a:off x="6921500" y="1062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39164</xdr:rowOff>
    </xdr:from>
    <xdr:to>
      <xdr:col>41</xdr:col>
      <xdr:colOff>50800</xdr:colOff>
      <xdr:row>62</xdr:row>
      <xdr:rowOff>48615</xdr:rowOff>
    </xdr:to>
    <xdr:cxnSp macro="">
      <xdr:nvCxnSpPr>
        <xdr:cNvPr id="251" name="直線コネクタ 250">
          <a:extLst>
            <a:ext uri="{FF2B5EF4-FFF2-40B4-BE49-F238E27FC236}">
              <a16:creationId xmlns:a16="http://schemas.microsoft.com/office/drawing/2014/main" id="{DD791D68-4135-4794-8A0D-8CE2DE37238D}"/>
            </a:ext>
          </a:extLst>
        </xdr:cNvPr>
        <xdr:cNvCxnSpPr/>
      </xdr:nvCxnSpPr>
      <xdr:spPr>
        <a:xfrm flipV="1">
          <a:off x="6972300" y="10669064"/>
          <a:ext cx="889000" cy="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89233</xdr:rowOff>
    </xdr:from>
    <xdr:ext cx="599010" cy="259045"/>
    <xdr:sp macro="" textlink="">
      <xdr:nvSpPr>
        <xdr:cNvPr id="252" name="n_1aveValue【橋りょう・トンネル】&#10;一人当たり有形固定資産（償却資産）額">
          <a:extLst>
            <a:ext uri="{FF2B5EF4-FFF2-40B4-BE49-F238E27FC236}">
              <a16:creationId xmlns:a16="http://schemas.microsoft.com/office/drawing/2014/main" id="{DB1912A2-C27B-458C-BA8C-98A9CD66A3E5}"/>
            </a:ext>
          </a:extLst>
        </xdr:cNvPr>
        <xdr:cNvSpPr txBox="1"/>
      </xdr:nvSpPr>
      <xdr:spPr>
        <a:xfrm>
          <a:off x="9327095" y="1037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101416</xdr:rowOff>
    </xdr:from>
    <xdr:ext cx="599010" cy="259045"/>
    <xdr:sp macro="" textlink="">
      <xdr:nvSpPr>
        <xdr:cNvPr id="253" name="n_2aveValue【橋りょう・トンネル】&#10;一人当たり有形固定資産（償却資産）額">
          <a:extLst>
            <a:ext uri="{FF2B5EF4-FFF2-40B4-BE49-F238E27FC236}">
              <a16:creationId xmlns:a16="http://schemas.microsoft.com/office/drawing/2014/main" id="{F9D9C80C-3C57-4D0C-8224-FA63D05E9FE5}"/>
            </a:ext>
          </a:extLst>
        </xdr:cNvPr>
        <xdr:cNvSpPr txBox="1"/>
      </xdr:nvSpPr>
      <xdr:spPr>
        <a:xfrm>
          <a:off x="8450795" y="10388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144987</xdr:rowOff>
    </xdr:from>
    <xdr:ext cx="599010" cy="259045"/>
    <xdr:sp macro="" textlink="">
      <xdr:nvSpPr>
        <xdr:cNvPr id="254" name="n_3aveValue【橋りょう・トンネル】&#10;一人当たり有形固定資産（償却資産）額">
          <a:extLst>
            <a:ext uri="{FF2B5EF4-FFF2-40B4-BE49-F238E27FC236}">
              <a16:creationId xmlns:a16="http://schemas.microsoft.com/office/drawing/2014/main" id="{EF660918-5937-4694-95DB-DB6CFDBCA457}"/>
            </a:ext>
          </a:extLst>
        </xdr:cNvPr>
        <xdr:cNvSpPr txBox="1"/>
      </xdr:nvSpPr>
      <xdr:spPr>
        <a:xfrm>
          <a:off x="7561795" y="10774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164590</xdr:rowOff>
    </xdr:from>
    <xdr:ext cx="599010" cy="259045"/>
    <xdr:sp macro="" textlink="">
      <xdr:nvSpPr>
        <xdr:cNvPr id="255" name="n_4aveValue【橋りょう・トンネル】&#10;一人当たり有形固定資産（償却資産）額">
          <a:extLst>
            <a:ext uri="{FF2B5EF4-FFF2-40B4-BE49-F238E27FC236}">
              <a16:creationId xmlns:a16="http://schemas.microsoft.com/office/drawing/2014/main" id="{68CE052C-9731-412F-84C0-778F4F45B4AF}"/>
            </a:ext>
          </a:extLst>
        </xdr:cNvPr>
        <xdr:cNvSpPr txBox="1"/>
      </xdr:nvSpPr>
      <xdr:spPr>
        <a:xfrm>
          <a:off x="6672795" y="10794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70190</xdr:rowOff>
    </xdr:from>
    <xdr:ext cx="599010" cy="259045"/>
    <xdr:sp macro="" textlink="">
      <xdr:nvSpPr>
        <xdr:cNvPr id="256" name="n_1mainValue【橋りょう・トンネル】&#10;一人当たり有形固定資産（償却資産）額">
          <a:extLst>
            <a:ext uri="{FF2B5EF4-FFF2-40B4-BE49-F238E27FC236}">
              <a16:creationId xmlns:a16="http://schemas.microsoft.com/office/drawing/2014/main" id="{D9046820-83C0-42BE-BA86-413D0E0BC8F5}"/>
            </a:ext>
          </a:extLst>
        </xdr:cNvPr>
        <xdr:cNvSpPr txBox="1"/>
      </xdr:nvSpPr>
      <xdr:spPr>
        <a:xfrm>
          <a:off x="9327095" y="1070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77444</xdr:rowOff>
    </xdr:from>
    <xdr:ext cx="599010" cy="259045"/>
    <xdr:sp macro="" textlink="">
      <xdr:nvSpPr>
        <xdr:cNvPr id="257" name="n_2mainValue【橋りょう・トンネル】&#10;一人当たり有形固定資産（償却資産）額">
          <a:extLst>
            <a:ext uri="{FF2B5EF4-FFF2-40B4-BE49-F238E27FC236}">
              <a16:creationId xmlns:a16="http://schemas.microsoft.com/office/drawing/2014/main" id="{145628D6-F6EE-4E7C-88FD-9F59C4A19DD0}"/>
            </a:ext>
          </a:extLst>
        </xdr:cNvPr>
        <xdr:cNvSpPr txBox="1"/>
      </xdr:nvSpPr>
      <xdr:spPr>
        <a:xfrm>
          <a:off x="8450795" y="10707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106491</xdr:rowOff>
    </xdr:from>
    <xdr:ext cx="599010" cy="259045"/>
    <xdr:sp macro="" textlink="">
      <xdr:nvSpPr>
        <xdr:cNvPr id="258" name="n_3mainValue【橋りょう・トンネル】&#10;一人当たり有形固定資産（償却資産）額">
          <a:extLst>
            <a:ext uri="{FF2B5EF4-FFF2-40B4-BE49-F238E27FC236}">
              <a16:creationId xmlns:a16="http://schemas.microsoft.com/office/drawing/2014/main" id="{B5975420-2742-4FD6-A1E7-CA09245D4F9E}"/>
            </a:ext>
          </a:extLst>
        </xdr:cNvPr>
        <xdr:cNvSpPr txBox="1"/>
      </xdr:nvSpPr>
      <xdr:spPr>
        <a:xfrm>
          <a:off x="7561795" y="1039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115942</xdr:rowOff>
    </xdr:from>
    <xdr:ext cx="599010" cy="259045"/>
    <xdr:sp macro="" textlink="">
      <xdr:nvSpPr>
        <xdr:cNvPr id="259" name="n_4mainValue【橋りょう・トンネル】&#10;一人当たり有形固定資産（償却資産）額">
          <a:extLst>
            <a:ext uri="{FF2B5EF4-FFF2-40B4-BE49-F238E27FC236}">
              <a16:creationId xmlns:a16="http://schemas.microsoft.com/office/drawing/2014/main" id="{633E64CE-32E6-46A7-8272-4B30B6AE4DCD}"/>
            </a:ext>
          </a:extLst>
        </xdr:cNvPr>
        <xdr:cNvSpPr txBox="1"/>
      </xdr:nvSpPr>
      <xdr:spPr>
        <a:xfrm>
          <a:off x="6672795" y="10402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B662600E-E97E-45DE-AAEE-78D0AEC37F7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21FA818F-DAA2-43ED-9CEB-662F8F55543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C082DE99-6ABC-40B4-BED6-CE8CCD17849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92FC5DAD-B783-4CB7-ACC2-A38914CFACC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C93AE1D3-2604-434F-8053-F4CE836111F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309B78CB-5C9E-432E-9132-723DBF828C1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03485008-C8D7-4CBA-97B1-426182A2519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2883D0F8-F078-4F20-87DE-4966745460E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9BC9497D-547B-4AF5-9E2A-B519670BF45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68C99463-368E-4DA7-9D90-256B3F0088A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6E58CA10-0CB9-412F-8CA4-378AF48FEE2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a:extLst>
            <a:ext uri="{FF2B5EF4-FFF2-40B4-BE49-F238E27FC236}">
              <a16:creationId xmlns:a16="http://schemas.microsoft.com/office/drawing/2014/main" id="{BB14C587-8B7B-42F6-974A-19CBA4A874A4}"/>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2" name="テキスト ボックス 271">
          <a:extLst>
            <a:ext uri="{FF2B5EF4-FFF2-40B4-BE49-F238E27FC236}">
              <a16:creationId xmlns:a16="http://schemas.microsoft.com/office/drawing/2014/main" id="{16157774-67B7-44AE-A490-96331E2CEC15}"/>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a:extLst>
            <a:ext uri="{FF2B5EF4-FFF2-40B4-BE49-F238E27FC236}">
              <a16:creationId xmlns:a16="http://schemas.microsoft.com/office/drawing/2014/main" id="{A006EA0A-E6A6-4529-A490-AAEB3953A3FE}"/>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a:extLst>
            <a:ext uri="{FF2B5EF4-FFF2-40B4-BE49-F238E27FC236}">
              <a16:creationId xmlns:a16="http://schemas.microsoft.com/office/drawing/2014/main" id="{8A7AF301-EC1F-4EC2-A9AC-1F767A0C544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a:extLst>
            <a:ext uri="{FF2B5EF4-FFF2-40B4-BE49-F238E27FC236}">
              <a16:creationId xmlns:a16="http://schemas.microsoft.com/office/drawing/2014/main" id="{0A15CE57-2721-42F2-87E8-F299BD45AC1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a:extLst>
            <a:ext uri="{FF2B5EF4-FFF2-40B4-BE49-F238E27FC236}">
              <a16:creationId xmlns:a16="http://schemas.microsoft.com/office/drawing/2014/main" id="{1B2A3A43-2BDB-44BD-B890-BB0B806C8B9E}"/>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a:extLst>
            <a:ext uri="{FF2B5EF4-FFF2-40B4-BE49-F238E27FC236}">
              <a16:creationId xmlns:a16="http://schemas.microsoft.com/office/drawing/2014/main" id="{D33E83C8-CD1C-4062-AC15-861BE8E7A365}"/>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a:extLst>
            <a:ext uri="{FF2B5EF4-FFF2-40B4-BE49-F238E27FC236}">
              <a16:creationId xmlns:a16="http://schemas.microsoft.com/office/drawing/2014/main" id="{35C79B96-BB76-42B1-AFFE-3F6D33ADA0C5}"/>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a:extLst>
            <a:ext uri="{FF2B5EF4-FFF2-40B4-BE49-F238E27FC236}">
              <a16:creationId xmlns:a16="http://schemas.microsoft.com/office/drawing/2014/main" id="{F621B74F-FFBC-4D34-963B-0E7F49974E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a:extLst>
            <a:ext uri="{FF2B5EF4-FFF2-40B4-BE49-F238E27FC236}">
              <a16:creationId xmlns:a16="http://schemas.microsoft.com/office/drawing/2014/main" id="{6312DAE5-5B3B-4BD9-9619-EDB1C01F8D02}"/>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公営住宅】&#10;有形固定資産減価償却率グラフ枠">
          <a:extLst>
            <a:ext uri="{FF2B5EF4-FFF2-40B4-BE49-F238E27FC236}">
              <a16:creationId xmlns:a16="http://schemas.microsoft.com/office/drawing/2014/main" id="{98202E22-8A1D-4FF9-AA86-17ABFD7999B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81535</xdr:rowOff>
    </xdr:from>
    <xdr:to>
      <xdr:col>24</xdr:col>
      <xdr:colOff>62865</xdr:colOff>
      <xdr:row>86</xdr:row>
      <xdr:rowOff>28956</xdr:rowOff>
    </xdr:to>
    <xdr:cxnSp macro="">
      <xdr:nvCxnSpPr>
        <xdr:cNvPr id="282" name="直線コネクタ 281">
          <a:extLst>
            <a:ext uri="{FF2B5EF4-FFF2-40B4-BE49-F238E27FC236}">
              <a16:creationId xmlns:a16="http://schemas.microsoft.com/office/drawing/2014/main" id="{B6132CCC-C54F-4B21-B14E-18EB8E1E321F}"/>
            </a:ext>
          </a:extLst>
        </xdr:cNvPr>
        <xdr:cNvCxnSpPr/>
      </xdr:nvCxnSpPr>
      <xdr:spPr>
        <a:xfrm flipV="1">
          <a:off x="4634865" y="13626085"/>
          <a:ext cx="0" cy="114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32783</xdr:rowOff>
    </xdr:from>
    <xdr:ext cx="405111" cy="259045"/>
    <xdr:sp macro="" textlink="">
      <xdr:nvSpPr>
        <xdr:cNvPr id="283" name="【公営住宅】&#10;有形固定資産減価償却率最小値テキスト">
          <a:extLst>
            <a:ext uri="{FF2B5EF4-FFF2-40B4-BE49-F238E27FC236}">
              <a16:creationId xmlns:a16="http://schemas.microsoft.com/office/drawing/2014/main" id="{243BF637-0039-42C6-BD06-FAFC79F80269}"/>
            </a:ext>
          </a:extLst>
        </xdr:cNvPr>
        <xdr:cNvSpPr txBox="1"/>
      </xdr:nvSpPr>
      <xdr:spPr>
        <a:xfrm>
          <a:off x="4673600" y="1477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28956</xdr:rowOff>
    </xdr:from>
    <xdr:to>
      <xdr:col>24</xdr:col>
      <xdr:colOff>152400</xdr:colOff>
      <xdr:row>86</xdr:row>
      <xdr:rowOff>28956</xdr:rowOff>
    </xdr:to>
    <xdr:cxnSp macro="">
      <xdr:nvCxnSpPr>
        <xdr:cNvPr id="284" name="直線コネクタ 283">
          <a:extLst>
            <a:ext uri="{FF2B5EF4-FFF2-40B4-BE49-F238E27FC236}">
              <a16:creationId xmlns:a16="http://schemas.microsoft.com/office/drawing/2014/main" id="{AFE675D4-77A4-4B23-8653-42D7814BB487}"/>
            </a:ext>
          </a:extLst>
        </xdr:cNvPr>
        <xdr:cNvCxnSpPr/>
      </xdr:nvCxnSpPr>
      <xdr:spPr>
        <a:xfrm>
          <a:off x="4546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28212</xdr:rowOff>
    </xdr:from>
    <xdr:ext cx="405111" cy="259045"/>
    <xdr:sp macro="" textlink="">
      <xdr:nvSpPr>
        <xdr:cNvPr id="285" name="【公営住宅】&#10;有形固定資産減価償却率最大値テキスト">
          <a:extLst>
            <a:ext uri="{FF2B5EF4-FFF2-40B4-BE49-F238E27FC236}">
              <a16:creationId xmlns:a16="http://schemas.microsoft.com/office/drawing/2014/main" id="{E56CC728-7977-471B-A9B3-AA60FE027F34}"/>
            </a:ext>
          </a:extLst>
        </xdr:cNvPr>
        <xdr:cNvSpPr txBox="1"/>
      </xdr:nvSpPr>
      <xdr:spPr>
        <a:xfrm>
          <a:off x="4673600" y="1340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81535</xdr:rowOff>
    </xdr:from>
    <xdr:to>
      <xdr:col>24</xdr:col>
      <xdr:colOff>152400</xdr:colOff>
      <xdr:row>79</xdr:row>
      <xdr:rowOff>81535</xdr:rowOff>
    </xdr:to>
    <xdr:cxnSp macro="">
      <xdr:nvCxnSpPr>
        <xdr:cNvPr id="286" name="直線コネクタ 285">
          <a:extLst>
            <a:ext uri="{FF2B5EF4-FFF2-40B4-BE49-F238E27FC236}">
              <a16:creationId xmlns:a16="http://schemas.microsoft.com/office/drawing/2014/main" id="{A205718B-8535-4538-B9F0-0E3D5E991D45}"/>
            </a:ext>
          </a:extLst>
        </xdr:cNvPr>
        <xdr:cNvCxnSpPr/>
      </xdr:nvCxnSpPr>
      <xdr:spPr>
        <a:xfrm>
          <a:off x="4546600" y="1362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124477</xdr:rowOff>
    </xdr:from>
    <xdr:ext cx="405111" cy="259045"/>
    <xdr:sp macro="" textlink="">
      <xdr:nvSpPr>
        <xdr:cNvPr id="287" name="【公営住宅】&#10;有形固定資産減価償却率平均値テキスト">
          <a:extLst>
            <a:ext uri="{FF2B5EF4-FFF2-40B4-BE49-F238E27FC236}">
              <a16:creationId xmlns:a16="http://schemas.microsoft.com/office/drawing/2014/main" id="{189899C5-3B6B-4088-B9E3-E75939DE9BD0}"/>
            </a:ext>
          </a:extLst>
        </xdr:cNvPr>
        <xdr:cNvSpPr txBox="1"/>
      </xdr:nvSpPr>
      <xdr:spPr>
        <a:xfrm>
          <a:off x="4673600" y="1401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101600</xdr:rowOff>
    </xdr:from>
    <xdr:to>
      <xdr:col>24</xdr:col>
      <xdr:colOff>114300</xdr:colOff>
      <xdr:row>83</xdr:row>
      <xdr:rowOff>31750</xdr:rowOff>
    </xdr:to>
    <xdr:sp macro="" textlink="">
      <xdr:nvSpPr>
        <xdr:cNvPr id="288" name="フローチャート: 判断 287">
          <a:extLst>
            <a:ext uri="{FF2B5EF4-FFF2-40B4-BE49-F238E27FC236}">
              <a16:creationId xmlns:a16="http://schemas.microsoft.com/office/drawing/2014/main" id="{5375E77B-C023-4021-A98B-F763BAFDE0A9}"/>
            </a:ext>
          </a:extLst>
        </xdr:cNvPr>
        <xdr:cNvSpPr/>
      </xdr:nvSpPr>
      <xdr:spPr>
        <a:xfrm>
          <a:off x="4584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94742</xdr:rowOff>
    </xdr:from>
    <xdr:to>
      <xdr:col>20</xdr:col>
      <xdr:colOff>38100</xdr:colOff>
      <xdr:row>83</xdr:row>
      <xdr:rowOff>24892</xdr:rowOff>
    </xdr:to>
    <xdr:sp macro="" textlink="">
      <xdr:nvSpPr>
        <xdr:cNvPr id="289" name="フローチャート: 判断 288">
          <a:extLst>
            <a:ext uri="{FF2B5EF4-FFF2-40B4-BE49-F238E27FC236}">
              <a16:creationId xmlns:a16="http://schemas.microsoft.com/office/drawing/2014/main" id="{EFA29E03-1173-4BF2-AEB2-4BBC0F3CA83B}"/>
            </a:ext>
          </a:extLst>
        </xdr:cNvPr>
        <xdr:cNvSpPr/>
      </xdr:nvSpPr>
      <xdr:spPr>
        <a:xfrm>
          <a:off x="3746500" y="1415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30735</xdr:rowOff>
    </xdr:from>
    <xdr:to>
      <xdr:col>15</xdr:col>
      <xdr:colOff>101600</xdr:colOff>
      <xdr:row>82</xdr:row>
      <xdr:rowOff>132335</xdr:rowOff>
    </xdr:to>
    <xdr:sp macro="" textlink="">
      <xdr:nvSpPr>
        <xdr:cNvPr id="290" name="フローチャート: 判断 289">
          <a:extLst>
            <a:ext uri="{FF2B5EF4-FFF2-40B4-BE49-F238E27FC236}">
              <a16:creationId xmlns:a16="http://schemas.microsoft.com/office/drawing/2014/main" id="{98760E6D-C3D0-4CB4-BEF6-CEAD3BB14237}"/>
            </a:ext>
          </a:extLst>
        </xdr:cNvPr>
        <xdr:cNvSpPr/>
      </xdr:nvSpPr>
      <xdr:spPr>
        <a:xfrm>
          <a:off x="2857500" y="1408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158750</xdr:rowOff>
    </xdr:from>
    <xdr:to>
      <xdr:col>10</xdr:col>
      <xdr:colOff>165100</xdr:colOff>
      <xdr:row>81</xdr:row>
      <xdr:rowOff>88900</xdr:rowOff>
    </xdr:to>
    <xdr:sp macro="" textlink="">
      <xdr:nvSpPr>
        <xdr:cNvPr id="291" name="フローチャート: 判断 290">
          <a:extLst>
            <a:ext uri="{FF2B5EF4-FFF2-40B4-BE49-F238E27FC236}">
              <a16:creationId xmlns:a16="http://schemas.microsoft.com/office/drawing/2014/main" id="{0908A516-94D9-4A5C-B0B0-7B0D09D66A4E}"/>
            </a:ext>
          </a:extLst>
        </xdr:cNvPr>
        <xdr:cNvSpPr/>
      </xdr:nvSpPr>
      <xdr:spPr>
        <a:xfrm>
          <a:off x="1968500" y="1387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23876</xdr:rowOff>
    </xdr:from>
    <xdr:to>
      <xdr:col>6</xdr:col>
      <xdr:colOff>38100</xdr:colOff>
      <xdr:row>81</xdr:row>
      <xdr:rowOff>125476</xdr:rowOff>
    </xdr:to>
    <xdr:sp macro="" textlink="">
      <xdr:nvSpPr>
        <xdr:cNvPr id="292" name="フローチャート: 判断 291">
          <a:extLst>
            <a:ext uri="{FF2B5EF4-FFF2-40B4-BE49-F238E27FC236}">
              <a16:creationId xmlns:a16="http://schemas.microsoft.com/office/drawing/2014/main" id="{D1FF02A7-F77E-42B1-9DA2-7CC21679DFF5}"/>
            </a:ext>
          </a:extLst>
        </xdr:cNvPr>
        <xdr:cNvSpPr/>
      </xdr:nvSpPr>
      <xdr:spPr>
        <a:xfrm>
          <a:off x="1079500" y="1391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7782FC83-5A2C-48BF-90D0-51FE36FDC2B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27BE2E4B-0794-42DE-B5D1-5ACFB8D3D7B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36DD0D23-8E93-44B3-BA50-1BFAAD00AE9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4051CC90-C04D-4AAC-A036-FDEDD374E21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6BF906AC-03C5-4586-BD2E-A000353F0B8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46737</xdr:rowOff>
    </xdr:from>
    <xdr:to>
      <xdr:col>24</xdr:col>
      <xdr:colOff>114300</xdr:colOff>
      <xdr:row>84</xdr:row>
      <xdr:rowOff>148337</xdr:rowOff>
    </xdr:to>
    <xdr:sp macro="" textlink="">
      <xdr:nvSpPr>
        <xdr:cNvPr id="298" name="楕円 297">
          <a:extLst>
            <a:ext uri="{FF2B5EF4-FFF2-40B4-BE49-F238E27FC236}">
              <a16:creationId xmlns:a16="http://schemas.microsoft.com/office/drawing/2014/main" id="{5F401046-CEFA-4FB9-86B7-A6A0E897095C}"/>
            </a:ext>
          </a:extLst>
        </xdr:cNvPr>
        <xdr:cNvSpPr/>
      </xdr:nvSpPr>
      <xdr:spPr>
        <a:xfrm>
          <a:off x="4584700" y="1444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25164</xdr:rowOff>
    </xdr:from>
    <xdr:ext cx="405111" cy="259045"/>
    <xdr:sp macro="" textlink="">
      <xdr:nvSpPr>
        <xdr:cNvPr id="299" name="【公営住宅】&#10;有形固定資産減価償却率該当値テキスト">
          <a:extLst>
            <a:ext uri="{FF2B5EF4-FFF2-40B4-BE49-F238E27FC236}">
              <a16:creationId xmlns:a16="http://schemas.microsoft.com/office/drawing/2014/main" id="{EF7F5623-DD19-41C3-9233-0405307933F0}"/>
            </a:ext>
          </a:extLst>
        </xdr:cNvPr>
        <xdr:cNvSpPr txBox="1"/>
      </xdr:nvSpPr>
      <xdr:spPr>
        <a:xfrm>
          <a:off x="4673600" y="144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145035</xdr:rowOff>
    </xdr:from>
    <xdr:to>
      <xdr:col>20</xdr:col>
      <xdr:colOff>38100</xdr:colOff>
      <xdr:row>84</xdr:row>
      <xdr:rowOff>75185</xdr:rowOff>
    </xdr:to>
    <xdr:sp macro="" textlink="">
      <xdr:nvSpPr>
        <xdr:cNvPr id="300" name="楕円 299">
          <a:extLst>
            <a:ext uri="{FF2B5EF4-FFF2-40B4-BE49-F238E27FC236}">
              <a16:creationId xmlns:a16="http://schemas.microsoft.com/office/drawing/2014/main" id="{F9DC27A6-9859-4FD6-800F-8DFF8FBFCD3E}"/>
            </a:ext>
          </a:extLst>
        </xdr:cNvPr>
        <xdr:cNvSpPr/>
      </xdr:nvSpPr>
      <xdr:spPr>
        <a:xfrm>
          <a:off x="3746500" y="1437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24385</xdr:rowOff>
    </xdr:from>
    <xdr:to>
      <xdr:col>24</xdr:col>
      <xdr:colOff>63500</xdr:colOff>
      <xdr:row>84</xdr:row>
      <xdr:rowOff>97537</xdr:rowOff>
    </xdr:to>
    <xdr:cxnSp macro="">
      <xdr:nvCxnSpPr>
        <xdr:cNvPr id="301" name="直線コネクタ 300">
          <a:extLst>
            <a:ext uri="{FF2B5EF4-FFF2-40B4-BE49-F238E27FC236}">
              <a16:creationId xmlns:a16="http://schemas.microsoft.com/office/drawing/2014/main" id="{06D55C22-29A8-44EF-A2A6-AD262955ACB8}"/>
            </a:ext>
          </a:extLst>
        </xdr:cNvPr>
        <xdr:cNvCxnSpPr/>
      </xdr:nvCxnSpPr>
      <xdr:spPr>
        <a:xfrm>
          <a:off x="3797300" y="14426185"/>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110744</xdr:rowOff>
    </xdr:from>
    <xdr:to>
      <xdr:col>15</xdr:col>
      <xdr:colOff>101600</xdr:colOff>
      <xdr:row>84</xdr:row>
      <xdr:rowOff>40894</xdr:rowOff>
    </xdr:to>
    <xdr:sp macro="" textlink="">
      <xdr:nvSpPr>
        <xdr:cNvPr id="302" name="楕円 301">
          <a:extLst>
            <a:ext uri="{FF2B5EF4-FFF2-40B4-BE49-F238E27FC236}">
              <a16:creationId xmlns:a16="http://schemas.microsoft.com/office/drawing/2014/main" id="{9D661EBC-5115-4CD4-BE53-698BC1EA00F2}"/>
            </a:ext>
          </a:extLst>
        </xdr:cNvPr>
        <xdr:cNvSpPr/>
      </xdr:nvSpPr>
      <xdr:spPr>
        <a:xfrm>
          <a:off x="2857500" y="1434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161544</xdr:rowOff>
    </xdr:from>
    <xdr:to>
      <xdr:col>19</xdr:col>
      <xdr:colOff>177800</xdr:colOff>
      <xdr:row>84</xdr:row>
      <xdr:rowOff>24385</xdr:rowOff>
    </xdr:to>
    <xdr:cxnSp macro="">
      <xdr:nvCxnSpPr>
        <xdr:cNvPr id="303" name="直線コネクタ 302">
          <a:extLst>
            <a:ext uri="{FF2B5EF4-FFF2-40B4-BE49-F238E27FC236}">
              <a16:creationId xmlns:a16="http://schemas.microsoft.com/office/drawing/2014/main" id="{AD53408C-33DA-4149-83EF-54B647287AE6}"/>
            </a:ext>
          </a:extLst>
        </xdr:cNvPr>
        <xdr:cNvCxnSpPr/>
      </xdr:nvCxnSpPr>
      <xdr:spPr>
        <a:xfrm>
          <a:off x="2908300" y="1439189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78739</xdr:rowOff>
    </xdr:from>
    <xdr:to>
      <xdr:col>10</xdr:col>
      <xdr:colOff>165100</xdr:colOff>
      <xdr:row>84</xdr:row>
      <xdr:rowOff>8889</xdr:rowOff>
    </xdr:to>
    <xdr:sp macro="" textlink="">
      <xdr:nvSpPr>
        <xdr:cNvPr id="304" name="楕円 303">
          <a:extLst>
            <a:ext uri="{FF2B5EF4-FFF2-40B4-BE49-F238E27FC236}">
              <a16:creationId xmlns:a16="http://schemas.microsoft.com/office/drawing/2014/main" id="{747262FB-1352-4670-AB9E-272E89F05746}"/>
            </a:ext>
          </a:extLst>
        </xdr:cNvPr>
        <xdr:cNvSpPr/>
      </xdr:nvSpPr>
      <xdr:spPr>
        <a:xfrm>
          <a:off x="1968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129539</xdr:rowOff>
    </xdr:from>
    <xdr:to>
      <xdr:col>15</xdr:col>
      <xdr:colOff>50800</xdr:colOff>
      <xdr:row>83</xdr:row>
      <xdr:rowOff>161544</xdr:rowOff>
    </xdr:to>
    <xdr:cxnSp macro="">
      <xdr:nvCxnSpPr>
        <xdr:cNvPr id="305" name="直線コネクタ 304">
          <a:extLst>
            <a:ext uri="{FF2B5EF4-FFF2-40B4-BE49-F238E27FC236}">
              <a16:creationId xmlns:a16="http://schemas.microsoft.com/office/drawing/2014/main" id="{04A94820-305F-4301-80CC-61D4DCC68BC6}"/>
            </a:ext>
          </a:extLst>
        </xdr:cNvPr>
        <xdr:cNvCxnSpPr/>
      </xdr:nvCxnSpPr>
      <xdr:spPr>
        <a:xfrm>
          <a:off x="2019300" y="14359889"/>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53594</xdr:rowOff>
    </xdr:from>
    <xdr:to>
      <xdr:col>6</xdr:col>
      <xdr:colOff>38100</xdr:colOff>
      <xdr:row>83</xdr:row>
      <xdr:rowOff>155194</xdr:rowOff>
    </xdr:to>
    <xdr:sp macro="" textlink="">
      <xdr:nvSpPr>
        <xdr:cNvPr id="306" name="楕円 305">
          <a:extLst>
            <a:ext uri="{FF2B5EF4-FFF2-40B4-BE49-F238E27FC236}">
              <a16:creationId xmlns:a16="http://schemas.microsoft.com/office/drawing/2014/main" id="{EB56A03F-D784-4E3F-9BA1-369BC42A8172}"/>
            </a:ext>
          </a:extLst>
        </xdr:cNvPr>
        <xdr:cNvSpPr/>
      </xdr:nvSpPr>
      <xdr:spPr>
        <a:xfrm>
          <a:off x="1079500" y="1428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104394</xdr:rowOff>
    </xdr:from>
    <xdr:to>
      <xdr:col>10</xdr:col>
      <xdr:colOff>114300</xdr:colOff>
      <xdr:row>83</xdr:row>
      <xdr:rowOff>129539</xdr:rowOff>
    </xdr:to>
    <xdr:cxnSp macro="">
      <xdr:nvCxnSpPr>
        <xdr:cNvPr id="307" name="直線コネクタ 306">
          <a:extLst>
            <a:ext uri="{FF2B5EF4-FFF2-40B4-BE49-F238E27FC236}">
              <a16:creationId xmlns:a16="http://schemas.microsoft.com/office/drawing/2014/main" id="{BBFC360F-6BBF-40D6-B5CA-6B344C324A7B}"/>
            </a:ext>
          </a:extLst>
        </xdr:cNvPr>
        <xdr:cNvCxnSpPr/>
      </xdr:nvCxnSpPr>
      <xdr:spPr>
        <a:xfrm>
          <a:off x="1130300" y="14334744"/>
          <a:ext cx="8890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41419</xdr:rowOff>
    </xdr:from>
    <xdr:ext cx="405111" cy="259045"/>
    <xdr:sp macro="" textlink="">
      <xdr:nvSpPr>
        <xdr:cNvPr id="308" name="n_1aveValue【公営住宅】&#10;有形固定資産減価償却率">
          <a:extLst>
            <a:ext uri="{FF2B5EF4-FFF2-40B4-BE49-F238E27FC236}">
              <a16:creationId xmlns:a16="http://schemas.microsoft.com/office/drawing/2014/main" id="{6ADF8856-21EA-4464-B650-FD8C4DB06498}"/>
            </a:ext>
          </a:extLst>
        </xdr:cNvPr>
        <xdr:cNvSpPr txBox="1"/>
      </xdr:nvSpPr>
      <xdr:spPr>
        <a:xfrm>
          <a:off x="3582044" y="13928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148862</xdr:rowOff>
    </xdr:from>
    <xdr:ext cx="405111" cy="259045"/>
    <xdr:sp macro="" textlink="">
      <xdr:nvSpPr>
        <xdr:cNvPr id="309" name="n_2aveValue【公営住宅】&#10;有形固定資産減価償却率">
          <a:extLst>
            <a:ext uri="{FF2B5EF4-FFF2-40B4-BE49-F238E27FC236}">
              <a16:creationId xmlns:a16="http://schemas.microsoft.com/office/drawing/2014/main" id="{45713EC8-9245-4BED-AF42-EB1C8042E871}"/>
            </a:ext>
          </a:extLst>
        </xdr:cNvPr>
        <xdr:cNvSpPr txBox="1"/>
      </xdr:nvSpPr>
      <xdr:spPr>
        <a:xfrm>
          <a:off x="2705744" y="13864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105427</xdr:rowOff>
    </xdr:from>
    <xdr:ext cx="405111" cy="259045"/>
    <xdr:sp macro="" textlink="">
      <xdr:nvSpPr>
        <xdr:cNvPr id="310" name="n_3aveValue【公営住宅】&#10;有形固定資産減価償却率">
          <a:extLst>
            <a:ext uri="{FF2B5EF4-FFF2-40B4-BE49-F238E27FC236}">
              <a16:creationId xmlns:a16="http://schemas.microsoft.com/office/drawing/2014/main" id="{EE22B686-F07B-4835-80C8-8A3AD204F4D3}"/>
            </a:ext>
          </a:extLst>
        </xdr:cNvPr>
        <xdr:cNvSpPr txBox="1"/>
      </xdr:nvSpPr>
      <xdr:spPr>
        <a:xfrm>
          <a:off x="1816744" y="1364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142003</xdr:rowOff>
    </xdr:from>
    <xdr:ext cx="405111" cy="259045"/>
    <xdr:sp macro="" textlink="">
      <xdr:nvSpPr>
        <xdr:cNvPr id="311" name="n_4aveValue【公営住宅】&#10;有形固定資産減価償却率">
          <a:extLst>
            <a:ext uri="{FF2B5EF4-FFF2-40B4-BE49-F238E27FC236}">
              <a16:creationId xmlns:a16="http://schemas.microsoft.com/office/drawing/2014/main" id="{D9132B44-3130-4035-98A7-875A32466734}"/>
            </a:ext>
          </a:extLst>
        </xdr:cNvPr>
        <xdr:cNvSpPr txBox="1"/>
      </xdr:nvSpPr>
      <xdr:spPr>
        <a:xfrm>
          <a:off x="927744" y="1368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66312</xdr:rowOff>
    </xdr:from>
    <xdr:ext cx="405111" cy="259045"/>
    <xdr:sp macro="" textlink="">
      <xdr:nvSpPr>
        <xdr:cNvPr id="312" name="n_1mainValue【公営住宅】&#10;有形固定資産減価償却率">
          <a:extLst>
            <a:ext uri="{FF2B5EF4-FFF2-40B4-BE49-F238E27FC236}">
              <a16:creationId xmlns:a16="http://schemas.microsoft.com/office/drawing/2014/main" id="{24B52558-5E2F-4311-8F7B-D914C392AC43}"/>
            </a:ext>
          </a:extLst>
        </xdr:cNvPr>
        <xdr:cNvSpPr txBox="1"/>
      </xdr:nvSpPr>
      <xdr:spPr>
        <a:xfrm>
          <a:off x="3582044" y="14468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32021</xdr:rowOff>
    </xdr:from>
    <xdr:ext cx="405111" cy="259045"/>
    <xdr:sp macro="" textlink="">
      <xdr:nvSpPr>
        <xdr:cNvPr id="313" name="n_2mainValue【公営住宅】&#10;有形固定資産減価償却率">
          <a:extLst>
            <a:ext uri="{FF2B5EF4-FFF2-40B4-BE49-F238E27FC236}">
              <a16:creationId xmlns:a16="http://schemas.microsoft.com/office/drawing/2014/main" id="{7538D35F-C8D1-4C09-A421-EDBC4DE6CD54}"/>
            </a:ext>
          </a:extLst>
        </xdr:cNvPr>
        <xdr:cNvSpPr txBox="1"/>
      </xdr:nvSpPr>
      <xdr:spPr>
        <a:xfrm>
          <a:off x="2705744" y="1443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16</xdr:rowOff>
    </xdr:from>
    <xdr:ext cx="405111" cy="259045"/>
    <xdr:sp macro="" textlink="">
      <xdr:nvSpPr>
        <xdr:cNvPr id="314" name="n_3mainValue【公営住宅】&#10;有形固定資産減価償却率">
          <a:extLst>
            <a:ext uri="{FF2B5EF4-FFF2-40B4-BE49-F238E27FC236}">
              <a16:creationId xmlns:a16="http://schemas.microsoft.com/office/drawing/2014/main" id="{D549C95F-564B-4228-9EA8-E2A4BD7396FF}"/>
            </a:ext>
          </a:extLst>
        </xdr:cNvPr>
        <xdr:cNvSpPr txBox="1"/>
      </xdr:nvSpPr>
      <xdr:spPr>
        <a:xfrm>
          <a:off x="18167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146321</xdr:rowOff>
    </xdr:from>
    <xdr:ext cx="405111" cy="259045"/>
    <xdr:sp macro="" textlink="">
      <xdr:nvSpPr>
        <xdr:cNvPr id="315" name="n_4mainValue【公営住宅】&#10;有形固定資産減価償却率">
          <a:extLst>
            <a:ext uri="{FF2B5EF4-FFF2-40B4-BE49-F238E27FC236}">
              <a16:creationId xmlns:a16="http://schemas.microsoft.com/office/drawing/2014/main" id="{0F0C3BD4-3AD8-468D-8B1E-454D6C5CAE2F}"/>
            </a:ext>
          </a:extLst>
        </xdr:cNvPr>
        <xdr:cNvSpPr txBox="1"/>
      </xdr:nvSpPr>
      <xdr:spPr>
        <a:xfrm>
          <a:off x="927744" y="14376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a:extLst>
            <a:ext uri="{FF2B5EF4-FFF2-40B4-BE49-F238E27FC236}">
              <a16:creationId xmlns:a16="http://schemas.microsoft.com/office/drawing/2014/main" id="{9B26A287-4F8C-416A-A986-31767D68EDE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a:extLst>
            <a:ext uri="{FF2B5EF4-FFF2-40B4-BE49-F238E27FC236}">
              <a16:creationId xmlns:a16="http://schemas.microsoft.com/office/drawing/2014/main" id="{50B9B7D9-CA50-44EF-99EF-E0E2CFFF216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a:extLst>
            <a:ext uri="{FF2B5EF4-FFF2-40B4-BE49-F238E27FC236}">
              <a16:creationId xmlns:a16="http://schemas.microsoft.com/office/drawing/2014/main" id="{28EE7E0A-FE14-4145-9B09-0A796557CDE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a:extLst>
            <a:ext uri="{FF2B5EF4-FFF2-40B4-BE49-F238E27FC236}">
              <a16:creationId xmlns:a16="http://schemas.microsoft.com/office/drawing/2014/main" id="{9D176029-37FC-42F2-BF46-C62219D72C3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a:extLst>
            <a:ext uri="{FF2B5EF4-FFF2-40B4-BE49-F238E27FC236}">
              <a16:creationId xmlns:a16="http://schemas.microsoft.com/office/drawing/2014/main" id="{CDB61956-33CA-4838-B6AA-38098C600BD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a:extLst>
            <a:ext uri="{FF2B5EF4-FFF2-40B4-BE49-F238E27FC236}">
              <a16:creationId xmlns:a16="http://schemas.microsoft.com/office/drawing/2014/main" id="{A7E3F104-92C8-4D75-AE8D-12FF11C7EC4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a:extLst>
            <a:ext uri="{FF2B5EF4-FFF2-40B4-BE49-F238E27FC236}">
              <a16:creationId xmlns:a16="http://schemas.microsoft.com/office/drawing/2014/main" id="{D734C2D7-2247-4851-A6E3-9C9BE2B36E6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a:extLst>
            <a:ext uri="{FF2B5EF4-FFF2-40B4-BE49-F238E27FC236}">
              <a16:creationId xmlns:a16="http://schemas.microsoft.com/office/drawing/2014/main" id="{19180E3B-36A7-431F-B001-7D28BDA40D9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a:extLst>
            <a:ext uri="{FF2B5EF4-FFF2-40B4-BE49-F238E27FC236}">
              <a16:creationId xmlns:a16="http://schemas.microsoft.com/office/drawing/2014/main" id="{4A734345-E517-40C6-AD90-A87D37D75D2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a:extLst>
            <a:ext uri="{FF2B5EF4-FFF2-40B4-BE49-F238E27FC236}">
              <a16:creationId xmlns:a16="http://schemas.microsoft.com/office/drawing/2014/main" id="{FE80BD6C-3802-4D29-98F8-ED0C77393BE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6" name="直線コネクタ 325">
          <a:extLst>
            <a:ext uri="{FF2B5EF4-FFF2-40B4-BE49-F238E27FC236}">
              <a16:creationId xmlns:a16="http://schemas.microsoft.com/office/drawing/2014/main" id="{C7327D07-6E8E-4563-93A4-68545B40B467}"/>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7" name="テキスト ボックス 326">
          <a:extLst>
            <a:ext uri="{FF2B5EF4-FFF2-40B4-BE49-F238E27FC236}">
              <a16:creationId xmlns:a16="http://schemas.microsoft.com/office/drawing/2014/main" id="{4C3BE9CB-8F85-40BD-B2DE-E07115835B1C}"/>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8" name="直線コネクタ 327">
          <a:extLst>
            <a:ext uri="{FF2B5EF4-FFF2-40B4-BE49-F238E27FC236}">
              <a16:creationId xmlns:a16="http://schemas.microsoft.com/office/drawing/2014/main" id="{8CE51DE5-10CA-4952-84BF-3EE15F341A6C}"/>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9" name="テキスト ボックス 328">
          <a:extLst>
            <a:ext uri="{FF2B5EF4-FFF2-40B4-BE49-F238E27FC236}">
              <a16:creationId xmlns:a16="http://schemas.microsoft.com/office/drawing/2014/main" id="{46EB1777-5DF2-410C-A733-2E81445F1EEA}"/>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0" name="直線コネクタ 329">
          <a:extLst>
            <a:ext uri="{FF2B5EF4-FFF2-40B4-BE49-F238E27FC236}">
              <a16:creationId xmlns:a16="http://schemas.microsoft.com/office/drawing/2014/main" id="{4B7CE280-4057-4B28-8884-AF10BD3FBCE8}"/>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1" name="テキスト ボックス 330">
          <a:extLst>
            <a:ext uri="{FF2B5EF4-FFF2-40B4-BE49-F238E27FC236}">
              <a16:creationId xmlns:a16="http://schemas.microsoft.com/office/drawing/2014/main" id="{85292965-7D3F-42E0-B4F9-C2B66222E631}"/>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2" name="直線コネクタ 331">
          <a:extLst>
            <a:ext uri="{FF2B5EF4-FFF2-40B4-BE49-F238E27FC236}">
              <a16:creationId xmlns:a16="http://schemas.microsoft.com/office/drawing/2014/main" id="{2B1DEE5D-D18C-4048-8444-85759132AF31}"/>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3" name="テキスト ボックス 332">
          <a:extLst>
            <a:ext uri="{FF2B5EF4-FFF2-40B4-BE49-F238E27FC236}">
              <a16:creationId xmlns:a16="http://schemas.microsoft.com/office/drawing/2014/main" id="{496DFFAC-A51C-48EF-A69A-06972FDFA6E4}"/>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6AA71A83-F4F8-4FCC-9F97-203A3CFF934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33E8EBF8-5747-47F8-A607-D217E8D6E4FF}"/>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公営住宅】&#10;一人当たり面積グラフ枠">
          <a:extLst>
            <a:ext uri="{FF2B5EF4-FFF2-40B4-BE49-F238E27FC236}">
              <a16:creationId xmlns:a16="http://schemas.microsoft.com/office/drawing/2014/main" id="{6FB61405-6D23-44BC-8E2A-65A665376AE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107595</xdr:rowOff>
    </xdr:from>
    <xdr:to>
      <xdr:col>54</xdr:col>
      <xdr:colOff>189865</xdr:colOff>
      <xdr:row>85</xdr:row>
      <xdr:rowOff>163830</xdr:rowOff>
    </xdr:to>
    <xdr:cxnSp macro="">
      <xdr:nvCxnSpPr>
        <xdr:cNvPr id="337" name="直線コネクタ 336">
          <a:extLst>
            <a:ext uri="{FF2B5EF4-FFF2-40B4-BE49-F238E27FC236}">
              <a16:creationId xmlns:a16="http://schemas.microsoft.com/office/drawing/2014/main" id="{21FDFB4D-8F54-49DD-9635-4CD76589B95E}"/>
            </a:ext>
          </a:extLst>
        </xdr:cNvPr>
        <xdr:cNvCxnSpPr/>
      </xdr:nvCxnSpPr>
      <xdr:spPr>
        <a:xfrm flipV="1">
          <a:off x="10476865" y="13309245"/>
          <a:ext cx="0" cy="1427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167657</xdr:rowOff>
    </xdr:from>
    <xdr:ext cx="469744" cy="259045"/>
    <xdr:sp macro="" textlink="">
      <xdr:nvSpPr>
        <xdr:cNvPr id="338" name="【公営住宅】&#10;一人当たり面積最小値テキスト">
          <a:extLst>
            <a:ext uri="{FF2B5EF4-FFF2-40B4-BE49-F238E27FC236}">
              <a16:creationId xmlns:a16="http://schemas.microsoft.com/office/drawing/2014/main" id="{8067A7F0-5312-4B4E-84D1-E1966C2116FC}"/>
            </a:ext>
          </a:extLst>
        </xdr:cNvPr>
        <xdr:cNvSpPr txBox="1"/>
      </xdr:nvSpPr>
      <xdr:spPr>
        <a:xfrm>
          <a:off x="10515600"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163830</xdr:rowOff>
    </xdr:from>
    <xdr:to>
      <xdr:col>55</xdr:col>
      <xdr:colOff>88900</xdr:colOff>
      <xdr:row>85</xdr:row>
      <xdr:rowOff>163830</xdr:rowOff>
    </xdr:to>
    <xdr:cxnSp macro="">
      <xdr:nvCxnSpPr>
        <xdr:cNvPr id="339" name="直線コネクタ 338">
          <a:extLst>
            <a:ext uri="{FF2B5EF4-FFF2-40B4-BE49-F238E27FC236}">
              <a16:creationId xmlns:a16="http://schemas.microsoft.com/office/drawing/2014/main" id="{B7502D2B-59ED-4C05-9A78-638B7A11DD8F}"/>
            </a:ext>
          </a:extLst>
        </xdr:cNvPr>
        <xdr:cNvCxnSpPr/>
      </xdr:nvCxnSpPr>
      <xdr:spPr>
        <a:xfrm>
          <a:off x="10388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54272</xdr:rowOff>
    </xdr:from>
    <xdr:ext cx="469744" cy="259045"/>
    <xdr:sp macro="" textlink="">
      <xdr:nvSpPr>
        <xdr:cNvPr id="340" name="【公営住宅】&#10;一人当たり面積最大値テキスト">
          <a:extLst>
            <a:ext uri="{FF2B5EF4-FFF2-40B4-BE49-F238E27FC236}">
              <a16:creationId xmlns:a16="http://schemas.microsoft.com/office/drawing/2014/main" id="{11F2E607-2D51-4E89-AC81-F8B009C8A8F6}"/>
            </a:ext>
          </a:extLst>
        </xdr:cNvPr>
        <xdr:cNvSpPr txBox="1"/>
      </xdr:nvSpPr>
      <xdr:spPr>
        <a:xfrm>
          <a:off x="10515600" y="13084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107595</xdr:rowOff>
    </xdr:from>
    <xdr:to>
      <xdr:col>55</xdr:col>
      <xdr:colOff>88900</xdr:colOff>
      <xdr:row>77</xdr:row>
      <xdr:rowOff>107595</xdr:rowOff>
    </xdr:to>
    <xdr:cxnSp macro="">
      <xdr:nvCxnSpPr>
        <xdr:cNvPr id="341" name="直線コネクタ 340">
          <a:extLst>
            <a:ext uri="{FF2B5EF4-FFF2-40B4-BE49-F238E27FC236}">
              <a16:creationId xmlns:a16="http://schemas.microsoft.com/office/drawing/2014/main" id="{5E6B6B3C-96D5-48C2-9AA2-B87865F51C52}"/>
            </a:ext>
          </a:extLst>
        </xdr:cNvPr>
        <xdr:cNvCxnSpPr/>
      </xdr:nvCxnSpPr>
      <xdr:spPr>
        <a:xfrm>
          <a:off x="10388600" y="13309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10989</xdr:rowOff>
    </xdr:from>
    <xdr:ext cx="469744" cy="259045"/>
    <xdr:sp macro="" textlink="">
      <xdr:nvSpPr>
        <xdr:cNvPr id="342" name="【公営住宅】&#10;一人当たり面積平均値テキスト">
          <a:extLst>
            <a:ext uri="{FF2B5EF4-FFF2-40B4-BE49-F238E27FC236}">
              <a16:creationId xmlns:a16="http://schemas.microsoft.com/office/drawing/2014/main" id="{6A506369-A11A-49F8-BEA0-CCF4D12493C0}"/>
            </a:ext>
          </a:extLst>
        </xdr:cNvPr>
        <xdr:cNvSpPr txBox="1"/>
      </xdr:nvSpPr>
      <xdr:spPr>
        <a:xfrm>
          <a:off x="10515600" y="142413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32562</xdr:rowOff>
    </xdr:from>
    <xdr:to>
      <xdr:col>55</xdr:col>
      <xdr:colOff>50800</xdr:colOff>
      <xdr:row>83</xdr:row>
      <xdr:rowOff>134162</xdr:rowOff>
    </xdr:to>
    <xdr:sp macro="" textlink="">
      <xdr:nvSpPr>
        <xdr:cNvPr id="343" name="フローチャート: 判断 342">
          <a:extLst>
            <a:ext uri="{FF2B5EF4-FFF2-40B4-BE49-F238E27FC236}">
              <a16:creationId xmlns:a16="http://schemas.microsoft.com/office/drawing/2014/main" id="{38D48F8E-7690-4448-9204-EBA64ECF3E07}"/>
            </a:ext>
          </a:extLst>
        </xdr:cNvPr>
        <xdr:cNvSpPr/>
      </xdr:nvSpPr>
      <xdr:spPr>
        <a:xfrm>
          <a:off x="10426700" y="1426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38049</xdr:rowOff>
    </xdr:from>
    <xdr:to>
      <xdr:col>50</xdr:col>
      <xdr:colOff>165100</xdr:colOff>
      <xdr:row>83</xdr:row>
      <xdr:rowOff>139649</xdr:rowOff>
    </xdr:to>
    <xdr:sp macro="" textlink="">
      <xdr:nvSpPr>
        <xdr:cNvPr id="344" name="フローチャート: 判断 343">
          <a:extLst>
            <a:ext uri="{FF2B5EF4-FFF2-40B4-BE49-F238E27FC236}">
              <a16:creationId xmlns:a16="http://schemas.microsoft.com/office/drawing/2014/main" id="{6FDD25D5-0529-4E29-99ED-965BFADBDF30}"/>
            </a:ext>
          </a:extLst>
        </xdr:cNvPr>
        <xdr:cNvSpPr/>
      </xdr:nvSpPr>
      <xdr:spPr>
        <a:xfrm>
          <a:off x="9588500" y="1426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40336</xdr:rowOff>
    </xdr:from>
    <xdr:to>
      <xdr:col>46</xdr:col>
      <xdr:colOff>38100</xdr:colOff>
      <xdr:row>83</xdr:row>
      <xdr:rowOff>141936</xdr:rowOff>
    </xdr:to>
    <xdr:sp macro="" textlink="">
      <xdr:nvSpPr>
        <xdr:cNvPr id="345" name="フローチャート: 判断 344">
          <a:extLst>
            <a:ext uri="{FF2B5EF4-FFF2-40B4-BE49-F238E27FC236}">
              <a16:creationId xmlns:a16="http://schemas.microsoft.com/office/drawing/2014/main" id="{4CCF0A5E-CBCE-4F2E-8662-9D9EF9E0130C}"/>
            </a:ext>
          </a:extLst>
        </xdr:cNvPr>
        <xdr:cNvSpPr/>
      </xdr:nvSpPr>
      <xdr:spPr>
        <a:xfrm>
          <a:off x="8699500" y="1427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148692</xdr:rowOff>
    </xdr:from>
    <xdr:to>
      <xdr:col>41</xdr:col>
      <xdr:colOff>101600</xdr:colOff>
      <xdr:row>84</xdr:row>
      <xdr:rowOff>78842</xdr:rowOff>
    </xdr:to>
    <xdr:sp macro="" textlink="">
      <xdr:nvSpPr>
        <xdr:cNvPr id="346" name="フローチャート: 判断 345">
          <a:extLst>
            <a:ext uri="{FF2B5EF4-FFF2-40B4-BE49-F238E27FC236}">
              <a16:creationId xmlns:a16="http://schemas.microsoft.com/office/drawing/2014/main" id="{36DC6C6E-8577-418C-B8AE-2709749D556A}"/>
            </a:ext>
          </a:extLst>
        </xdr:cNvPr>
        <xdr:cNvSpPr/>
      </xdr:nvSpPr>
      <xdr:spPr>
        <a:xfrm>
          <a:off x="7810500" y="1437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154178</xdr:rowOff>
    </xdr:from>
    <xdr:to>
      <xdr:col>36</xdr:col>
      <xdr:colOff>165100</xdr:colOff>
      <xdr:row>84</xdr:row>
      <xdr:rowOff>84328</xdr:rowOff>
    </xdr:to>
    <xdr:sp macro="" textlink="">
      <xdr:nvSpPr>
        <xdr:cNvPr id="347" name="フローチャート: 判断 346">
          <a:extLst>
            <a:ext uri="{FF2B5EF4-FFF2-40B4-BE49-F238E27FC236}">
              <a16:creationId xmlns:a16="http://schemas.microsoft.com/office/drawing/2014/main" id="{6DB1AFB5-C4DC-434A-A0C2-C1BDBC112C44}"/>
            </a:ext>
          </a:extLst>
        </xdr:cNvPr>
        <xdr:cNvSpPr/>
      </xdr:nvSpPr>
      <xdr:spPr>
        <a:xfrm>
          <a:off x="6921500" y="1438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B7F91295-88A6-4703-A806-96225A76A21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B434520A-4479-4672-AFD8-CD3E7DC3019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7AED746F-26D0-4D55-A3D7-69107678E9D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1CEDF3AC-3E4E-4FAE-8339-2E59082BF34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FFCCD760-0445-4755-8BBE-D1F7C00426B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104800</xdr:rowOff>
    </xdr:from>
    <xdr:to>
      <xdr:col>55</xdr:col>
      <xdr:colOff>50800</xdr:colOff>
      <xdr:row>83</xdr:row>
      <xdr:rowOff>34950</xdr:rowOff>
    </xdr:to>
    <xdr:sp macro="" textlink="">
      <xdr:nvSpPr>
        <xdr:cNvPr id="353" name="楕円 352">
          <a:extLst>
            <a:ext uri="{FF2B5EF4-FFF2-40B4-BE49-F238E27FC236}">
              <a16:creationId xmlns:a16="http://schemas.microsoft.com/office/drawing/2014/main" id="{24F75145-DFB0-4E83-B2E0-DD42A5EE6BDD}"/>
            </a:ext>
          </a:extLst>
        </xdr:cNvPr>
        <xdr:cNvSpPr/>
      </xdr:nvSpPr>
      <xdr:spPr>
        <a:xfrm>
          <a:off x="10426700" y="1416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127677</xdr:rowOff>
    </xdr:from>
    <xdr:ext cx="469744" cy="259045"/>
    <xdr:sp macro="" textlink="">
      <xdr:nvSpPr>
        <xdr:cNvPr id="354" name="【公営住宅】&#10;一人当たり面積該当値テキスト">
          <a:extLst>
            <a:ext uri="{FF2B5EF4-FFF2-40B4-BE49-F238E27FC236}">
              <a16:creationId xmlns:a16="http://schemas.microsoft.com/office/drawing/2014/main" id="{338E0900-9C30-41D4-8A2F-95F2C6A56B09}"/>
            </a:ext>
          </a:extLst>
        </xdr:cNvPr>
        <xdr:cNvSpPr txBox="1"/>
      </xdr:nvSpPr>
      <xdr:spPr>
        <a:xfrm>
          <a:off x="10515600" y="1401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111201</xdr:rowOff>
    </xdr:from>
    <xdr:to>
      <xdr:col>50</xdr:col>
      <xdr:colOff>165100</xdr:colOff>
      <xdr:row>83</xdr:row>
      <xdr:rowOff>41351</xdr:rowOff>
    </xdr:to>
    <xdr:sp macro="" textlink="">
      <xdr:nvSpPr>
        <xdr:cNvPr id="355" name="楕円 354">
          <a:extLst>
            <a:ext uri="{FF2B5EF4-FFF2-40B4-BE49-F238E27FC236}">
              <a16:creationId xmlns:a16="http://schemas.microsoft.com/office/drawing/2014/main" id="{3CA38ABE-EA84-4A93-89A4-C5414C6981D2}"/>
            </a:ext>
          </a:extLst>
        </xdr:cNvPr>
        <xdr:cNvSpPr/>
      </xdr:nvSpPr>
      <xdr:spPr>
        <a:xfrm>
          <a:off x="9588500" y="1417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155600</xdr:rowOff>
    </xdr:from>
    <xdr:to>
      <xdr:col>55</xdr:col>
      <xdr:colOff>0</xdr:colOff>
      <xdr:row>82</xdr:row>
      <xdr:rowOff>162001</xdr:rowOff>
    </xdr:to>
    <xdr:cxnSp macro="">
      <xdr:nvCxnSpPr>
        <xdr:cNvPr id="356" name="直線コネクタ 355">
          <a:extLst>
            <a:ext uri="{FF2B5EF4-FFF2-40B4-BE49-F238E27FC236}">
              <a16:creationId xmlns:a16="http://schemas.microsoft.com/office/drawing/2014/main" id="{702359C0-2968-45CA-B8F1-BD5E458CECA3}"/>
            </a:ext>
          </a:extLst>
        </xdr:cNvPr>
        <xdr:cNvCxnSpPr/>
      </xdr:nvCxnSpPr>
      <xdr:spPr>
        <a:xfrm flipV="1">
          <a:off x="9639300" y="14214500"/>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122174</xdr:rowOff>
    </xdr:from>
    <xdr:to>
      <xdr:col>46</xdr:col>
      <xdr:colOff>38100</xdr:colOff>
      <xdr:row>83</xdr:row>
      <xdr:rowOff>52324</xdr:rowOff>
    </xdr:to>
    <xdr:sp macro="" textlink="">
      <xdr:nvSpPr>
        <xdr:cNvPr id="357" name="楕円 356">
          <a:extLst>
            <a:ext uri="{FF2B5EF4-FFF2-40B4-BE49-F238E27FC236}">
              <a16:creationId xmlns:a16="http://schemas.microsoft.com/office/drawing/2014/main" id="{AC3A4689-E82D-4847-A7CC-BB9EA9F89EB6}"/>
            </a:ext>
          </a:extLst>
        </xdr:cNvPr>
        <xdr:cNvSpPr/>
      </xdr:nvSpPr>
      <xdr:spPr>
        <a:xfrm>
          <a:off x="8699500" y="1418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162001</xdr:rowOff>
    </xdr:from>
    <xdr:to>
      <xdr:col>50</xdr:col>
      <xdr:colOff>114300</xdr:colOff>
      <xdr:row>83</xdr:row>
      <xdr:rowOff>1524</xdr:rowOff>
    </xdr:to>
    <xdr:cxnSp macro="">
      <xdr:nvCxnSpPr>
        <xdr:cNvPr id="358" name="直線コネクタ 357">
          <a:extLst>
            <a:ext uri="{FF2B5EF4-FFF2-40B4-BE49-F238E27FC236}">
              <a16:creationId xmlns:a16="http://schemas.microsoft.com/office/drawing/2014/main" id="{A31BCBDB-1A2F-4097-92C4-A819C478307A}"/>
            </a:ext>
          </a:extLst>
        </xdr:cNvPr>
        <xdr:cNvCxnSpPr/>
      </xdr:nvCxnSpPr>
      <xdr:spPr>
        <a:xfrm flipV="1">
          <a:off x="8750300" y="14220901"/>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134976</xdr:rowOff>
    </xdr:from>
    <xdr:to>
      <xdr:col>41</xdr:col>
      <xdr:colOff>101600</xdr:colOff>
      <xdr:row>83</xdr:row>
      <xdr:rowOff>65126</xdr:rowOff>
    </xdr:to>
    <xdr:sp macro="" textlink="">
      <xdr:nvSpPr>
        <xdr:cNvPr id="359" name="楕円 358">
          <a:extLst>
            <a:ext uri="{FF2B5EF4-FFF2-40B4-BE49-F238E27FC236}">
              <a16:creationId xmlns:a16="http://schemas.microsoft.com/office/drawing/2014/main" id="{94098E31-80BF-4951-8ECF-9BBAAA803C3A}"/>
            </a:ext>
          </a:extLst>
        </xdr:cNvPr>
        <xdr:cNvSpPr/>
      </xdr:nvSpPr>
      <xdr:spPr>
        <a:xfrm>
          <a:off x="7810500" y="1419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1524</xdr:rowOff>
    </xdr:from>
    <xdr:to>
      <xdr:col>45</xdr:col>
      <xdr:colOff>177800</xdr:colOff>
      <xdr:row>83</xdr:row>
      <xdr:rowOff>14326</xdr:rowOff>
    </xdr:to>
    <xdr:cxnSp macro="">
      <xdr:nvCxnSpPr>
        <xdr:cNvPr id="360" name="直線コネクタ 359">
          <a:extLst>
            <a:ext uri="{FF2B5EF4-FFF2-40B4-BE49-F238E27FC236}">
              <a16:creationId xmlns:a16="http://schemas.microsoft.com/office/drawing/2014/main" id="{08B2451B-C6D9-47CA-A6DC-6BE58BADDF94}"/>
            </a:ext>
          </a:extLst>
        </xdr:cNvPr>
        <xdr:cNvCxnSpPr/>
      </xdr:nvCxnSpPr>
      <xdr:spPr>
        <a:xfrm flipV="1">
          <a:off x="7861300" y="14231874"/>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141376</xdr:rowOff>
    </xdr:from>
    <xdr:to>
      <xdr:col>36</xdr:col>
      <xdr:colOff>165100</xdr:colOff>
      <xdr:row>83</xdr:row>
      <xdr:rowOff>71526</xdr:rowOff>
    </xdr:to>
    <xdr:sp macro="" textlink="">
      <xdr:nvSpPr>
        <xdr:cNvPr id="361" name="楕円 360">
          <a:extLst>
            <a:ext uri="{FF2B5EF4-FFF2-40B4-BE49-F238E27FC236}">
              <a16:creationId xmlns:a16="http://schemas.microsoft.com/office/drawing/2014/main" id="{A7B54D4E-11AB-46ED-95B3-D6CE27C8D52D}"/>
            </a:ext>
          </a:extLst>
        </xdr:cNvPr>
        <xdr:cNvSpPr/>
      </xdr:nvSpPr>
      <xdr:spPr>
        <a:xfrm>
          <a:off x="6921500" y="1420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14326</xdr:rowOff>
    </xdr:from>
    <xdr:to>
      <xdr:col>41</xdr:col>
      <xdr:colOff>50800</xdr:colOff>
      <xdr:row>83</xdr:row>
      <xdr:rowOff>20726</xdr:rowOff>
    </xdr:to>
    <xdr:cxnSp macro="">
      <xdr:nvCxnSpPr>
        <xdr:cNvPr id="362" name="直線コネクタ 361">
          <a:extLst>
            <a:ext uri="{FF2B5EF4-FFF2-40B4-BE49-F238E27FC236}">
              <a16:creationId xmlns:a16="http://schemas.microsoft.com/office/drawing/2014/main" id="{8B20462E-D176-45B5-8C00-33514B952215}"/>
            </a:ext>
          </a:extLst>
        </xdr:cNvPr>
        <xdr:cNvCxnSpPr/>
      </xdr:nvCxnSpPr>
      <xdr:spPr>
        <a:xfrm flipV="1">
          <a:off x="6972300" y="14244676"/>
          <a:ext cx="8890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130776</xdr:rowOff>
    </xdr:from>
    <xdr:ext cx="469744" cy="259045"/>
    <xdr:sp macro="" textlink="">
      <xdr:nvSpPr>
        <xdr:cNvPr id="363" name="n_1aveValue【公営住宅】&#10;一人当たり面積">
          <a:extLst>
            <a:ext uri="{FF2B5EF4-FFF2-40B4-BE49-F238E27FC236}">
              <a16:creationId xmlns:a16="http://schemas.microsoft.com/office/drawing/2014/main" id="{8CD1D712-78F5-468A-9E6B-6E5BAB6C01C9}"/>
            </a:ext>
          </a:extLst>
        </xdr:cNvPr>
        <xdr:cNvSpPr txBox="1"/>
      </xdr:nvSpPr>
      <xdr:spPr>
        <a:xfrm>
          <a:off x="9391727" y="14361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133063</xdr:rowOff>
    </xdr:from>
    <xdr:ext cx="469744" cy="259045"/>
    <xdr:sp macro="" textlink="">
      <xdr:nvSpPr>
        <xdr:cNvPr id="364" name="n_2aveValue【公営住宅】&#10;一人当たり面積">
          <a:extLst>
            <a:ext uri="{FF2B5EF4-FFF2-40B4-BE49-F238E27FC236}">
              <a16:creationId xmlns:a16="http://schemas.microsoft.com/office/drawing/2014/main" id="{1A721C2C-16D5-4BE8-AEDE-E8250335CB83}"/>
            </a:ext>
          </a:extLst>
        </xdr:cNvPr>
        <xdr:cNvSpPr txBox="1"/>
      </xdr:nvSpPr>
      <xdr:spPr>
        <a:xfrm>
          <a:off x="8515427" y="1436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69969</xdr:rowOff>
    </xdr:from>
    <xdr:ext cx="469744" cy="259045"/>
    <xdr:sp macro="" textlink="">
      <xdr:nvSpPr>
        <xdr:cNvPr id="365" name="n_3aveValue【公営住宅】&#10;一人当たり面積">
          <a:extLst>
            <a:ext uri="{FF2B5EF4-FFF2-40B4-BE49-F238E27FC236}">
              <a16:creationId xmlns:a16="http://schemas.microsoft.com/office/drawing/2014/main" id="{4916C856-31AB-4865-92F9-7873146F7169}"/>
            </a:ext>
          </a:extLst>
        </xdr:cNvPr>
        <xdr:cNvSpPr txBox="1"/>
      </xdr:nvSpPr>
      <xdr:spPr>
        <a:xfrm>
          <a:off x="7626427" y="1447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75455</xdr:rowOff>
    </xdr:from>
    <xdr:ext cx="469744" cy="259045"/>
    <xdr:sp macro="" textlink="">
      <xdr:nvSpPr>
        <xdr:cNvPr id="366" name="n_4aveValue【公営住宅】&#10;一人当たり面積">
          <a:extLst>
            <a:ext uri="{FF2B5EF4-FFF2-40B4-BE49-F238E27FC236}">
              <a16:creationId xmlns:a16="http://schemas.microsoft.com/office/drawing/2014/main" id="{4041A6C5-AB6F-4B35-817C-493093C67C3F}"/>
            </a:ext>
          </a:extLst>
        </xdr:cNvPr>
        <xdr:cNvSpPr txBox="1"/>
      </xdr:nvSpPr>
      <xdr:spPr>
        <a:xfrm>
          <a:off x="6737427" y="1447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57878</xdr:rowOff>
    </xdr:from>
    <xdr:ext cx="469744" cy="259045"/>
    <xdr:sp macro="" textlink="">
      <xdr:nvSpPr>
        <xdr:cNvPr id="367" name="n_1mainValue【公営住宅】&#10;一人当たり面積">
          <a:extLst>
            <a:ext uri="{FF2B5EF4-FFF2-40B4-BE49-F238E27FC236}">
              <a16:creationId xmlns:a16="http://schemas.microsoft.com/office/drawing/2014/main" id="{858CE1E2-9DCA-420A-9BF0-BA495A5E251C}"/>
            </a:ext>
          </a:extLst>
        </xdr:cNvPr>
        <xdr:cNvSpPr txBox="1"/>
      </xdr:nvSpPr>
      <xdr:spPr>
        <a:xfrm>
          <a:off x="9391727" y="13945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68851</xdr:rowOff>
    </xdr:from>
    <xdr:ext cx="469744" cy="259045"/>
    <xdr:sp macro="" textlink="">
      <xdr:nvSpPr>
        <xdr:cNvPr id="368" name="n_2mainValue【公営住宅】&#10;一人当たり面積">
          <a:extLst>
            <a:ext uri="{FF2B5EF4-FFF2-40B4-BE49-F238E27FC236}">
              <a16:creationId xmlns:a16="http://schemas.microsoft.com/office/drawing/2014/main" id="{D5B90396-5DBD-4BF2-87AD-0D544BEC80E9}"/>
            </a:ext>
          </a:extLst>
        </xdr:cNvPr>
        <xdr:cNvSpPr txBox="1"/>
      </xdr:nvSpPr>
      <xdr:spPr>
        <a:xfrm>
          <a:off x="8515427" y="13956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81653</xdr:rowOff>
    </xdr:from>
    <xdr:ext cx="469744" cy="259045"/>
    <xdr:sp macro="" textlink="">
      <xdr:nvSpPr>
        <xdr:cNvPr id="369" name="n_3mainValue【公営住宅】&#10;一人当たり面積">
          <a:extLst>
            <a:ext uri="{FF2B5EF4-FFF2-40B4-BE49-F238E27FC236}">
              <a16:creationId xmlns:a16="http://schemas.microsoft.com/office/drawing/2014/main" id="{8FE45A9D-7E80-433F-A4A7-C31663B0E6EF}"/>
            </a:ext>
          </a:extLst>
        </xdr:cNvPr>
        <xdr:cNvSpPr txBox="1"/>
      </xdr:nvSpPr>
      <xdr:spPr>
        <a:xfrm>
          <a:off x="7626427" y="1396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88053</xdr:rowOff>
    </xdr:from>
    <xdr:ext cx="469744" cy="259045"/>
    <xdr:sp macro="" textlink="">
      <xdr:nvSpPr>
        <xdr:cNvPr id="370" name="n_4mainValue【公営住宅】&#10;一人当たり面積">
          <a:extLst>
            <a:ext uri="{FF2B5EF4-FFF2-40B4-BE49-F238E27FC236}">
              <a16:creationId xmlns:a16="http://schemas.microsoft.com/office/drawing/2014/main" id="{95A1C6D4-F26C-4A1C-AC28-F4C0ADE9C090}"/>
            </a:ext>
          </a:extLst>
        </xdr:cNvPr>
        <xdr:cNvSpPr txBox="1"/>
      </xdr:nvSpPr>
      <xdr:spPr>
        <a:xfrm>
          <a:off x="6737427" y="1397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438E52B6-C630-4475-A369-B412361A0D2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43AF9567-F608-4427-8FBF-87A2E352A42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F8C701AF-B607-4748-8EEA-0C5D1DFE37E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F09B4DE1-0F71-4A89-AB35-7FB9549BD30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D3FC3CA2-30F1-4054-907A-B6F645F607A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FBA4D3E1-16F7-4CCE-AAE6-BB459EBF5B6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9762F19E-0A5C-450A-9CEA-6BD13DB0C58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239BA751-74FB-416A-9403-84FF46295A8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9" name="正方形/長方形 378">
          <a:extLst>
            <a:ext uri="{FF2B5EF4-FFF2-40B4-BE49-F238E27FC236}">
              <a16:creationId xmlns:a16="http://schemas.microsoft.com/office/drawing/2014/main" id="{BD004B51-F3F7-4CD4-858D-CF86389B868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0" name="正方形/長方形 379">
          <a:extLst>
            <a:ext uri="{FF2B5EF4-FFF2-40B4-BE49-F238E27FC236}">
              <a16:creationId xmlns:a16="http://schemas.microsoft.com/office/drawing/2014/main" id="{8932B88C-C682-4A39-85C3-D52D6FF9B46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1" name="正方形/長方形 380">
          <a:extLst>
            <a:ext uri="{FF2B5EF4-FFF2-40B4-BE49-F238E27FC236}">
              <a16:creationId xmlns:a16="http://schemas.microsoft.com/office/drawing/2014/main" id="{1820551F-2423-4E88-AAD9-2C95C4759D1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2" name="正方形/長方形 381">
          <a:extLst>
            <a:ext uri="{FF2B5EF4-FFF2-40B4-BE49-F238E27FC236}">
              <a16:creationId xmlns:a16="http://schemas.microsoft.com/office/drawing/2014/main" id="{5FE121D6-B1BF-4880-BB86-DEBC39169F4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3" name="正方形/長方形 382">
          <a:extLst>
            <a:ext uri="{FF2B5EF4-FFF2-40B4-BE49-F238E27FC236}">
              <a16:creationId xmlns:a16="http://schemas.microsoft.com/office/drawing/2014/main" id="{5EDD228D-6822-4BA7-BA8A-E20799B8404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4" name="正方形/長方形 383">
          <a:extLst>
            <a:ext uri="{FF2B5EF4-FFF2-40B4-BE49-F238E27FC236}">
              <a16:creationId xmlns:a16="http://schemas.microsoft.com/office/drawing/2014/main" id="{FE1CBB77-CF29-4DBB-9642-992D1A12CAB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5" name="正方形/長方形 384">
          <a:extLst>
            <a:ext uri="{FF2B5EF4-FFF2-40B4-BE49-F238E27FC236}">
              <a16:creationId xmlns:a16="http://schemas.microsoft.com/office/drawing/2014/main" id="{A50D8690-6AD4-47C0-B332-722BBB64A04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6" name="正方形/長方形 385">
          <a:extLst>
            <a:ext uri="{FF2B5EF4-FFF2-40B4-BE49-F238E27FC236}">
              <a16:creationId xmlns:a16="http://schemas.microsoft.com/office/drawing/2014/main" id="{6746AB7A-D2DE-43AC-9B25-F3D9A851CF67}"/>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7" name="正方形/長方形 386">
          <a:extLst>
            <a:ext uri="{FF2B5EF4-FFF2-40B4-BE49-F238E27FC236}">
              <a16:creationId xmlns:a16="http://schemas.microsoft.com/office/drawing/2014/main" id="{075582F8-7C09-4FE9-968D-FD8F3C307BB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8" name="正方形/長方形 387">
          <a:extLst>
            <a:ext uri="{FF2B5EF4-FFF2-40B4-BE49-F238E27FC236}">
              <a16:creationId xmlns:a16="http://schemas.microsoft.com/office/drawing/2014/main" id="{85416FE5-D5C2-4FCC-83EF-E69223816E8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9" name="正方形/長方形 388">
          <a:extLst>
            <a:ext uri="{FF2B5EF4-FFF2-40B4-BE49-F238E27FC236}">
              <a16:creationId xmlns:a16="http://schemas.microsoft.com/office/drawing/2014/main" id="{8BC43209-3FE5-4EE7-B390-A5E2D005F49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0" name="正方形/長方形 389">
          <a:extLst>
            <a:ext uri="{FF2B5EF4-FFF2-40B4-BE49-F238E27FC236}">
              <a16:creationId xmlns:a16="http://schemas.microsoft.com/office/drawing/2014/main" id="{5DE5F49F-B8B8-4DC8-AA3E-AF645A607C3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1" name="正方形/長方形 390">
          <a:extLst>
            <a:ext uri="{FF2B5EF4-FFF2-40B4-BE49-F238E27FC236}">
              <a16:creationId xmlns:a16="http://schemas.microsoft.com/office/drawing/2014/main" id="{E980F524-9D76-44AA-8235-3EF30F927C7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2" name="正方形/長方形 391">
          <a:extLst>
            <a:ext uri="{FF2B5EF4-FFF2-40B4-BE49-F238E27FC236}">
              <a16:creationId xmlns:a16="http://schemas.microsoft.com/office/drawing/2014/main" id="{42FB89F7-FED5-4A0C-B4B1-EDB39959614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3" name="正方形/長方形 392">
          <a:extLst>
            <a:ext uri="{FF2B5EF4-FFF2-40B4-BE49-F238E27FC236}">
              <a16:creationId xmlns:a16="http://schemas.microsoft.com/office/drawing/2014/main" id="{FF6FACC1-93BE-4543-B6BC-97CFD591198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4" name="正方形/長方形 393">
          <a:extLst>
            <a:ext uri="{FF2B5EF4-FFF2-40B4-BE49-F238E27FC236}">
              <a16:creationId xmlns:a16="http://schemas.microsoft.com/office/drawing/2014/main" id="{760AD7A8-E028-418B-A0FD-80EEEC2F5E4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5" name="テキスト ボックス 394">
          <a:extLst>
            <a:ext uri="{FF2B5EF4-FFF2-40B4-BE49-F238E27FC236}">
              <a16:creationId xmlns:a16="http://schemas.microsoft.com/office/drawing/2014/main" id="{BA0FD480-2359-465D-845C-1F4FE5F471C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6" name="直線コネクタ 395">
          <a:extLst>
            <a:ext uri="{FF2B5EF4-FFF2-40B4-BE49-F238E27FC236}">
              <a16:creationId xmlns:a16="http://schemas.microsoft.com/office/drawing/2014/main" id="{43077350-26B5-4871-A566-A7C711BF2FC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7" name="テキスト ボックス 396">
          <a:extLst>
            <a:ext uri="{FF2B5EF4-FFF2-40B4-BE49-F238E27FC236}">
              <a16:creationId xmlns:a16="http://schemas.microsoft.com/office/drawing/2014/main" id="{2B15D9BC-1BD2-4973-9334-3EF7319A9BF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98" name="直線コネクタ 397">
          <a:extLst>
            <a:ext uri="{FF2B5EF4-FFF2-40B4-BE49-F238E27FC236}">
              <a16:creationId xmlns:a16="http://schemas.microsoft.com/office/drawing/2014/main" id="{1BC1BD66-DF5C-4F58-BC61-2693A12FFC8B}"/>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399" name="テキスト ボックス 398">
          <a:extLst>
            <a:ext uri="{FF2B5EF4-FFF2-40B4-BE49-F238E27FC236}">
              <a16:creationId xmlns:a16="http://schemas.microsoft.com/office/drawing/2014/main" id="{F3AA0DB3-7927-4FD8-B85B-98183DEFFC05}"/>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0" name="直線コネクタ 399">
          <a:extLst>
            <a:ext uri="{FF2B5EF4-FFF2-40B4-BE49-F238E27FC236}">
              <a16:creationId xmlns:a16="http://schemas.microsoft.com/office/drawing/2014/main" id="{EB201499-6301-4DB7-AC8E-6192F360DE48}"/>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1" name="テキスト ボックス 400">
          <a:extLst>
            <a:ext uri="{FF2B5EF4-FFF2-40B4-BE49-F238E27FC236}">
              <a16:creationId xmlns:a16="http://schemas.microsoft.com/office/drawing/2014/main" id="{649C5ACA-E29B-48FD-BB0C-563A643933E9}"/>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2" name="直線コネクタ 401">
          <a:extLst>
            <a:ext uri="{FF2B5EF4-FFF2-40B4-BE49-F238E27FC236}">
              <a16:creationId xmlns:a16="http://schemas.microsoft.com/office/drawing/2014/main" id="{FB6D7451-8023-4111-B2DB-BF60DBDC1DAA}"/>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3" name="テキスト ボックス 402">
          <a:extLst>
            <a:ext uri="{FF2B5EF4-FFF2-40B4-BE49-F238E27FC236}">
              <a16:creationId xmlns:a16="http://schemas.microsoft.com/office/drawing/2014/main" id="{D9DC5440-1795-4909-9672-E7A780EB47FD}"/>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4" name="直線コネクタ 403">
          <a:extLst>
            <a:ext uri="{FF2B5EF4-FFF2-40B4-BE49-F238E27FC236}">
              <a16:creationId xmlns:a16="http://schemas.microsoft.com/office/drawing/2014/main" id="{4C3181C4-0EB6-4667-8BED-6BED8C32DA88}"/>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5" name="テキスト ボックス 404">
          <a:extLst>
            <a:ext uri="{FF2B5EF4-FFF2-40B4-BE49-F238E27FC236}">
              <a16:creationId xmlns:a16="http://schemas.microsoft.com/office/drawing/2014/main" id="{CABF1075-E7B6-4EE7-9CFD-1912B2A010EC}"/>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6" name="直線コネクタ 405">
          <a:extLst>
            <a:ext uri="{FF2B5EF4-FFF2-40B4-BE49-F238E27FC236}">
              <a16:creationId xmlns:a16="http://schemas.microsoft.com/office/drawing/2014/main" id="{BA481ACC-ED5F-440B-81C7-74ED7F7BAE7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07" name="テキスト ボックス 406">
          <a:extLst>
            <a:ext uri="{FF2B5EF4-FFF2-40B4-BE49-F238E27FC236}">
              <a16:creationId xmlns:a16="http://schemas.microsoft.com/office/drawing/2014/main" id="{E51FC117-6C99-48D7-80F4-2B70CF32EE0E}"/>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8" name="【認定こども園・幼稚園・保育所】&#10;有形固定資産減価償却率グラフ枠">
          <a:extLst>
            <a:ext uri="{FF2B5EF4-FFF2-40B4-BE49-F238E27FC236}">
              <a16:creationId xmlns:a16="http://schemas.microsoft.com/office/drawing/2014/main" id="{BEF4A288-FE92-458A-B531-8E35F78915C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117348</xdr:rowOff>
    </xdr:from>
    <xdr:to>
      <xdr:col>85</xdr:col>
      <xdr:colOff>126364</xdr:colOff>
      <xdr:row>41</xdr:row>
      <xdr:rowOff>133350</xdr:rowOff>
    </xdr:to>
    <xdr:cxnSp macro="">
      <xdr:nvCxnSpPr>
        <xdr:cNvPr id="409" name="直線コネクタ 408">
          <a:extLst>
            <a:ext uri="{FF2B5EF4-FFF2-40B4-BE49-F238E27FC236}">
              <a16:creationId xmlns:a16="http://schemas.microsoft.com/office/drawing/2014/main" id="{FBA37FE5-5B74-481B-AB0E-EE7141CA6A3D}"/>
            </a:ext>
          </a:extLst>
        </xdr:cNvPr>
        <xdr:cNvCxnSpPr/>
      </xdr:nvCxnSpPr>
      <xdr:spPr>
        <a:xfrm flipV="1">
          <a:off x="16318864" y="5775198"/>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69744" cy="259045"/>
    <xdr:sp macro="" textlink="">
      <xdr:nvSpPr>
        <xdr:cNvPr id="410" name="【認定こども園・幼稚園・保育所】&#10;有形固定資産減価償却率最小値テキスト">
          <a:extLst>
            <a:ext uri="{FF2B5EF4-FFF2-40B4-BE49-F238E27FC236}">
              <a16:creationId xmlns:a16="http://schemas.microsoft.com/office/drawing/2014/main" id="{9B586704-30F4-447A-BC28-774B12681407}"/>
            </a:ext>
          </a:extLst>
        </xdr:cNvPr>
        <xdr:cNvSpPr txBox="1"/>
      </xdr:nvSpPr>
      <xdr:spPr>
        <a:xfrm>
          <a:off x="16357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411" name="直線コネクタ 410">
          <a:extLst>
            <a:ext uri="{FF2B5EF4-FFF2-40B4-BE49-F238E27FC236}">
              <a16:creationId xmlns:a16="http://schemas.microsoft.com/office/drawing/2014/main" id="{644FC58F-C560-433C-B866-31965089419E}"/>
            </a:ext>
          </a:extLst>
        </xdr:cNvPr>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64025</xdr:rowOff>
    </xdr:from>
    <xdr:ext cx="405111" cy="259045"/>
    <xdr:sp macro="" textlink="">
      <xdr:nvSpPr>
        <xdr:cNvPr id="412" name="【認定こども園・幼稚園・保育所】&#10;有形固定資産減価償却率最大値テキスト">
          <a:extLst>
            <a:ext uri="{FF2B5EF4-FFF2-40B4-BE49-F238E27FC236}">
              <a16:creationId xmlns:a16="http://schemas.microsoft.com/office/drawing/2014/main" id="{C8B85F61-F472-4AB2-8958-71509FBC4592}"/>
            </a:ext>
          </a:extLst>
        </xdr:cNvPr>
        <xdr:cNvSpPr txBox="1"/>
      </xdr:nvSpPr>
      <xdr:spPr>
        <a:xfrm>
          <a:off x="16357600" y="5550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117348</xdr:rowOff>
    </xdr:from>
    <xdr:to>
      <xdr:col>86</xdr:col>
      <xdr:colOff>25400</xdr:colOff>
      <xdr:row>33</xdr:row>
      <xdr:rowOff>117348</xdr:rowOff>
    </xdr:to>
    <xdr:cxnSp macro="">
      <xdr:nvCxnSpPr>
        <xdr:cNvPr id="413" name="直線コネクタ 412">
          <a:extLst>
            <a:ext uri="{FF2B5EF4-FFF2-40B4-BE49-F238E27FC236}">
              <a16:creationId xmlns:a16="http://schemas.microsoft.com/office/drawing/2014/main" id="{9F601345-BC3F-42B3-BC89-FD4A53BBA025}"/>
            </a:ext>
          </a:extLst>
        </xdr:cNvPr>
        <xdr:cNvCxnSpPr/>
      </xdr:nvCxnSpPr>
      <xdr:spPr>
        <a:xfrm>
          <a:off x="16230600" y="577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100855</xdr:rowOff>
    </xdr:from>
    <xdr:ext cx="405111" cy="259045"/>
    <xdr:sp macro="" textlink="">
      <xdr:nvSpPr>
        <xdr:cNvPr id="414" name="【認定こども園・幼稚園・保育所】&#10;有形固定資産減価償却率平均値テキスト">
          <a:extLst>
            <a:ext uri="{FF2B5EF4-FFF2-40B4-BE49-F238E27FC236}">
              <a16:creationId xmlns:a16="http://schemas.microsoft.com/office/drawing/2014/main" id="{11CE9043-6186-43A9-95D0-95BB2941134F}"/>
            </a:ext>
          </a:extLst>
        </xdr:cNvPr>
        <xdr:cNvSpPr txBox="1"/>
      </xdr:nvSpPr>
      <xdr:spPr>
        <a:xfrm>
          <a:off x="16357600" y="61016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77978</xdr:rowOff>
    </xdr:from>
    <xdr:to>
      <xdr:col>85</xdr:col>
      <xdr:colOff>177800</xdr:colOff>
      <xdr:row>37</xdr:row>
      <xdr:rowOff>8128</xdr:rowOff>
    </xdr:to>
    <xdr:sp macro="" textlink="">
      <xdr:nvSpPr>
        <xdr:cNvPr id="415" name="フローチャート: 判断 414">
          <a:extLst>
            <a:ext uri="{FF2B5EF4-FFF2-40B4-BE49-F238E27FC236}">
              <a16:creationId xmlns:a16="http://schemas.microsoft.com/office/drawing/2014/main" id="{7693DAF7-B898-49DF-9127-9C82696D85B3}"/>
            </a:ext>
          </a:extLst>
        </xdr:cNvPr>
        <xdr:cNvSpPr/>
      </xdr:nvSpPr>
      <xdr:spPr>
        <a:xfrm>
          <a:off x="16268700" y="625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41402</xdr:rowOff>
    </xdr:from>
    <xdr:to>
      <xdr:col>81</xdr:col>
      <xdr:colOff>101600</xdr:colOff>
      <xdr:row>36</xdr:row>
      <xdr:rowOff>143002</xdr:rowOff>
    </xdr:to>
    <xdr:sp macro="" textlink="">
      <xdr:nvSpPr>
        <xdr:cNvPr id="416" name="フローチャート: 判断 415">
          <a:extLst>
            <a:ext uri="{FF2B5EF4-FFF2-40B4-BE49-F238E27FC236}">
              <a16:creationId xmlns:a16="http://schemas.microsoft.com/office/drawing/2014/main" id="{0A4CACA5-F95C-4446-B04B-2919F4B176A6}"/>
            </a:ext>
          </a:extLst>
        </xdr:cNvPr>
        <xdr:cNvSpPr/>
      </xdr:nvSpPr>
      <xdr:spPr>
        <a:xfrm>
          <a:off x="15430500" y="621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121412</xdr:rowOff>
    </xdr:from>
    <xdr:to>
      <xdr:col>76</xdr:col>
      <xdr:colOff>165100</xdr:colOff>
      <xdr:row>36</xdr:row>
      <xdr:rowOff>51562</xdr:rowOff>
    </xdr:to>
    <xdr:sp macro="" textlink="">
      <xdr:nvSpPr>
        <xdr:cNvPr id="417" name="フローチャート: 判断 416">
          <a:extLst>
            <a:ext uri="{FF2B5EF4-FFF2-40B4-BE49-F238E27FC236}">
              <a16:creationId xmlns:a16="http://schemas.microsoft.com/office/drawing/2014/main" id="{2C4A8027-9AAA-463E-B06C-E0CA9F6B04E6}"/>
            </a:ext>
          </a:extLst>
        </xdr:cNvPr>
        <xdr:cNvSpPr/>
      </xdr:nvSpPr>
      <xdr:spPr>
        <a:xfrm>
          <a:off x="14541500" y="6122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29972</xdr:rowOff>
    </xdr:from>
    <xdr:to>
      <xdr:col>72</xdr:col>
      <xdr:colOff>38100</xdr:colOff>
      <xdr:row>35</xdr:row>
      <xdr:rowOff>131572</xdr:rowOff>
    </xdr:to>
    <xdr:sp macro="" textlink="">
      <xdr:nvSpPr>
        <xdr:cNvPr id="418" name="フローチャート: 判断 417">
          <a:extLst>
            <a:ext uri="{FF2B5EF4-FFF2-40B4-BE49-F238E27FC236}">
              <a16:creationId xmlns:a16="http://schemas.microsoft.com/office/drawing/2014/main" id="{6D567106-D697-4C1F-BAFF-AEB0DF3A8935}"/>
            </a:ext>
          </a:extLst>
        </xdr:cNvPr>
        <xdr:cNvSpPr/>
      </xdr:nvSpPr>
      <xdr:spPr>
        <a:xfrm>
          <a:off x="13652500" y="6030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13970</xdr:rowOff>
    </xdr:from>
    <xdr:to>
      <xdr:col>67</xdr:col>
      <xdr:colOff>101600</xdr:colOff>
      <xdr:row>35</xdr:row>
      <xdr:rowOff>115570</xdr:rowOff>
    </xdr:to>
    <xdr:sp macro="" textlink="">
      <xdr:nvSpPr>
        <xdr:cNvPr id="419" name="フローチャート: 判断 418">
          <a:extLst>
            <a:ext uri="{FF2B5EF4-FFF2-40B4-BE49-F238E27FC236}">
              <a16:creationId xmlns:a16="http://schemas.microsoft.com/office/drawing/2014/main" id="{7083CA14-715D-41F6-9B57-F69CDEA57ECE}"/>
            </a:ext>
          </a:extLst>
        </xdr:cNvPr>
        <xdr:cNvSpPr/>
      </xdr:nvSpPr>
      <xdr:spPr>
        <a:xfrm>
          <a:off x="12763500" y="601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0" name="テキスト ボックス 419">
          <a:extLst>
            <a:ext uri="{FF2B5EF4-FFF2-40B4-BE49-F238E27FC236}">
              <a16:creationId xmlns:a16="http://schemas.microsoft.com/office/drawing/2014/main" id="{BADF5ED4-1D75-4EF4-8F98-2D9BFA943A1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id="{EEDF0CC1-45C6-4834-ACB5-4EBEEC61A3B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AE5BCC3D-A840-4EB6-B959-3B4D940A3BA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CC3A6097-9731-44D3-8A2D-CB296B4011C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0DCBA3CA-1300-44E9-9A6D-D884515B97D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91694</xdr:rowOff>
    </xdr:from>
    <xdr:to>
      <xdr:col>85</xdr:col>
      <xdr:colOff>177800</xdr:colOff>
      <xdr:row>37</xdr:row>
      <xdr:rowOff>21844</xdr:rowOff>
    </xdr:to>
    <xdr:sp macro="" textlink="">
      <xdr:nvSpPr>
        <xdr:cNvPr id="425" name="楕円 424">
          <a:extLst>
            <a:ext uri="{FF2B5EF4-FFF2-40B4-BE49-F238E27FC236}">
              <a16:creationId xmlns:a16="http://schemas.microsoft.com/office/drawing/2014/main" id="{9927EC94-12D3-46C8-B000-34ADC0C1D0D6}"/>
            </a:ext>
          </a:extLst>
        </xdr:cNvPr>
        <xdr:cNvSpPr/>
      </xdr:nvSpPr>
      <xdr:spPr>
        <a:xfrm>
          <a:off x="16268700" y="626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70121</xdr:rowOff>
    </xdr:from>
    <xdr:ext cx="405111" cy="259045"/>
    <xdr:sp macro="" textlink="">
      <xdr:nvSpPr>
        <xdr:cNvPr id="426" name="【認定こども園・幼稚園・保育所】&#10;有形固定資産減価償却率該当値テキスト">
          <a:extLst>
            <a:ext uri="{FF2B5EF4-FFF2-40B4-BE49-F238E27FC236}">
              <a16:creationId xmlns:a16="http://schemas.microsoft.com/office/drawing/2014/main" id="{6BB68728-8028-4E24-88CA-7E71160640B9}"/>
            </a:ext>
          </a:extLst>
        </xdr:cNvPr>
        <xdr:cNvSpPr txBox="1"/>
      </xdr:nvSpPr>
      <xdr:spPr>
        <a:xfrm>
          <a:off x="16357600" y="6242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130556</xdr:rowOff>
    </xdr:from>
    <xdr:to>
      <xdr:col>81</xdr:col>
      <xdr:colOff>101600</xdr:colOff>
      <xdr:row>36</xdr:row>
      <xdr:rowOff>60706</xdr:rowOff>
    </xdr:to>
    <xdr:sp macro="" textlink="">
      <xdr:nvSpPr>
        <xdr:cNvPr id="427" name="楕円 426">
          <a:extLst>
            <a:ext uri="{FF2B5EF4-FFF2-40B4-BE49-F238E27FC236}">
              <a16:creationId xmlns:a16="http://schemas.microsoft.com/office/drawing/2014/main" id="{D75D028D-7132-41FB-BD2F-3F4EE7EAEF43}"/>
            </a:ext>
          </a:extLst>
        </xdr:cNvPr>
        <xdr:cNvSpPr/>
      </xdr:nvSpPr>
      <xdr:spPr>
        <a:xfrm>
          <a:off x="15430500" y="613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9906</xdr:rowOff>
    </xdr:from>
    <xdr:to>
      <xdr:col>85</xdr:col>
      <xdr:colOff>127000</xdr:colOff>
      <xdr:row>36</xdr:row>
      <xdr:rowOff>142494</xdr:rowOff>
    </xdr:to>
    <xdr:cxnSp macro="">
      <xdr:nvCxnSpPr>
        <xdr:cNvPr id="428" name="直線コネクタ 427">
          <a:extLst>
            <a:ext uri="{FF2B5EF4-FFF2-40B4-BE49-F238E27FC236}">
              <a16:creationId xmlns:a16="http://schemas.microsoft.com/office/drawing/2014/main" id="{AEA2491F-AA3C-41EF-8EA8-59543EB89EA7}"/>
            </a:ext>
          </a:extLst>
        </xdr:cNvPr>
        <xdr:cNvCxnSpPr/>
      </xdr:nvCxnSpPr>
      <xdr:spPr>
        <a:xfrm>
          <a:off x="15481300" y="6182106"/>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48260</xdr:rowOff>
    </xdr:from>
    <xdr:to>
      <xdr:col>76</xdr:col>
      <xdr:colOff>165100</xdr:colOff>
      <xdr:row>35</xdr:row>
      <xdr:rowOff>149860</xdr:rowOff>
    </xdr:to>
    <xdr:sp macro="" textlink="">
      <xdr:nvSpPr>
        <xdr:cNvPr id="429" name="楕円 428">
          <a:extLst>
            <a:ext uri="{FF2B5EF4-FFF2-40B4-BE49-F238E27FC236}">
              <a16:creationId xmlns:a16="http://schemas.microsoft.com/office/drawing/2014/main" id="{F230A021-9F47-4F49-AE7F-97D094CB9610}"/>
            </a:ext>
          </a:extLst>
        </xdr:cNvPr>
        <xdr:cNvSpPr/>
      </xdr:nvSpPr>
      <xdr:spPr>
        <a:xfrm>
          <a:off x="1454150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99060</xdr:rowOff>
    </xdr:from>
    <xdr:to>
      <xdr:col>81</xdr:col>
      <xdr:colOff>50800</xdr:colOff>
      <xdr:row>36</xdr:row>
      <xdr:rowOff>9906</xdr:rowOff>
    </xdr:to>
    <xdr:cxnSp macro="">
      <xdr:nvCxnSpPr>
        <xdr:cNvPr id="430" name="直線コネクタ 429">
          <a:extLst>
            <a:ext uri="{FF2B5EF4-FFF2-40B4-BE49-F238E27FC236}">
              <a16:creationId xmlns:a16="http://schemas.microsoft.com/office/drawing/2014/main" id="{1812A37E-CB95-4721-90D1-228A0E4AC3C2}"/>
            </a:ext>
          </a:extLst>
        </xdr:cNvPr>
        <xdr:cNvCxnSpPr/>
      </xdr:nvCxnSpPr>
      <xdr:spPr>
        <a:xfrm>
          <a:off x="14592300" y="609981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151130</xdr:rowOff>
    </xdr:from>
    <xdr:to>
      <xdr:col>72</xdr:col>
      <xdr:colOff>38100</xdr:colOff>
      <xdr:row>35</xdr:row>
      <xdr:rowOff>81280</xdr:rowOff>
    </xdr:to>
    <xdr:sp macro="" textlink="">
      <xdr:nvSpPr>
        <xdr:cNvPr id="431" name="楕円 430">
          <a:extLst>
            <a:ext uri="{FF2B5EF4-FFF2-40B4-BE49-F238E27FC236}">
              <a16:creationId xmlns:a16="http://schemas.microsoft.com/office/drawing/2014/main" id="{363B5708-66A3-4AC0-8C5A-C8D5F4032B6B}"/>
            </a:ext>
          </a:extLst>
        </xdr:cNvPr>
        <xdr:cNvSpPr/>
      </xdr:nvSpPr>
      <xdr:spPr>
        <a:xfrm>
          <a:off x="13652500" y="598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30480</xdr:rowOff>
    </xdr:from>
    <xdr:to>
      <xdr:col>76</xdr:col>
      <xdr:colOff>114300</xdr:colOff>
      <xdr:row>35</xdr:row>
      <xdr:rowOff>99060</xdr:rowOff>
    </xdr:to>
    <xdr:cxnSp macro="">
      <xdr:nvCxnSpPr>
        <xdr:cNvPr id="432" name="直線コネクタ 431">
          <a:extLst>
            <a:ext uri="{FF2B5EF4-FFF2-40B4-BE49-F238E27FC236}">
              <a16:creationId xmlns:a16="http://schemas.microsoft.com/office/drawing/2014/main" id="{0738C3EB-BBBF-4430-8EEF-25176C8FF22F}"/>
            </a:ext>
          </a:extLst>
        </xdr:cNvPr>
        <xdr:cNvCxnSpPr/>
      </xdr:nvCxnSpPr>
      <xdr:spPr>
        <a:xfrm>
          <a:off x="13703300" y="603123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93980</xdr:rowOff>
    </xdr:from>
    <xdr:to>
      <xdr:col>67</xdr:col>
      <xdr:colOff>101600</xdr:colOff>
      <xdr:row>35</xdr:row>
      <xdr:rowOff>24130</xdr:rowOff>
    </xdr:to>
    <xdr:sp macro="" textlink="">
      <xdr:nvSpPr>
        <xdr:cNvPr id="433" name="楕円 432">
          <a:extLst>
            <a:ext uri="{FF2B5EF4-FFF2-40B4-BE49-F238E27FC236}">
              <a16:creationId xmlns:a16="http://schemas.microsoft.com/office/drawing/2014/main" id="{73985081-35F8-417B-928A-73AD7F94C905}"/>
            </a:ext>
          </a:extLst>
        </xdr:cNvPr>
        <xdr:cNvSpPr/>
      </xdr:nvSpPr>
      <xdr:spPr>
        <a:xfrm>
          <a:off x="12763500" y="592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144780</xdr:rowOff>
    </xdr:from>
    <xdr:to>
      <xdr:col>71</xdr:col>
      <xdr:colOff>177800</xdr:colOff>
      <xdr:row>35</xdr:row>
      <xdr:rowOff>30480</xdr:rowOff>
    </xdr:to>
    <xdr:cxnSp macro="">
      <xdr:nvCxnSpPr>
        <xdr:cNvPr id="434" name="直線コネクタ 433">
          <a:extLst>
            <a:ext uri="{FF2B5EF4-FFF2-40B4-BE49-F238E27FC236}">
              <a16:creationId xmlns:a16="http://schemas.microsoft.com/office/drawing/2014/main" id="{7EE7DDDA-B302-4D7E-A2FD-B28C99CB7D61}"/>
            </a:ext>
          </a:extLst>
        </xdr:cNvPr>
        <xdr:cNvCxnSpPr/>
      </xdr:nvCxnSpPr>
      <xdr:spPr>
        <a:xfrm>
          <a:off x="12814300" y="59740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134129</xdr:rowOff>
    </xdr:from>
    <xdr:ext cx="405111" cy="259045"/>
    <xdr:sp macro="" textlink="">
      <xdr:nvSpPr>
        <xdr:cNvPr id="435" name="n_1aveValue【認定こども園・幼稚園・保育所】&#10;有形固定資産減価償却率">
          <a:extLst>
            <a:ext uri="{FF2B5EF4-FFF2-40B4-BE49-F238E27FC236}">
              <a16:creationId xmlns:a16="http://schemas.microsoft.com/office/drawing/2014/main" id="{7ADD6BBF-B25B-42A2-986D-7082E7FD1626}"/>
            </a:ext>
          </a:extLst>
        </xdr:cNvPr>
        <xdr:cNvSpPr txBox="1"/>
      </xdr:nvSpPr>
      <xdr:spPr>
        <a:xfrm>
          <a:off x="15266044" y="630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42689</xdr:rowOff>
    </xdr:from>
    <xdr:ext cx="405111" cy="259045"/>
    <xdr:sp macro="" textlink="">
      <xdr:nvSpPr>
        <xdr:cNvPr id="436" name="n_2aveValue【認定こども園・幼稚園・保育所】&#10;有形固定資産減価償却率">
          <a:extLst>
            <a:ext uri="{FF2B5EF4-FFF2-40B4-BE49-F238E27FC236}">
              <a16:creationId xmlns:a16="http://schemas.microsoft.com/office/drawing/2014/main" id="{1C919B9B-8BF6-4512-94B4-EC49623A2C07}"/>
            </a:ext>
          </a:extLst>
        </xdr:cNvPr>
        <xdr:cNvSpPr txBox="1"/>
      </xdr:nvSpPr>
      <xdr:spPr>
        <a:xfrm>
          <a:off x="14389744" y="6214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122699</xdr:rowOff>
    </xdr:from>
    <xdr:ext cx="405111" cy="259045"/>
    <xdr:sp macro="" textlink="">
      <xdr:nvSpPr>
        <xdr:cNvPr id="437" name="n_3aveValue【認定こども園・幼稚園・保育所】&#10;有形固定資産減価償却率">
          <a:extLst>
            <a:ext uri="{FF2B5EF4-FFF2-40B4-BE49-F238E27FC236}">
              <a16:creationId xmlns:a16="http://schemas.microsoft.com/office/drawing/2014/main" id="{0CFAB248-06C4-452C-B161-C2FEFE868F09}"/>
            </a:ext>
          </a:extLst>
        </xdr:cNvPr>
        <xdr:cNvSpPr txBox="1"/>
      </xdr:nvSpPr>
      <xdr:spPr>
        <a:xfrm>
          <a:off x="13500744" y="6123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106697</xdr:rowOff>
    </xdr:from>
    <xdr:ext cx="405111" cy="259045"/>
    <xdr:sp macro="" textlink="">
      <xdr:nvSpPr>
        <xdr:cNvPr id="438" name="n_4aveValue【認定こども園・幼稚園・保育所】&#10;有形固定資産減価償却率">
          <a:extLst>
            <a:ext uri="{FF2B5EF4-FFF2-40B4-BE49-F238E27FC236}">
              <a16:creationId xmlns:a16="http://schemas.microsoft.com/office/drawing/2014/main" id="{C29862D3-733F-4EE4-8F27-33E93FC38AB5}"/>
            </a:ext>
          </a:extLst>
        </xdr:cNvPr>
        <xdr:cNvSpPr txBox="1"/>
      </xdr:nvSpPr>
      <xdr:spPr>
        <a:xfrm>
          <a:off x="12611744" y="6107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77233</xdr:rowOff>
    </xdr:from>
    <xdr:ext cx="405111" cy="259045"/>
    <xdr:sp macro="" textlink="">
      <xdr:nvSpPr>
        <xdr:cNvPr id="439" name="n_1mainValue【認定こども園・幼稚園・保育所】&#10;有形固定資産減価償却率">
          <a:extLst>
            <a:ext uri="{FF2B5EF4-FFF2-40B4-BE49-F238E27FC236}">
              <a16:creationId xmlns:a16="http://schemas.microsoft.com/office/drawing/2014/main" id="{1C6F9429-3B43-4057-AEB1-9F2B6CF7586B}"/>
            </a:ext>
          </a:extLst>
        </xdr:cNvPr>
        <xdr:cNvSpPr txBox="1"/>
      </xdr:nvSpPr>
      <xdr:spPr>
        <a:xfrm>
          <a:off x="15266044" y="590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166387</xdr:rowOff>
    </xdr:from>
    <xdr:ext cx="405111" cy="259045"/>
    <xdr:sp macro="" textlink="">
      <xdr:nvSpPr>
        <xdr:cNvPr id="440" name="n_2mainValue【認定こども園・幼稚園・保育所】&#10;有形固定資産減価償却率">
          <a:extLst>
            <a:ext uri="{FF2B5EF4-FFF2-40B4-BE49-F238E27FC236}">
              <a16:creationId xmlns:a16="http://schemas.microsoft.com/office/drawing/2014/main" id="{4EFD01A0-80CF-41EF-B678-5C2B2D6346F8}"/>
            </a:ext>
          </a:extLst>
        </xdr:cNvPr>
        <xdr:cNvSpPr txBox="1"/>
      </xdr:nvSpPr>
      <xdr:spPr>
        <a:xfrm>
          <a:off x="14389744" y="582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97807</xdr:rowOff>
    </xdr:from>
    <xdr:ext cx="405111" cy="259045"/>
    <xdr:sp macro="" textlink="">
      <xdr:nvSpPr>
        <xdr:cNvPr id="441" name="n_3mainValue【認定こども園・幼稚園・保育所】&#10;有形固定資産減価償却率">
          <a:extLst>
            <a:ext uri="{FF2B5EF4-FFF2-40B4-BE49-F238E27FC236}">
              <a16:creationId xmlns:a16="http://schemas.microsoft.com/office/drawing/2014/main" id="{04080F29-C9AA-45BA-AC1A-C3BFE52E52D5}"/>
            </a:ext>
          </a:extLst>
        </xdr:cNvPr>
        <xdr:cNvSpPr txBox="1"/>
      </xdr:nvSpPr>
      <xdr:spPr>
        <a:xfrm>
          <a:off x="13500744" y="57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40657</xdr:rowOff>
    </xdr:from>
    <xdr:ext cx="405111" cy="259045"/>
    <xdr:sp macro="" textlink="">
      <xdr:nvSpPr>
        <xdr:cNvPr id="442" name="n_4mainValue【認定こども園・幼稚園・保育所】&#10;有形固定資産減価償却率">
          <a:extLst>
            <a:ext uri="{FF2B5EF4-FFF2-40B4-BE49-F238E27FC236}">
              <a16:creationId xmlns:a16="http://schemas.microsoft.com/office/drawing/2014/main" id="{6AD17AC2-AD47-49EF-BCA5-771CD6BD28D4}"/>
            </a:ext>
          </a:extLst>
        </xdr:cNvPr>
        <xdr:cNvSpPr txBox="1"/>
      </xdr:nvSpPr>
      <xdr:spPr>
        <a:xfrm>
          <a:off x="12611744" y="569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3" name="正方形/長方形 442">
          <a:extLst>
            <a:ext uri="{FF2B5EF4-FFF2-40B4-BE49-F238E27FC236}">
              <a16:creationId xmlns:a16="http://schemas.microsoft.com/office/drawing/2014/main" id="{E45E0FFA-7915-47CE-B750-6904FF19E8E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4" name="正方形/長方形 443">
          <a:extLst>
            <a:ext uri="{FF2B5EF4-FFF2-40B4-BE49-F238E27FC236}">
              <a16:creationId xmlns:a16="http://schemas.microsoft.com/office/drawing/2014/main" id="{14B0DE5C-F2D0-423B-993E-07D1F7E19E8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5" name="正方形/長方形 444">
          <a:extLst>
            <a:ext uri="{FF2B5EF4-FFF2-40B4-BE49-F238E27FC236}">
              <a16:creationId xmlns:a16="http://schemas.microsoft.com/office/drawing/2014/main" id="{BC30573E-867D-4EDC-BC09-95F9745B095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6" name="正方形/長方形 445">
          <a:extLst>
            <a:ext uri="{FF2B5EF4-FFF2-40B4-BE49-F238E27FC236}">
              <a16:creationId xmlns:a16="http://schemas.microsoft.com/office/drawing/2014/main" id="{888EFE68-F025-4588-A7DD-2674492D3A5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7" name="正方形/長方形 446">
          <a:extLst>
            <a:ext uri="{FF2B5EF4-FFF2-40B4-BE49-F238E27FC236}">
              <a16:creationId xmlns:a16="http://schemas.microsoft.com/office/drawing/2014/main" id="{07CDB522-7696-496B-A23D-D07DF0DBDDE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8" name="正方形/長方形 447">
          <a:extLst>
            <a:ext uri="{FF2B5EF4-FFF2-40B4-BE49-F238E27FC236}">
              <a16:creationId xmlns:a16="http://schemas.microsoft.com/office/drawing/2014/main" id="{FF9F2840-7684-49A4-9803-A0EE312B2DD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9" name="正方形/長方形 448">
          <a:extLst>
            <a:ext uri="{FF2B5EF4-FFF2-40B4-BE49-F238E27FC236}">
              <a16:creationId xmlns:a16="http://schemas.microsoft.com/office/drawing/2014/main" id="{89FAC94D-0755-48D9-945A-6C543CC74DF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0" name="正方形/長方形 449">
          <a:extLst>
            <a:ext uri="{FF2B5EF4-FFF2-40B4-BE49-F238E27FC236}">
              <a16:creationId xmlns:a16="http://schemas.microsoft.com/office/drawing/2014/main" id="{2322EDB0-1EA8-4AD4-8E4A-82BC71CF65E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1" name="テキスト ボックス 450">
          <a:extLst>
            <a:ext uri="{FF2B5EF4-FFF2-40B4-BE49-F238E27FC236}">
              <a16:creationId xmlns:a16="http://schemas.microsoft.com/office/drawing/2014/main" id="{6898DCF3-63CC-43BF-BEA1-DC54EFB1425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2" name="直線コネクタ 451">
          <a:extLst>
            <a:ext uri="{FF2B5EF4-FFF2-40B4-BE49-F238E27FC236}">
              <a16:creationId xmlns:a16="http://schemas.microsoft.com/office/drawing/2014/main" id="{2FC4F7A3-0202-4979-AFED-AE750B516FA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3" name="直線コネクタ 452">
          <a:extLst>
            <a:ext uri="{FF2B5EF4-FFF2-40B4-BE49-F238E27FC236}">
              <a16:creationId xmlns:a16="http://schemas.microsoft.com/office/drawing/2014/main" id="{B2254C56-A5E8-47E0-9D26-5EEE944A1DC3}"/>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4" name="テキスト ボックス 453">
          <a:extLst>
            <a:ext uri="{FF2B5EF4-FFF2-40B4-BE49-F238E27FC236}">
              <a16:creationId xmlns:a16="http://schemas.microsoft.com/office/drawing/2014/main" id="{AD60E5DF-D228-48DA-97B4-F8224704D2A1}"/>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5" name="直線コネクタ 454">
          <a:extLst>
            <a:ext uri="{FF2B5EF4-FFF2-40B4-BE49-F238E27FC236}">
              <a16:creationId xmlns:a16="http://schemas.microsoft.com/office/drawing/2014/main" id="{B744942E-8F71-438E-AA61-293C2A8E5A8F}"/>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6" name="テキスト ボックス 455">
          <a:extLst>
            <a:ext uri="{FF2B5EF4-FFF2-40B4-BE49-F238E27FC236}">
              <a16:creationId xmlns:a16="http://schemas.microsoft.com/office/drawing/2014/main" id="{36587B57-FEB4-4176-A5CF-26994897D19F}"/>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7" name="直線コネクタ 456">
          <a:extLst>
            <a:ext uri="{FF2B5EF4-FFF2-40B4-BE49-F238E27FC236}">
              <a16:creationId xmlns:a16="http://schemas.microsoft.com/office/drawing/2014/main" id="{0016ED58-908C-448A-9A48-2AF8B3F30257}"/>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58" name="テキスト ボックス 457">
          <a:extLst>
            <a:ext uri="{FF2B5EF4-FFF2-40B4-BE49-F238E27FC236}">
              <a16:creationId xmlns:a16="http://schemas.microsoft.com/office/drawing/2014/main" id="{EB2CE87F-B272-4648-94D3-812480EBF8D1}"/>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9" name="直線コネクタ 458">
          <a:extLst>
            <a:ext uri="{FF2B5EF4-FFF2-40B4-BE49-F238E27FC236}">
              <a16:creationId xmlns:a16="http://schemas.microsoft.com/office/drawing/2014/main" id="{7B698482-458F-4341-89E7-FEE41498431E}"/>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0" name="テキスト ボックス 459">
          <a:extLst>
            <a:ext uri="{FF2B5EF4-FFF2-40B4-BE49-F238E27FC236}">
              <a16:creationId xmlns:a16="http://schemas.microsoft.com/office/drawing/2014/main" id="{97EF1A24-D9EB-4712-9216-D0B527C5F2A7}"/>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1" name="直線コネクタ 460">
          <a:extLst>
            <a:ext uri="{FF2B5EF4-FFF2-40B4-BE49-F238E27FC236}">
              <a16:creationId xmlns:a16="http://schemas.microsoft.com/office/drawing/2014/main" id="{02B4D274-A3FF-4E0E-900F-00C2DF73D4F8}"/>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2" name="テキスト ボックス 461">
          <a:extLst>
            <a:ext uri="{FF2B5EF4-FFF2-40B4-BE49-F238E27FC236}">
              <a16:creationId xmlns:a16="http://schemas.microsoft.com/office/drawing/2014/main" id="{0D2BA033-D5FB-40BA-B440-85C660DD9AA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3" name="直線コネクタ 462">
          <a:extLst>
            <a:ext uri="{FF2B5EF4-FFF2-40B4-BE49-F238E27FC236}">
              <a16:creationId xmlns:a16="http://schemas.microsoft.com/office/drawing/2014/main" id="{AFEE6F2B-9A77-49B7-BF07-C32CAEE9AAA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4" name="テキスト ボックス 463">
          <a:extLst>
            <a:ext uri="{FF2B5EF4-FFF2-40B4-BE49-F238E27FC236}">
              <a16:creationId xmlns:a16="http://schemas.microsoft.com/office/drawing/2014/main" id="{D6CA3C20-B73E-4048-B8CF-215A601D0F33}"/>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5" name="【認定こども園・幼稚園・保育所】&#10;一人当たり面積グラフ枠">
          <a:extLst>
            <a:ext uri="{FF2B5EF4-FFF2-40B4-BE49-F238E27FC236}">
              <a16:creationId xmlns:a16="http://schemas.microsoft.com/office/drawing/2014/main" id="{17271ED7-1ACA-4480-956F-7BD3DEA6931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167640</xdr:rowOff>
    </xdr:from>
    <xdr:to>
      <xdr:col>116</xdr:col>
      <xdr:colOff>62864</xdr:colOff>
      <xdr:row>41</xdr:row>
      <xdr:rowOff>102870</xdr:rowOff>
    </xdr:to>
    <xdr:cxnSp macro="">
      <xdr:nvCxnSpPr>
        <xdr:cNvPr id="466" name="直線コネクタ 465">
          <a:extLst>
            <a:ext uri="{FF2B5EF4-FFF2-40B4-BE49-F238E27FC236}">
              <a16:creationId xmlns:a16="http://schemas.microsoft.com/office/drawing/2014/main" id="{86567238-03D9-4557-AE98-BDF9EE7C9D80}"/>
            </a:ext>
          </a:extLst>
        </xdr:cNvPr>
        <xdr:cNvCxnSpPr/>
      </xdr:nvCxnSpPr>
      <xdr:spPr>
        <a:xfrm flipV="1">
          <a:off x="22160864" y="582549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106697</xdr:rowOff>
    </xdr:from>
    <xdr:ext cx="469744" cy="259045"/>
    <xdr:sp macro="" textlink="">
      <xdr:nvSpPr>
        <xdr:cNvPr id="467" name="【認定こども園・幼稚園・保育所】&#10;一人当たり面積最小値テキスト">
          <a:extLst>
            <a:ext uri="{FF2B5EF4-FFF2-40B4-BE49-F238E27FC236}">
              <a16:creationId xmlns:a16="http://schemas.microsoft.com/office/drawing/2014/main" id="{084F7E81-287B-43EE-B582-B3373263F8AF}"/>
            </a:ext>
          </a:extLst>
        </xdr:cNvPr>
        <xdr:cNvSpPr txBox="1"/>
      </xdr:nvSpPr>
      <xdr:spPr>
        <a:xfrm>
          <a:off x="22199600"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102870</xdr:rowOff>
    </xdr:from>
    <xdr:to>
      <xdr:col>116</xdr:col>
      <xdr:colOff>152400</xdr:colOff>
      <xdr:row>41</xdr:row>
      <xdr:rowOff>102870</xdr:rowOff>
    </xdr:to>
    <xdr:cxnSp macro="">
      <xdr:nvCxnSpPr>
        <xdr:cNvPr id="468" name="直線コネクタ 467">
          <a:extLst>
            <a:ext uri="{FF2B5EF4-FFF2-40B4-BE49-F238E27FC236}">
              <a16:creationId xmlns:a16="http://schemas.microsoft.com/office/drawing/2014/main" id="{D9EB6AE3-D7D5-42E5-9708-5FDD248D2C56}"/>
            </a:ext>
          </a:extLst>
        </xdr:cNvPr>
        <xdr:cNvCxnSpPr/>
      </xdr:nvCxnSpPr>
      <xdr:spPr>
        <a:xfrm>
          <a:off x="22072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114317</xdr:rowOff>
    </xdr:from>
    <xdr:ext cx="469744" cy="259045"/>
    <xdr:sp macro="" textlink="">
      <xdr:nvSpPr>
        <xdr:cNvPr id="469" name="【認定こども園・幼稚園・保育所】&#10;一人当たり面積最大値テキスト">
          <a:extLst>
            <a:ext uri="{FF2B5EF4-FFF2-40B4-BE49-F238E27FC236}">
              <a16:creationId xmlns:a16="http://schemas.microsoft.com/office/drawing/2014/main" id="{99316178-28B5-4690-82C2-1A2E9F46065B}"/>
            </a:ext>
          </a:extLst>
        </xdr:cNvPr>
        <xdr:cNvSpPr txBox="1"/>
      </xdr:nvSpPr>
      <xdr:spPr>
        <a:xfrm>
          <a:off x="22199600" y="560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167640</xdr:rowOff>
    </xdr:from>
    <xdr:to>
      <xdr:col>116</xdr:col>
      <xdr:colOff>152400</xdr:colOff>
      <xdr:row>33</xdr:row>
      <xdr:rowOff>167640</xdr:rowOff>
    </xdr:to>
    <xdr:cxnSp macro="">
      <xdr:nvCxnSpPr>
        <xdr:cNvPr id="470" name="直線コネクタ 469">
          <a:extLst>
            <a:ext uri="{FF2B5EF4-FFF2-40B4-BE49-F238E27FC236}">
              <a16:creationId xmlns:a16="http://schemas.microsoft.com/office/drawing/2014/main" id="{9AFA79B1-7D26-4C0A-BE3D-9C4501318CD4}"/>
            </a:ext>
          </a:extLst>
        </xdr:cNvPr>
        <xdr:cNvCxnSpPr/>
      </xdr:nvCxnSpPr>
      <xdr:spPr>
        <a:xfrm>
          <a:off x="22072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7637</xdr:rowOff>
    </xdr:from>
    <xdr:ext cx="469744" cy="259045"/>
    <xdr:sp macro="" textlink="">
      <xdr:nvSpPr>
        <xdr:cNvPr id="471" name="【認定こども園・幼稚園・保育所】&#10;一人当たり面積平均値テキスト">
          <a:extLst>
            <a:ext uri="{FF2B5EF4-FFF2-40B4-BE49-F238E27FC236}">
              <a16:creationId xmlns:a16="http://schemas.microsoft.com/office/drawing/2014/main" id="{DB7D4BEE-CC07-43EC-AC46-8A0EC2E9BA89}"/>
            </a:ext>
          </a:extLst>
        </xdr:cNvPr>
        <xdr:cNvSpPr txBox="1"/>
      </xdr:nvSpPr>
      <xdr:spPr>
        <a:xfrm>
          <a:off x="22199600" y="6522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29210</xdr:rowOff>
    </xdr:from>
    <xdr:to>
      <xdr:col>116</xdr:col>
      <xdr:colOff>114300</xdr:colOff>
      <xdr:row>38</xdr:row>
      <xdr:rowOff>130810</xdr:rowOff>
    </xdr:to>
    <xdr:sp macro="" textlink="">
      <xdr:nvSpPr>
        <xdr:cNvPr id="472" name="フローチャート: 判断 471">
          <a:extLst>
            <a:ext uri="{FF2B5EF4-FFF2-40B4-BE49-F238E27FC236}">
              <a16:creationId xmlns:a16="http://schemas.microsoft.com/office/drawing/2014/main" id="{70FF98FC-52E9-4B33-B589-80AFD962E9FC}"/>
            </a:ext>
          </a:extLst>
        </xdr:cNvPr>
        <xdr:cNvSpPr/>
      </xdr:nvSpPr>
      <xdr:spPr>
        <a:xfrm>
          <a:off x="221107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13970</xdr:rowOff>
    </xdr:from>
    <xdr:to>
      <xdr:col>112</xdr:col>
      <xdr:colOff>38100</xdr:colOff>
      <xdr:row>38</xdr:row>
      <xdr:rowOff>115570</xdr:rowOff>
    </xdr:to>
    <xdr:sp macro="" textlink="">
      <xdr:nvSpPr>
        <xdr:cNvPr id="473" name="フローチャート: 判断 472">
          <a:extLst>
            <a:ext uri="{FF2B5EF4-FFF2-40B4-BE49-F238E27FC236}">
              <a16:creationId xmlns:a16="http://schemas.microsoft.com/office/drawing/2014/main" id="{C4974E31-E0CB-4329-8073-9D837799445D}"/>
            </a:ext>
          </a:extLst>
        </xdr:cNvPr>
        <xdr:cNvSpPr/>
      </xdr:nvSpPr>
      <xdr:spPr>
        <a:xfrm>
          <a:off x="21272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xdr:rowOff>
    </xdr:from>
    <xdr:to>
      <xdr:col>107</xdr:col>
      <xdr:colOff>101600</xdr:colOff>
      <xdr:row>38</xdr:row>
      <xdr:rowOff>111760</xdr:rowOff>
    </xdr:to>
    <xdr:sp macro="" textlink="">
      <xdr:nvSpPr>
        <xdr:cNvPr id="474" name="フローチャート: 判断 473">
          <a:extLst>
            <a:ext uri="{FF2B5EF4-FFF2-40B4-BE49-F238E27FC236}">
              <a16:creationId xmlns:a16="http://schemas.microsoft.com/office/drawing/2014/main" id="{F64BAECB-46CB-4DE6-B560-F5DEA394AC67}"/>
            </a:ext>
          </a:extLst>
        </xdr:cNvPr>
        <xdr:cNvSpPr/>
      </xdr:nvSpPr>
      <xdr:spPr>
        <a:xfrm>
          <a:off x="20383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135890</xdr:rowOff>
    </xdr:from>
    <xdr:to>
      <xdr:col>102</xdr:col>
      <xdr:colOff>165100</xdr:colOff>
      <xdr:row>38</xdr:row>
      <xdr:rowOff>66040</xdr:rowOff>
    </xdr:to>
    <xdr:sp macro="" textlink="">
      <xdr:nvSpPr>
        <xdr:cNvPr id="475" name="フローチャート: 判断 474">
          <a:extLst>
            <a:ext uri="{FF2B5EF4-FFF2-40B4-BE49-F238E27FC236}">
              <a16:creationId xmlns:a16="http://schemas.microsoft.com/office/drawing/2014/main" id="{D02DBA64-8664-4344-AA9D-84042E047652}"/>
            </a:ext>
          </a:extLst>
        </xdr:cNvPr>
        <xdr:cNvSpPr/>
      </xdr:nvSpPr>
      <xdr:spPr>
        <a:xfrm>
          <a:off x="194945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151130</xdr:rowOff>
    </xdr:from>
    <xdr:to>
      <xdr:col>98</xdr:col>
      <xdr:colOff>38100</xdr:colOff>
      <xdr:row>38</xdr:row>
      <xdr:rowOff>81280</xdr:rowOff>
    </xdr:to>
    <xdr:sp macro="" textlink="">
      <xdr:nvSpPr>
        <xdr:cNvPr id="476" name="フローチャート: 判断 475">
          <a:extLst>
            <a:ext uri="{FF2B5EF4-FFF2-40B4-BE49-F238E27FC236}">
              <a16:creationId xmlns:a16="http://schemas.microsoft.com/office/drawing/2014/main" id="{5C847B67-90EC-441C-8771-29029FC9A1FB}"/>
            </a:ext>
          </a:extLst>
        </xdr:cNvPr>
        <xdr:cNvSpPr/>
      </xdr:nvSpPr>
      <xdr:spPr>
        <a:xfrm>
          <a:off x="18605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D80A86A5-AC13-491E-B8D5-EA432054A66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379752A8-9C6B-46A8-ACC4-28F0ACDC01D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7D95E3EA-DD15-4202-B856-F49507F2E26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FDF1225F-BB9B-4084-A7E3-71801FE80B3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E5331737-8355-4FBF-85B8-2F62411C70B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139700</xdr:rowOff>
    </xdr:from>
    <xdr:to>
      <xdr:col>116</xdr:col>
      <xdr:colOff>114300</xdr:colOff>
      <xdr:row>37</xdr:row>
      <xdr:rowOff>69850</xdr:rowOff>
    </xdr:to>
    <xdr:sp macro="" textlink="">
      <xdr:nvSpPr>
        <xdr:cNvPr id="482" name="楕円 481">
          <a:extLst>
            <a:ext uri="{FF2B5EF4-FFF2-40B4-BE49-F238E27FC236}">
              <a16:creationId xmlns:a16="http://schemas.microsoft.com/office/drawing/2014/main" id="{A31F3570-2B48-456A-B463-61E4283C4647}"/>
            </a:ext>
          </a:extLst>
        </xdr:cNvPr>
        <xdr:cNvSpPr/>
      </xdr:nvSpPr>
      <xdr:spPr>
        <a:xfrm>
          <a:off x="221107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162577</xdr:rowOff>
    </xdr:from>
    <xdr:ext cx="469744" cy="259045"/>
    <xdr:sp macro="" textlink="">
      <xdr:nvSpPr>
        <xdr:cNvPr id="483" name="【認定こども園・幼稚園・保育所】&#10;一人当たり面積該当値テキスト">
          <a:extLst>
            <a:ext uri="{FF2B5EF4-FFF2-40B4-BE49-F238E27FC236}">
              <a16:creationId xmlns:a16="http://schemas.microsoft.com/office/drawing/2014/main" id="{D50A213D-CEE7-45C4-86E7-3643F073FCFE}"/>
            </a:ext>
          </a:extLst>
        </xdr:cNvPr>
        <xdr:cNvSpPr txBox="1"/>
      </xdr:nvSpPr>
      <xdr:spPr>
        <a:xfrm>
          <a:off x="22199600"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6350</xdr:rowOff>
    </xdr:from>
    <xdr:to>
      <xdr:col>112</xdr:col>
      <xdr:colOff>38100</xdr:colOff>
      <xdr:row>37</xdr:row>
      <xdr:rowOff>107950</xdr:rowOff>
    </xdr:to>
    <xdr:sp macro="" textlink="">
      <xdr:nvSpPr>
        <xdr:cNvPr id="484" name="楕円 483">
          <a:extLst>
            <a:ext uri="{FF2B5EF4-FFF2-40B4-BE49-F238E27FC236}">
              <a16:creationId xmlns:a16="http://schemas.microsoft.com/office/drawing/2014/main" id="{B6478513-82CE-4586-A92D-6F818145920A}"/>
            </a:ext>
          </a:extLst>
        </xdr:cNvPr>
        <xdr:cNvSpPr/>
      </xdr:nvSpPr>
      <xdr:spPr>
        <a:xfrm>
          <a:off x="21272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19050</xdr:rowOff>
    </xdr:from>
    <xdr:to>
      <xdr:col>116</xdr:col>
      <xdr:colOff>63500</xdr:colOff>
      <xdr:row>37</xdr:row>
      <xdr:rowOff>57150</xdr:rowOff>
    </xdr:to>
    <xdr:cxnSp macro="">
      <xdr:nvCxnSpPr>
        <xdr:cNvPr id="485" name="直線コネクタ 484">
          <a:extLst>
            <a:ext uri="{FF2B5EF4-FFF2-40B4-BE49-F238E27FC236}">
              <a16:creationId xmlns:a16="http://schemas.microsoft.com/office/drawing/2014/main" id="{A606F01E-A3F2-44B1-A2AD-C0722C9F9F24}"/>
            </a:ext>
          </a:extLst>
        </xdr:cNvPr>
        <xdr:cNvCxnSpPr/>
      </xdr:nvCxnSpPr>
      <xdr:spPr>
        <a:xfrm flipV="1">
          <a:off x="21323300" y="6362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21590</xdr:rowOff>
    </xdr:from>
    <xdr:to>
      <xdr:col>107</xdr:col>
      <xdr:colOff>101600</xdr:colOff>
      <xdr:row>37</xdr:row>
      <xdr:rowOff>123190</xdr:rowOff>
    </xdr:to>
    <xdr:sp macro="" textlink="">
      <xdr:nvSpPr>
        <xdr:cNvPr id="486" name="楕円 485">
          <a:extLst>
            <a:ext uri="{FF2B5EF4-FFF2-40B4-BE49-F238E27FC236}">
              <a16:creationId xmlns:a16="http://schemas.microsoft.com/office/drawing/2014/main" id="{0C880187-18FA-43D5-BEB0-F87A4463B036}"/>
            </a:ext>
          </a:extLst>
        </xdr:cNvPr>
        <xdr:cNvSpPr/>
      </xdr:nvSpPr>
      <xdr:spPr>
        <a:xfrm>
          <a:off x="20383500" y="63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57150</xdr:rowOff>
    </xdr:from>
    <xdr:to>
      <xdr:col>111</xdr:col>
      <xdr:colOff>177800</xdr:colOff>
      <xdr:row>37</xdr:row>
      <xdr:rowOff>72390</xdr:rowOff>
    </xdr:to>
    <xdr:cxnSp macro="">
      <xdr:nvCxnSpPr>
        <xdr:cNvPr id="487" name="直線コネクタ 486">
          <a:extLst>
            <a:ext uri="{FF2B5EF4-FFF2-40B4-BE49-F238E27FC236}">
              <a16:creationId xmlns:a16="http://schemas.microsoft.com/office/drawing/2014/main" id="{B05657C4-68F1-47FE-804D-832AEEE19124}"/>
            </a:ext>
          </a:extLst>
        </xdr:cNvPr>
        <xdr:cNvCxnSpPr/>
      </xdr:nvCxnSpPr>
      <xdr:spPr>
        <a:xfrm flipV="1">
          <a:off x="20434300" y="64008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29210</xdr:rowOff>
    </xdr:from>
    <xdr:to>
      <xdr:col>102</xdr:col>
      <xdr:colOff>165100</xdr:colOff>
      <xdr:row>37</xdr:row>
      <xdr:rowOff>130810</xdr:rowOff>
    </xdr:to>
    <xdr:sp macro="" textlink="">
      <xdr:nvSpPr>
        <xdr:cNvPr id="488" name="楕円 487">
          <a:extLst>
            <a:ext uri="{FF2B5EF4-FFF2-40B4-BE49-F238E27FC236}">
              <a16:creationId xmlns:a16="http://schemas.microsoft.com/office/drawing/2014/main" id="{5865B545-4468-4126-A435-6E39DC2CE256}"/>
            </a:ext>
          </a:extLst>
        </xdr:cNvPr>
        <xdr:cNvSpPr/>
      </xdr:nvSpPr>
      <xdr:spPr>
        <a:xfrm>
          <a:off x="1949450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72390</xdr:rowOff>
    </xdr:from>
    <xdr:to>
      <xdr:col>107</xdr:col>
      <xdr:colOff>50800</xdr:colOff>
      <xdr:row>37</xdr:row>
      <xdr:rowOff>80010</xdr:rowOff>
    </xdr:to>
    <xdr:cxnSp macro="">
      <xdr:nvCxnSpPr>
        <xdr:cNvPr id="489" name="直線コネクタ 488">
          <a:extLst>
            <a:ext uri="{FF2B5EF4-FFF2-40B4-BE49-F238E27FC236}">
              <a16:creationId xmlns:a16="http://schemas.microsoft.com/office/drawing/2014/main" id="{E3EEA60F-CA54-4720-B0B3-43895DF97B3C}"/>
            </a:ext>
          </a:extLst>
        </xdr:cNvPr>
        <xdr:cNvCxnSpPr/>
      </xdr:nvCxnSpPr>
      <xdr:spPr>
        <a:xfrm flipV="1">
          <a:off x="19545300" y="64160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55880</xdr:rowOff>
    </xdr:from>
    <xdr:to>
      <xdr:col>98</xdr:col>
      <xdr:colOff>38100</xdr:colOff>
      <xdr:row>37</xdr:row>
      <xdr:rowOff>157480</xdr:rowOff>
    </xdr:to>
    <xdr:sp macro="" textlink="">
      <xdr:nvSpPr>
        <xdr:cNvPr id="490" name="楕円 489">
          <a:extLst>
            <a:ext uri="{FF2B5EF4-FFF2-40B4-BE49-F238E27FC236}">
              <a16:creationId xmlns:a16="http://schemas.microsoft.com/office/drawing/2014/main" id="{E58EF627-91CE-4512-9CB1-B525195E32FE}"/>
            </a:ext>
          </a:extLst>
        </xdr:cNvPr>
        <xdr:cNvSpPr/>
      </xdr:nvSpPr>
      <xdr:spPr>
        <a:xfrm>
          <a:off x="186055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80010</xdr:rowOff>
    </xdr:from>
    <xdr:to>
      <xdr:col>102</xdr:col>
      <xdr:colOff>114300</xdr:colOff>
      <xdr:row>37</xdr:row>
      <xdr:rowOff>106680</xdr:rowOff>
    </xdr:to>
    <xdr:cxnSp macro="">
      <xdr:nvCxnSpPr>
        <xdr:cNvPr id="491" name="直線コネクタ 490">
          <a:extLst>
            <a:ext uri="{FF2B5EF4-FFF2-40B4-BE49-F238E27FC236}">
              <a16:creationId xmlns:a16="http://schemas.microsoft.com/office/drawing/2014/main" id="{F185C1AD-A119-4545-A9FA-AE41650B2458}"/>
            </a:ext>
          </a:extLst>
        </xdr:cNvPr>
        <xdr:cNvCxnSpPr/>
      </xdr:nvCxnSpPr>
      <xdr:spPr>
        <a:xfrm flipV="1">
          <a:off x="18656300" y="642366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106697</xdr:rowOff>
    </xdr:from>
    <xdr:ext cx="469744" cy="259045"/>
    <xdr:sp macro="" textlink="">
      <xdr:nvSpPr>
        <xdr:cNvPr id="492" name="n_1aveValue【認定こども園・幼稚園・保育所】&#10;一人当たり面積">
          <a:extLst>
            <a:ext uri="{FF2B5EF4-FFF2-40B4-BE49-F238E27FC236}">
              <a16:creationId xmlns:a16="http://schemas.microsoft.com/office/drawing/2014/main" id="{825B2F29-85AA-4EB0-B03D-199059D26036}"/>
            </a:ext>
          </a:extLst>
        </xdr:cNvPr>
        <xdr:cNvSpPr txBox="1"/>
      </xdr:nvSpPr>
      <xdr:spPr>
        <a:xfrm>
          <a:off x="21075727" y="662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102887</xdr:rowOff>
    </xdr:from>
    <xdr:ext cx="469744" cy="259045"/>
    <xdr:sp macro="" textlink="">
      <xdr:nvSpPr>
        <xdr:cNvPr id="493" name="n_2aveValue【認定こども園・幼稚園・保育所】&#10;一人当たり面積">
          <a:extLst>
            <a:ext uri="{FF2B5EF4-FFF2-40B4-BE49-F238E27FC236}">
              <a16:creationId xmlns:a16="http://schemas.microsoft.com/office/drawing/2014/main" id="{587786C6-2493-4A7B-997C-1118D57A0D06}"/>
            </a:ext>
          </a:extLst>
        </xdr:cNvPr>
        <xdr:cNvSpPr txBox="1"/>
      </xdr:nvSpPr>
      <xdr:spPr>
        <a:xfrm>
          <a:off x="20199427" y="661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57167</xdr:rowOff>
    </xdr:from>
    <xdr:ext cx="469744" cy="259045"/>
    <xdr:sp macro="" textlink="">
      <xdr:nvSpPr>
        <xdr:cNvPr id="494" name="n_3aveValue【認定こども園・幼稚園・保育所】&#10;一人当たり面積">
          <a:extLst>
            <a:ext uri="{FF2B5EF4-FFF2-40B4-BE49-F238E27FC236}">
              <a16:creationId xmlns:a16="http://schemas.microsoft.com/office/drawing/2014/main" id="{2B0637AF-2259-49A2-8F67-AA951E3DFD3A}"/>
            </a:ext>
          </a:extLst>
        </xdr:cNvPr>
        <xdr:cNvSpPr txBox="1"/>
      </xdr:nvSpPr>
      <xdr:spPr>
        <a:xfrm>
          <a:off x="19310427" y="657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72407</xdr:rowOff>
    </xdr:from>
    <xdr:ext cx="469744" cy="259045"/>
    <xdr:sp macro="" textlink="">
      <xdr:nvSpPr>
        <xdr:cNvPr id="495" name="n_4aveValue【認定こども園・幼稚園・保育所】&#10;一人当たり面積">
          <a:extLst>
            <a:ext uri="{FF2B5EF4-FFF2-40B4-BE49-F238E27FC236}">
              <a16:creationId xmlns:a16="http://schemas.microsoft.com/office/drawing/2014/main" id="{C323E0ED-2696-43DE-8FE0-AFC413C17FC3}"/>
            </a:ext>
          </a:extLst>
        </xdr:cNvPr>
        <xdr:cNvSpPr txBox="1"/>
      </xdr:nvSpPr>
      <xdr:spPr>
        <a:xfrm>
          <a:off x="18421427" y="658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124477</xdr:rowOff>
    </xdr:from>
    <xdr:ext cx="469744" cy="259045"/>
    <xdr:sp macro="" textlink="">
      <xdr:nvSpPr>
        <xdr:cNvPr id="496" name="n_1mainValue【認定こども園・幼稚園・保育所】&#10;一人当たり面積">
          <a:extLst>
            <a:ext uri="{FF2B5EF4-FFF2-40B4-BE49-F238E27FC236}">
              <a16:creationId xmlns:a16="http://schemas.microsoft.com/office/drawing/2014/main" id="{06AF6CAB-208F-4997-849F-2B2CFEB275F9}"/>
            </a:ext>
          </a:extLst>
        </xdr:cNvPr>
        <xdr:cNvSpPr txBox="1"/>
      </xdr:nvSpPr>
      <xdr:spPr>
        <a:xfrm>
          <a:off x="21075727"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139717</xdr:rowOff>
    </xdr:from>
    <xdr:ext cx="469744" cy="259045"/>
    <xdr:sp macro="" textlink="">
      <xdr:nvSpPr>
        <xdr:cNvPr id="497" name="n_2mainValue【認定こども園・幼稚園・保育所】&#10;一人当たり面積">
          <a:extLst>
            <a:ext uri="{FF2B5EF4-FFF2-40B4-BE49-F238E27FC236}">
              <a16:creationId xmlns:a16="http://schemas.microsoft.com/office/drawing/2014/main" id="{366EA3D6-0F24-4BD4-AF38-59E151DD40F1}"/>
            </a:ext>
          </a:extLst>
        </xdr:cNvPr>
        <xdr:cNvSpPr txBox="1"/>
      </xdr:nvSpPr>
      <xdr:spPr>
        <a:xfrm>
          <a:off x="20199427" y="6140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147337</xdr:rowOff>
    </xdr:from>
    <xdr:ext cx="469744" cy="259045"/>
    <xdr:sp macro="" textlink="">
      <xdr:nvSpPr>
        <xdr:cNvPr id="498" name="n_3mainValue【認定こども園・幼稚園・保育所】&#10;一人当たり面積">
          <a:extLst>
            <a:ext uri="{FF2B5EF4-FFF2-40B4-BE49-F238E27FC236}">
              <a16:creationId xmlns:a16="http://schemas.microsoft.com/office/drawing/2014/main" id="{28C3E0DB-628B-4A8E-841C-2407B6277BBB}"/>
            </a:ext>
          </a:extLst>
        </xdr:cNvPr>
        <xdr:cNvSpPr txBox="1"/>
      </xdr:nvSpPr>
      <xdr:spPr>
        <a:xfrm>
          <a:off x="19310427" y="614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2557</xdr:rowOff>
    </xdr:from>
    <xdr:ext cx="469744" cy="259045"/>
    <xdr:sp macro="" textlink="">
      <xdr:nvSpPr>
        <xdr:cNvPr id="499" name="n_4mainValue【認定こども園・幼稚園・保育所】&#10;一人当たり面積">
          <a:extLst>
            <a:ext uri="{FF2B5EF4-FFF2-40B4-BE49-F238E27FC236}">
              <a16:creationId xmlns:a16="http://schemas.microsoft.com/office/drawing/2014/main" id="{1D127F5F-DE11-43E1-BB98-06129896C5EE}"/>
            </a:ext>
          </a:extLst>
        </xdr:cNvPr>
        <xdr:cNvSpPr txBox="1"/>
      </xdr:nvSpPr>
      <xdr:spPr>
        <a:xfrm>
          <a:off x="18421427"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0" name="正方形/長方形 499">
          <a:extLst>
            <a:ext uri="{FF2B5EF4-FFF2-40B4-BE49-F238E27FC236}">
              <a16:creationId xmlns:a16="http://schemas.microsoft.com/office/drawing/2014/main" id="{B1272AC6-C1B0-43EC-882A-8B94CD23DD1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1" name="正方形/長方形 500">
          <a:extLst>
            <a:ext uri="{FF2B5EF4-FFF2-40B4-BE49-F238E27FC236}">
              <a16:creationId xmlns:a16="http://schemas.microsoft.com/office/drawing/2014/main" id="{D5014F6C-18AB-4CA1-9A53-C6582006178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2" name="正方形/長方形 501">
          <a:extLst>
            <a:ext uri="{FF2B5EF4-FFF2-40B4-BE49-F238E27FC236}">
              <a16:creationId xmlns:a16="http://schemas.microsoft.com/office/drawing/2014/main" id="{C7244BF4-7B23-495C-BF3A-62ED0ABF02B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3" name="正方形/長方形 502">
          <a:extLst>
            <a:ext uri="{FF2B5EF4-FFF2-40B4-BE49-F238E27FC236}">
              <a16:creationId xmlns:a16="http://schemas.microsoft.com/office/drawing/2014/main" id="{E25F45C6-9ECD-4AC2-9DE3-030D62F6634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4" name="正方形/長方形 503">
          <a:extLst>
            <a:ext uri="{FF2B5EF4-FFF2-40B4-BE49-F238E27FC236}">
              <a16:creationId xmlns:a16="http://schemas.microsoft.com/office/drawing/2014/main" id="{D1607A0B-C2E9-4536-AA6E-E9F0E674BA6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5" name="正方形/長方形 504">
          <a:extLst>
            <a:ext uri="{FF2B5EF4-FFF2-40B4-BE49-F238E27FC236}">
              <a16:creationId xmlns:a16="http://schemas.microsoft.com/office/drawing/2014/main" id="{B6087427-60AB-491C-95F3-EDF4AE1CF25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6" name="正方形/長方形 505">
          <a:extLst>
            <a:ext uri="{FF2B5EF4-FFF2-40B4-BE49-F238E27FC236}">
              <a16:creationId xmlns:a16="http://schemas.microsoft.com/office/drawing/2014/main" id="{F27CAF56-7BCC-4D47-894B-85A4F7B4E66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正方形/長方形 506">
          <a:extLst>
            <a:ext uri="{FF2B5EF4-FFF2-40B4-BE49-F238E27FC236}">
              <a16:creationId xmlns:a16="http://schemas.microsoft.com/office/drawing/2014/main" id="{EF3027E2-7C04-4707-A5D0-50F74C1888A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8" name="テキスト ボックス 507">
          <a:extLst>
            <a:ext uri="{FF2B5EF4-FFF2-40B4-BE49-F238E27FC236}">
              <a16:creationId xmlns:a16="http://schemas.microsoft.com/office/drawing/2014/main" id="{F4D99344-F829-4C29-8841-BCAD96F3731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9" name="直線コネクタ 508">
          <a:extLst>
            <a:ext uri="{FF2B5EF4-FFF2-40B4-BE49-F238E27FC236}">
              <a16:creationId xmlns:a16="http://schemas.microsoft.com/office/drawing/2014/main" id="{753160BA-814B-4ADE-ADD8-593A43E6A7F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0" name="テキスト ボックス 509">
          <a:extLst>
            <a:ext uri="{FF2B5EF4-FFF2-40B4-BE49-F238E27FC236}">
              <a16:creationId xmlns:a16="http://schemas.microsoft.com/office/drawing/2014/main" id="{E725F3E8-4965-4591-A257-18D34823219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1" name="直線コネクタ 510">
          <a:extLst>
            <a:ext uri="{FF2B5EF4-FFF2-40B4-BE49-F238E27FC236}">
              <a16:creationId xmlns:a16="http://schemas.microsoft.com/office/drawing/2014/main" id="{05449174-E5FB-4FB1-9692-26DBD835277A}"/>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2" name="テキスト ボックス 511">
          <a:extLst>
            <a:ext uri="{FF2B5EF4-FFF2-40B4-BE49-F238E27FC236}">
              <a16:creationId xmlns:a16="http://schemas.microsoft.com/office/drawing/2014/main" id="{5BF80B20-C0C3-4504-B125-608D9E6EBB79}"/>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3" name="直線コネクタ 512">
          <a:extLst>
            <a:ext uri="{FF2B5EF4-FFF2-40B4-BE49-F238E27FC236}">
              <a16:creationId xmlns:a16="http://schemas.microsoft.com/office/drawing/2014/main" id="{3B317292-6BD8-4742-B473-B48C09FE4CF1}"/>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4" name="テキスト ボックス 513">
          <a:extLst>
            <a:ext uri="{FF2B5EF4-FFF2-40B4-BE49-F238E27FC236}">
              <a16:creationId xmlns:a16="http://schemas.microsoft.com/office/drawing/2014/main" id="{B19D3187-15AF-42E5-84CF-61D5AEBDEB87}"/>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5" name="直線コネクタ 514">
          <a:extLst>
            <a:ext uri="{FF2B5EF4-FFF2-40B4-BE49-F238E27FC236}">
              <a16:creationId xmlns:a16="http://schemas.microsoft.com/office/drawing/2014/main" id="{05B44CB1-C534-4DA9-9C8C-9E33ACECD285}"/>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6" name="テキスト ボックス 515">
          <a:extLst>
            <a:ext uri="{FF2B5EF4-FFF2-40B4-BE49-F238E27FC236}">
              <a16:creationId xmlns:a16="http://schemas.microsoft.com/office/drawing/2014/main" id="{EA3466E9-B3B8-4FA2-97CF-8B890C7F4C89}"/>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7" name="直線コネクタ 516">
          <a:extLst>
            <a:ext uri="{FF2B5EF4-FFF2-40B4-BE49-F238E27FC236}">
              <a16:creationId xmlns:a16="http://schemas.microsoft.com/office/drawing/2014/main" id="{2B04ECE0-66A6-453E-8E33-DB97D51DB01D}"/>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8" name="テキスト ボックス 517">
          <a:extLst>
            <a:ext uri="{FF2B5EF4-FFF2-40B4-BE49-F238E27FC236}">
              <a16:creationId xmlns:a16="http://schemas.microsoft.com/office/drawing/2014/main" id="{34F13CBF-BF55-4CBE-9FAC-949E1A7DAB7F}"/>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19" name="直線コネクタ 518">
          <a:extLst>
            <a:ext uri="{FF2B5EF4-FFF2-40B4-BE49-F238E27FC236}">
              <a16:creationId xmlns:a16="http://schemas.microsoft.com/office/drawing/2014/main" id="{6AF9EFEE-81F6-4212-A006-2647D551AEA2}"/>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0" name="テキスト ボックス 519">
          <a:extLst>
            <a:ext uri="{FF2B5EF4-FFF2-40B4-BE49-F238E27FC236}">
              <a16:creationId xmlns:a16="http://schemas.microsoft.com/office/drawing/2014/main" id="{74D1E547-7679-49B9-AFA6-0ABB6D5F522C}"/>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1" name="直線コネクタ 520">
          <a:extLst>
            <a:ext uri="{FF2B5EF4-FFF2-40B4-BE49-F238E27FC236}">
              <a16:creationId xmlns:a16="http://schemas.microsoft.com/office/drawing/2014/main" id="{9ECF78FE-5C3A-4F23-8645-EA8DF20958B4}"/>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2" name="テキスト ボックス 521">
          <a:extLst>
            <a:ext uri="{FF2B5EF4-FFF2-40B4-BE49-F238E27FC236}">
              <a16:creationId xmlns:a16="http://schemas.microsoft.com/office/drawing/2014/main" id="{A5DF8670-B839-4627-AB94-BC76AA7A8BA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3" name="直線コネクタ 522">
          <a:extLst>
            <a:ext uri="{FF2B5EF4-FFF2-40B4-BE49-F238E27FC236}">
              <a16:creationId xmlns:a16="http://schemas.microsoft.com/office/drawing/2014/main" id="{4EB36A02-26D5-4595-9BAB-F231E7A6128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4" name="テキスト ボックス 523">
          <a:extLst>
            <a:ext uri="{FF2B5EF4-FFF2-40B4-BE49-F238E27FC236}">
              <a16:creationId xmlns:a16="http://schemas.microsoft.com/office/drawing/2014/main" id="{B759B247-2969-48A3-976E-19A2AD551B29}"/>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5" name="【学校施設】&#10;有形固定資産減価償却率グラフ枠">
          <a:extLst>
            <a:ext uri="{FF2B5EF4-FFF2-40B4-BE49-F238E27FC236}">
              <a16:creationId xmlns:a16="http://schemas.microsoft.com/office/drawing/2014/main" id="{31DB9722-8C87-4B04-8AFF-A3B58269A68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1633</xdr:rowOff>
    </xdr:from>
    <xdr:to>
      <xdr:col>85</xdr:col>
      <xdr:colOff>126364</xdr:colOff>
      <xdr:row>63</xdr:row>
      <xdr:rowOff>37556</xdr:rowOff>
    </xdr:to>
    <xdr:cxnSp macro="">
      <xdr:nvCxnSpPr>
        <xdr:cNvPr id="526" name="直線コネクタ 525">
          <a:extLst>
            <a:ext uri="{FF2B5EF4-FFF2-40B4-BE49-F238E27FC236}">
              <a16:creationId xmlns:a16="http://schemas.microsoft.com/office/drawing/2014/main" id="{15D7AB87-4B51-424F-9177-9C2F7A3AB3E2}"/>
            </a:ext>
          </a:extLst>
        </xdr:cNvPr>
        <xdr:cNvCxnSpPr/>
      </xdr:nvCxnSpPr>
      <xdr:spPr>
        <a:xfrm flipV="1">
          <a:off x="16318864" y="9431383"/>
          <a:ext cx="0" cy="1407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41383</xdr:rowOff>
    </xdr:from>
    <xdr:ext cx="405111" cy="259045"/>
    <xdr:sp macro="" textlink="">
      <xdr:nvSpPr>
        <xdr:cNvPr id="527" name="【学校施設】&#10;有形固定資産減価償却率最小値テキスト">
          <a:extLst>
            <a:ext uri="{FF2B5EF4-FFF2-40B4-BE49-F238E27FC236}">
              <a16:creationId xmlns:a16="http://schemas.microsoft.com/office/drawing/2014/main" id="{96AD7C7D-97C2-4363-A72B-6D06D0B8F3A6}"/>
            </a:ext>
          </a:extLst>
        </xdr:cNvPr>
        <xdr:cNvSpPr txBox="1"/>
      </xdr:nvSpPr>
      <xdr:spPr>
        <a:xfrm>
          <a:off x="16357600" y="10842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37556</xdr:rowOff>
    </xdr:from>
    <xdr:to>
      <xdr:col>86</xdr:col>
      <xdr:colOff>25400</xdr:colOff>
      <xdr:row>63</xdr:row>
      <xdr:rowOff>37556</xdr:rowOff>
    </xdr:to>
    <xdr:cxnSp macro="">
      <xdr:nvCxnSpPr>
        <xdr:cNvPr id="528" name="直線コネクタ 527">
          <a:extLst>
            <a:ext uri="{FF2B5EF4-FFF2-40B4-BE49-F238E27FC236}">
              <a16:creationId xmlns:a16="http://schemas.microsoft.com/office/drawing/2014/main" id="{8AB6C62D-CFF7-4A9A-81C2-C1D2DDFC2106}"/>
            </a:ext>
          </a:extLst>
        </xdr:cNvPr>
        <xdr:cNvCxnSpPr/>
      </xdr:nvCxnSpPr>
      <xdr:spPr>
        <a:xfrm>
          <a:off x="16230600" y="10838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119760</xdr:rowOff>
    </xdr:from>
    <xdr:ext cx="405111" cy="259045"/>
    <xdr:sp macro="" textlink="">
      <xdr:nvSpPr>
        <xdr:cNvPr id="529" name="【学校施設】&#10;有形固定資産減価償却率最大値テキスト">
          <a:extLst>
            <a:ext uri="{FF2B5EF4-FFF2-40B4-BE49-F238E27FC236}">
              <a16:creationId xmlns:a16="http://schemas.microsoft.com/office/drawing/2014/main" id="{85EB82A0-F0F6-4C7E-94E4-A9625929B681}"/>
            </a:ext>
          </a:extLst>
        </xdr:cNvPr>
        <xdr:cNvSpPr txBox="1"/>
      </xdr:nvSpPr>
      <xdr:spPr>
        <a:xfrm>
          <a:off x="16357600" y="9206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1633</xdr:rowOff>
    </xdr:from>
    <xdr:to>
      <xdr:col>86</xdr:col>
      <xdr:colOff>25400</xdr:colOff>
      <xdr:row>55</xdr:row>
      <xdr:rowOff>1633</xdr:rowOff>
    </xdr:to>
    <xdr:cxnSp macro="">
      <xdr:nvCxnSpPr>
        <xdr:cNvPr id="530" name="直線コネクタ 529">
          <a:extLst>
            <a:ext uri="{FF2B5EF4-FFF2-40B4-BE49-F238E27FC236}">
              <a16:creationId xmlns:a16="http://schemas.microsoft.com/office/drawing/2014/main" id="{7689AE43-A3C6-431D-BCED-240041F8F393}"/>
            </a:ext>
          </a:extLst>
        </xdr:cNvPr>
        <xdr:cNvCxnSpPr/>
      </xdr:nvCxnSpPr>
      <xdr:spPr>
        <a:xfrm>
          <a:off x="16230600" y="943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68415</xdr:rowOff>
    </xdr:from>
    <xdr:ext cx="405111" cy="259045"/>
    <xdr:sp macro="" textlink="">
      <xdr:nvSpPr>
        <xdr:cNvPr id="531" name="【学校施設】&#10;有形固定資産減価償却率平均値テキスト">
          <a:extLst>
            <a:ext uri="{FF2B5EF4-FFF2-40B4-BE49-F238E27FC236}">
              <a16:creationId xmlns:a16="http://schemas.microsoft.com/office/drawing/2014/main" id="{6378565D-637E-4D54-8F66-9BA59023A257}"/>
            </a:ext>
          </a:extLst>
        </xdr:cNvPr>
        <xdr:cNvSpPr txBox="1"/>
      </xdr:nvSpPr>
      <xdr:spPr>
        <a:xfrm>
          <a:off x="16357600" y="10012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45538</xdr:rowOff>
    </xdr:from>
    <xdr:to>
      <xdr:col>85</xdr:col>
      <xdr:colOff>177800</xdr:colOff>
      <xdr:row>59</xdr:row>
      <xdr:rowOff>147138</xdr:rowOff>
    </xdr:to>
    <xdr:sp macro="" textlink="">
      <xdr:nvSpPr>
        <xdr:cNvPr id="532" name="フローチャート: 判断 531">
          <a:extLst>
            <a:ext uri="{FF2B5EF4-FFF2-40B4-BE49-F238E27FC236}">
              <a16:creationId xmlns:a16="http://schemas.microsoft.com/office/drawing/2014/main" id="{21890682-D095-4EF6-A7CF-10EA6CD056FC}"/>
            </a:ext>
          </a:extLst>
        </xdr:cNvPr>
        <xdr:cNvSpPr/>
      </xdr:nvSpPr>
      <xdr:spPr>
        <a:xfrm>
          <a:off x="162687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25944</xdr:rowOff>
    </xdr:from>
    <xdr:to>
      <xdr:col>81</xdr:col>
      <xdr:colOff>101600</xdr:colOff>
      <xdr:row>59</xdr:row>
      <xdr:rowOff>127544</xdr:rowOff>
    </xdr:to>
    <xdr:sp macro="" textlink="">
      <xdr:nvSpPr>
        <xdr:cNvPr id="533" name="フローチャート: 判断 532">
          <a:extLst>
            <a:ext uri="{FF2B5EF4-FFF2-40B4-BE49-F238E27FC236}">
              <a16:creationId xmlns:a16="http://schemas.microsoft.com/office/drawing/2014/main" id="{52FAC8FD-5518-4DB6-98FB-FDF156BB5C3C}"/>
            </a:ext>
          </a:extLst>
        </xdr:cNvPr>
        <xdr:cNvSpPr/>
      </xdr:nvSpPr>
      <xdr:spPr>
        <a:xfrm>
          <a:off x="15430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138612</xdr:rowOff>
    </xdr:from>
    <xdr:to>
      <xdr:col>76</xdr:col>
      <xdr:colOff>165100</xdr:colOff>
      <xdr:row>59</xdr:row>
      <xdr:rowOff>68762</xdr:rowOff>
    </xdr:to>
    <xdr:sp macro="" textlink="">
      <xdr:nvSpPr>
        <xdr:cNvPr id="534" name="フローチャート: 判断 533">
          <a:extLst>
            <a:ext uri="{FF2B5EF4-FFF2-40B4-BE49-F238E27FC236}">
              <a16:creationId xmlns:a16="http://schemas.microsoft.com/office/drawing/2014/main" id="{64A18B07-D476-4E6A-AE7D-2B1381F0A262}"/>
            </a:ext>
          </a:extLst>
        </xdr:cNvPr>
        <xdr:cNvSpPr/>
      </xdr:nvSpPr>
      <xdr:spPr>
        <a:xfrm>
          <a:off x="14541500" y="1008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35741</xdr:rowOff>
    </xdr:from>
    <xdr:to>
      <xdr:col>72</xdr:col>
      <xdr:colOff>38100</xdr:colOff>
      <xdr:row>59</xdr:row>
      <xdr:rowOff>137341</xdr:rowOff>
    </xdr:to>
    <xdr:sp macro="" textlink="">
      <xdr:nvSpPr>
        <xdr:cNvPr id="535" name="フローチャート: 判断 534">
          <a:extLst>
            <a:ext uri="{FF2B5EF4-FFF2-40B4-BE49-F238E27FC236}">
              <a16:creationId xmlns:a16="http://schemas.microsoft.com/office/drawing/2014/main" id="{1E81CCCC-70D4-4D8D-852D-5E01ECACF4BA}"/>
            </a:ext>
          </a:extLst>
        </xdr:cNvPr>
        <xdr:cNvSpPr/>
      </xdr:nvSpPr>
      <xdr:spPr>
        <a:xfrm>
          <a:off x="13652500" y="1015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25944</xdr:rowOff>
    </xdr:from>
    <xdr:to>
      <xdr:col>67</xdr:col>
      <xdr:colOff>101600</xdr:colOff>
      <xdr:row>59</xdr:row>
      <xdr:rowOff>127544</xdr:rowOff>
    </xdr:to>
    <xdr:sp macro="" textlink="">
      <xdr:nvSpPr>
        <xdr:cNvPr id="536" name="フローチャート: 判断 535">
          <a:extLst>
            <a:ext uri="{FF2B5EF4-FFF2-40B4-BE49-F238E27FC236}">
              <a16:creationId xmlns:a16="http://schemas.microsoft.com/office/drawing/2014/main" id="{15F3008B-DA02-48FF-9906-611BC5F7B446}"/>
            </a:ext>
          </a:extLst>
        </xdr:cNvPr>
        <xdr:cNvSpPr/>
      </xdr:nvSpPr>
      <xdr:spPr>
        <a:xfrm>
          <a:off x="12763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44AFDD34-20E8-4665-BBB6-70668491763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1E1642BE-2B3E-4D14-A580-6282448FB0D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A8FAB4E3-D3FB-45B6-AA36-E8EBCB71E9E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C6DF5950-0183-48A0-AAFB-EA2B1F0DD34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3EC2EA25-174D-4C9C-BBD0-94DA21A019B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163104</xdr:rowOff>
    </xdr:from>
    <xdr:to>
      <xdr:col>85</xdr:col>
      <xdr:colOff>177800</xdr:colOff>
      <xdr:row>60</xdr:row>
      <xdr:rowOff>93254</xdr:rowOff>
    </xdr:to>
    <xdr:sp macro="" textlink="">
      <xdr:nvSpPr>
        <xdr:cNvPr id="542" name="楕円 541">
          <a:extLst>
            <a:ext uri="{FF2B5EF4-FFF2-40B4-BE49-F238E27FC236}">
              <a16:creationId xmlns:a16="http://schemas.microsoft.com/office/drawing/2014/main" id="{309842D3-A028-401E-BEC9-8F9B002D3BA8}"/>
            </a:ext>
          </a:extLst>
        </xdr:cNvPr>
        <xdr:cNvSpPr/>
      </xdr:nvSpPr>
      <xdr:spPr>
        <a:xfrm>
          <a:off x="16268700" y="1027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141531</xdr:rowOff>
    </xdr:from>
    <xdr:ext cx="405111" cy="259045"/>
    <xdr:sp macro="" textlink="">
      <xdr:nvSpPr>
        <xdr:cNvPr id="543" name="【学校施設】&#10;有形固定資産減価償却率該当値テキスト">
          <a:extLst>
            <a:ext uri="{FF2B5EF4-FFF2-40B4-BE49-F238E27FC236}">
              <a16:creationId xmlns:a16="http://schemas.microsoft.com/office/drawing/2014/main" id="{062CCEDB-7719-4A8B-8040-DA9F56778695}"/>
            </a:ext>
          </a:extLst>
        </xdr:cNvPr>
        <xdr:cNvSpPr txBox="1"/>
      </xdr:nvSpPr>
      <xdr:spPr>
        <a:xfrm>
          <a:off x="16357600" y="1025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136978</xdr:rowOff>
    </xdr:from>
    <xdr:to>
      <xdr:col>81</xdr:col>
      <xdr:colOff>101600</xdr:colOff>
      <xdr:row>60</xdr:row>
      <xdr:rowOff>67128</xdr:rowOff>
    </xdr:to>
    <xdr:sp macro="" textlink="">
      <xdr:nvSpPr>
        <xdr:cNvPr id="544" name="楕円 543">
          <a:extLst>
            <a:ext uri="{FF2B5EF4-FFF2-40B4-BE49-F238E27FC236}">
              <a16:creationId xmlns:a16="http://schemas.microsoft.com/office/drawing/2014/main" id="{43ADCCDA-DD9F-4D3C-A002-AF5E51CE22DA}"/>
            </a:ext>
          </a:extLst>
        </xdr:cNvPr>
        <xdr:cNvSpPr/>
      </xdr:nvSpPr>
      <xdr:spPr>
        <a:xfrm>
          <a:off x="15430500" y="1025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16328</xdr:rowOff>
    </xdr:from>
    <xdr:to>
      <xdr:col>85</xdr:col>
      <xdr:colOff>127000</xdr:colOff>
      <xdr:row>60</xdr:row>
      <xdr:rowOff>42454</xdr:rowOff>
    </xdr:to>
    <xdr:cxnSp macro="">
      <xdr:nvCxnSpPr>
        <xdr:cNvPr id="545" name="直線コネクタ 544">
          <a:extLst>
            <a:ext uri="{FF2B5EF4-FFF2-40B4-BE49-F238E27FC236}">
              <a16:creationId xmlns:a16="http://schemas.microsoft.com/office/drawing/2014/main" id="{7FEEFBEF-855D-4AF7-8C6E-54D3DED242E0}"/>
            </a:ext>
          </a:extLst>
        </xdr:cNvPr>
        <xdr:cNvCxnSpPr/>
      </xdr:nvCxnSpPr>
      <xdr:spPr>
        <a:xfrm>
          <a:off x="15481300" y="10303328"/>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42273</xdr:rowOff>
    </xdr:from>
    <xdr:to>
      <xdr:col>76</xdr:col>
      <xdr:colOff>165100</xdr:colOff>
      <xdr:row>59</xdr:row>
      <xdr:rowOff>143873</xdr:rowOff>
    </xdr:to>
    <xdr:sp macro="" textlink="">
      <xdr:nvSpPr>
        <xdr:cNvPr id="546" name="楕円 545">
          <a:extLst>
            <a:ext uri="{FF2B5EF4-FFF2-40B4-BE49-F238E27FC236}">
              <a16:creationId xmlns:a16="http://schemas.microsoft.com/office/drawing/2014/main" id="{FAF02C82-7512-4DD2-8786-1F954595A5C8}"/>
            </a:ext>
          </a:extLst>
        </xdr:cNvPr>
        <xdr:cNvSpPr/>
      </xdr:nvSpPr>
      <xdr:spPr>
        <a:xfrm>
          <a:off x="14541500" y="1015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93073</xdr:rowOff>
    </xdr:from>
    <xdr:to>
      <xdr:col>81</xdr:col>
      <xdr:colOff>50800</xdr:colOff>
      <xdr:row>60</xdr:row>
      <xdr:rowOff>16328</xdr:rowOff>
    </xdr:to>
    <xdr:cxnSp macro="">
      <xdr:nvCxnSpPr>
        <xdr:cNvPr id="547" name="直線コネクタ 546">
          <a:extLst>
            <a:ext uri="{FF2B5EF4-FFF2-40B4-BE49-F238E27FC236}">
              <a16:creationId xmlns:a16="http://schemas.microsoft.com/office/drawing/2014/main" id="{A5E9E9A2-CA7F-45D3-B281-77B6DD6190EA}"/>
            </a:ext>
          </a:extLst>
        </xdr:cNvPr>
        <xdr:cNvCxnSpPr/>
      </xdr:nvCxnSpPr>
      <xdr:spPr>
        <a:xfrm>
          <a:off x="14592300" y="10208623"/>
          <a:ext cx="889000" cy="9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45538</xdr:rowOff>
    </xdr:from>
    <xdr:to>
      <xdr:col>72</xdr:col>
      <xdr:colOff>38100</xdr:colOff>
      <xdr:row>59</xdr:row>
      <xdr:rowOff>147138</xdr:rowOff>
    </xdr:to>
    <xdr:sp macro="" textlink="">
      <xdr:nvSpPr>
        <xdr:cNvPr id="548" name="楕円 547">
          <a:extLst>
            <a:ext uri="{FF2B5EF4-FFF2-40B4-BE49-F238E27FC236}">
              <a16:creationId xmlns:a16="http://schemas.microsoft.com/office/drawing/2014/main" id="{A1C2A230-9766-4405-94C6-002C52F95C87}"/>
            </a:ext>
          </a:extLst>
        </xdr:cNvPr>
        <xdr:cNvSpPr/>
      </xdr:nvSpPr>
      <xdr:spPr>
        <a:xfrm>
          <a:off x="13652500" y="1016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93073</xdr:rowOff>
    </xdr:from>
    <xdr:to>
      <xdr:col>76</xdr:col>
      <xdr:colOff>114300</xdr:colOff>
      <xdr:row>59</xdr:row>
      <xdr:rowOff>96338</xdr:rowOff>
    </xdr:to>
    <xdr:cxnSp macro="">
      <xdr:nvCxnSpPr>
        <xdr:cNvPr id="549" name="直線コネクタ 548">
          <a:extLst>
            <a:ext uri="{FF2B5EF4-FFF2-40B4-BE49-F238E27FC236}">
              <a16:creationId xmlns:a16="http://schemas.microsoft.com/office/drawing/2014/main" id="{1F51C640-B863-4779-BF4E-556A3A44C4CE}"/>
            </a:ext>
          </a:extLst>
        </xdr:cNvPr>
        <xdr:cNvCxnSpPr/>
      </xdr:nvCxnSpPr>
      <xdr:spPr>
        <a:xfrm flipV="1">
          <a:off x="13703300" y="1020862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22678</xdr:rowOff>
    </xdr:from>
    <xdr:to>
      <xdr:col>67</xdr:col>
      <xdr:colOff>101600</xdr:colOff>
      <xdr:row>63</xdr:row>
      <xdr:rowOff>124278</xdr:rowOff>
    </xdr:to>
    <xdr:sp macro="" textlink="">
      <xdr:nvSpPr>
        <xdr:cNvPr id="550" name="楕円 549">
          <a:extLst>
            <a:ext uri="{FF2B5EF4-FFF2-40B4-BE49-F238E27FC236}">
              <a16:creationId xmlns:a16="http://schemas.microsoft.com/office/drawing/2014/main" id="{805BD17F-0CA3-43F5-8F90-EA392390659A}"/>
            </a:ext>
          </a:extLst>
        </xdr:cNvPr>
        <xdr:cNvSpPr/>
      </xdr:nvSpPr>
      <xdr:spPr>
        <a:xfrm>
          <a:off x="12763500" y="1082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96338</xdr:rowOff>
    </xdr:from>
    <xdr:to>
      <xdr:col>71</xdr:col>
      <xdr:colOff>177800</xdr:colOff>
      <xdr:row>63</xdr:row>
      <xdr:rowOff>73478</xdr:rowOff>
    </xdr:to>
    <xdr:cxnSp macro="">
      <xdr:nvCxnSpPr>
        <xdr:cNvPr id="551" name="直線コネクタ 550">
          <a:extLst>
            <a:ext uri="{FF2B5EF4-FFF2-40B4-BE49-F238E27FC236}">
              <a16:creationId xmlns:a16="http://schemas.microsoft.com/office/drawing/2014/main" id="{BFD5814A-3BF2-45D2-A77A-4C167373C2EC}"/>
            </a:ext>
          </a:extLst>
        </xdr:cNvPr>
        <xdr:cNvCxnSpPr/>
      </xdr:nvCxnSpPr>
      <xdr:spPr>
        <a:xfrm flipV="1">
          <a:off x="12814300" y="10211888"/>
          <a:ext cx="889000" cy="66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144071</xdr:rowOff>
    </xdr:from>
    <xdr:ext cx="405111" cy="259045"/>
    <xdr:sp macro="" textlink="">
      <xdr:nvSpPr>
        <xdr:cNvPr id="552" name="n_1aveValue【学校施設】&#10;有形固定資産減価償却率">
          <a:extLst>
            <a:ext uri="{FF2B5EF4-FFF2-40B4-BE49-F238E27FC236}">
              <a16:creationId xmlns:a16="http://schemas.microsoft.com/office/drawing/2014/main" id="{95B79972-C7D1-4C78-BA6E-FE38F16B37DF}"/>
            </a:ext>
          </a:extLst>
        </xdr:cNvPr>
        <xdr:cNvSpPr txBox="1"/>
      </xdr:nvSpPr>
      <xdr:spPr>
        <a:xfrm>
          <a:off x="152660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85289</xdr:rowOff>
    </xdr:from>
    <xdr:ext cx="405111" cy="259045"/>
    <xdr:sp macro="" textlink="">
      <xdr:nvSpPr>
        <xdr:cNvPr id="553" name="n_2aveValue【学校施設】&#10;有形固定資産減価償却率">
          <a:extLst>
            <a:ext uri="{FF2B5EF4-FFF2-40B4-BE49-F238E27FC236}">
              <a16:creationId xmlns:a16="http://schemas.microsoft.com/office/drawing/2014/main" id="{090853C7-2894-48D9-91AE-8D2B60FF6441}"/>
            </a:ext>
          </a:extLst>
        </xdr:cNvPr>
        <xdr:cNvSpPr txBox="1"/>
      </xdr:nvSpPr>
      <xdr:spPr>
        <a:xfrm>
          <a:off x="14389744" y="985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153868</xdr:rowOff>
    </xdr:from>
    <xdr:ext cx="405111" cy="259045"/>
    <xdr:sp macro="" textlink="">
      <xdr:nvSpPr>
        <xdr:cNvPr id="554" name="n_3aveValue【学校施設】&#10;有形固定資産減価償却率">
          <a:extLst>
            <a:ext uri="{FF2B5EF4-FFF2-40B4-BE49-F238E27FC236}">
              <a16:creationId xmlns:a16="http://schemas.microsoft.com/office/drawing/2014/main" id="{83EF75A3-2E59-4E3A-8CB7-FB322331F02C}"/>
            </a:ext>
          </a:extLst>
        </xdr:cNvPr>
        <xdr:cNvSpPr txBox="1"/>
      </xdr:nvSpPr>
      <xdr:spPr>
        <a:xfrm>
          <a:off x="13500744" y="9926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144071</xdr:rowOff>
    </xdr:from>
    <xdr:ext cx="405111" cy="259045"/>
    <xdr:sp macro="" textlink="">
      <xdr:nvSpPr>
        <xdr:cNvPr id="555" name="n_4aveValue【学校施設】&#10;有形固定資産減価償却率">
          <a:extLst>
            <a:ext uri="{FF2B5EF4-FFF2-40B4-BE49-F238E27FC236}">
              <a16:creationId xmlns:a16="http://schemas.microsoft.com/office/drawing/2014/main" id="{9AE8CEF2-2A02-4D55-906B-CD206B75B715}"/>
            </a:ext>
          </a:extLst>
        </xdr:cNvPr>
        <xdr:cNvSpPr txBox="1"/>
      </xdr:nvSpPr>
      <xdr:spPr>
        <a:xfrm>
          <a:off x="12611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58255</xdr:rowOff>
    </xdr:from>
    <xdr:ext cx="405111" cy="259045"/>
    <xdr:sp macro="" textlink="">
      <xdr:nvSpPr>
        <xdr:cNvPr id="556" name="n_1mainValue【学校施設】&#10;有形固定資産減価償却率">
          <a:extLst>
            <a:ext uri="{FF2B5EF4-FFF2-40B4-BE49-F238E27FC236}">
              <a16:creationId xmlns:a16="http://schemas.microsoft.com/office/drawing/2014/main" id="{2CD9D688-9BEF-4EA4-8DBB-3110D4FAC941}"/>
            </a:ext>
          </a:extLst>
        </xdr:cNvPr>
        <xdr:cNvSpPr txBox="1"/>
      </xdr:nvSpPr>
      <xdr:spPr>
        <a:xfrm>
          <a:off x="15266044" y="1034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135000</xdr:rowOff>
    </xdr:from>
    <xdr:ext cx="405111" cy="259045"/>
    <xdr:sp macro="" textlink="">
      <xdr:nvSpPr>
        <xdr:cNvPr id="557" name="n_2mainValue【学校施設】&#10;有形固定資産減価償却率">
          <a:extLst>
            <a:ext uri="{FF2B5EF4-FFF2-40B4-BE49-F238E27FC236}">
              <a16:creationId xmlns:a16="http://schemas.microsoft.com/office/drawing/2014/main" id="{7CF77547-1846-4940-97D6-0BD93A66230A}"/>
            </a:ext>
          </a:extLst>
        </xdr:cNvPr>
        <xdr:cNvSpPr txBox="1"/>
      </xdr:nvSpPr>
      <xdr:spPr>
        <a:xfrm>
          <a:off x="14389744" y="1025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138265</xdr:rowOff>
    </xdr:from>
    <xdr:ext cx="405111" cy="259045"/>
    <xdr:sp macro="" textlink="">
      <xdr:nvSpPr>
        <xdr:cNvPr id="558" name="n_3mainValue【学校施設】&#10;有形固定資産減価償却率">
          <a:extLst>
            <a:ext uri="{FF2B5EF4-FFF2-40B4-BE49-F238E27FC236}">
              <a16:creationId xmlns:a16="http://schemas.microsoft.com/office/drawing/2014/main" id="{E566D5A5-6F22-4961-B1A9-1A8244B0F413}"/>
            </a:ext>
          </a:extLst>
        </xdr:cNvPr>
        <xdr:cNvSpPr txBox="1"/>
      </xdr:nvSpPr>
      <xdr:spPr>
        <a:xfrm>
          <a:off x="13500744" y="1025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115405</xdr:rowOff>
    </xdr:from>
    <xdr:ext cx="405111" cy="259045"/>
    <xdr:sp macro="" textlink="">
      <xdr:nvSpPr>
        <xdr:cNvPr id="559" name="n_4mainValue【学校施設】&#10;有形固定資産減価償却率">
          <a:extLst>
            <a:ext uri="{FF2B5EF4-FFF2-40B4-BE49-F238E27FC236}">
              <a16:creationId xmlns:a16="http://schemas.microsoft.com/office/drawing/2014/main" id="{F0434962-A9B1-4776-8724-4B9EA96083FB}"/>
            </a:ext>
          </a:extLst>
        </xdr:cNvPr>
        <xdr:cNvSpPr txBox="1"/>
      </xdr:nvSpPr>
      <xdr:spPr>
        <a:xfrm>
          <a:off x="12611744" y="10916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0" name="正方形/長方形 559">
          <a:extLst>
            <a:ext uri="{FF2B5EF4-FFF2-40B4-BE49-F238E27FC236}">
              <a16:creationId xmlns:a16="http://schemas.microsoft.com/office/drawing/2014/main" id="{96436E21-DD54-42BD-8A7E-C311338AACD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1" name="正方形/長方形 560">
          <a:extLst>
            <a:ext uri="{FF2B5EF4-FFF2-40B4-BE49-F238E27FC236}">
              <a16:creationId xmlns:a16="http://schemas.microsoft.com/office/drawing/2014/main" id="{7A0E4B9F-ABC0-438F-8EE3-3C1898ED729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2" name="正方形/長方形 561">
          <a:extLst>
            <a:ext uri="{FF2B5EF4-FFF2-40B4-BE49-F238E27FC236}">
              <a16:creationId xmlns:a16="http://schemas.microsoft.com/office/drawing/2014/main" id="{0F19F7F8-E599-4647-ACE9-2A23EB3E7C7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3" name="正方形/長方形 562">
          <a:extLst>
            <a:ext uri="{FF2B5EF4-FFF2-40B4-BE49-F238E27FC236}">
              <a16:creationId xmlns:a16="http://schemas.microsoft.com/office/drawing/2014/main" id="{1D04DA9E-0536-4951-80EF-A2681F5D62E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4" name="正方形/長方形 563">
          <a:extLst>
            <a:ext uri="{FF2B5EF4-FFF2-40B4-BE49-F238E27FC236}">
              <a16:creationId xmlns:a16="http://schemas.microsoft.com/office/drawing/2014/main" id="{248B33DC-28C7-4339-A09A-5C5129CF1BB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5" name="正方形/長方形 564">
          <a:extLst>
            <a:ext uri="{FF2B5EF4-FFF2-40B4-BE49-F238E27FC236}">
              <a16:creationId xmlns:a16="http://schemas.microsoft.com/office/drawing/2014/main" id="{9F093E5F-C235-42B5-94FE-7064E680701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6" name="正方形/長方形 565">
          <a:extLst>
            <a:ext uri="{FF2B5EF4-FFF2-40B4-BE49-F238E27FC236}">
              <a16:creationId xmlns:a16="http://schemas.microsoft.com/office/drawing/2014/main" id="{C1284270-CB0D-48F5-9959-5694F02A539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7" name="正方形/長方形 566">
          <a:extLst>
            <a:ext uri="{FF2B5EF4-FFF2-40B4-BE49-F238E27FC236}">
              <a16:creationId xmlns:a16="http://schemas.microsoft.com/office/drawing/2014/main" id="{9FBC6849-4615-4BAC-9F18-718642EDE0F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8" name="テキスト ボックス 567">
          <a:extLst>
            <a:ext uri="{FF2B5EF4-FFF2-40B4-BE49-F238E27FC236}">
              <a16:creationId xmlns:a16="http://schemas.microsoft.com/office/drawing/2014/main" id="{772A1DF6-2F82-4F35-8170-0B5E503A9EA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9" name="直線コネクタ 568">
          <a:extLst>
            <a:ext uri="{FF2B5EF4-FFF2-40B4-BE49-F238E27FC236}">
              <a16:creationId xmlns:a16="http://schemas.microsoft.com/office/drawing/2014/main" id="{DAEC67A1-6946-4491-9076-3768C3FEF14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0" name="テキスト ボックス 569">
          <a:extLst>
            <a:ext uri="{FF2B5EF4-FFF2-40B4-BE49-F238E27FC236}">
              <a16:creationId xmlns:a16="http://schemas.microsoft.com/office/drawing/2014/main" id="{3CFE6691-09A4-4CE6-9164-30807027FECF}"/>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1" name="直線コネクタ 570">
          <a:extLst>
            <a:ext uri="{FF2B5EF4-FFF2-40B4-BE49-F238E27FC236}">
              <a16:creationId xmlns:a16="http://schemas.microsoft.com/office/drawing/2014/main" id="{C1A1E888-F2E1-47AA-BDD5-F084A36B3C12}"/>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2" name="テキスト ボックス 571">
          <a:extLst>
            <a:ext uri="{FF2B5EF4-FFF2-40B4-BE49-F238E27FC236}">
              <a16:creationId xmlns:a16="http://schemas.microsoft.com/office/drawing/2014/main" id="{65A47371-1532-4C54-876E-DD3DA591193C}"/>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3" name="直線コネクタ 572">
          <a:extLst>
            <a:ext uri="{FF2B5EF4-FFF2-40B4-BE49-F238E27FC236}">
              <a16:creationId xmlns:a16="http://schemas.microsoft.com/office/drawing/2014/main" id="{A0B59059-6943-44DD-AD63-0EDCF948FD1C}"/>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4" name="テキスト ボックス 573">
          <a:extLst>
            <a:ext uri="{FF2B5EF4-FFF2-40B4-BE49-F238E27FC236}">
              <a16:creationId xmlns:a16="http://schemas.microsoft.com/office/drawing/2014/main" id="{1D4A5F03-91FB-4EF7-80FD-FECEAFFD31C7}"/>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5" name="直線コネクタ 574">
          <a:extLst>
            <a:ext uri="{FF2B5EF4-FFF2-40B4-BE49-F238E27FC236}">
              <a16:creationId xmlns:a16="http://schemas.microsoft.com/office/drawing/2014/main" id="{6DC579D7-EA33-4A84-B86F-E385F18F04B8}"/>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6" name="テキスト ボックス 575">
          <a:extLst>
            <a:ext uri="{FF2B5EF4-FFF2-40B4-BE49-F238E27FC236}">
              <a16:creationId xmlns:a16="http://schemas.microsoft.com/office/drawing/2014/main" id="{C4311958-D081-4770-A360-A4F8231D0074}"/>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7" name="直線コネクタ 576">
          <a:extLst>
            <a:ext uri="{FF2B5EF4-FFF2-40B4-BE49-F238E27FC236}">
              <a16:creationId xmlns:a16="http://schemas.microsoft.com/office/drawing/2014/main" id="{99F9DEE8-B46C-4659-982C-703D6779006B}"/>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8" name="テキスト ボックス 577">
          <a:extLst>
            <a:ext uri="{FF2B5EF4-FFF2-40B4-BE49-F238E27FC236}">
              <a16:creationId xmlns:a16="http://schemas.microsoft.com/office/drawing/2014/main" id="{89D220F7-0335-410A-8613-3072C8AB2027}"/>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9" name="直線コネクタ 578">
          <a:extLst>
            <a:ext uri="{FF2B5EF4-FFF2-40B4-BE49-F238E27FC236}">
              <a16:creationId xmlns:a16="http://schemas.microsoft.com/office/drawing/2014/main" id="{78FA5E1D-B201-44CF-A8AD-868ECFA634D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0" name="テキスト ボックス 579">
          <a:extLst>
            <a:ext uri="{FF2B5EF4-FFF2-40B4-BE49-F238E27FC236}">
              <a16:creationId xmlns:a16="http://schemas.microsoft.com/office/drawing/2014/main" id="{534B7B7B-AE39-459E-8482-2C51D45A0DF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1" name="【学校施設】&#10;一人当たり面積グラフ枠">
          <a:extLst>
            <a:ext uri="{FF2B5EF4-FFF2-40B4-BE49-F238E27FC236}">
              <a16:creationId xmlns:a16="http://schemas.microsoft.com/office/drawing/2014/main" id="{5508F9F7-AF47-489F-AEB6-59B2F522A0D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122530</xdr:rowOff>
    </xdr:from>
    <xdr:to>
      <xdr:col>116</xdr:col>
      <xdr:colOff>62864</xdr:colOff>
      <xdr:row>62</xdr:row>
      <xdr:rowOff>139446</xdr:rowOff>
    </xdr:to>
    <xdr:cxnSp macro="">
      <xdr:nvCxnSpPr>
        <xdr:cNvPr id="582" name="直線コネクタ 581">
          <a:extLst>
            <a:ext uri="{FF2B5EF4-FFF2-40B4-BE49-F238E27FC236}">
              <a16:creationId xmlns:a16="http://schemas.microsoft.com/office/drawing/2014/main" id="{616FDA37-6FE8-42AE-98C1-853DE8CA22C8}"/>
            </a:ext>
          </a:extLst>
        </xdr:cNvPr>
        <xdr:cNvCxnSpPr/>
      </xdr:nvCxnSpPr>
      <xdr:spPr>
        <a:xfrm flipV="1">
          <a:off x="22160864" y="9552280"/>
          <a:ext cx="0" cy="1217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143273</xdr:rowOff>
    </xdr:from>
    <xdr:ext cx="469744" cy="259045"/>
    <xdr:sp macro="" textlink="">
      <xdr:nvSpPr>
        <xdr:cNvPr id="583" name="【学校施設】&#10;一人当たり面積最小値テキスト">
          <a:extLst>
            <a:ext uri="{FF2B5EF4-FFF2-40B4-BE49-F238E27FC236}">
              <a16:creationId xmlns:a16="http://schemas.microsoft.com/office/drawing/2014/main" id="{798B8AAF-350E-4B55-A3BC-C5A299227029}"/>
            </a:ext>
          </a:extLst>
        </xdr:cNvPr>
        <xdr:cNvSpPr txBox="1"/>
      </xdr:nvSpPr>
      <xdr:spPr>
        <a:xfrm>
          <a:off x="22199600" y="1077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139446</xdr:rowOff>
    </xdr:from>
    <xdr:to>
      <xdr:col>116</xdr:col>
      <xdr:colOff>152400</xdr:colOff>
      <xdr:row>62</xdr:row>
      <xdr:rowOff>139446</xdr:rowOff>
    </xdr:to>
    <xdr:cxnSp macro="">
      <xdr:nvCxnSpPr>
        <xdr:cNvPr id="584" name="直線コネクタ 583">
          <a:extLst>
            <a:ext uri="{FF2B5EF4-FFF2-40B4-BE49-F238E27FC236}">
              <a16:creationId xmlns:a16="http://schemas.microsoft.com/office/drawing/2014/main" id="{0243AF61-F89D-4C80-AB2A-FEC995C764BC}"/>
            </a:ext>
          </a:extLst>
        </xdr:cNvPr>
        <xdr:cNvCxnSpPr/>
      </xdr:nvCxnSpPr>
      <xdr:spPr>
        <a:xfrm>
          <a:off x="22072600" y="1076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69207</xdr:rowOff>
    </xdr:from>
    <xdr:ext cx="469744" cy="259045"/>
    <xdr:sp macro="" textlink="">
      <xdr:nvSpPr>
        <xdr:cNvPr id="585" name="【学校施設】&#10;一人当たり面積最大値テキスト">
          <a:extLst>
            <a:ext uri="{FF2B5EF4-FFF2-40B4-BE49-F238E27FC236}">
              <a16:creationId xmlns:a16="http://schemas.microsoft.com/office/drawing/2014/main" id="{85E30EF4-010C-40FF-8BB5-5C0DC0BEF1BB}"/>
            </a:ext>
          </a:extLst>
        </xdr:cNvPr>
        <xdr:cNvSpPr txBox="1"/>
      </xdr:nvSpPr>
      <xdr:spPr>
        <a:xfrm>
          <a:off x="22199600" y="932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122530</xdr:rowOff>
    </xdr:from>
    <xdr:to>
      <xdr:col>116</xdr:col>
      <xdr:colOff>152400</xdr:colOff>
      <xdr:row>55</xdr:row>
      <xdr:rowOff>122530</xdr:rowOff>
    </xdr:to>
    <xdr:cxnSp macro="">
      <xdr:nvCxnSpPr>
        <xdr:cNvPr id="586" name="直線コネクタ 585">
          <a:extLst>
            <a:ext uri="{FF2B5EF4-FFF2-40B4-BE49-F238E27FC236}">
              <a16:creationId xmlns:a16="http://schemas.microsoft.com/office/drawing/2014/main" id="{8FE041E9-2400-4B56-BB8E-3FB477F9B4EB}"/>
            </a:ext>
          </a:extLst>
        </xdr:cNvPr>
        <xdr:cNvCxnSpPr/>
      </xdr:nvCxnSpPr>
      <xdr:spPr>
        <a:xfrm>
          <a:off x="22072600" y="955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65803</xdr:rowOff>
    </xdr:from>
    <xdr:ext cx="469744" cy="259045"/>
    <xdr:sp macro="" textlink="">
      <xdr:nvSpPr>
        <xdr:cNvPr id="587" name="【学校施設】&#10;一人当たり面積平均値テキスト">
          <a:extLst>
            <a:ext uri="{FF2B5EF4-FFF2-40B4-BE49-F238E27FC236}">
              <a16:creationId xmlns:a16="http://schemas.microsoft.com/office/drawing/2014/main" id="{267EBD87-1B25-458E-868C-B44ABB8A49CB}"/>
            </a:ext>
          </a:extLst>
        </xdr:cNvPr>
        <xdr:cNvSpPr txBox="1"/>
      </xdr:nvSpPr>
      <xdr:spPr>
        <a:xfrm>
          <a:off x="22199600" y="10181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42926</xdr:rowOff>
    </xdr:from>
    <xdr:to>
      <xdr:col>116</xdr:col>
      <xdr:colOff>114300</xdr:colOff>
      <xdr:row>60</xdr:row>
      <xdr:rowOff>144526</xdr:rowOff>
    </xdr:to>
    <xdr:sp macro="" textlink="">
      <xdr:nvSpPr>
        <xdr:cNvPr id="588" name="フローチャート: 判断 587">
          <a:extLst>
            <a:ext uri="{FF2B5EF4-FFF2-40B4-BE49-F238E27FC236}">
              <a16:creationId xmlns:a16="http://schemas.microsoft.com/office/drawing/2014/main" id="{123FA9A2-A769-43D2-BFEA-C0276B4F47A1}"/>
            </a:ext>
          </a:extLst>
        </xdr:cNvPr>
        <xdr:cNvSpPr/>
      </xdr:nvSpPr>
      <xdr:spPr>
        <a:xfrm>
          <a:off x="22110700" y="1032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47041</xdr:rowOff>
    </xdr:from>
    <xdr:to>
      <xdr:col>112</xdr:col>
      <xdr:colOff>38100</xdr:colOff>
      <xdr:row>60</xdr:row>
      <xdr:rowOff>148641</xdr:rowOff>
    </xdr:to>
    <xdr:sp macro="" textlink="">
      <xdr:nvSpPr>
        <xdr:cNvPr id="589" name="フローチャート: 判断 588">
          <a:extLst>
            <a:ext uri="{FF2B5EF4-FFF2-40B4-BE49-F238E27FC236}">
              <a16:creationId xmlns:a16="http://schemas.microsoft.com/office/drawing/2014/main" id="{2CAD2B3F-D2F0-45E5-8864-1673C51A3503}"/>
            </a:ext>
          </a:extLst>
        </xdr:cNvPr>
        <xdr:cNvSpPr/>
      </xdr:nvSpPr>
      <xdr:spPr>
        <a:xfrm>
          <a:off x="21272500" y="1033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6807</xdr:rowOff>
    </xdr:from>
    <xdr:to>
      <xdr:col>107</xdr:col>
      <xdr:colOff>101600</xdr:colOff>
      <xdr:row>60</xdr:row>
      <xdr:rowOff>108407</xdr:rowOff>
    </xdr:to>
    <xdr:sp macro="" textlink="">
      <xdr:nvSpPr>
        <xdr:cNvPr id="590" name="フローチャート: 判断 589">
          <a:extLst>
            <a:ext uri="{FF2B5EF4-FFF2-40B4-BE49-F238E27FC236}">
              <a16:creationId xmlns:a16="http://schemas.microsoft.com/office/drawing/2014/main" id="{1279DD51-FFC7-41FC-A6AF-9B4A9FFF3393}"/>
            </a:ext>
          </a:extLst>
        </xdr:cNvPr>
        <xdr:cNvSpPr/>
      </xdr:nvSpPr>
      <xdr:spPr>
        <a:xfrm>
          <a:off x="20383500" y="102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24181</xdr:rowOff>
    </xdr:from>
    <xdr:to>
      <xdr:col>102</xdr:col>
      <xdr:colOff>165100</xdr:colOff>
      <xdr:row>61</xdr:row>
      <xdr:rowOff>125781</xdr:rowOff>
    </xdr:to>
    <xdr:sp macro="" textlink="">
      <xdr:nvSpPr>
        <xdr:cNvPr id="591" name="フローチャート: 判断 590">
          <a:extLst>
            <a:ext uri="{FF2B5EF4-FFF2-40B4-BE49-F238E27FC236}">
              <a16:creationId xmlns:a16="http://schemas.microsoft.com/office/drawing/2014/main" id="{E5527E67-E317-44E4-BB32-743B36868ACD}"/>
            </a:ext>
          </a:extLst>
        </xdr:cNvPr>
        <xdr:cNvSpPr/>
      </xdr:nvSpPr>
      <xdr:spPr>
        <a:xfrm>
          <a:off x="19494500" y="1048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40183</xdr:rowOff>
    </xdr:from>
    <xdr:to>
      <xdr:col>98</xdr:col>
      <xdr:colOff>38100</xdr:colOff>
      <xdr:row>61</xdr:row>
      <xdr:rowOff>141783</xdr:rowOff>
    </xdr:to>
    <xdr:sp macro="" textlink="">
      <xdr:nvSpPr>
        <xdr:cNvPr id="592" name="フローチャート: 判断 591">
          <a:extLst>
            <a:ext uri="{FF2B5EF4-FFF2-40B4-BE49-F238E27FC236}">
              <a16:creationId xmlns:a16="http://schemas.microsoft.com/office/drawing/2014/main" id="{5EB1BF96-1C1A-49B4-B081-2130BFE7CDCB}"/>
            </a:ext>
          </a:extLst>
        </xdr:cNvPr>
        <xdr:cNvSpPr/>
      </xdr:nvSpPr>
      <xdr:spPr>
        <a:xfrm>
          <a:off x="18605500" y="1049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4F80FD1B-32DB-4FF6-9800-3CFF1051071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D5E8E38D-4FA8-4554-ABF5-1CEE6E34D80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EA421D94-52A1-4EAB-9180-CD83503C0D0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E354E09B-FB27-4BDC-B70F-86D2DF1C8F8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0CB072DA-AEA2-409B-B6F1-6BD1A4D12A5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135737</xdr:rowOff>
    </xdr:from>
    <xdr:to>
      <xdr:col>116</xdr:col>
      <xdr:colOff>114300</xdr:colOff>
      <xdr:row>61</xdr:row>
      <xdr:rowOff>65887</xdr:rowOff>
    </xdr:to>
    <xdr:sp macro="" textlink="">
      <xdr:nvSpPr>
        <xdr:cNvPr id="598" name="楕円 597">
          <a:extLst>
            <a:ext uri="{FF2B5EF4-FFF2-40B4-BE49-F238E27FC236}">
              <a16:creationId xmlns:a16="http://schemas.microsoft.com/office/drawing/2014/main" id="{C44389C9-6141-44ED-975C-22269DC72543}"/>
            </a:ext>
          </a:extLst>
        </xdr:cNvPr>
        <xdr:cNvSpPr/>
      </xdr:nvSpPr>
      <xdr:spPr>
        <a:xfrm>
          <a:off x="22110700" y="1042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114164</xdr:rowOff>
    </xdr:from>
    <xdr:ext cx="469744" cy="259045"/>
    <xdr:sp macro="" textlink="">
      <xdr:nvSpPr>
        <xdr:cNvPr id="599" name="【学校施設】&#10;一人当たり面積該当値テキスト">
          <a:extLst>
            <a:ext uri="{FF2B5EF4-FFF2-40B4-BE49-F238E27FC236}">
              <a16:creationId xmlns:a16="http://schemas.microsoft.com/office/drawing/2014/main" id="{07C360FD-784A-4C4C-AFE4-51015ED8B3B4}"/>
            </a:ext>
          </a:extLst>
        </xdr:cNvPr>
        <xdr:cNvSpPr txBox="1"/>
      </xdr:nvSpPr>
      <xdr:spPr>
        <a:xfrm>
          <a:off x="22199600" y="10401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152654</xdr:rowOff>
    </xdr:from>
    <xdr:to>
      <xdr:col>112</xdr:col>
      <xdr:colOff>38100</xdr:colOff>
      <xdr:row>61</xdr:row>
      <xdr:rowOff>82804</xdr:rowOff>
    </xdr:to>
    <xdr:sp macro="" textlink="">
      <xdr:nvSpPr>
        <xdr:cNvPr id="600" name="楕円 599">
          <a:extLst>
            <a:ext uri="{FF2B5EF4-FFF2-40B4-BE49-F238E27FC236}">
              <a16:creationId xmlns:a16="http://schemas.microsoft.com/office/drawing/2014/main" id="{7ED966E9-7166-4D5D-9988-AD617F3F4DC4}"/>
            </a:ext>
          </a:extLst>
        </xdr:cNvPr>
        <xdr:cNvSpPr/>
      </xdr:nvSpPr>
      <xdr:spPr>
        <a:xfrm>
          <a:off x="21272500" y="1043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15087</xdr:rowOff>
    </xdr:from>
    <xdr:to>
      <xdr:col>116</xdr:col>
      <xdr:colOff>63500</xdr:colOff>
      <xdr:row>61</xdr:row>
      <xdr:rowOff>32004</xdr:rowOff>
    </xdr:to>
    <xdr:cxnSp macro="">
      <xdr:nvCxnSpPr>
        <xdr:cNvPr id="601" name="直線コネクタ 600">
          <a:extLst>
            <a:ext uri="{FF2B5EF4-FFF2-40B4-BE49-F238E27FC236}">
              <a16:creationId xmlns:a16="http://schemas.microsoft.com/office/drawing/2014/main" id="{7C84114E-FA84-4B17-86FC-83503B8E676C}"/>
            </a:ext>
          </a:extLst>
        </xdr:cNvPr>
        <xdr:cNvCxnSpPr/>
      </xdr:nvCxnSpPr>
      <xdr:spPr>
        <a:xfrm flipV="1">
          <a:off x="21323300" y="10473537"/>
          <a:ext cx="8382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864</xdr:rowOff>
    </xdr:from>
    <xdr:to>
      <xdr:col>107</xdr:col>
      <xdr:colOff>101600</xdr:colOff>
      <xdr:row>61</xdr:row>
      <xdr:rowOff>102464</xdr:rowOff>
    </xdr:to>
    <xdr:sp macro="" textlink="">
      <xdr:nvSpPr>
        <xdr:cNvPr id="602" name="楕円 601">
          <a:extLst>
            <a:ext uri="{FF2B5EF4-FFF2-40B4-BE49-F238E27FC236}">
              <a16:creationId xmlns:a16="http://schemas.microsoft.com/office/drawing/2014/main" id="{84A50FE2-0792-4D55-B2CA-9E445B05295B}"/>
            </a:ext>
          </a:extLst>
        </xdr:cNvPr>
        <xdr:cNvSpPr/>
      </xdr:nvSpPr>
      <xdr:spPr>
        <a:xfrm>
          <a:off x="20383500" y="1045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32004</xdr:rowOff>
    </xdr:from>
    <xdr:to>
      <xdr:col>111</xdr:col>
      <xdr:colOff>177800</xdr:colOff>
      <xdr:row>61</xdr:row>
      <xdr:rowOff>51664</xdr:rowOff>
    </xdr:to>
    <xdr:cxnSp macro="">
      <xdr:nvCxnSpPr>
        <xdr:cNvPr id="603" name="直線コネクタ 602">
          <a:extLst>
            <a:ext uri="{FF2B5EF4-FFF2-40B4-BE49-F238E27FC236}">
              <a16:creationId xmlns:a16="http://schemas.microsoft.com/office/drawing/2014/main" id="{BBE5DEB3-8CCA-453A-8937-0F31E97AB135}"/>
            </a:ext>
          </a:extLst>
        </xdr:cNvPr>
        <xdr:cNvCxnSpPr/>
      </xdr:nvCxnSpPr>
      <xdr:spPr>
        <a:xfrm flipV="1">
          <a:off x="20434300" y="10490454"/>
          <a:ext cx="889000" cy="1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28296</xdr:rowOff>
    </xdr:from>
    <xdr:to>
      <xdr:col>102</xdr:col>
      <xdr:colOff>165100</xdr:colOff>
      <xdr:row>61</xdr:row>
      <xdr:rowOff>129896</xdr:rowOff>
    </xdr:to>
    <xdr:sp macro="" textlink="">
      <xdr:nvSpPr>
        <xdr:cNvPr id="604" name="楕円 603">
          <a:extLst>
            <a:ext uri="{FF2B5EF4-FFF2-40B4-BE49-F238E27FC236}">
              <a16:creationId xmlns:a16="http://schemas.microsoft.com/office/drawing/2014/main" id="{D4AA5F4D-A45B-4A09-A5BF-19572DDF830E}"/>
            </a:ext>
          </a:extLst>
        </xdr:cNvPr>
        <xdr:cNvSpPr/>
      </xdr:nvSpPr>
      <xdr:spPr>
        <a:xfrm>
          <a:off x="19494500" y="1048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51664</xdr:rowOff>
    </xdr:from>
    <xdr:to>
      <xdr:col>107</xdr:col>
      <xdr:colOff>50800</xdr:colOff>
      <xdr:row>61</xdr:row>
      <xdr:rowOff>79096</xdr:rowOff>
    </xdr:to>
    <xdr:cxnSp macro="">
      <xdr:nvCxnSpPr>
        <xdr:cNvPr id="605" name="直線コネクタ 604">
          <a:extLst>
            <a:ext uri="{FF2B5EF4-FFF2-40B4-BE49-F238E27FC236}">
              <a16:creationId xmlns:a16="http://schemas.microsoft.com/office/drawing/2014/main" id="{23096BA2-C6AB-4F3C-9AEE-9C3113EDFAE7}"/>
            </a:ext>
          </a:extLst>
        </xdr:cNvPr>
        <xdr:cNvCxnSpPr/>
      </xdr:nvCxnSpPr>
      <xdr:spPr>
        <a:xfrm flipV="1">
          <a:off x="19545300" y="1051011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132080</xdr:rowOff>
    </xdr:from>
    <xdr:to>
      <xdr:col>98</xdr:col>
      <xdr:colOff>38100</xdr:colOff>
      <xdr:row>62</xdr:row>
      <xdr:rowOff>62230</xdr:rowOff>
    </xdr:to>
    <xdr:sp macro="" textlink="">
      <xdr:nvSpPr>
        <xdr:cNvPr id="606" name="楕円 605">
          <a:extLst>
            <a:ext uri="{FF2B5EF4-FFF2-40B4-BE49-F238E27FC236}">
              <a16:creationId xmlns:a16="http://schemas.microsoft.com/office/drawing/2014/main" id="{7A06B0D1-8F1B-4FC3-A634-B01D0015DC42}"/>
            </a:ext>
          </a:extLst>
        </xdr:cNvPr>
        <xdr:cNvSpPr/>
      </xdr:nvSpPr>
      <xdr:spPr>
        <a:xfrm>
          <a:off x="18605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79096</xdr:rowOff>
    </xdr:from>
    <xdr:to>
      <xdr:col>102</xdr:col>
      <xdr:colOff>114300</xdr:colOff>
      <xdr:row>62</xdr:row>
      <xdr:rowOff>11430</xdr:rowOff>
    </xdr:to>
    <xdr:cxnSp macro="">
      <xdr:nvCxnSpPr>
        <xdr:cNvPr id="607" name="直線コネクタ 606">
          <a:extLst>
            <a:ext uri="{FF2B5EF4-FFF2-40B4-BE49-F238E27FC236}">
              <a16:creationId xmlns:a16="http://schemas.microsoft.com/office/drawing/2014/main" id="{C37CDAAF-ECE4-428E-979C-D700B42471D4}"/>
            </a:ext>
          </a:extLst>
        </xdr:cNvPr>
        <xdr:cNvCxnSpPr/>
      </xdr:nvCxnSpPr>
      <xdr:spPr>
        <a:xfrm flipV="1">
          <a:off x="18656300" y="10537546"/>
          <a:ext cx="889000" cy="103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165168</xdr:rowOff>
    </xdr:from>
    <xdr:ext cx="469744" cy="259045"/>
    <xdr:sp macro="" textlink="">
      <xdr:nvSpPr>
        <xdr:cNvPr id="608" name="n_1aveValue【学校施設】&#10;一人当たり面積">
          <a:extLst>
            <a:ext uri="{FF2B5EF4-FFF2-40B4-BE49-F238E27FC236}">
              <a16:creationId xmlns:a16="http://schemas.microsoft.com/office/drawing/2014/main" id="{F0D93458-5F31-4739-87FB-CF1D63DA9F44}"/>
            </a:ext>
          </a:extLst>
        </xdr:cNvPr>
        <xdr:cNvSpPr txBox="1"/>
      </xdr:nvSpPr>
      <xdr:spPr>
        <a:xfrm>
          <a:off x="21075727" y="10109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124934</xdr:rowOff>
    </xdr:from>
    <xdr:ext cx="469744" cy="259045"/>
    <xdr:sp macro="" textlink="">
      <xdr:nvSpPr>
        <xdr:cNvPr id="609" name="n_2aveValue【学校施設】&#10;一人当たり面積">
          <a:extLst>
            <a:ext uri="{FF2B5EF4-FFF2-40B4-BE49-F238E27FC236}">
              <a16:creationId xmlns:a16="http://schemas.microsoft.com/office/drawing/2014/main" id="{BF158939-3438-405D-82F3-A64CD871A229}"/>
            </a:ext>
          </a:extLst>
        </xdr:cNvPr>
        <xdr:cNvSpPr txBox="1"/>
      </xdr:nvSpPr>
      <xdr:spPr>
        <a:xfrm>
          <a:off x="20199427" y="100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142308</xdr:rowOff>
    </xdr:from>
    <xdr:ext cx="469744" cy="259045"/>
    <xdr:sp macro="" textlink="">
      <xdr:nvSpPr>
        <xdr:cNvPr id="610" name="n_3aveValue【学校施設】&#10;一人当たり面積">
          <a:extLst>
            <a:ext uri="{FF2B5EF4-FFF2-40B4-BE49-F238E27FC236}">
              <a16:creationId xmlns:a16="http://schemas.microsoft.com/office/drawing/2014/main" id="{F4E1B3C4-248D-4785-9319-D3F89C32D6C7}"/>
            </a:ext>
          </a:extLst>
        </xdr:cNvPr>
        <xdr:cNvSpPr txBox="1"/>
      </xdr:nvSpPr>
      <xdr:spPr>
        <a:xfrm>
          <a:off x="19310427" y="1025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158310</xdr:rowOff>
    </xdr:from>
    <xdr:ext cx="469744" cy="259045"/>
    <xdr:sp macro="" textlink="">
      <xdr:nvSpPr>
        <xdr:cNvPr id="611" name="n_4aveValue【学校施設】&#10;一人当たり面積">
          <a:extLst>
            <a:ext uri="{FF2B5EF4-FFF2-40B4-BE49-F238E27FC236}">
              <a16:creationId xmlns:a16="http://schemas.microsoft.com/office/drawing/2014/main" id="{9B6B4F3F-74D8-4DA5-8187-89AE8CD2AD67}"/>
            </a:ext>
          </a:extLst>
        </xdr:cNvPr>
        <xdr:cNvSpPr txBox="1"/>
      </xdr:nvSpPr>
      <xdr:spPr>
        <a:xfrm>
          <a:off x="18421427" y="10273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73931</xdr:rowOff>
    </xdr:from>
    <xdr:ext cx="469744" cy="259045"/>
    <xdr:sp macro="" textlink="">
      <xdr:nvSpPr>
        <xdr:cNvPr id="612" name="n_1mainValue【学校施設】&#10;一人当たり面積">
          <a:extLst>
            <a:ext uri="{FF2B5EF4-FFF2-40B4-BE49-F238E27FC236}">
              <a16:creationId xmlns:a16="http://schemas.microsoft.com/office/drawing/2014/main" id="{2691948A-7858-4DEC-A0C2-DC193FABC9A3}"/>
            </a:ext>
          </a:extLst>
        </xdr:cNvPr>
        <xdr:cNvSpPr txBox="1"/>
      </xdr:nvSpPr>
      <xdr:spPr>
        <a:xfrm>
          <a:off x="21075727" y="1053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93591</xdr:rowOff>
    </xdr:from>
    <xdr:ext cx="469744" cy="259045"/>
    <xdr:sp macro="" textlink="">
      <xdr:nvSpPr>
        <xdr:cNvPr id="613" name="n_2mainValue【学校施設】&#10;一人当たり面積">
          <a:extLst>
            <a:ext uri="{FF2B5EF4-FFF2-40B4-BE49-F238E27FC236}">
              <a16:creationId xmlns:a16="http://schemas.microsoft.com/office/drawing/2014/main" id="{9D6B28E7-5D9A-4862-9E70-9043F2E3A6AD}"/>
            </a:ext>
          </a:extLst>
        </xdr:cNvPr>
        <xdr:cNvSpPr txBox="1"/>
      </xdr:nvSpPr>
      <xdr:spPr>
        <a:xfrm>
          <a:off x="20199427" y="10552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121023</xdr:rowOff>
    </xdr:from>
    <xdr:ext cx="469744" cy="259045"/>
    <xdr:sp macro="" textlink="">
      <xdr:nvSpPr>
        <xdr:cNvPr id="614" name="n_3mainValue【学校施設】&#10;一人当たり面積">
          <a:extLst>
            <a:ext uri="{FF2B5EF4-FFF2-40B4-BE49-F238E27FC236}">
              <a16:creationId xmlns:a16="http://schemas.microsoft.com/office/drawing/2014/main" id="{06843079-3E26-4793-B84C-857DA6138B34}"/>
            </a:ext>
          </a:extLst>
        </xdr:cNvPr>
        <xdr:cNvSpPr txBox="1"/>
      </xdr:nvSpPr>
      <xdr:spPr>
        <a:xfrm>
          <a:off x="19310427" y="1057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53357</xdr:rowOff>
    </xdr:from>
    <xdr:ext cx="469744" cy="259045"/>
    <xdr:sp macro="" textlink="">
      <xdr:nvSpPr>
        <xdr:cNvPr id="615" name="n_4mainValue【学校施設】&#10;一人当たり面積">
          <a:extLst>
            <a:ext uri="{FF2B5EF4-FFF2-40B4-BE49-F238E27FC236}">
              <a16:creationId xmlns:a16="http://schemas.microsoft.com/office/drawing/2014/main" id="{D2095CDC-C7C9-4B2A-84E1-BE4067E4E7F3}"/>
            </a:ext>
          </a:extLst>
        </xdr:cNvPr>
        <xdr:cNvSpPr txBox="1"/>
      </xdr:nvSpPr>
      <xdr:spPr>
        <a:xfrm>
          <a:off x="18421427" y="106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6" name="正方形/長方形 615">
          <a:extLst>
            <a:ext uri="{FF2B5EF4-FFF2-40B4-BE49-F238E27FC236}">
              <a16:creationId xmlns:a16="http://schemas.microsoft.com/office/drawing/2014/main" id="{F9145094-B58E-45BA-9941-37A09C64121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7" name="正方形/長方形 616">
          <a:extLst>
            <a:ext uri="{FF2B5EF4-FFF2-40B4-BE49-F238E27FC236}">
              <a16:creationId xmlns:a16="http://schemas.microsoft.com/office/drawing/2014/main" id="{0239C49A-F6E3-4F94-B14D-D2ED5FAD989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8" name="正方形/長方形 617">
          <a:extLst>
            <a:ext uri="{FF2B5EF4-FFF2-40B4-BE49-F238E27FC236}">
              <a16:creationId xmlns:a16="http://schemas.microsoft.com/office/drawing/2014/main" id="{2BC7EF01-0A09-4A21-837C-C52EA8AE113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9" name="正方形/長方形 618">
          <a:extLst>
            <a:ext uri="{FF2B5EF4-FFF2-40B4-BE49-F238E27FC236}">
              <a16:creationId xmlns:a16="http://schemas.microsoft.com/office/drawing/2014/main" id="{55CF8235-C74E-4E03-A9BF-A18F7F7116E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0" name="正方形/長方形 619">
          <a:extLst>
            <a:ext uri="{FF2B5EF4-FFF2-40B4-BE49-F238E27FC236}">
              <a16:creationId xmlns:a16="http://schemas.microsoft.com/office/drawing/2014/main" id="{338A95B7-F631-4598-9211-60E9378FB3F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1" name="正方形/長方形 620">
          <a:extLst>
            <a:ext uri="{FF2B5EF4-FFF2-40B4-BE49-F238E27FC236}">
              <a16:creationId xmlns:a16="http://schemas.microsoft.com/office/drawing/2014/main" id="{68072A15-1D2B-4E66-83F0-CF6C0FC385E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2" name="正方形/長方形 621">
          <a:extLst>
            <a:ext uri="{FF2B5EF4-FFF2-40B4-BE49-F238E27FC236}">
              <a16:creationId xmlns:a16="http://schemas.microsoft.com/office/drawing/2014/main" id="{81BA6AA9-5728-4810-85A5-219A0E1549C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3" name="正方形/長方形 622">
          <a:extLst>
            <a:ext uri="{FF2B5EF4-FFF2-40B4-BE49-F238E27FC236}">
              <a16:creationId xmlns:a16="http://schemas.microsoft.com/office/drawing/2014/main" id="{842C6F81-40DC-4AAC-87E0-78A386A4ADE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4" name="テキスト ボックス 623">
          <a:extLst>
            <a:ext uri="{FF2B5EF4-FFF2-40B4-BE49-F238E27FC236}">
              <a16:creationId xmlns:a16="http://schemas.microsoft.com/office/drawing/2014/main" id="{89BA74DD-8961-4527-B806-710B01E87AC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5" name="直線コネクタ 624">
          <a:extLst>
            <a:ext uri="{FF2B5EF4-FFF2-40B4-BE49-F238E27FC236}">
              <a16:creationId xmlns:a16="http://schemas.microsoft.com/office/drawing/2014/main" id="{2B1BD451-B316-4B44-8400-5E19F1109D7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6" name="テキスト ボックス 625">
          <a:extLst>
            <a:ext uri="{FF2B5EF4-FFF2-40B4-BE49-F238E27FC236}">
              <a16:creationId xmlns:a16="http://schemas.microsoft.com/office/drawing/2014/main" id="{59B506CC-627D-4679-8B1B-F6D8732A0E2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7" name="直線コネクタ 626">
          <a:extLst>
            <a:ext uri="{FF2B5EF4-FFF2-40B4-BE49-F238E27FC236}">
              <a16:creationId xmlns:a16="http://schemas.microsoft.com/office/drawing/2014/main" id="{549862AC-177C-473C-A217-E04F884B108C}"/>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8" name="テキスト ボックス 627">
          <a:extLst>
            <a:ext uri="{FF2B5EF4-FFF2-40B4-BE49-F238E27FC236}">
              <a16:creationId xmlns:a16="http://schemas.microsoft.com/office/drawing/2014/main" id="{7406CFE5-7920-4651-A2FF-1A72AF22A9B5}"/>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9" name="直線コネクタ 628">
          <a:extLst>
            <a:ext uri="{FF2B5EF4-FFF2-40B4-BE49-F238E27FC236}">
              <a16:creationId xmlns:a16="http://schemas.microsoft.com/office/drawing/2014/main" id="{795404DE-9CBB-419D-9DB4-8B7349FEE5A7}"/>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0" name="テキスト ボックス 629">
          <a:extLst>
            <a:ext uri="{FF2B5EF4-FFF2-40B4-BE49-F238E27FC236}">
              <a16:creationId xmlns:a16="http://schemas.microsoft.com/office/drawing/2014/main" id="{23D4735B-21D5-44B0-837C-5C27226E4342}"/>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1" name="直線コネクタ 630">
          <a:extLst>
            <a:ext uri="{FF2B5EF4-FFF2-40B4-BE49-F238E27FC236}">
              <a16:creationId xmlns:a16="http://schemas.microsoft.com/office/drawing/2014/main" id="{460C62AF-AF64-441A-995C-3AA1EDB4DD54}"/>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2" name="テキスト ボックス 631">
          <a:extLst>
            <a:ext uri="{FF2B5EF4-FFF2-40B4-BE49-F238E27FC236}">
              <a16:creationId xmlns:a16="http://schemas.microsoft.com/office/drawing/2014/main" id="{80B70EEA-9A57-40ED-B7A0-DCD0F4D5425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3" name="直線コネクタ 632">
          <a:extLst>
            <a:ext uri="{FF2B5EF4-FFF2-40B4-BE49-F238E27FC236}">
              <a16:creationId xmlns:a16="http://schemas.microsoft.com/office/drawing/2014/main" id="{B079344F-59A3-453D-A0DF-B9279D50F8C5}"/>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4" name="テキスト ボックス 633">
          <a:extLst>
            <a:ext uri="{FF2B5EF4-FFF2-40B4-BE49-F238E27FC236}">
              <a16:creationId xmlns:a16="http://schemas.microsoft.com/office/drawing/2014/main" id="{F2A9EF38-BF71-4FE1-A6F0-433F40B3640C}"/>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5" name="直線コネクタ 634">
          <a:extLst>
            <a:ext uri="{FF2B5EF4-FFF2-40B4-BE49-F238E27FC236}">
              <a16:creationId xmlns:a16="http://schemas.microsoft.com/office/drawing/2014/main" id="{999AFD4E-5C15-4536-A2DE-DCE7C4AD458E}"/>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6" name="テキスト ボックス 635">
          <a:extLst>
            <a:ext uri="{FF2B5EF4-FFF2-40B4-BE49-F238E27FC236}">
              <a16:creationId xmlns:a16="http://schemas.microsoft.com/office/drawing/2014/main" id="{280379A1-D7C7-42ED-8CAD-2D8488BA4FC7}"/>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7" name="直線コネクタ 636">
          <a:extLst>
            <a:ext uri="{FF2B5EF4-FFF2-40B4-BE49-F238E27FC236}">
              <a16:creationId xmlns:a16="http://schemas.microsoft.com/office/drawing/2014/main" id="{ABBE4EB3-5D19-4106-BFD4-1C646B7C7A9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8" name="テキスト ボックス 637">
          <a:extLst>
            <a:ext uri="{FF2B5EF4-FFF2-40B4-BE49-F238E27FC236}">
              <a16:creationId xmlns:a16="http://schemas.microsoft.com/office/drawing/2014/main" id="{C39EF8A1-AA4B-45B0-9328-D1E31D4F12AF}"/>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9" name="【児童館】&#10;有形固定資産減価償却率グラフ枠">
          <a:extLst>
            <a:ext uri="{FF2B5EF4-FFF2-40B4-BE49-F238E27FC236}">
              <a16:creationId xmlns:a16="http://schemas.microsoft.com/office/drawing/2014/main" id="{ECDBBBC3-3CF4-45C9-B0BF-A272F786BD1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158114</xdr:rowOff>
    </xdr:from>
    <xdr:to>
      <xdr:col>85</xdr:col>
      <xdr:colOff>126364</xdr:colOff>
      <xdr:row>86</xdr:row>
      <xdr:rowOff>100964</xdr:rowOff>
    </xdr:to>
    <xdr:cxnSp macro="">
      <xdr:nvCxnSpPr>
        <xdr:cNvPr id="640" name="直線コネクタ 639">
          <a:extLst>
            <a:ext uri="{FF2B5EF4-FFF2-40B4-BE49-F238E27FC236}">
              <a16:creationId xmlns:a16="http://schemas.microsoft.com/office/drawing/2014/main" id="{589B34A4-C12F-40C8-8D40-1CEA3BB5475D}"/>
            </a:ext>
          </a:extLst>
        </xdr:cNvPr>
        <xdr:cNvCxnSpPr/>
      </xdr:nvCxnSpPr>
      <xdr:spPr>
        <a:xfrm flipV="1">
          <a:off x="16318864" y="13531214"/>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104791</xdr:rowOff>
    </xdr:from>
    <xdr:ext cx="405111" cy="259045"/>
    <xdr:sp macro="" textlink="">
      <xdr:nvSpPr>
        <xdr:cNvPr id="641" name="【児童館】&#10;有形固定資産減価償却率最小値テキスト">
          <a:extLst>
            <a:ext uri="{FF2B5EF4-FFF2-40B4-BE49-F238E27FC236}">
              <a16:creationId xmlns:a16="http://schemas.microsoft.com/office/drawing/2014/main" id="{7280C3FB-865E-4C2F-979A-0F77DB03D48D}"/>
            </a:ext>
          </a:extLst>
        </xdr:cNvPr>
        <xdr:cNvSpPr txBox="1"/>
      </xdr:nvSpPr>
      <xdr:spPr>
        <a:xfrm>
          <a:off x="16357600" y="1484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100964</xdr:rowOff>
    </xdr:from>
    <xdr:to>
      <xdr:col>86</xdr:col>
      <xdr:colOff>25400</xdr:colOff>
      <xdr:row>86</xdr:row>
      <xdr:rowOff>100964</xdr:rowOff>
    </xdr:to>
    <xdr:cxnSp macro="">
      <xdr:nvCxnSpPr>
        <xdr:cNvPr id="642" name="直線コネクタ 641">
          <a:extLst>
            <a:ext uri="{FF2B5EF4-FFF2-40B4-BE49-F238E27FC236}">
              <a16:creationId xmlns:a16="http://schemas.microsoft.com/office/drawing/2014/main" id="{96ED1D77-2891-4E08-8888-4AD2A95BE8E7}"/>
            </a:ext>
          </a:extLst>
        </xdr:cNvPr>
        <xdr:cNvCxnSpPr/>
      </xdr:nvCxnSpPr>
      <xdr:spPr>
        <a:xfrm>
          <a:off x="16230600" y="1484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104791</xdr:rowOff>
    </xdr:from>
    <xdr:ext cx="405111" cy="259045"/>
    <xdr:sp macro="" textlink="">
      <xdr:nvSpPr>
        <xdr:cNvPr id="643" name="【児童館】&#10;有形固定資産減価償却率最大値テキスト">
          <a:extLst>
            <a:ext uri="{FF2B5EF4-FFF2-40B4-BE49-F238E27FC236}">
              <a16:creationId xmlns:a16="http://schemas.microsoft.com/office/drawing/2014/main" id="{59C22BAC-F852-4036-802D-349B1E140040}"/>
            </a:ext>
          </a:extLst>
        </xdr:cNvPr>
        <xdr:cNvSpPr txBox="1"/>
      </xdr:nvSpPr>
      <xdr:spPr>
        <a:xfrm>
          <a:off x="16357600" y="13306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158114</xdr:rowOff>
    </xdr:from>
    <xdr:to>
      <xdr:col>86</xdr:col>
      <xdr:colOff>25400</xdr:colOff>
      <xdr:row>78</xdr:row>
      <xdr:rowOff>158114</xdr:rowOff>
    </xdr:to>
    <xdr:cxnSp macro="">
      <xdr:nvCxnSpPr>
        <xdr:cNvPr id="644" name="直線コネクタ 643">
          <a:extLst>
            <a:ext uri="{FF2B5EF4-FFF2-40B4-BE49-F238E27FC236}">
              <a16:creationId xmlns:a16="http://schemas.microsoft.com/office/drawing/2014/main" id="{2A8E4789-1818-48D6-8DC5-8E786561BDAB}"/>
            </a:ext>
          </a:extLst>
        </xdr:cNvPr>
        <xdr:cNvCxnSpPr/>
      </xdr:nvCxnSpPr>
      <xdr:spPr>
        <a:xfrm>
          <a:off x="16230600" y="1353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46372</xdr:rowOff>
    </xdr:from>
    <xdr:ext cx="405111" cy="259045"/>
    <xdr:sp macro="" textlink="">
      <xdr:nvSpPr>
        <xdr:cNvPr id="645" name="【児童館】&#10;有形固定資産減価償却率平均値テキスト">
          <a:extLst>
            <a:ext uri="{FF2B5EF4-FFF2-40B4-BE49-F238E27FC236}">
              <a16:creationId xmlns:a16="http://schemas.microsoft.com/office/drawing/2014/main" id="{3D3B2BB3-DD39-4B49-A9ED-FDA9984D1AE9}"/>
            </a:ext>
          </a:extLst>
        </xdr:cNvPr>
        <xdr:cNvSpPr txBox="1"/>
      </xdr:nvSpPr>
      <xdr:spPr>
        <a:xfrm>
          <a:off x="16357600" y="13933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23495</xdr:rowOff>
    </xdr:from>
    <xdr:to>
      <xdr:col>85</xdr:col>
      <xdr:colOff>177800</xdr:colOff>
      <xdr:row>82</xdr:row>
      <xdr:rowOff>125095</xdr:rowOff>
    </xdr:to>
    <xdr:sp macro="" textlink="">
      <xdr:nvSpPr>
        <xdr:cNvPr id="646" name="フローチャート: 判断 645">
          <a:extLst>
            <a:ext uri="{FF2B5EF4-FFF2-40B4-BE49-F238E27FC236}">
              <a16:creationId xmlns:a16="http://schemas.microsoft.com/office/drawing/2014/main" id="{505BB1BC-BC2A-4513-9EC7-D76DDC304FFE}"/>
            </a:ext>
          </a:extLst>
        </xdr:cNvPr>
        <xdr:cNvSpPr/>
      </xdr:nvSpPr>
      <xdr:spPr>
        <a:xfrm>
          <a:off x="162687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133986</xdr:rowOff>
    </xdr:from>
    <xdr:to>
      <xdr:col>81</xdr:col>
      <xdr:colOff>101600</xdr:colOff>
      <xdr:row>83</xdr:row>
      <xdr:rowOff>64136</xdr:rowOff>
    </xdr:to>
    <xdr:sp macro="" textlink="">
      <xdr:nvSpPr>
        <xdr:cNvPr id="647" name="フローチャート: 判断 646">
          <a:extLst>
            <a:ext uri="{FF2B5EF4-FFF2-40B4-BE49-F238E27FC236}">
              <a16:creationId xmlns:a16="http://schemas.microsoft.com/office/drawing/2014/main" id="{0A4504D3-BC26-4CD6-BD62-594EE5D90979}"/>
            </a:ext>
          </a:extLst>
        </xdr:cNvPr>
        <xdr:cNvSpPr/>
      </xdr:nvSpPr>
      <xdr:spPr>
        <a:xfrm>
          <a:off x="15430500" y="1419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101600</xdr:rowOff>
    </xdr:from>
    <xdr:to>
      <xdr:col>76</xdr:col>
      <xdr:colOff>165100</xdr:colOff>
      <xdr:row>83</xdr:row>
      <xdr:rowOff>31750</xdr:rowOff>
    </xdr:to>
    <xdr:sp macro="" textlink="">
      <xdr:nvSpPr>
        <xdr:cNvPr id="648" name="フローチャート: 判断 647">
          <a:extLst>
            <a:ext uri="{FF2B5EF4-FFF2-40B4-BE49-F238E27FC236}">
              <a16:creationId xmlns:a16="http://schemas.microsoft.com/office/drawing/2014/main" id="{80974F79-D2A6-4DE9-93CC-FEF5CC3D9691}"/>
            </a:ext>
          </a:extLst>
        </xdr:cNvPr>
        <xdr:cNvSpPr/>
      </xdr:nvSpPr>
      <xdr:spPr>
        <a:xfrm>
          <a:off x="14541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133986</xdr:rowOff>
    </xdr:from>
    <xdr:to>
      <xdr:col>72</xdr:col>
      <xdr:colOff>38100</xdr:colOff>
      <xdr:row>81</xdr:row>
      <xdr:rowOff>64136</xdr:rowOff>
    </xdr:to>
    <xdr:sp macro="" textlink="">
      <xdr:nvSpPr>
        <xdr:cNvPr id="649" name="フローチャート: 判断 648">
          <a:extLst>
            <a:ext uri="{FF2B5EF4-FFF2-40B4-BE49-F238E27FC236}">
              <a16:creationId xmlns:a16="http://schemas.microsoft.com/office/drawing/2014/main" id="{78B5EB78-8BDA-4CB8-8DC3-0B973ADD5269}"/>
            </a:ext>
          </a:extLst>
        </xdr:cNvPr>
        <xdr:cNvSpPr/>
      </xdr:nvSpPr>
      <xdr:spPr>
        <a:xfrm>
          <a:off x="13652500" y="1384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114936</xdr:rowOff>
    </xdr:from>
    <xdr:to>
      <xdr:col>67</xdr:col>
      <xdr:colOff>101600</xdr:colOff>
      <xdr:row>81</xdr:row>
      <xdr:rowOff>45086</xdr:rowOff>
    </xdr:to>
    <xdr:sp macro="" textlink="">
      <xdr:nvSpPr>
        <xdr:cNvPr id="650" name="フローチャート: 判断 649">
          <a:extLst>
            <a:ext uri="{FF2B5EF4-FFF2-40B4-BE49-F238E27FC236}">
              <a16:creationId xmlns:a16="http://schemas.microsoft.com/office/drawing/2014/main" id="{18876462-36A3-4606-B3D9-0719FD7AA4CB}"/>
            </a:ext>
          </a:extLst>
        </xdr:cNvPr>
        <xdr:cNvSpPr/>
      </xdr:nvSpPr>
      <xdr:spPr>
        <a:xfrm>
          <a:off x="12763500" y="1383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BC02E422-7AFB-4F56-9BE0-74C815CED11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12DEDB0F-5D7E-4406-8B58-13E8693BC3A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32738C30-CC2A-40E5-A7D1-4620276730F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7E73EE55-7358-43F9-9D26-689BD0B2CE2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0266DE1A-9686-4F83-82A2-AB993923F2E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52070</xdr:rowOff>
    </xdr:from>
    <xdr:to>
      <xdr:col>85</xdr:col>
      <xdr:colOff>177800</xdr:colOff>
      <xdr:row>85</xdr:row>
      <xdr:rowOff>153670</xdr:rowOff>
    </xdr:to>
    <xdr:sp macro="" textlink="">
      <xdr:nvSpPr>
        <xdr:cNvPr id="656" name="楕円 655">
          <a:extLst>
            <a:ext uri="{FF2B5EF4-FFF2-40B4-BE49-F238E27FC236}">
              <a16:creationId xmlns:a16="http://schemas.microsoft.com/office/drawing/2014/main" id="{B287A875-B43D-46C4-B354-79BA14F36E27}"/>
            </a:ext>
          </a:extLst>
        </xdr:cNvPr>
        <xdr:cNvSpPr/>
      </xdr:nvSpPr>
      <xdr:spPr>
        <a:xfrm>
          <a:off x="16268700" y="146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30497</xdr:rowOff>
    </xdr:from>
    <xdr:ext cx="405111" cy="259045"/>
    <xdr:sp macro="" textlink="">
      <xdr:nvSpPr>
        <xdr:cNvPr id="657" name="【児童館】&#10;有形固定資産減価償却率該当値テキスト">
          <a:extLst>
            <a:ext uri="{FF2B5EF4-FFF2-40B4-BE49-F238E27FC236}">
              <a16:creationId xmlns:a16="http://schemas.microsoft.com/office/drawing/2014/main" id="{CE5844A7-80F1-47AD-BD0A-21F753B76534}"/>
            </a:ext>
          </a:extLst>
        </xdr:cNvPr>
        <xdr:cNvSpPr txBox="1"/>
      </xdr:nvSpPr>
      <xdr:spPr>
        <a:xfrm>
          <a:off x="16357600" y="1460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111125</xdr:rowOff>
    </xdr:from>
    <xdr:to>
      <xdr:col>81</xdr:col>
      <xdr:colOff>101600</xdr:colOff>
      <xdr:row>85</xdr:row>
      <xdr:rowOff>41275</xdr:rowOff>
    </xdr:to>
    <xdr:sp macro="" textlink="">
      <xdr:nvSpPr>
        <xdr:cNvPr id="658" name="楕円 657">
          <a:extLst>
            <a:ext uri="{FF2B5EF4-FFF2-40B4-BE49-F238E27FC236}">
              <a16:creationId xmlns:a16="http://schemas.microsoft.com/office/drawing/2014/main" id="{19A78504-95B2-4E64-9C53-309189623200}"/>
            </a:ext>
          </a:extLst>
        </xdr:cNvPr>
        <xdr:cNvSpPr/>
      </xdr:nvSpPr>
      <xdr:spPr>
        <a:xfrm>
          <a:off x="15430500" y="1451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161925</xdr:rowOff>
    </xdr:from>
    <xdr:to>
      <xdr:col>85</xdr:col>
      <xdr:colOff>127000</xdr:colOff>
      <xdr:row>85</xdr:row>
      <xdr:rowOff>102870</xdr:rowOff>
    </xdr:to>
    <xdr:cxnSp macro="">
      <xdr:nvCxnSpPr>
        <xdr:cNvPr id="659" name="直線コネクタ 658">
          <a:extLst>
            <a:ext uri="{FF2B5EF4-FFF2-40B4-BE49-F238E27FC236}">
              <a16:creationId xmlns:a16="http://schemas.microsoft.com/office/drawing/2014/main" id="{210F8FA8-528B-44C3-9DF0-16D550B9CDF8}"/>
            </a:ext>
          </a:extLst>
        </xdr:cNvPr>
        <xdr:cNvCxnSpPr/>
      </xdr:nvCxnSpPr>
      <xdr:spPr>
        <a:xfrm>
          <a:off x="15481300" y="14563725"/>
          <a:ext cx="838200" cy="1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6350</xdr:rowOff>
    </xdr:from>
    <xdr:to>
      <xdr:col>76</xdr:col>
      <xdr:colOff>165100</xdr:colOff>
      <xdr:row>85</xdr:row>
      <xdr:rowOff>107950</xdr:rowOff>
    </xdr:to>
    <xdr:sp macro="" textlink="">
      <xdr:nvSpPr>
        <xdr:cNvPr id="660" name="楕円 659">
          <a:extLst>
            <a:ext uri="{FF2B5EF4-FFF2-40B4-BE49-F238E27FC236}">
              <a16:creationId xmlns:a16="http://schemas.microsoft.com/office/drawing/2014/main" id="{56241795-370F-4CFE-854A-E39E7D2EBFD3}"/>
            </a:ext>
          </a:extLst>
        </xdr:cNvPr>
        <xdr:cNvSpPr/>
      </xdr:nvSpPr>
      <xdr:spPr>
        <a:xfrm>
          <a:off x="14541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161925</xdr:rowOff>
    </xdr:from>
    <xdr:to>
      <xdr:col>81</xdr:col>
      <xdr:colOff>50800</xdr:colOff>
      <xdr:row>85</xdr:row>
      <xdr:rowOff>57150</xdr:rowOff>
    </xdr:to>
    <xdr:cxnSp macro="">
      <xdr:nvCxnSpPr>
        <xdr:cNvPr id="661" name="直線コネクタ 660">
          <a:extLst>
            <a:ext uri="{FF2B5EF4-FFF2-40B4-BE49-F238E27FC236}">
              <a16:creationId xmlns:a16="http://schemas.microsoft.com/office/drawing/2014/main" id="{B4500B3F-8838-4978-A81A-CA6FA6C68EB4}"/>
            </a:ext>
          </a:extLst>
        </xdr:cNvPr>
        <xdr:cNvCxnSpPr/>
      </xdr:nvCxnSpPr>
      <xdr:spPr>
        <a:xfrm flipV="1">
          <a:off x="14592300" y="1456372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154939</xdr:rowOff>
    </xdr:from>
    <xdr:to>
      <xdr:col>72</xdr:col>
      <xdr:colOff>38100</xdr:colOff>
      <xdr:row>85</xdr:row>
      <xdr:rowOff>85089</xdr:rowOff>
    </xdr:to>
    <xdr:sp macro="" textlink="">
      <xdr:nvSpPr>
        <xdr:cNvPr id="662" name="楕円 661">
          <a:extLst>
            <a:ext uri="{FF2B5EF4-FFF2-40B4-BE49-F238E27FC236}">
              <a16:creationId xmlns:a16="http://schemas.microsoft.com/office/drawing/2014/main" id="{9293BCBA-1D0F-4266-8D27-237CE28934CA}"/>
            </a:ext>
          </a:extLst>
        </xdr:cNvPr>
        <xdr:cNvSpPr/>
      </xdr:nvSpPr>
      <xdr:spPr>
        <a:xfrm>
          <a:off x="13652500" y="1455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34289</xdr:rowOff>
    </xdr:from>
    <xdr:to>
      <xdr:col>76</xdr:col>
      <xdr:colOff>114300</xdr:colOff>
      <xdr:row>85</xdr:row>
      <xdr:rowOff>57150</xdr:rowOff>
    </xdr:to>
    <xdr:cxnSp macro="">
      <xdr:nvCxnSpPr>
        <xdr:cNvPr id="663" name="直線コネクタ 662">
          <a:extLst>
            <a:ext uri="{FF2B5EF4-FFF2-40B4-BE49-F238E27FC236}">
              <a16:creationId xmlns:a16="http://schemas.microsoft.com/office/drawing/2014/main" id="{1BDE84E7-A6A8-4036-BA92-404A0AEE5EEA}"/>
            </a:ext>
          </a:extLst>
        </xdr:cNvPr>
        <xdr:cNvCxnSpPr/>
      </xdr:nvCxnSpPr>
      <xdr:spPr>
        <a:xfrm>
          <a:off x="13703300" y="146075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132080</xdr:rowOff>
    </xdr:from>
    <xdr:to>
      <xdr:col>67</xdr:col>
      <xdr:colOff>101600</xdr:colOff>
      <xdr:row>85</xdr:row>
      <xdr:rowOff>62230</xdr:rowOff>
    </xdr:to>
    <xdr:sp macro="" textlink="">
      <xdr:nvSpPr>
        <xdr:cNvPr id="664" name="楕円 663">
          <a:extLst>
            <a:ext uri="{FF2B5EF4-FFF2-40B4-BE49-F238E27FC236}">
              <a16:creationId xmlns:a16="http://schemas.microsoft.com/office/drawing/2014/main" id="{2D3BCEA1-8DE8-428D-B5E0-7BA0DC2A742E}"/>
            </a:ext>
          </a:extLst>
        </xdr:cNvPr>
        <xdr:cNvSpPr/>
      </xdr:nvSpPr>
      <xdr:spPr>
        <a:xfrm>
          <a:off x="12763500" y="1453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11430</xdr:rowOff>
    </xdr:from>
    <xdr:to>
      <xdr:col>71</xdr:col>
      <xdr:colOff>177800</xdr:colOff>
      <xdr:row>85</xdr:row>
      <xdr:rowOff>34289</xdr:rowOff>
    </xdr:to>
    <xdr:cxnSp macro="">
      <xdr:nvCxnSpPr>
        <xdr:cNvPr id="665" name="直線コネクタ 664">
          <a:extLst>
            <a:ext uri="{FF2B5EF4-FFF2-40B4-BE49-F238E27FC236}">
              <a16:creationId xmlns:a16="http://schemas.microsoft.com/office/drawing/2014/main" id="{4DC2CCBD-94F5-4930-A21B-18AB1881DCE1}"/>
            </a:ext>
          </a:extLst>
        </xdr:cNvPr>
        <xdr:cNvCxnSpPr/>
      </xdr:nvCxnSpPr>
      <xdr:spPr>
        <a:xfrm>
          <a:off x="12814300" y="145846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80663</xdr:rowOff>
    </xdr:from>
    <xdr:ext cx="405111" cy="259045"/>
    <xdr:sp macro="" textlink="">
      <xdr:nvSpPr>
        <xdr:cNvPr id="666" name="n_1aveValue【児童館】&#10;有形固定資産減価償却率">
          <a:extLst>
            <a:ext uri="{FF2B5EF4-FFF2-40B4-BE49-F238E27FC236}">
              <a16:creationId xmlns:a16="http://schemas.microsoft.com/office/drawing/2014/main" id="{82CE86C5-FF34-4B40-B256-0F5947442665}"/>
            </a:ext>
          </a:extLst>
        </xdr:cNvPr>
        <xdr:cNvSpPr txBox="1"/>
      </xdr:nvSpPr>
      <xdr:spPr>
        <a:xfrm>
          <a:off x="15266044" y="13968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48277</xdr:rowOff>
    </xdr:from>
    <xdr:ext cx="405111" cy="259045"/>
    <xdr:sp macro="" textlink="">
      <xdr:nvSpPr>
        <xdr:cNvPr id="667" name="n_2aveValue【児童館】&#10;有形固定資産減価償却率">
          <a:extLst>
            <a:ext uri="{FF2B5EF4-FFF2-40B4-BE49-F238E27FC236}">
              <a16:creationId xmlns:a16="http://schemas.microsoft.com/office/drawing/2014/main" id="{04FDA87E-1EA8-48DA-B375-D914803A3D35}"/>
            </a:ext>
          </a:extLst>
        </xdr:cNvPr>
        <xdr:cNvSpPr txBox="1"/>
      </xdr:nvSpPr>
      <xdr:spPr>
        <a:xfrm>
          <a:off x="143897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80663</xdr:rowOff>
    </xdr:from>
    <xdr:ext cx="405111" cy="259045"/>
    <xdr:sp macro="" textlink="">
      <xdr:nvSpPr>
        <xdr:cNvPr id="668" name="n_3aveValue【児童館】&#10;有形固定資産減価償却率">
          <a:extLst>
            <a:ext uri="{FF2B5EF4-FFF2-40B4-BE49-F238E27FC236}">
              <a16:creationId xmlns:a16="http://schemas.microsoft.com/office/drawing/2014/main" id="{BD036D8B-0A7B-435F-B1C2-1C79ADF6ECE4}"/>
            </a:ext>
          </a:extLst>
        </xdr:cNvPr>
        <xdr:cNvSpPr txBox="1"/>
      </xdr:nvSpPr>
      <xdr:spPr>
        <a:xfrm>
          <a:off x="13500744" y="1362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61613</xdr:rowOff>
    </xdr:from>
    <xdr:ext cx="405111" cy="259045"/>
    <xdr:sp macro="" textlink="">
      <xdr:nvSpPr>
        <xdr:cNvPr id="669" name="n_4aveValue【児童館】&#10;有形固定資産減価償却率">
          <a:extLst>
            <a:ext uri="{FF2B5EF4-FFF2-40B4-BE49-F238E27FC236}">
              <a16:creationId xmlns:a16="http://schemas.microsoft.com/office/drawing/2014/main" id="{5B03C414-6494-47B4-A7FB-BC4E9E7ADDC4}"/>
            </a:ext>
          </a:extLst>
        </xdr:cNvPr>
        <xdr:cNvSpPr txBox="1"/>
      </xdr:nvSpPr>
      <xdr:spPr>
        <a:xfrm>
          <a:off x="12611744" y="1360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32402</xdr:rowOff>
    </xdr:from>
    <xdr:ext cx="405111" cy="259045"/>
    <xdr:sp macro="" textlink="">
      <xdr:nvSpPr>
        <xdr:cNvPr id="670" name="n_1mainValue【児童館】&#10;有形固定資産減価償却率">
          <a:extLst>
            <a:ext uri="{FF2B5EF4-FFF2-40B4-BE49-F238E27FC236}">
              <a16:creationId xmlns:a16="http://schemas.microsoft.com/office/drawing/2014/main" id="{C26B596A-009F-4460-BC56-63038711EF35}"/>
            </a:ext>
          </a:extLst>
        </xdr:cNvPr>
        <xdr:cNvSpPr txBox="1"/>
      </xdr:nvSpPr>
      <xdr:spPr>
        <a:xfrm>
          <a:off x="15266044" y="1460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99077</xdr:rowOff>
    </xdr:from>
    <xdr:ext cx="405111" cy="259045"/>
    <xdr:sp macro="" textlink="">
      <xdr:nvSpPr>
        <xdr:cNvPr id="671" name="n_2mainValue【児童館】&#10;有形固定資産減価償却率">
          <a:extLst>
            <a:ext uri="{FF2B5EF4-FFF2-40B4-BE49-F238E27FC236}">
              <a16:creationId xmlns:a16="http://schemas.microsoft.com/office/drawing/2014/main" id="{8EFD52CF-F84B-4D50-8582-3C90A9838190}"/>
            </a:ext>
          </a:extLst>
        </xdr:cNvPr>
        <xdr:cNvSpPr txBox="1"/>
      </xdr:nvSpPr>
      <xdr:spPr>
        <a:xfrm>
          <a:off x="14389744" y="1467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76216</xdr:rowOff>
    </xdr:from>
    <xdr:ext cx="405111" cy="259045"/>
    <xdr:sp macro="" textlink="">
      <xdr:nvSpPr>
        <xdr:cNvPr id="672" name="n_3mainValue【児童館】&#10;有形固定資産減価償却率">
          <a:extLst>
            <a:ext uri="{FF2B5EF4-FFF2-40B4-BE49-F238E27FC236}">
              <a16:creationId xmlns:a16="http://schemas.microsoft.com/office/drawing/2014/main" id="{C611503E-E11D-4847-8D8E-E8CD9BD25B00}"/>
            </a:ext>
          </a:extLst>
        </xdr:cNvPr>
        <xdr:cNvSpPr txBox="1"/>
      </xdr:nvSpPr>
      <xdr:spPr>
        <a:xfrm>
          <a:off x="13500744" y="1464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53357</xdr:rowOff>
    </xdr:from>
    <xdr:ext cx="405111" cy="259045"/>
    <xdr:sp macro="" textlink="">
      <xdr:nvSpPr>
        <xdr:cNvPr id="673" name="n_4mainValue【児童館】&#10;有形固定資産減価償却率">
          <a:extLst>
            <a:ext uri="{FF2B5EF4-FFF2-40B4-BE49-F238E27FC236}">
              <a16:creationId xmlns:a16="http://schemas.microsoft.com/office/drawing/2014/main" id="{DABC2AC9-8A28-4263-BF2A-CF7E4530E6A1}"/>
            </a:ext>
          </a:extLst>
        </xdr:cNvPr>
        <xdr:cNvSpPr txBox="1"/>
      </xdr:nvSpPr>
      <xdr:spPr>
        <a:xfrm>
          <a:off x="12611744" y="1462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4" name="正方形/長方形 673">
          <a:extLst>
            <a:ext uri="{FF2B5EF4-FFF2-40B4-BE49-F238E27FC236}">
              <a16:creationId xmlns:a16="http://schemas.microsoft.com/office/drawing/2014/main" id="{1982D6C0-C0E6-45FE-B1B8-BF159F22E42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5" name="正方形/長方形 674">
          <a:extLst>
            <a:ext uri="{FF2B5EF4-FFF2-40B4-BE49-F238E27FC236}">
              <a16:creationId xmlns:a16="http://schemas.microsoft.com/office/drawing/2014/main" id="{7CA13805-A70B-4C6C-9A0F-61E58FD8F60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6" name="正方形/長方形 675">
          <a:extLst>
            <a:ext uri="{FF2B5EF4-FFF2-40B4-BE49-F238E27FC236}">
              <a16:creationId xmlns:a16="http://schemas.microsoft.com/office/drawing/2014/main" id="{EB1FD4B9-9995-425D-B182-197A018830F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7" name="正方形/長方形 676">
          <a:extLst>
            <a:ext uri="{FF2B5EF4-FFF2-40B4-BE49-F238E27FC236}">
              <a16:creationId xmlns:a16="http://schemas.microsoft.com/office/drawing/2014/main" id="{4DEC2222-7375-4B06-AAD7-C86E21E8DB7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8" name="正方形/長方形 677">
          <a:extLst>
            <a:ext uri="{FF2B5EF4-FFF2-40B4-BE49-F238E27FC236}">
              <a16:creationId xmlns:a16="http://schemas.microsoft.com/office/drawing/2014/main" id="{D93AA1A4-E587-42D0-BE88-C08875DBF79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9" name="正方形/長方形 678">
          <a:extLst>
            <a:ext uri="{FF2B5EF4-FFF2-40B4-BE49-F238E27FC236}">
              <a16:creationId xmlns:a16="http://schemas.microsoft.com/office/drawing/2014/main" id="{32D414E1-A70F-471C-8DD7-CB2564CCBBD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0" name="正方形/長方形 679">
          <a:extLst>
            <a:ext uri="{FF2B5EF4-FFF2-40B4-BE49-F238E27FC236}">
              <a16:creationId xmlns:a16="http://schemas.microsoft.com/office/drawing/2014/main" id="{F0C3C70B-0386-4E12-9D78-8E220DE092F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1" name="正方形/長方形 680">
          <a:extLst>
            <a:ext uri="{FF2B5EF4-FFF2-40B4-BE49-F238E27FC236}">
              <a16:creationId xmlns:a16="http://schemas.microsoft.com/office/drawing/2014/main" id="{43F12A20-F22E-47F6-8FA6-40BFBF627F0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2" name="テキスト ボックス 681">
          <a:extLst>
            <a:ext uri="{FF2B5EF4-FFF2-40B4-BE49-F238E27FC236}">
              <a16:creationId xmlns:a16="http://schemas.microsoft.com/office/drawing/2014/main" id="{EDC31501-8B1A-4627-B5F4-EEAC8366F4A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3" name="直線コネクタ 682">
          <a:extLst>
            <a:ext uri="{FF2B5EF4-FFF2-40B4-BE49-F238E27FC236}">
              <a16:creationId xmlns:a16="http://schemas.microsoft.com/office/drawing/2014/main" id="{AA6C4C27-89A0-462D-85E3-71B49DCE3CF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4" name="直線コネクタ 683">
          <a:extLst>
            <a:ext uri="{FF2B5EF4-FFF2-40B4-BE49-F238E27FC236}">
              <a16:creationId xmlns:a16="http://schemas.microsoft.com/office/drawing/2014/main" id="{D8BA1EAE-E589-4BCA-9814-019987CF10CA}"/>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5" name="テキスト ボックス 684">
          <a:extLst>
            <a:ext uri="{FF2B5EF4-FFF2-40B4-BE49-F238E27FC236}">
              <a16:creationId xmlns:a16="http://schemas.microsoft.com/office/drawing/2014/main" id="{E41FA3B2-9643-48EA-BE1A-47FEBF8DD5D1}"/>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6" name="直線コネクタ 685">
          <a:extLst>
            <a:ext uri="{FF2B5EF4-FFF2-40B4-BE49-F238E27FC236}">
              <a16:creationId xmlns:a16="http://schemas.microsoft.com/office/drawing/2014/main" id="{3DADD0F8-C458-448F-8E13-6308464FDF09}"/>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7" name="テキスト ボックス 686">
          <a:extLst>
            <a:ext uri="{FF2B5EF4-FFF2-40B4-BE49-F238E27FC236}">
              <a16:creationId xmlns:a16="http://schemas.microsoft.com/office/drawing/2014/main" id="{38BEE9A3-92AE-491D-AD5C-F48249BF26FD}"/>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88" name="直線コネクタ 687">
          <a:extLst>
            <a:ext uri="{FF2B5EF4-FFF2-40B4-BE49-F238E27FC236}">
              <a16:creationId xmlns:a16="http://schemas.microsoft.com/office/drawing/2014/main" id="{68F70052-A89F-41CD-9BEC-BCE3F0FF2874}"/>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89" name="テキスト ボックス 688">
          <a:extLst>
            <a:ext uri="{FF2B5EF4-FFF2-40B4-BE49-F238E27FC236}">
              <a16:creationId xmlns:a16="http://schemas.microsoft.com/office/drawing/2014/main" id="{64E2096A-2FBC-4F3E-A918-DDF2DEF7736B}"/>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0" name="直線コネクタ 689">
          <a:extLst>
            <a:ext uri="{FF2B5EF4-FFF2-40B4-BE49-F238E27FC236}">
              <a16:creationId xmlns:a16="http://schemas.microsoft.com/office/drawing/2014/main" id="{C71F4A2F-3812-4645-8B00-D46D99BA2DC3}"/>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1" name="テキスト ボックス 690">
          <a:extLst>
            <a:ext uri="{FF2B5EF4-FFF2-40B4-BE49-F238E27FC236}">
              <a16:creationId xmlns:a16="http://schemas.microsoft.com/office/drawing/2014/main" id="{C0DA529C-330D-4663-9AFD-BC7FA1EBA3C6}"/>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2" name="直線コネクタ 691">
          <a:extLst>
            <a:ext uri="{FF2B5EF4-FFF2-40B4-BE49-F238E27FC236}">
              <a16:creationId xmlns:a16="http://schemas.microsoft.com/office/drawing/2014/main" id="{310106FC-19D6-4FF5-BF58-C58EE609EA5C}"/>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3" name="テキスト ボックス 692">
          <a:extLst>
            <a:ext uri="{FF2B5EF4-FFF2-40B4-BE49-F238E27FC236}">
              <a16:creationId xmlns:a16="http://schemas.microsoft.com/office/drawing/2014/main" id="{3B88ED63-6A34-48E1-8CA9-A702ACA4848D}"/>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4" name="直線コネクタ 693">
          <a:extLst>
            <a:ext uri="{FF2B5EF4-FFF2-40B4-BE49-F238E27FC236}">
              <a16:creationId xmlns:a16="http://schemas.microsoft.com/office/drawing/2014/main" id="{554D8D45-324C-4954-8D26-C6C299FEE38D}"/>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5" name="テキスト ボックス 694">
          <a:extLst>
            <a:ext uri="{FF2B5EF4-FFF2-40B4-BE49-F238E27FC236}">
              <a16:creationId xmlns:a16="http://schemas.microsoft.com/office/drawing/2014/main" id="{B0E07A85-9564-4214-80C7-16F74351983B}"/>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a:extLst>
            <a:ext uri="{FF2B5EF4-FFF2-40B4-BE49-F238E27FC236}">
              <a16:creationId xmlns:a16="http://schemas.microsoft.com/office/drawing/2014/main" id="{B3B6821F-9BCA-400D-9D23-7E0E4F5D19B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a:extLst>
            <a:ext uri="{FF2B5EF4-FFF2-40B4-BE49-F238E27FC236}">
              <a16:creationId xmlns:a16="http://schemas.microsoft.com/office/drawing/2014/main" id="{99235DAD-13C4-4788-951D-FD3FEF54BBA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児童館】&#10;一人当たり面積グラフ枠">
          <a:extLst>
            <a:ext uri="{FF2B5EF4-FFF2-40B4-BE49-F238E27FC236}">
              <a16:creationId xmlns:a16="http://schemas.microsoft.com/office/drawing/2014/main" id="{328C50C3-EAEB-4614-9251-FCD34599A52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160564</xdr:rowOff>
    </xdr:from>
    <xdr:to>
      <xdr:col>116</xdr:col>
      <xdr:colOff>62864</xdr:colOff>
      <xdr:row>86</xdr:row>
      <xdr:rowOff>38100</xdr:rowOff>
    </xdr:to>
    <xdr:cxnSp macro="">
      <xdr:nvCxnSpPr>
        <xdr:cNvPr id="699" name="直線コネクタ 698">
          <a:extLst>
            <a:ext uri="{FF2B5EF4-FFF2-40B4-BE49-F238E27FC236}">
              <a16:creationId xmlns:a16="http://schemas.microsoft.com/office/drawing/2014/main" id="{4BDFFA54-733E-4A10-8924-0A003CAFC039}"/>
            </a:ext>
          </a:extLst>
        </xdr:cNvPr>
        <xdr:cNvCxnSpPr/>
      </xdr:nvCxnSpPr>
      <xdr:spPr>
        <a:xfrm flipV="1">
          <a:off x="22160864" y="13362214"/>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700" name="【児童館】&#10;一人当たり面積最小値テキスト">
          <a:extLst>
            <a:ext uri="{FF2B5EF4-FFF2-40B4-BE49-F238E27FC236}">
              <a16:creationId xmlns:a16="http://schemas.microsoft.com/office/drawing/2014/main" id="{A4E1B052-7E4D-4F4D-AEBF-C7427555EAB2}"/>
            </a:ext>
          </a:extLst>
        </xdr:cNvPr>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701" name="直線コネクタ 700">
          <a:extLst>
            <a:ext uri="{FF2B5EF4-FFF2-40B4-BE49-F238E27FC236}">
              <a16:creationId xmlns:a16="http://schemas.microsoft.com/office/drawing/2014/main" id="{E115B410-9097-4309-8889-2361ACCB3048}"/>
            </a:ext>
          </a:extLst>
        </xdr:cNvPr>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107241</xdr:rowOff>
    </xdr:from>
    <xdr:ext cx="469744" cy="259045"/>
    <xdr:sp macro="" textlink="">
      <xdr:nvSpPr>
        <xdr:cNvPr id="702" name="【児童館】&#10;一人当たり面積最大値テキスト">
          <a:extLst>
            <a:ext uri="{FF2B5EF4-FFF2-40B4-BE49-F238E27FC236}">
              <a16:creationId xmlns:a16="http://schemas.microsoft.com/office/drawing/2014/main" id="{6866A4DD-DC84-4B7F-B610-4A9144FCD343}"/>
            </a:ext>
          </a:extLst>
        </xdr:cNvPr>
        <xdr:cNvSpPr txBox="1"/>
      </xdr:nvSpPr>
      <xdr:spPr>
        <a:xfrm>
          <a:off x="22199600" y="1313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160564</xdr:rowOff>
    </xdr:from>
    <xdr:to>
      <xdr:col>116</xdr:col>
      <xdr:colOff>152400</xdr:colOff>
      <xdr:row>77</xdr:row>
      <xdr:rowOff>160564</xdr:rowOff>
    </xdr:to>
    <xdr:cxnSp macro="">
      <xdr:nvCxnSpPr>
        <xdr:cNvPr id="703" name="直線コネクタ 702">
          <a:extLst>
            <a:ext uri="{FF2B5EF4-FFF2-40B4-BE49-F238E27FC236}">
              <a16:creationId xmlns:a16="http://schemas.microsoft.com/office/drawing/2014/main" id="{4159D57D-9F7A-487E-A5B6-8256AEFF6702}"/>
            </a:ext>
          </a:extLst>
        </xdr:cNvPr>
        <xdr:cNvCxnSpPr/>
      </xdr:nvCxnSpPr>
      <xdr:spPr>
        <a:xfrm>
          <a:off x="22072600" y="1336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14713</xdr:rowOff>
    </xdr:from>
    <xdr:ext cx="469744" cy="259045"/>
    <xdr:sp macro="" textlink="">
      <xdr:nvSpPr>
        <xdr:cNvPr id="704" name="【児童館】&#10;一人当たり面積平均値テキスト">
          <a:extLst>
            <a:ext uri="{FF2B5EF4-FFF2-40B4-BE49-F238E27FC236}">
              <a16:creationId xmlns:a16="http://schemas.microsoft.com/office/drawing/2014/main" id="{5B137104-41A5-4521-876E-FC5F360BC818}"/>
            </a:ext>
          </a:extLst>
        </xdr:cNvPr>
        <xdr:cNvSpPr txBox="1"/>
      </xdr:nvSpPr>
      <xdr:spPr>
        <a:xfrm>
          <a:off x="22199600" y="14416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705" name="フローチャート: 判断 704">
          <a:extLst>
            <a:ext uri="{FF2B5EF4-FFF2-40B4-BE49-F238E27FC236}">
              <a16:creationId xmlns:a16="http://schemas.microsoft.com/office/drawing/2014/main" id="{28692A27-A736-4C7A-9AA4-51252CF99FA9}"/>
            </a:ext>
          </a:extLst>
        </xdr:cNvPr>
        <xdr:cNvSpPr/>
      </xdr:nvSpPr>
      <xdr:spPr>
        <a:xfrm>
          <a:off x="221107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52614</xdr:rowOff>
    </xdr:from>
    <xdr:to>
      <xdr:col>112</xdr:col>
      <xdr:colOff>38100</xdr:colOff>
      <xdr:row>84</xdr:row>
      <xdr:rowOff>154214</xdr:rowOff>
    </xdr:to>
    <xdr:sp macro="" textlink="">
      <xdr:nvSpPr>
        <xdr:cNvPr id="706" name="フローチャート: 判断 705">
          <a:extLst>
            <a:ext uri="{FF2B5EF4-FFF2-40B4-BE49-F238E27FC236}">
              <a16:creationId xmlns:a16="http://schemas.microsoft.com/office/drawing/2014/main" id="{1B65900E-3A42-45B9-B7D1-FE8DB8A5B1B4}"/>
            </a:ext>
          </a:extLst>
        </xdr:cNvPr>
        <xdr:cNvSpPr/>
      </xdr:nvSpPr>
      <xdr:spPr>
        <a:xfrm>
          <a:off x="21272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85271</xdr:rowOff>
    </xdr:from>
    <xdr:to>
      <xdr:col>107</xdr:col>
      <xdr:colOff>101600</xdr:colOff>
      <xdr:row>85</xdr:row>
      <xdr:rowOff>15421</xdr:rowOff>
    </xdr:to>
    <xdr:sp macro="" textlink="">
      <xdr:nvSpPr>
        <xdr:cNvPr id="707" name="フローチャート: 判断 706">
          <a:extLst>
            <a:ext uri="{FF2B5EF4-FFF2-40B4-BE49-F238E27FC236}">
              <a16:creationId xmlns:a16="http://schemas.microsoft.com/office/drawing/2014/main" id="{769270C1-07CD-489D-AFF5-7DF6884D64E9}"/>
            </a:ext>
          </a:extLst>
        </xdr:cNvPr>
        <xdr:cNvSpPr/>
      </xdr:nvSpPr>
      <xdr:spPr>
        <a:xfrm>
          <a:off x="203835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28121</xdr:rowOff>
    </xdr:from>
    <xdr:to>
      <xdr:col>102</xdr:col>
      <xdr:colOff>165100</xdr:colOff>
      <xdr:row>83</xdr:row>
      <xdr:rowOff>129721</xdr:rowOff>
    </xdr:to>
    <xdr:sp macro="" textlink="">
      <xdr:nvSpPr>
        <xdr:cNvPr id="708" name="フローチャート: 判断 707">
          <a:extLst>
            <a:ext uri="{FF2B5EF4-FFF2-40B4-BE49-F238E27FC236}">
              <a16:creationId xmlns:a16="http://schemas.microsoft.com/office/drawing/2014/main" id="{A43C3119-5897-49CF-827D-E67B33AD7E6C}"/>
            </a:ext>
          </a:extLst>
        </xdr:cNvPr>
        <xdr:cNvSpPr/>
      </xdr:nvSpPr>
      <xdr:spPr>
        <a:xfrm>
          <a:off x="19494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134257</xdr:rowOff>
    </xdr:from>
    <xdr:to>
      <xdr:col>98</xdr:col>
      <xdr:colOff>38100</xdr:colOff>
      <xdr:row>83</xdr:row>
      <xdr:rowOff>64407</xdr:rowOff>
    </xdr:to>
    <xdr:sp macro="" textlink="">
      <xdr:nvSpPr>
        <xdr:cNvPr id="709" name="フローチャート: 判断 708">
          <a:extLst>
            <a:ext uri="{FF2B5EF4-FFF2-40B4-BE49-F238E27FC236}">
              <a16:creationId xmlns:a16="http://schemas.microsoft.com/office/drawing/2014/main" id="{6DFF6D3A-0114-4BCC-B7F8-2BEE0C367DB7}"/>
            </a:ext>
          </a:extLst>
        </xdr:cNvPr>
        <xdr:cNvSpPr/>
      </xdr:nvSpPr>
      <xdr:spPr>
        <a:xfrm>
          <a:off x="18605500" y="141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A6E042FF-CF9E-47BB-87CB-1E3FA919A36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25974A84-6976-4690-9729-A16A5D79099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FE921252-9612-47B1-9A5B-A32F13E86F8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4EBA7F54-E000-4258-ADCE-DB718F692B1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7C68AF6B-4C4E-473D-831C-E894EBA2658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109764</xdr:rowOff>
    </xdr:from>
    <xdr:to>
      <xdr:col>116</xdr:col>
      <xdr:colOff>114300</xdr:colOff>
      <xdr:row>84</xdr:row>
      <xdr:rowOff>39914</xdr:rowOff>
    </xdr:to>
    <xdr:sp macro="" textlink="">
      <xdr:nvSpPr>
        <xdr:cNvPr id="715" name="楕円 714">
          <a:extLst>
            <a:ext uri="{FF2B5EF4-FFF2-40B4-BE49-F238E27FC236}">
              <a16:creationId xmlns:a16="http://schemas.microsoft.com/office/drawing/2014/main" id="{116A5A3D-9250-4DF6-9121-4B905F4EC5D0}"/>
            </a:ext>
          </a:extLst>
        </xdr:cNvPr>
        <xdr:cNvSpPr/>
      </xdr:nvSpPr>
      <xdr:spPr>
        <a:xfrm>
          <a:off x="22110700"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132641</xdr:rowOff>
    </xdr:from>
    <xdr:ext cx="469744" cy="259045"/>
    <xdr:sp macro="" textlink="">
      <xdr:nvSpPr>
        <xdr:cNvPr id="716" name="【児童館】&#10;一人当たり面積該当値テキスト">
          <a:extLst>
            <a:ext uri="{FF2B5EF4-FFF2-40B4-BE49-F238E27FC236}">
              <a16:creationId xmlns:a16="http://schemas.microsoft.com/office/drawing/2014/main" id="{46931F31-FBE5-4DA5-857D-21A39C9336E7}"/>
            </a:ext>
          </a:extLst>
        </xdr:cNvPr>
        <xdr:cNvSpPr txBox="1"/>
      </xdr:nvSpPr>
      <xdr:spPr>
        <a:xfrm>
          <a:off x="22199600" y="14191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126093</xdr:rowOff>
    </xdr:from>
    <xdr:to>
      <xdr:col>112</xdr:col>
      <xdr:colOff>38100</xdr:colOff>
      <xdr:row>84</xdr:row>
      <xdr:rowOff>56243</xdr:rowOff>
    </xdr:to>
    <xdr:sp macro="" textlink="">
      <xdr:nvSpPr>
        <xdr:cNvPr id="717" name="楕円 716">
          <a:extLst>
            <a:ext uri="{FF2B5EF4-FFF2-40B4-BE49-F238E27FC236}">
              <a16:creationId xmlns:a16="http://schemas.microsoft.com/office/drawing/2014/main" id="{B4ED2C53-A66E-4FFF-B35E-FCBB1BE34A94}"/>
            </a:ext>
          </a:extLst>
        </xdr:cNvPr>
        <xdr:cNvSpPr/>
      </xdr:nvSpPr>
      <xdr:spPr>
        <a:xfrm>
          <a:off x="21272500" y="1435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160564</xdr:rowOff>
    </xdr:from>
    <xdr:to>
      <xdr:col>116</xdr:col>
      <xdr:colOff>63500</xdr:colOff>
      <xdr:row>84</xdr:row>
      <xdr:rowOff>5443</xdr:rowOff>
    </xdr:to>
    <xdr:cxnSp macro="">
      <xdr:nvCxnSpPr>
        <xdr:cNvPr id="718" name="直線コネクタ 717">
          <a:extLst>
            <a:ext uri="{FF2B5EF4-FFF2-40B4-BE49-F238E27FC236}">
              <a16:creationId xmlns:a16="http://schemas.microsoft.com/office/drawing/2014/main" id="{551C8FE1-B7C5-4F64-9DE4-AA81AEF7FDC2}"/>
            </a:ext>
          </a:extLst>
        </xdr:cNvPr>
        <xdr:cNvCxnSpPr/>
      </xdr:nvCxnSpPr>
      <xdr:spPr>
        <a:xfrm flipV="1">
          <a:off x="21323300" y="14390914"/>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142421</xdr:rowOff>
    </xdr:from>
    <xdr:to>
      <xdr:col>107</xdr:col>
      <xdr:colOff>101600</xdr:colOff>
      <xdr:row>84</xdr:row>
      <xdr:rowOff>72571</xdr:rowOff>
    </xdr:to>
    <xdr:sp macro="" textlink="">
      <xdr:nvSpPr>
        <xdr:cNvPr id="719" name="楕円 718">
          <a:extLst>
            <a:ext uri="{FF2B5EF4-FFF2-40B4-BE49-F238E27FC236}">
              <a16:creationId xmlns:a16="http://schemas.microsoft.com/office/drawing/2014/main" id="{B0CF26D7-0217-4389-9431-6616A3218656}"/>
            </a:ext>
          </a:extLst>
        </xdr:cNvPr>
        <xdr:cNvSpPr/>
      </xdr:nvSpPr>
      <xdr:spPr>
        <a:xfrm>
          <a:off x="20383500" y="1437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5443</xdr:rowOff>
    </xdr:from>
    <xdr:to>
      <xdr:col>111</xdr:col>
      <xdr:colOff>177800</xdr:colOff>
      <xdr:row>84</xdr:row>
      <xdr:rowOff>21771</xdr:rowOff>
    </xdr:to>
    <xdr:cxnSp macro="">
      <xdr:nvCxnSpPr>
        <xdr:cNvPr id="720" name="直線コネクタ 719">
          <a:extLst>
            <a:ext uri="{FF2B5EF4-FFF2-40B4-BE49-F238E27FC236}">
              <a16:creationId xmlns:a16="http://schemas.microsoft.com/office/drawing/2014/main" id="{7F98469C-71B8-44E7-A0B7-280C77126541}"/>
            </a:ext>
          </a:extLst>
        </xdr:cNvPr>
        <xdr:cNvCxnSpPr/>
      </xdr:nvCxnSpPr>
      <xdr:spPr>
        <a:xfrm flipV="1">
          <a:off x="20434300" y="1440724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142421</xdr:rowOff>
    </xdr:from>
    <xdr:to>
      <xdr:col>102</xdr:col>
      <xdr:colOff>165100</xdr:colOff>
      <xdr:row>84</xdr:row>
      <xdr:rowOff>72571</xdr:rowOff>
    </xdr:to>
    <xdr:sp macro="" textlink="">
      <xdr:nvSpPr>
        <xdr:cNvPr id="721" name="楕円 720">
          <a:extLst>
            <a:ext uri="{FF2B5EF4-FFF2-40B4-BE49-F238E27FC236}">
              <a16:creationId xmlns:a16="http://schemas.microsoft.com/office/drawing/2014/main" id="{980D0D5E-81B2-4C75-958B-98C19261FB74}"/>
            </a:ext>
          </a:extLst>
        </xdr:cNvPr>
        <xdr:cNvSpPr/>
      </xdr:nvSpPr>
      <xdr:spPr>
        <a:xfrm>
          <a:off x="19494500" y="1437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21771</xdr:rowOff>
    </xdr:from>
    <xdr:to>
      <xdr:col>107</xdr:col>
      <xdr:colOff>50800</xdr:colOff>
      <xdr:row>84</xdr:row>
      <xdr:rowOff>21771</xdr:rowOff>
    </xdr:to>
    <xdr:cxnSp macro="">
      <xdr:nvCxnSpPr>
        <xdr:cNvPr id="722" name="直線コネクタ 721">
          <a:extLst>
            <a:ext uri="{FF2B5EF4-FFF2-40B4-BE49-F238E27FC236}">
              <a16:creationId xmlns:a16="http://schemas.microsoft.com/office/drawing/2014/main" id="{D5A11325-9195-4597-AB47-354071100061}"/>
            </a:ext>
          </a:extLst>
        </xdr:cNvPr>
        <xdr:cNvCxnSpPr/>
      </xdr:nvCxnSpPr>
      <xdr:spPr>
        <a:xfrm>
          <a:off x="19545300" y="14423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142421</xdr:rowOff>
    </xdr:from>
    <xdr:to>
      <xdr:col>98</xdr:col>
      <xdr:colOff>38100</xdr:colOff>
      <xdr:row>84</xdr:row>
      <xdr:rowOff>72571</xdr:rowOff>
    </xdr:to>
    <xdr:sp macro="" textlink="">
      <xdr:nvSpPr>
        <xdr:cNvPr id="723" name="楕円 722">
          <a:extLst>
            <a:ext uri="{FF2B5EF4-FFF2-40B4-BE49-F238E27FC236}">
              <a16:creationId xmlns:a16="http://schemas.microsoft.com/office/drawing/2014/main" id="{B13AE73B-43D0-4475-8B1B-62A9C8D80C23}"/>
            </a:ext>
          </a:extLst>
        </xdr:cNvPr>
        <xdr:cNvSpPr/>
      </xdr:nvSpPr>
      <xdr:spPr>
        <a:xfrm>
          <a:off x="18605500" y="1437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21771</xdr:rowOff>
    </xdr:from>
    <xdr:to>
      <xdr:col>102</xdr:col>
      <xdr:colOff>114300</xdr:colOff>
      <xdr:row>84</xdr:row>
      <xdr:rowOff>21771</xdr:rowOff>
    </xdr:to>
    <xdr:cxnSp macro="">
      <xdr:nvCxnSpPr>
        <xdr:cNvPr id="724" name="直線コネクタ 723">
          <a:extLst>
            <a:ext uri="{FF2B5EF4-FFF2-40B4-BE49-F238E27FC236}">
              <a16:creationId xmlns:a16="http://schemas.microsoft.com/office/drawing/2014/main" id="{F47CA322-8EFD-49BA-8CB1-13316EDF798D}"/>
            </a:ext>
          </a:extLst>
        </xdr:cNvPr>
        <xdr:cNvCxnSpPr/>
      </xdr:nvCxnSpPr>
      <xdr:spPr>
        <a:xfrm>
          <a:off x="18656300" y="14423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145341</xdr:rowOff>
    </xdr:from>
    <xdr:ext cx="469744" cy="259045"/>
    <xdr:sp macro="" textlink="">
      <xdr:nvSpPr>
        <xdr:cNvPr id="725" name="n_1aveValue【児童館】&#10;一人当たり面積">
          <a:extLst>
            <a:ext uri="{FF2B5EF4-FFF2-40B4-BE49-F238E27FC236}">
              <a16:creationId xmlns:a16="http://schemas.microsoft.com/office/drawing/2014/main" id="{BC841422-F8D6-47F6-8F31-31F3B0A88F22}"/>
            </a:ext>
          </a:extLst>
        </xdr:cNvPr>
        <xdr:cNvSpPr txBox="1"/>
      </xdr:nvSpPr>
      <xdr:spPr>
        <a:xfrm>
          <a:off x="21075727" y="1454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6548</xdr:rowOff>
    </xdr:from>
    <xdr:ext cx="469744" cy="259045"/>
    <xdr:sp macro="" textlink="">
      <xdr:nvSpPr>
        <xdr:cNvPr id="726" name="n_2aveValue【児童館】&#10;一人当たり面積">
          <a:extLst>
            <a:ext uri="{FF2B5EF4-FFF2-40B4-BE49-F238E27FC236}">
              <a16:creationId xmlns:a16="http://schemas.microsoft.com/office/drawing/2014/main" id="{F9CA9452-D893-4F17-9644-B928096DE4F2}"/>
            </a:ext>
          </a:extLst>
        </xdr:cNvPr>
        <xdr:cNvSpPr txBox="1"/>
      </xdr:nvSpPr>
      <xdr:spPr>
        <a:xfrm>
          <a:off x="20199427" y="1457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146248</xdr:rowOff>
    </xdr:from>
    <xdr:ext cx="469744" cy="259045"/>
    <xdr:sp macro="" textlink="">
      <xdr:nvSpPr>
        <xdr:cNvPr id="727" name="n_3aveValue【児童館】&#10;一人当たり面積">
          <a:extLst>
            <a:ext uri="{FF2B5EF4-FFF2-40B4-BE49-F238E27FC236}">
              <a16:creationId xmlns:a16="http://schemas.microsoft.com/office/drawing/2014/main" id="{3856FFD7-20EB-4828-8EFC-8E7B5CFCE597}"/>
            </a:ext>
          </a:extLst>
        </xdr:cNvPr>
        <xdr:cNvSpPr txBox="1"/>
      </xdr:nvSpPr>
      <xdr:spPr>
        <a:xfrm>
          <a:off x="19310427" y="1403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80934</xdr:rowOff>
    </xdr:from>
    <xdr:ext cx="469744" cy="259045"/>
    <xdr:sp macro="" textlink="">
      <xdr:nvSpPr>
        <xdr:cNvPr id="728" name="n_4aveValue【児童館】&#10;一人当たり面積">
          <a:extLst>
            <a:ext uri="{FF2B5EF4-FFF2-40B4-BE49-F238E27FC236}">
              <a16:creationId xmlns:a16="http://schemas.microsoft.com/office/drawing/2014/main" id="{BF3F32F7-EE5D-4125-B4B2-5283DC16AF20}"/>
            </a:ext>
          </a:extLst>
        </xdr:cNvPr>
        <xdr:cNvSpPr txBox="1"/>
      </xdr:nvSpPr>
      <xdr:spPr>
        <a:xfrm>
          <a:off x="18421427" y="13968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72770</xdr:rowOff>
    </xdr:from>
    <xdr:ext cx="469744" cy="259045"/>
    <xdr:sp macro="" textlink="">
      <xdr:nvSpPr>
        <xdr:cNvPr id="729" name="n_1mainValue【児童館】&#10;一人当たり面積">
          <a:extLst>
            <a:ext uri="{FF2B5EF4-FFF2-40B4-BE49-F238E27FC236}">
              <a16:creationId xmlns:a16="http://schemas.microsoft.com/office/drawing/2014/main" id="{23D67F8A-AAD6-415C-9E34-93561FC019FE}"/>
            </a:ext>
          </a:extLst>
        </xdr:cNvPr>
        <xdr:cNvSpPr txBox="1"/>
      </xdr:nvSpPr>
      <xdr:spPr>
        <a:xfrm>
          <a:off x="21075727" y="1413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89098</xdr:rowOff>
    </xdr:from>
    <xdr:ext cx="469744" cy="259045"/>
    <xdr:sp macro="" textlink="">
      <xdr:nvSpPr>
        <xdr:cNvPr id="730" name="n_2mainValue【児童館】&#10;一人当たり面積">
          <a:extLst>
            <a:ext uri="{FF2B5EF4-FFF2-40B4-BE49-F238E27FC236}">
              <a16:creationId xmlns:a16="http://schemas.microsoft.com/office/drawing/2014/main" id="{71C442E7-9FFF-4468-8DE4-21B4D3976B77}"/>
            </a:ext>
          </a:extLst>
        </xdr:cNvPr>
        <xdr:cNvSpPr txBox="1"/>
      </xdr:nvSpPr>
      <xdr:spPr>
        <a:xfrm>
          <a:off x="201994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63698</xdr:rowOff>
    </xdr:from>
    <xdr:ext cx="469744" cy="259045"/>
    <xdr:sp macro="" textlink="">
      <xdr:nvSpPr>
        <xdr:cNvPr id="731" name="n_3mainValue【児童館】&#10;一人当たり面積">
          <a:extLst>
            <a:ext uri="{FF2B5EF4-FFF2-40B4-BE49-F238E27FC236}">
              <a16:creationId xmlns:a16="http://schemas.microsoft.com/office/drawing/2014/main" id="{D9FA0FD8-34D6-429D-86B8-48222D0F8CBD}"/>
            </a:ext>
          </a:extLst>
        </xdr:cNvPr>
        <xdr:cNvSpPr txBox="1"/>
      </xdr:nvSpPr>
      <xdr:spPr>
        <a:xfrm>
          <a:off x="19310427" y="1446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63698</xdr:rowOff>
    </xdr:from>
    <xdr:ext cx="469744" cy="259045"/>
    <xdr:sp macro="" textlink="">
      <xdr:nvSpPr>
        <xdr:cNvPr id="732" name="n_4mainValue【児童館】&#10;一人当たり面積">
          <a:extLst>
            <a:ext uri="{FF2B5EF4-FFF2-40B4-BE49-F238E27FC236}">
              <a16:creationId xmlns:a16="http://schemas.microsoft.com/office/drawing/2014/main" id="{547F1CA4-82D7-46F3-817E-B2433FC526D7}"/>
            </a:ext>
          </a:extLst>
        </xdr:cNvPr>
        <xdr:cNvSpPr txBox="1"/>
      </xdr:nvSpPr>
      <xdr:spPr>
        <a:xfrm>
          <a:off x="18421427" y="1446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a:extLst>
            <a:ext uri="{FF2B5EF4-FFF2-40B4-BE49-F238E27FC236}">
              <a16:creationId xmlns:a16="http://schemas.microsoft.com/office/drawing/2014/main" id="{DFB5EE1B-AE74-48A6-B00B-8D675724E86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a:extLst>
            <a:ext uri="{FF2B5EF4-FFF2-40B4-BE49-F238E27FC236}">
              <a16:creationId xmlns:a16="http://schemas.microsoft.com/office/drawing/2014/main" id="{100DD615-5B8D-460F-96E8-AFAAFF52BBC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a:extLst>
            <a:ext uri="{FF2B5EF4-FFF2-40B4-BE49-F238E27FC236}">
              <a16:creationId xmlns:a16="http://schemas.microsoft.com/office/drawing/2014/main" id="{19449DF9-B5D9-413B-9B62-0436C6B240D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a:extLst>
            <a:ext uri="{FF2B5EF4-FFF2-40B4-BE49-F238E27FC236}">
              <a16:creationId xmlns:a16="http://schemas.microsoft.com/office/drawing/2014/main" id="{491E36B2-2923-437D-9FAD-9293EDB16DE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a:extLst>
            <a:ext uri="{FF2B5EF4-FFF2-40B4-BE49-F238E27FC236}">
              <a16:creationId xmlns:a16="http://schemas.microsoft.com/office/drawing/2014/main" id="{24B6E134-ABAC-43F1-BBB2-F06BB217968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a:extLst>
            <a:ext uri="{FF2B5EF4-FFF2-40B4-BE49-F238E27FC236}">
              <a16:creationId xmlns:a16="http://schemas.microsoft.com/office/drawing/2014/main" id="{42CEA358-2803-422F-8D9C-0A605A7F9F1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a:extLst>
            <a:ext uri="{FF2B5EF4-FFF2-40B4-BE49-F238E27FC236}">
              <a16:creationId xmlns:a16="http://schemas.microsoft.com/office/drawing/2014/main" id="{937EE0F0-61B8-46A6-AE75-256DF6474E3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a:extLst>
            <a:ext uri="{FF2B5EF4-FFF2-40B4-BE49-F238E27FC236}">
              <a16:creationId xmlns:a16="http://schemas.microsoft.com/office/drawing/2014/main" id="{44EB82CD-3F64-4FAC-B3F2-FD5E017A849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a:extLst>
            <a:ext uri="{FF2B5EF4-FFF2-40B4-BE49-F238E27FC236}">
              <a16:creationId xmlns:a16="http://schemas.microsoft.com/office/drawing/2014/main" id="{56C92AB7-B6FB-4804-B278-3740EE55674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a:extLst>
            <a:ext uri="{FF2B5EF4-FFF2-40B4-BE49-F238E27FC236}">
              <a16:creationId xmlns:a16="http://schemas.microsoft.com/office/drawing/2014/main" id="{C570CECA-5C73-4723-9196-A3D18899995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a:extLst>
            <a:ext uri="{FF2B5EF4-FFF2-40B4-BE49-F238E27FC236}">
              <a16:creationId xmlns:a16="http://schemas.microsoft.com/office/drawing/2014/main" id="{FA6E1782-0D5C-4701-A389-5B3EEC0E2C9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4" name="直線コネクタ 743">
          <a:extLst>
            <a:ext uri="{FF2B5EF4-FFF2-40B4-BE49-F238E27FC236}">
              <a16:creationId xmlns:a16="http://schemas.microsoft.com/office/drawing/2014/main" id="{B3B2B79E-62B7-4DC8-B8C7-8ABE08B557AE}"/>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45" name="テキスト ボックス 744">
          <a:extLst>
            <a:ext uri="{FF2B5EF4-FFF2-40B4-BE49-F238E27FC236}">
              <a16:creationId xmlns:a16="http://schemas.microsoft.com/office/drawing/2014/main" id="{A7FD430C-E292-40A2-A097-A3B1F6A9A419}"/>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6" name="直線コネクタ 745">
          <a:extLst>
            <a:ext uri="{FF2B5EF4-FFF2-40B4-BE49-F238E27FC236}">
              <a16:creationId xmlns:a16="http://schemas.microsoft.com/office/drawing/2014/main" id="{4F957710-C9F6-4C98-BD04-2A63FFCFDC8F}"/>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47" name="テキスト ボックス 746">
          <a:extLst>
            <a:ext uri="{FF2B5EF4-FFF2-40B4-BE49-F238E27FC236}">
              <a16:creationId xmlns:a16="http://schemas.microsoft.com/office/drawing/2014/main" id="{3D4C1E0D-CED8-4FD5-A3DA-572172C88471}"/>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48" name="直線コネクタ 747">
          <a:extLst>
            <a:ext uri="{FF2B5EF4-FFF2-40B4-BE49-F238E27FC236}">
              <a16:creationId xmlns:a16="http://schemas.microsoft.com/office/drawing/2014/main" id="{5F851735-7481-48CF-B410-CF6D6A423FB2}"/>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49" name="テキスト ボックス 748">
          <a:extLst>
            <a:ext uri="{FF2B5EF4-FFF2-40B4-BE49-F238E27FC236}">
              <a16:creationId xmlns:a16="http://schemas.microsoft.com/office/drawing/2014/main" id="{CB879BE0-C1A7-4693-9F8B-CED6C0707DE7}"/>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0" name="直線コネクタ 749">
          <a:extLst>
            <a:ext uri="{FF2B5EF4-FFF2-40B4-BE49-F238E27FC236}">
              <a16:creationId xmlns:a16="http://schemas.microsoft.com/office/drawing/2014/main" id="{BFC1DD55-FE68-4440-A9D7-29709A39357D}"/>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1" name="テキスト ボックス 750">
          <a:extLst>
            <a:ext uri="{FF2B5EF4-FFF2-40B4-BE49-F238E27FC236}">
              <a16:creationId xmlns:a16="http://schemas.microsoft.com/office/drawing/2014/main" id="{42A6187E-3625-4D55-B64C-F3A4D2B1FA00}"/>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2" name="直線コネクタ 751">
          <a:extLst>
            <a:ext uri="{FF2B5EF4-FFF2-40B4-BE49-F238E27FC236}">
              <a16:creationId xmlns:a16="http://schemas.microsoft.com/office/drawing/2014/main" id="{61CD83A1-16AC-4770-A759-CA984268411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3" name="テキスト ボックス 752">
          <a:extLst>
            <a:ext uri="{FF2B5EF4-FFF2-40B4-BE49-F238E27FC236}">
              <a16:creationId xmlns:a16="http://schemas.microsoft.com/office/drawing/2014/main" id="{43F7CDFC-41A1-485D-BA1D-65D279C91655}"/>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4" name="【公民館】&#10;有形固定資産減価償却率グラフ枠">
          <a:extLst>
            <a:ext uri="{FF2B5EF4-FFF2-40B4-BE49-F238E27FC236}">
              <a16:creationId xmlns:a16="http://schemas.microsoft.com/office/drawing/2014/main" id="{118AB787-8958-407E-8268-ADF8DFB7891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39624</xdr:rowOff>
    </xdr:from>
    <xdr:to>
      <xdr:col>85</xdr:col>
      <xdr:colOff>126364</xdr:colOff>
      <xdr:row>108</xdr:row>
      <xdr:rowOff>76200</xdr:rowOff>
    </xdr:to>
    <xdr:cxnSp macro="">
      <xdr:nvCxnSpPr>
        <xdr:cNvPr id="755" name="直線コネクタ 754">
          <a:extLst>
            <a:ext uri="{FF2B5EF4-FFF2-40B4-BE49-F238E27FC236}">
              <a16:creationId xmlns:a16="http://schemas.microsoft.com/office/drawing/2014/main" id="{A743FE5E-8D5C-4458-88A5-B5B8A1D272A6}"/>
            </a:ext>
          </a:extLst>
        </xdr:cNvPr>
        <xdr:cNvCxnSpPr/>
      </xdr:nvCxnSpPr>
      <xdr:spPr>
        <a:xfrm flipV="1">
          <a:off x="16318864" y="17184624"/>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756" name="【公民館】&#10;有形固定資産減価償却率最小値テキスト">
          <a:extLst>
            <a:ext uri="{FF2B5EF4-FFF2-40B4-BE49-F238E27FC236}">
              <a16:creationId xmlns:a16="http://schemas.microsoft.com/office/drawing/2014/main" id="{32D6C757-7D29-4616-99C0-B7A6CAF5ED09}"/>
            </a:ext>
          </a:extLst>
        </xdr:cNvPr>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757" name="直線コネクタ 756">
          <a:extLst>
            <a:ext uri="{FF2B5EF4-FFF2-40B4-BE49-F238E27FC236}">
              <a16:creationId xmlns:a16="http://schemas.microsoft.com/office/drawing/2014/main" id="{B6CB004E-9ED9-4A22-9494-B36BE9029DFB}"/>
            </a:ext>
          </a:extLst>
        </xdr:cNvPr>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157751</xdr:rowOff>
    </xdr:from>
    <xdr:ext cx="405111" cy="259045"/>
    <xdr:sp macro="" textlink="">
      <xdr:nvSpPr>
        <xdr:cNvPr id="758" name="【公民館】&#10;有形固定資産減価償却率最大値テキスト">
          <a:extLst>
            <a:ext uri="{FF2B5EF4-FFF2-40B4-BE49-F238E27FC236}">
              <a16:creationId xmlns:a16="http://schemas.microsoft.com/office/drawing/2014/main" id="{FE93B12A-F139-46CB-9F25-7BB7CD0E4F9D}"/>
            </a:ext>
          </a:extLst>
        </xdr:cNvPr>
        <xdr:cNvSpPr txBox="1"/>
      </xdr:nvSpPr>
      <xdr:spPr>
        <a:xfrm>
          <a:off x="16357600" y="16959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39624</xdr:rowOff>
    </xdr:from>
    <xdr:to>
      <xdr:col>86</xdr:col>
      <xdr:colOff>25400</xdr:colOff>
      <xdr:row>100</xdr:row>
      <xdr:rowOff>39624</xdr:rowOff>
    </xdr:to>
    <xdr:cxnSp macro="">
      <xdr:nvCxnSpPr>
        <xdr:cNvPr id="759" name="直線コネクタ 758">
          <a:extLst>
            <a:ext uri="{FF2B5EF4-FFF2-40B4-BE49-F238E27FC236}">
              <a16:creationId xmlns:a16="http://schemas.microsoft.com/office/drawing/2014/main" id="{8CA44BF0-D4C3-4B4F-A36A-A3008C6AF45F}"/>
            </a:ext>
          </a:extLst>
        </xdr:cNvPr>
        <xdr:cNvCxnSpPr/>
      </xdr:nvCxnSpPr>
      <xdr:spPr>
        <a:xfrm>
          <a:off x="16230600" y="1718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95266</xdr:rowOff>
    </xdr:from>
    <xdr:ext cx="405111" cy="259045"/>
    <xdr:sp macro="" textlink="">
      <xdr:nvSpPr>
        <xdr:cNvPr id="760" name="【公民館】&#10;有形固定資産減価償却率平均値テキスト">
          <a:extLst>
            <a:ext uri="{FF2B5EF4-FFF2-40B4-BE49-F238E27FC236}">
              <a16:creationId xmlns:a16="http://schemas.microsoft.com/office/drawing/2014/main" id="{C8F05DBA-290D-4F43-A9B1-FF7AA47E65E5}"/>
            </a:ext>
          </a:extLst>
        </xdr:cNvPr>
        <xdr:cNvSpPr txBox="1"/>
      </xdr:nvSpPr>
      <xdr:spPr>
        <a:xfrm>
          <a:off x="16357600" y="17754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116839</xdr:rowOff>
    </xdr:from>
    <xdr:to>
      <xdr:col>85</xdr:col>
      <xdr:colOff>177800</xdr:colOff>
      <xdr:row>104</xdr:row>
      <xdr:rowOff>46989</xdr:rowOff>
    </xdr:to>
    <xdr:sp macro="" textlink="">
      <xdr:nvSpPr>
        <xdr:cNvPr id="761" name="フローチャート: 判断 760">
          <a:extLst>
            <a:ext uri="{FF2B5EF4-FFF2-40B4-BE49-F238E27FC236}">
              <a16:creationId xmlns:a16="http://schemas.microsoft.com/office/drawing/2014/main" id="{6602674A-9E92-4195-B3F4-80EC5E3AB59C}"/>
            </a:ext>
          </a:extLst>
        </xdr:cNvPr>
        <xdr:cNvSpPr/>
      </xdr:nvSpPr>
      <xdr:spPr>
        <a:xfrm>
          <a:off x="162687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112268</xdr:rowOff>
    </xdr:from>
    <xdr:to>
      <xdr:col>81</xdr:col>
      <xdr:colOff>101600</xdr:colOff>
      <xdr:row>104</xdr:row>
      <xdr:rowOff>42418</xdr:rowOff>
    </xdr:to>
    <xdr:sp macro="" textlink="">
      <xdr:nvSpPr>
        <xdr:cNvPr id="762" name="フローチャート: 判断 761">
          <a:extLst>
            <a:ext uri="{FF2B5EF4-FFF2-40B4-BE49-F238E27FC236}">
              <a16:creationId xmlns:a16="http://schemas.microsoft.com/office/drawing/2014/main" id="{85F82ED4-4568-4208-857F-AFF741C10A2E}"/>
            </a:ext>
          </a:extLst>
        </xdr:cNvPr>
        <xdr:cNvSpPr/>
      </xdr:nvSpPr>
      <xdr:spPr>
        <a:xfrm>
          <a:off x="15430500" y="177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45974</xdr:rowOff>
    </xdr:from>
    <xdr:to>
      <xdr:col>76</xdr:col>
      <xdr:colOff>165100</xdr:colOff>
      <xdr:row>103</xdr:row>
      <xdr:rowOff>147574</xdr:rowOff>
    </xdr:to>
    <xdr:sp macro="" textlink="">
      <xdr:nvSpPr>
        <xdr:cNvPr id="763" name="フローチャート: 判断 762">
          <a:extLst>
            <a:ext uri="{FF2B5EF4-FFF2-40B4-BE49-F238E27FC236}">
              <a16:creationId xmlns:a16="http://schemas.microsoft.com/office/drawing/2014/main" id="{A449019B-666E-43A2-A2F7-9C770DA8083F}"/>
            </a:ext>
          </a:extLst>
        </xdr:cNvPr>
        <xdr:cNvSpPr/>
      </xdr:nvSpPr>
      <xdr:spPr>
        <a:xfrm>
          <a:off x="14541500" y="1770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121413</xdr:rowOff>
    </xdr:from>
    <xdr:to>
      <xdr:col>72</xdr:col>
      <xdr:colOff>38100</xdr:colOff>
      <xdr:row>104</xdr:row>
      <xdr:rowOff>51563</xdr:rowOff>
    </xdr:to>
    <xdr:sp macro="" textlink="">
      <xdr:nvSpPr>
        <xdr:cNvPr id="764" name="フローチャート: 判断 763">
          <a:extLst>
            <a:ext uri="{FF2B5EF4-FFF2-40B4-BE49-F238E27FC236}">
              <a16:creationId xmlns:a16="http://schemas.microsoft.com/office/drawing/2014/main" id="{B68877F2-1AFE-42B4-88CD-4467EE3F0142}"/>
            </a:ext>
          </a:extLst>
        </xdr:cNvPr>
        <xdr:cNvSpPr/>
      </xdr:nvSpPr>
      <xdr:spPr>
        <a:xfrm>
          <a:off x="13652500" y="1778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105411</xdr:rowOff>
    </xdr:from>
    <xdr:to>
      <xdr:col>67</xdr:col>
      <xdr:colOff>101600</xdr:colOff>
      <xdr:row>104</xdr:row>
      <xdr:rowOff>35561</xdr:rowOff>
    </xdr:to>
    <xdr:sp macro="" textlink="">
      <xdr:nvSpPr>
        <xdr:cNvPr id="765" name="フローチャート: 判断 764">
          <a:extLst>
            <a:ext uri="{FF2B5EF4-FFF2-40B4-BE49-F238E27FC236}">
              <a16:creationId xmlns:a16="http://schemas.microsoft.com/office/drawing/2014/main" id="{6E57DBE2-F5E1-482E-A844-C0F6157728AB}"/>
            </a:ext>
          </a:extLst>
        </xdr:cNvPr>
        <xdr:cNvSpPr/>
      </xdr:nvSpPr>
      <xdr:spPr>
        <a:xfrm>
          <a:off x="12763500" y="1776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1AC8FAA0-AFD4-4448-84B5-827249A5A7F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706B77BA-E200-4C23-A0F5-BB4CD3C99D6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090C9311-C062-4EA0-86D9-42C6C2259E0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DD582B71-B4E8-4304-8BBD-17D64915102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23CA7D70-0D6E-49A1-ADF2-0CF4D536008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61976</xdr:rowOff>
    </xdr:from>
    <xdr:to>
      <xdr:col>85</xdr:col>
      <xdr:colOff>177800</xdr:colOff>
      <xdr:row>100</xdr:row>
      <xdr:rowOff>163576</xdr:rowOff>
    </xdr:to>
    <xdr:sp macro="" textlink="">
      <xdr:nvSpPr>
        <xdr:cNvPr id="771" name="楕円 770">
          <a:extLst>
            <a:ext uri="{FF2B5EF4-FFF2-40B4-BE49-F238E27FC236}">
              <a16:creationId xmlns:a16="http://schemas.microsoft.com/office/drawing/2014/main" id="{330E4FF6-C933-4DF9-90EC-2B3DC272B4E0}"/>
            </a:ext>
          </a:extLst>
        </xdr:cNvPr>
        <xdr:cNvSpPr/>
      </xdr:nvSpPr>
      <xdr:spPr>
        <a:xfrm>
          <a:off x="16268700" y="1720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148353</xdr:rowOff>
    </xdr:from>
    <xdr:ext cx="405111" cy="259045"/>
    <xdr:sp macro="" textlink="">
      <xdr:nvSpPr>
        <xdr:cNvPr id="772" name="【公民館】&#10;有形固定資産減価償却率該当値テキスト">
          <a:extLst>
            <a:ext uri="{FF2B5EF4-FFF2-40B4-BE49-F238E27FC236}">
              <a16:creationId xmlns:a16="http://schemas.microsoft.com/office/drawing/2014/main" id="{4229B6B8-C5B9-4164-B4FF-CC74D789ED2A}"/>
            </a:ext>
          </a:extLst>
        </xdr:cNvPr>
        <xdr:cNvSpPr txBox="1"/>
      </xdr:nvSpPr>
      <xdr:spPr>
        <a:xfrm>
          <a:off x="16357600" y="17121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4826</xdr:rowOff>
    </xdr:from>
    <xdr:to>
      <xdr:col>81</xdr:col>
      <xdr:colOff>101600</xdr:colOff>
      <xdr:row>100</xdr:row>
      <xdr:rowOff>106426</xdr:rowOff>
    </xdr:to>
    <xdr:sp macro="" textlink="">
      <xdr:nvSpPr>
        <xdr:cNvPr id="773" name="楕円 772">
          <a:extLst>
            <a:ext uri="{FF2B5EF4-FFF2-40B4-BE49-F238E27FC236}">
              <a16:creationId xmlns:a16="http://schemas.microsoft.com/office/drawing/2014/main" id="{904BE61C-A86D-46E1-8CAE-D4E780E2582C}"/>
            </a:ext>
          </a:extLst>
        </xdr:cNvPr>
        <xdr:cNvSpPr/>
      </xdr:nvSpPr>
      <xdr:spPr>
        <a:xfrm>
          <a:off x="15430500" y="1714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55626</xdr:rowOff>
    </xdr:from>
    <xdr:to>
      <xdr:col>85</xdr:col>
      <xdr:colOff>127000</xdr:colOff>
      <xdr:row>100</xdr:row>
      <xdr:rowOff>112776</xdr:rowOff>
    </xdr:to>
    <xdr:cxnSp macro="">
      <xdr:nvCxnSpPr>
        <xdr:cNvPr id="774" name="直線コネクタ 773">
          <a:extLst>
            <a:ext uri="{FF2B5EF4-FFF2-40B4-BE49-F238E27FC236}">
              <a16:creationId xmlns:a16="http://schemas.microsoft.com/office/drawing/2014/main" id="{8C000AA3-7341-41C6-A183-DD3A95FFE0FD}"/>
            </a:ext>
          </a:extLst>
        </xdr:cNvPr>
        <xdr:cNvCxnSpPr/>
      </xdr:nvCxnSpPr>
      <xdr:spPr>
        <a:xfrm>
          <a:off x="15481300" y="17200626"/>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20828</xdr:rowOff>
    </xdr:from>
    <xdr:to>
      <xdr:col>76</xdr:col>
      <xdr:colOff>165100</xdr:colOff>
      <xdr:row>101</xdr:row>
      <xdr:rowOff>122428</xdr:rowOff>
    </xdr:to>
    <xdr:sp macro="" textlink="">
      <xdr:nvSpPr>
        <xdr:cNvPr id="775" name="楕円 774">
          <a:extLst>
            <a:ext uri="{FF2B5EF4-FFF2-40B4-BE49-F238E27FC236}">
              <a16:creationId xmlns:a16="http://schemas.microsoft.com/office/drawing/2014/main" id="{9DA12098-9E29-4C2E-8FAE-52F87CFFDA82}"/>
            </a:ext>
          </a:extLst>
        </xdr:cNvPr>
        <xdr:cNvSpPr/>
      </xdr:nvSpPr>
      <xdr:spPr>
        <a:xfrm>
          <a:off x="14541500" y="1733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55626</xdr:rowOff>
    </xdr:from>
    <xdr:to>
      <xdr:col>81</xdr:col>
      <xdr:colOff>50800</xdr:colOff>
      <xdr:row>101</xdr:row>
      <xdr:rowOff>71628</xdr:rowOff>
    </xdr:to>
    <xdr:cxnSp macro="">
      <xdr:nvCxnSpPr>
        <xdr:cNvPr id="776" name="直線コネクタ 775">
          <a:extLst>
            <a:ext uri="{FF2B5EF4-FFF2-40B4-BE49-F238E27FC236}">
              <a16:creationId xmlns:a16="http://schemas.microsoft.com/office/drawing/2014/main" id="{0CC6C9AC-F1B8-41E8-B3C4-0FCEDBED8D2D}"/>
            </a:ext>
          </a:extLst>
        </xdr:cNvPr>
        <xdr:cNvCxnSpPr/>
      </xdr:nvCxnSpPr>
      <xdr:spPr>
        <a:xfrm flipV="1">
          <a:off x="14592300" y="17200626"/>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75692</xdr:rowOff>
    </xdr:from>
    <xdr:to>
      <xdr:col>72</xdr:col>
      <xdr:colOff>38100</xdr:colOff>
      <xdr:row>102</xdr:row>
      <xdr:rowOff>5842</xdr:rowOff>
    </xdr:to>
    <xdr:sp macro="" textlink="">
      <xdr:nvSpPr>
        <xdr:cNvPr id="777" name="楕円 776">
          <a:extLst>
            <a:ext uri="{FF2B5EF4-FFF2-40B4-BE49-F238E27FC236}">
              <a16:creationId xmlns:a16="http://schemas.microsoft.com/office/drawing/2014/main" id="{95A47CEF-AD86-4F5D-953D-9D02AC4473F9}"/>
            </a:ext>
          </a:extLst>
        </xdr:cNvPr>
        <xdr:cNvSpPr/>
      </xdr:nvSpPr>
      <xdr:spPr>
        <a:xfrm>
          <a:off x="13652500" y="1739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71628</xdr:rowOff>
    </xdr:from>
    <xdr:to>
      <xdr:col>76</xdr:col>
      <xdr:colOff>114300</xdr:colOff>
      <xdr:row>101</xdr:row>
      <xdr:rowOff>126492</xdr:rowOff>
    </xdr:to>
    <xdr:cxnSp macro="">
      <xdr:nvCxnSpPr>
        <xdr:cNvPr id="778" name="直線コネクタ 777">
          <a:extLst>
            <a:ext uri="{FF2B5EF4-FFF2-40B4-BE49-F238E27FC236}">
              <a16:creationId xmlns:a16="http://schemas.microsoft.com/office/drawing/2014/main" id="{3276AE70-069E-4F50-AE8A-16C380D6258F}"/>
            </a:ext>
          </a:extLst>
        </xdr:cNvPr>
        <xdr:cNvCxnSpPr/>
      </xdr:nvCxnSpPr>
      <xdr:spPr>
        <a:xfrm flipV="1">
          <a:off x="13703300" y="1738807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112268</xdr:rowOff>
    </xdr:from>
    <xdr:to>
      <xdr:col>67</xdr:col>
      <xdr:colOff>101600</xdr:colOff>
      <xdr:row>104</xdr:row>
      <xdr:rowOff>42418</xdr:rowOff>
    </xdr:to>
    <xdr:sp macro="" textlink="">
      <xdr:nvSpPr>
        <xdr:cNvPr id="779" name="楕円 778">
          <a:extLst>
            <a:ext uri="{FF2B5EF4-FFF2-40B4-BE49-F238E27FC236}">
              <a16:creationId xmlns:a16="http://schemas.microsoft.com/office/drawing/2014/main" id="{3884E094-02C2-426E-8C68-38FABE7D2411}"/>
            </a:ext>
          </a:extLst>
        </xdr:cNvPr>
        <xdr:cNvSpPr/>
      </xdr:nvSpPr>
      <xdr:spPr>
        <a:xfrm>
          <a:off x="12763500" y="1777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126492</xdr:rowOff>
    </xdr:from>
    <xdr:to>
      <xdr:col>71</xdr:col>
      <xdr:colOff>177800</xdr:colOff>
      <xdr:row>103</xdr:row>
      <xdr:rowOff>163068</xdr:rowOff>
    </xdr:to>
    <xdr:cxnSp macro="">
      <xdr:nvCxnSpPr>
        <xdr:cNvPr id="780" name="直線コネクタ 779">
          <a:extLst>
            <a:ext uri="{FF2B5EF4-FFF2-40B4-BE49-F238E27FC236}">
              <a16:creationId xmlns:a16="http://schemas.microsoft.com/office/drawing/2014/main" id="{D400B73A-952D-4BC4-AB8D-8F254CE798A7}"/>
            </a:ext>
          </a:extLst>
        </xdr:cNvPr>
        <xdr:cNvCxnSpPr/>
      </xdr:nvCxnSpPr>
      <xdr:spPr>
        <a:xfrm flipV="1">
          <a:off x="12814300" y="17442942"/>
          <a:ext cx="889000" cy="37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33545</xdr:rowOff>
    </xdr:from>
    <xdr:ext cx="405111" cy="259045"/>
    <xdr:sp macro="" textlink="">
      <xdr:nvSpPr>
        <xdr:cNvPr id="781" name="n_1aveValue【公民館】&#10;有形固定資産減価償却率">
          <a:extLst>
            <a:ext uri="{FF2B5EF4-FFF2-40B4-BE49-F238E27FC236}">
              <a16:creationId xmlns:a16="http://schemas.microsoft.com/office/drawing/2014/main" id="{F135ADF4-883C-44F8-9BBF-09697B9C6A39}"/>
            </a:ext>
          </a:extLst>
        </xdr:cNvPr>
        <xdr:cNvSpPr txBox="1"/>
      </xdr:nvSpPr>
      <xdr:spPr>
        <a:xfrm>
          <a:off x="15266044" y="1786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138701</xdr:rowOff>
    </xdr:from>
    <xdr:ext cx="405111" cy="259045"/>
    <xdr:sp macro="" textlink="">
      <xdr:nvSpPr>
        <xdr:cNvPr id="782" name="n_2aveValue【公民館】&#10;有形固定資産減価償却率">
          <a:extLst>
            <a:ext uri="{FF2B5EF4-FFF2-40B4-BE49-F238E27FC236}">
              <a16:creationId xmlns:a16="http://schemas.microsoft.com/office/drawing/2014/main" id="{6D4068A7-60C3-41E1-A31B-0E108DAECE55}"/>
            </a:ext>
          </a:extLst>
        </xdr:cNvPr>
        <xdr:cNvSpPr txBox="1"/>
      </xdr:nvSpPr>
      <xdr:spPr>
        <a:xfrm>
          <a:off x="14389744" y="1779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42690</xdr:rowOff>
    </xdr:from>
    <xdr:ext cx="405111" cy="259045"/>
    <xdr:sp macro="" textlink="">
      <xdr:nvSpPr>
        <xdr:cNvPr id="783" name="n_3aveValue【公民館】&#10;有形固定資産減価償却率">
          <a:extLst>
            <a:ext uri="{FF2B5EF4-FFF2-40B4-BE49-F238E27FC236}">
              <a16:creationId xmlns:a16="http://schemas.microsoft.com/office/drawing/2014/main" id="{03BCC3EA-E632-41E4-A023-F67B2FD512B8}"/>
            </a:ext>
          </a:extLst>
        </xdr:cNvPr>
        <xdr:cNvSpPr txBox="1"/>
      </xdr:nvSpPr>
      <xdr:spPr>
        <a:xfrm>
          <a:off x="13500744" y="1787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52088</xdr:rowOff>
    </xdr:from>
    <xdr:ext cx="405111" cy="259045"/>
    <xdr:sp macro="" textlink="">
      <xdr:nvSpPr>
        <xdr:cNvPr id="784" name="n_4aveValue【公民館】&#10;有形固定資産減価償却率">
          <a:extLst>
            <a:ext uri="{FF2B5EF4-FFF2-40B4-BE49-F238E27FC236}">
              <a16:creationId xmlns:a16="http://schemas.microsoft.com/office/drawing/2014/main" id="{91E8EBF0-F553-4212-A30A-B10856443825}"/>
            </a:ext>
          </a:extLst>
        </xdr:cNvPr>
        <xdr:cNvSpPr txBox="1"/>
      </xdr:nvSpPr>
      <xdr:spPr>
        <a:xfrm>
          <a:off x="12611744" y="1753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122953</xdr:rowOff>
    </xdr:from>
    <xdr:ext cx="405111" cy="259045"/>
    <xdr:sp macro="" textlink="">
      <xdr:nvSpPr>
        <xdr:cNvPr id="785" name="n_1mainValue【公民館】&#10;有形固定資産減価償却率">
          <a:extLst>
            <a:ext uri="{FF2B5EF4-FFF2-40B4-BE49-F238E27FC236}">
              <a16:creationId xmlns:a16="http://schemas.microsoft.com/office/drawing/2014/main" id="{8E819EB6-F945-4150-A3DA-22464B9AA42A}"/>
            </a:ext>
          </a:extLst>
        </xdr:cNvPr>
        <xdr:cNvSpPr txBox="1"/>
      </xdr:nvSpPr>
      <xdr:spPr>
        <a:xfrm>
          <a:off x="15266044" y="1692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138955</xdr:rowOff>
    </xdr:from>
    <xdr:ext cx="405111" cy="259045"/>
    <xdr:sp macro="" textlink="">
      <xdr:nvSpPr>
        <xdr:cNvPr id="786" name="n_2mainValue【公民館】&#10;有形固定資産減価償却率">
          <a:extLst>
            <a:ext uri="{FF2B5EF4-FFF2-40B4-BE49-F238E27FC236}">
              <a16:creationId xmlns:a16="http://schemas.microsoft.com/office/drawing/2014/main" id="{112FF530-C5B5-4D1A-9136-981A446B721F}"/>
            </a:ext>
          </a:extLst>
        </xdr:cNvPr>
        <xdr:cNvSpPr txBox="1"/>
      </xdr:nvSpPr>
      <xdr:spPr>
        <a:xfrm>
          <a:off x="14389744" y="17112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22369</xdr:rowOff>
    </xdr:from>
    <xdr:ext cx="405111" cy="259045"/>
    <xdr:sp macro="" textlink="">
      <xdr:nvSpPr>
        <xdr:cNvPr id="787" name="n_3mainValue【公民館】&#10;有形固定資産減価償却率">
          <a:extLst>
            <a:ext uri="{FF2B5EF4-FFF2-40B4-BE49-F238E27FC236}">
              <a16:creationId xmlns:a16="http://schemas.microsoft.com/office/drawing/2014/main" id="{E9733A87-0AF3-4422-91B3-64D6ABF7E219}"/>
            </a:ext>
          </a:extLst>
        </xdr:cNvPr>
        <xdr:cNvSpPr txBox="1"/>
      </xdr:nvSpPr>
      <xdr:spPr>
        <a:xfrm>
          <a:off x="13500744" y="17167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33545</xdr:rowOff>
    </xdr:from>
    <xdr:ext cx="405111" cy="259045"/>
    <xdr:sp macro="" textlink="">
      <xdr:nvSpPr>
        <xdr:cNvPr id="788" name="n_4mainValue【公民館】&#10;有形固定資産減価償却率">
          <a:extLst>
            <a:ext uri="{FF2B5EF4-FFF2-40B4-BE49-F238E27FC236}">
              <a16:creationId xmlns:a16="http://schemas.microsoft.com/office/drawing/2014/main" id="{42E090CF-F43B-4E1D-9171-E5F88E797F56}"/>
            </a:ext>
          </a:extLst>
        </xdr:cNvPr>
        <xdr:cNvSpPr txBox="1"/>
      </xdr:nvSpPr>
      <xdr:spPr>
        <a:xfrm>
          <a:off x="12611744" y="1786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9" name="正方形/長方形 788">
          <a:extLst>
            <a:ext uri="{FF2B5EF4-FFF2-40B4-BE49-F238E27FC236}">
              <a16:creationId xmlns:a16="http://schemas.microsoft.com/office/drawing/2014/main" id="{914D8C5C-4157-45C7-9357-6B4EDDFF34B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0" name="正方形/長方形 789">
          <a:extLst>
            <a:ext uri="{FF2B5EF4-FFF2-40B4-BE49-F238E27FC236}">
              <a16:creationId xmlns:a16="http://schemas.microsoft.com/office/drawing/2014/main" id="{8CEBD559-CEAD-4CEB-9F93-C26513FD563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1" name="正方形/長方形 790">
          <a:extLst>
            <a:ext uri="{FF2B5EF4-FFF2-40B4-BE49-F238E27FC236}">
              <a16:creationId xmlns:a16="http://schemas.microsoft.com/office/drawing/2014/main" id="{AE5EB0E7-4001-4B39-A296-600B418E355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2" name="正方形/長方形 791">
          <a:extLst>
            <a:ext uri="{FF2B5EF4-FFF2-40B4-BE49-F238E27FC236}">
              <a16:creationId xmlns:a16="http://schemas.microsoft.com/office/drawing/2014/main" id="{AC54471B-5BAC-4F70-AA6E-5A5851617FC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3" name="正方形/長方形 792">
          <a:extLst>
            <a:ext uri="{FF2B5EF4-FFF2-40B4-BE49-F238E27FC236}">
              <a16:creationId xmlns:a16="http://schemas.microsoft.com/office/drawing/2014/main" id="{ED38A0F7-BE2C-4F31-AEAA-B11CFBE991E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4" name="正方形/長方形 793">
          <a:extLst>
            <a:ext uri="{FF2B5EF4-FFF2-40B4-BE49-F238E27FC236}">
              <a16:creationId xmlns:a16="http://schemas.microsoft.com/office/drawing/2014/main" id="{161797FD-0401-46BF-A372-98C57A833D2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5" name="正方形/長方形 794">
          <a:extLst>
            <a:ext uri="{FF2B5EF4-FFF2-40B4-BE49-F238E27FC236}">
              <a16:creationId xmlns:a16="http://schemas.microsoft.com/office/drawing/2014/main" id="{B845C977-28BA-4661-BC92-E4A46DBB7E6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6" name="正方形/長方形 795">
          <a:extLst>
            <a:ext uri="{FF2B5EF4-FFF2-40B4-BE49-F238E27FC236}">
              <a16:creationId xmlns:a16="http://schemas.microsoft.com/office/drawing/2014/main" id="{7ED98498-D203-41EE-B510-9EF038049A1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7" name="テキスト ボックス 796">
          <a:extLst>
            <a:ext uri="{FF2B5EF4-FFF2-40B4-BE49-F238E27FC236}">
              <a16:creationId xmlns:a16="http://schemas.microsoft.com/office/drawing/2014/main" id="{20999D3E-B6EA-4F5A-BA30-E620FB0F13E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8" name="直線コネクタ 797">
          <a:extLst>
            <a:ext uri="{FF2B5EF4-FFF2-40B4-BE49-F238E27FC236}">
              <a16:creationId xmlns:a16="http://schemas.microsoft.com/office/drawing/2014/main" id="{806F9111-7E04-4E79-A1E9-C6AB00A59D3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99" name="直線コネクタ 798">
          <a:extLst>
            <a:ext uri="{FF2B5EF4-FFF2-40B4-BE49-F238E27FC236}">
              <a16:creationId xmlns:a16="http://schemas.microsoft.com/office/drawing/2014/main" id="{9AB00679-ABBE-44E7-A0F4-9594479D3FA5}"/>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0" name="テキスト ボックス 799">
          <a:extLst>
            <a:ext uri="{FF2B5EF4-FFF2-40B4-BE49-F238E27FC236}">
              <a16:creationId xmlns:a16="http://schemas.microsoft.com/office/drawing/2014/main" id="{0C783451-EC11-4368-B4B2-8041D6315EE9}"/>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1" name="直線コネクタ 800">
          <a:extLst>
            <a:ext uri="{FF2B5EF4-FFF2-40B4-BE49-F238E27FC236}">
              <a16:creationId xmlns:a16="http://schemas.microsoft.com/office/drawing/2014/main" id="{771C0A97-6D50-4830-B9E7-2DCEDB4096CC}"/>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2" name="テキスト ボックス 801">
          <a:extLst>
            <a:ext uri="{FF2B5EF4-FFF2-40B4-BE49-F238E27FC236}">
              <a16:creationId xmlns:a16="http://schemas.microsoft.com/office/drawing/2014/main" id="{A8093ADC-097A-409C-BF9F-BAFF4B076BD3}"/>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3" name="直線コネクタ 802">
          <a:extLst>
            <a:ext uri="{FF2B5EF4-FFF2-40B4-BE49-F238E27FC236}">
              <a16:creationId xmlns:a16="http://schemas.microsoft.com/office/drawing/2014/main" id="{2B42F49F-9CEA-4649-A605-3E24FB6B052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4" name="テキスト ボックス 803">
          <a:extLst>
            <a:ext uri="{FF2B5EF4-FFF2-40B4-BE49-F238E27FC236}">
              <a16:creationId xmlns:a16="http://schemas.microsoft.com/office/drawing/2014/main" id="{6E1DC47E-EEFB-41FA-B8CD-E68410DCD8D3}"/>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5" name="直線コネクタ 804">
          <a:extLst>
            <a:ext uri="{FF2B5EF4-FFF2-40B4-BE49-F238E27FC236}">
              <a16:creationId xmlns:a16="http://schemas.microsoft.com/office/drawing/2014/main" id="{6A9EF805-442C-4FD2-B191-7C96584C89FB}"/>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6" name="テキスト ボックス 805">
          <a:extLst>
            <a:ext uri="{FF2B5EF4-FFF2-40B4-BE49-F238E27FC236}">
              <a16:creationId xmlns:a16="http://schemas.microsoft.com/office/drawing/2014/main" id="{FB2A73C1-23F4-4DDF-A82B-7218A11D4667}"/>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7" name="直線コネクタ 806">
          <a:extLst>
            <a:ext uri="{FF2B5EF4-FFF2-40B4-BE49-F238E27FC236}">
              <a16:creationId xmlns:a16="http://schemas.microsoft.com/office/drawing/2014/main" id="{51FDAB33-E511-44ED-B95B-C940A110976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8" name="テキスト ボックス 807">
          <a:extLst>
            <a:ext uri="{FF2B5EF4-FFF2-40B4-BE49-F238E27FC236}">
              <a16:creationId xmlns:a16="http://schemas.microsoft.com/office/drawing/2014/main" id="{D0B3EFDE-0DBE-4E95-B722-48FC5111705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9" name="【公民館】&#10;一人当たり面積グラフ枠">
          <a:extLst>
            <a:ext uri="{FF2B5EF4-FFF2-40B4-BE49-F238E27FC236}">
              <a16:creationId xmlns:a16="http://schemas.microsoft.com/office/drawing/2014/main" id="{8C1655B0-AF0F-4F72-8684-00244DE9DC9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53339</xdr:rowOff>
    </xdr:from>
    <xdr:to>
      <xdr:col>116</xdr:col>
      <xdr:colOff>62864</xdr:colOff>
      <xdr:row>108</xdr:row>
      <xdr:rowOff>60198</xdr:rowOff>
    </xdr:to>
    <xdr:cxnSp macro="">
      <xdr:nvCxnSpPr>
        <xdr:cNvPr id="810" name="直線コネクタ 809">
          <a:extLst>
            <a:ext uri="{FF2B5EF4-FFF2-40B4-BE49-F238E27FC236}">
              <a16:creationId xmlns:a16="http://schemas.microsoft.com/office/drawing/2014/main" id="{0B7A0DC9-4E46-4A8F-AD43-D7DE63812EE2}"/>
            </a:ext>
          </a:extLst>
        </xdr:cNvPr>
        <xdr:cNvCxnSpPr/>
      </xdr:nvCxnSpPr>
      <xdr:spPr>
        <a:xfrm flipV="1">
          <a:off x="22160864" y="17369789"/>
          <a:ext cx="0" cy="1207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64025</xdr:rowOff>
    </xdr:from>
    <xdr:ext cx="469744" cy="259045"/>
    <xdr:sp macro="" textlink="">
      <xdr:nvSpPr>
        <xdr:cNvPr id="811" name="【公民館】&#10;一人当たり面積最小値テキスト">
          <a:extLst>
            <a:ext uri="{FF2B5EF4-FFF2-40B4-BE49-F238E27FC236}">
              <a16:creationId xmlns:a16="http://schemas.microsoft.com/office/drawing/2014/main" id="{F6E17A3B-6BD0-4E6B-889F-23C93CB5385C}"/>
            </a:ext>
          </a:extLst>
        </xdr:cNvPr>
        <xdr:cNvSpPr txBox="1"/>
      </xdr:nvSpPr>
      <xdr:spPr>
        <a:xfrm>
          <a:off x="22199600" y="1858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60198</xdr:rowOff>
    </xdr:from>
    <xdr:to>
      <xdr:col>116</xdr:col>
      <xdr:colOff>152400</xdr:colOff>
      <xdr:row>108</xdr:row>
      <xdr:rowOff>60198</xdr:rowOff>
    </xdr:to>
    <xdr:cxnSp macro="">
      <xdr:nvCxnSpPr>
        <xdr:cNvPr id="812" name="直線コネクタ 811">
          <a:extLst>
            <a:ext uri="{FF2B5EF4-FFF2-40B4-BE49-F238E27FC236}">
              <a16:creationId xmlns:a16="http://schemas.microsoft.com/office/drawing/2014/main" id="{FA4B715E-1E24-4C54-BF40-C4E315E47079}"/>
            </a:ext>
          </a:extLst>
        </xdr:cNvPr>
        <xdr:cNvCxnSpPr/>
      </xdr:nvCxnSpPr>
      <xdr:spPr>
        <a:xfrm>
          <a:off x="22072600" y="1857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16</xdr:rowOff>
    </xdr:from>
    <xdr:ext cx="469744" cy="259045"/>
    <xdr:sp macro="" textlink="">
      <xdr:nvSpPr>
        <xdr:cNvPr id="813" name="【公民館】&#10;一人当たり面積最大値テキスト">
          <a:extLst>
            <a:ext uri="{FF2B5EF4-FFF2-40B4-BE49-F238E27FC236}">
              <a16:creationId xmlns:a16="http://schemas.microsoft.com/office/drawing/2014/main" id="{954F18E7-036C-47B7-8004-4924A8F1722E}"/>
            </a:ext>
          </a:extLst>
        </xdr:cNvPr>
        <xdr:cNvSpPr txBox="1"/>
      </xdr:nvSpPr>
      <xdr:spPr>
        <a:xfrm>
          <a:off x="22199600" y="1714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53339</xdr:rowOff>
    </xdr:from>
    <xdr:to>
      <xdr:col>116</xdr:col>
      <xdr:colOff>152400</xdr:colOff>
      <xdr:row>101</xdr:row>
      <xdr:rowOff>53339</xdr:rowOff>
    </xdr:to>
    <xdr:cxnSp macro="">
      <xdr:nvCxnSpPr>
        <xdr:cNvPr id="814" name="直線コネクタ 813">
          <a:extLst>
            <a:ext uri="{FF2B5EF4-FFF2-40B4-BE49-F238E27FC236}">
              <a16:creationId xmlns:a16="http://schemas.microsoft.com/office/drawing/2014/main" id="{3991472E-2583-497E-8AEE-61F4A3366561}"/>
            </a:ext>
          </a:extLst>
        </xdr:cNvPr>
        <xdr:cNvCxnSpPr/>
      </xdr:nvCxnSpPr>
      <xdr:spPr>
        <a:xfrm>
          <a:off x="22072600" y="1736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8399</xdr:rowOff>
    </xdr:from>
    <xdr:ext cx="469744" cy="259045"/>
    <xdr:sp macro="" textlink="">
      <xdr:nvSpPr>
        <xdr:cNvPr id="815" name="【公民館】&#10;一人当たり面積平均値テキスト">
          <a:extLst>
            <a:ext uri="{FF2B5EF4-FFF2-40B4-BE49-F238E27FC236}">
              <a16:creationId xmlns:a16="http://schemas.microsoft.com/office/drawing/2014/main" id="{D35E2062-B886-4AF6-A3D1-A5DC2AF3051F}"/>
            </a:ext>
          </a:extLst>
        </xdr:cNvPr>
        <xdr:cNvSpPr txBox="1"/>
      </xdr:nvSpPr>
      <xdr:spPr>
        <a:xfrm>
          <a:off x="22199600" y="180106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29972</xdr:rowOff>
    </xdr:from>
    <xdr:to>
      <xdr:col>116</xdr:col>
      <xdr:colOff>114300</xdr:colOff>
      <xdr:row>105</xdr:row>
      <xdr:rowOff>131572</xdr:rowOff>
    </xdr:to>
    <xdr:sp macro="" textlink="">
      <xdr:nvSpPr>
        <xdr:cNvPr id="816" name="フローチャート: 判断 815">
          <a:extLst>
            <a:ext uri="{FF2B5EF4-FFF2-40B4-BE49-F238E27FC236}">
              <a16:creationId xmlns:a16="http://schemas.microsoft.com/office/drawing/2014/main" id="{81AD6296-07AC-41CD-A51E-B17F4BD9B7C2}"/>
            </a:ext>
          </a:extLst>
        </xdr:cNvPr>
        <xdr:cNvSpPr/>
      </xdr:nvSpPr>
      <xdr:spPr>
        <a:xfrm>
          <a:off x="22110700" y="1803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43687</xdr:rowOff>
    </xdr:from>
    <xdr:to>
      <xdr:col>112</xdr:col>
      <xdr:colOff>38100</xdr:colOff>
      <xdr:row>105</xdr:row>
      <xdr:rowOff>145287</xdr:rowOff>
    </xdr:to>
    <xdr:sp macro="" textlink="">
      <xdr:nvSpPr>
        <xdr:cNvPr id="817" name="フローチャート: 判断 816">
          <a:extLst>
            <a:ext uri="{FF2B5EF4-FFF2-40B4-BE49-F238E27FC236}">
              <a16:creationId xmlns:a16="http://schemas.microsoft.com/office/drawing/2014/main" id="{CAC5D468-E8D0-408A-8EBB-0463A83574C7}"/>
            </a:ext>
          </a:extLst>
        </xdr:cNvPr>
        <xdr:cNvSpPr/>
      </xdr:nvSpPr>
      <xdr:spPr>
        <a:xfrm>
          <a:off x="21272500" y="1804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4826</xdr:rowOff>
    </xdr:from>
    <xdr:to>
      <xdr:col>107</xdr:col>
      <xdr:colOff>101600</xdr:colOff>
      <xdr:row>105</xdr:row>
      <xdr:rowOff>106426</xdr:rowOff>
    </xdr:to>
    <xdr:sp macro="" textlink="">
      <xdr:nvSpPr>
        <xdr:cNvPr id="818" name="フローチャート: 判断 817">
          <a:extLst>
            <a:ext uri="{FF2B5EF4-FFF2-40B4-BE49-F238E27FC236}">
              <a16:creationId xmlns:a16="http://schemas.microsoft.com/office/drawing/2014/main" id="{CE7FFD38-04AA-41DE-9C5E-67A458C85487}"/>
            </a:ext>
          </a:extLst>
        </xdr:cNvPr>
        <xdr:cNvSpPr/>
      </xdr:nvSpPr>
      <xdr:spPr>
        <a:xfrm>
          <a:off x="20383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132842</xdr:rowOff>
    </xdr:from>
    <xdr:to>
      <xdr:col>102</xdr:col>
      <xdr:colOff>165100</xdr:colOff>
      <xdr:row>106</xdr:row>
      <xdr:rowOff>62992</xdr:rowOff>
    </xdr:to>
    <xdr:sp macro="" textlink="">
      <xdr:nvSpPr>
        <xdr:cNvPr id="819" name="フローチャート: 判断 818">
          <a:extLst>
            <a:ext uri="{FF2B5EF4-FFF2-40B4-BE49-F238E27FC236}">
              <a16:creationId xmlns:a16="http://schemas.microsoft.com/office/drawing/2014/main" id="{B5652AE6-B516-4519-9D8D-7B9B77B3062E}"/>
            </a:ext>
          </a:extLst>
        </xdr:cNvPr>
        <xdr:cNvSpPr/>
      </xdr:nvSpPr>
      <xdr:spPr>
        <a:xfrm>
          <a:off x="19494500" y="1813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96265</xdr:rowOff>
    </xdr:from>
    <xdr:to>
      <xdr:col>98</xdr:col>
      <xdr:colOff>38100</xdr:colOff>
      <xdr:row>106</xdr:row>
      <xdr:rowOff>26415</xdr:rowOff>
    </xdr:to>
    <xdr:sp macro="" textlink="">
      <xdr:nvSpPr>
        <xdr:cNvPr id="820" name="フローチャート: 判断 819">
          <a:extLst>
            <a:ext uri="{FF2B5EF4-FFF2-40B4-BE49-F238E27FC236}">
              <a16:creationId xmlns:a16="http://schemas.microsoft.com/office/drawing/2014/main" id="{4A1CCC56-67A5-414F-9CB6-60085C51CD37}"/>
            </a:ext>
          </a:extLst>
        </xdr:cNvPr>
        <xdr:cNvSpPr/>
      </xdr:nvSpPr>
      <xdr:spPr>
        <a:xfrm>
          <a:off x="186055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1" name="テキスト ボックス 820">
          <a:extLst>
            <a:ext uri="{FF2B5EF4-FFF2-40B4-BE49-F238E27FC236}">
              <a16:creationId xmlns:a16="http://schemas.microsoft.com/office/drawing/2014/main" id="{E5E430DF-00C9-44C5-869E-929BF050329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098ABE85-D9E8-43E7-ABAA-809A4540914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03622191-F099-4BBF-8083-555BD721DEE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F34AB360-8A71-436C-8271-E0E75271E3D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DE8F0851-7187-46AE-8D70-54520185BD7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148844</xdr:rowOff>
    </xdr:from>
    <xdr:to>
      <xdr:col>116</xdr:col>
      <xdr:colOff>114300</xdr:colOff>
      <xdr:row>103</xdr:row>
      <xdr:rowOff>78994</xdr:rowOff>
    </xdr:to>
    <xdr:sp macro="" textlink="">
      <xdr:nvSpPr>
        <xdr:cNvPr id="826" name="楕円 825">
          <a:extLst>
            <a:ext uri="{FF2B5EF4-FFF2-40B4-BE49-F238E27FC236}">
              <a16:creationId xmlns:a16="http://schemas.microsoft.com/office/drawing/2014/main" id="{A9E766AF-78DA-445D-AA17-08E24D99A129}"/>
            </a:ext>
          </a:extLst>
        </xdr:cNvPr>
        <xdr:cNvSpPr/>
      </xdr:nvSpPr>
      <xdr:spPr>
        <a:xfrm>
          <a:off x="22110700" y="1763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271</xdr:rowOff>
    </xdr:from>
    <xdr:ext cx="469744" cy="259045"/>
    <xdr:sp macro="" textlink="">
      <xdr:nvSpPr>
        <xdr:cNvPr id="827" name="【公民館】&#10;一人当たり面積該当値テキスト">
          <a:extLst>
            <a:ext uri="{FF2B5EF4-FFF2-40B4-BE49-F238E27FC236}">
              <a16:creationId xmlns:a16="http://schemas.microsoft.com/office/drawing/2014/main" id="{B1F458CE-6249-4ADD-8D1B-A29EAC51FE58}"/>
            </a:ext>
          </a:extLst>
        </xdr:cNvPr>
        <xdr:cNvSpPr txBox="1"/>
      </xdr:nvSpPr>
      <xdr:spPr>
        <a:xfrm>
          <a:off x="22199600" y="17488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11685</xdr:rowOff>
    </xdr:from>
    <xdr:to>
      <xdr:col>112</xdr:col>
      <xdr:colOff>38100</xdr:colOff>
      <xdr:row>103</xdr:row>
      <xdr:rowOff>113285</xdr:rowOff>
    </xdr:to>
    <xdr:sp macro="" textlink="">
      <xdr:nvSpPr>
        <xdr:cNvPr id="828" name="楕円 827">
          <a:extLst>
            <a:ext uri="{FF2B5EF4-FFF2-40B4-BE49-F238E27FC236}">
              <a16:creationId xmlns:a16="http://schemas.microsoft.com/office/drawing/2014/main" id="{645A5F20-B438-4C3A-91E5-D4E3CDF3185F}"/>
            </a:ext>
          </a:extLst>
        </xdr:cNvPr>
        <xdr:cNvSpPr/>
      </xdr:nvSpPr>
      <xdr:spPr>
        <a:xfrm>
          <a:off x="21272500" y="1767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28194</xdr:rowOff>
    </xdr:from>
    <xdr:to>
      <xdr:col>116</xdr:col>
      <xdr:colOff>63500</xdr:colOff>
      <xdr:row>103</xdr:row>
      <xdr:rowOff>62485</xdr:rowOff>
    </xdr:to>
    <xdr:cxnSp macro="">
      <xdr:nvCxnSpPr>
        <xdr:cNvPr id="829" name="直線コネクタ 828">
          <a:extLst>
            <a:ext uri="{FF2B5EF4-FFF2-40B4-BE49-F238E27FC236}">
              <a16:creationId xmlns:a16="http://schemas.microsoft.com/office/drawing/2014/main" id="{5DB8CAE8-F788-49A7-A46B-728B7C0709E1}"/>
            </a:ext>
          </a:extLst>
        </xdr:cNvPr>
        <xdr:cNvCxnSpPr/>
      </xdr:nvCxnSpPr>
      <xdr:spPr>
        <a:xfrm flipV="1">
          <a:off x="21323300" y="17687544"/>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93980</xdr:rowOff>
    </xdr:from>
    <xdr:to>
      <xdr:col>107</xdr:col>
      <xdr:colOff>101600</xdr:colOff>
      <xdr:row>105</xdr:row>
      <xdr:rowOff>24130</xdr:rowOff>
    </xdr:to>
    <xdr:sp macro="" textlink="">
      <xdr:nvSpPr>
        <xdr:cNvPr id="830" name="楕円 829">
          <a:extLst>
            <a:ext uri="{FF2B5EF4-FFF2-40B4-BE49-F238E27FC236}">
              <a16:creationId xmlns:a16="http://schemas.microsoft.com/office/drawing/2014/main" id="{E77C8EAD-9ED2-4153-B485-810F887685BC}"/>
            </a:ext>
          </a:extLst>
        </xdr:cNvPr>
        <xdr:cNvSpPr/>
      </xdr:nvSpPr>
      <xdr:spPr>
        <a:xfrm>
          <a:off x="20383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62485</xdr:rowOff>
    </xdr:from>
    <xdr:to>
      <xdr:col>111</xdr:col>
      <xdr:colOff>177800</xdr:colOff>
      <xdr:row>104</xdr:row>
      <xdr:rowOff>144780</xdr:rowOff>
    </xdr:to>
    <xdr:cxnSp macro="">
      <xdr:nvCxnSpPr>
        <xdr:cNvPr id="831" name="直線コネクタ 830">
          <a:extLst>
            <a:ext uri="{FF2B5EF4-FFF2-40B4-BE49-F238E27FC236}">
              <a16:creationId xmlns:a16="http://schemas.microsoft.com/office/drawing/2014/main" id="{CC6ADFEF-DD48-49F4-97EF-9DC876F25B2C}"/>
            </a:ext>
          </a:extLst>
        </xdr:cNvPr>
        <xdr:cNvCxnSpPr/>
      </xdr:nvCxnSpPr>
      <xdr:spPr>
        <a:xfrm flipV="1">
          <a:off x="20434300" y="17721835"/>
          <a:ext cx="889000" cy="25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36830</xdr:rowOff>
    </xdr:from>
    <xdr:to>
      <xdr:col>102</xdr:col>
      <xdr:colOff>165100</xdr:colOff>
      <xdr:row>104</xdr:row>
      <xdr:rowOff>138430</xdr:rowOff>
    </xdr:to>
    <xdr:sp macro="" textlink="">
      <xdr:nvSpPr>
        <xdr:cNvPr id="832" name="楕円 831">
          <a:extLst>
            <a:ext uri="{FF2B5EF4-FFF2-40B4-BE49-F238E27FC236}">
              <a16:creationId xmlns:a16="http://schemas.microsoft.com/office/drawing/2014/main" id="{30052ED7-E4EE-4E18-B488-CF8578211287}"/>
            </a:ext>
          </a:extLst>
        </xdr:cNvPr>
        <xdr:cNvSpPr/>
      </xdr:nvSpPr>
      <xdr:spPr>
        <a:xfrm>
          <a:off x="194945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87630</xdr:rowOff>
    </xdr:from>
    <xdr:to>
      <xdr:col>107</xdr:col>
      <xdr:colOff>50800</xdr:colOff>
      <xdr:row>104</xdr:row>
      <xdr:rowOff>144780</xdr:rowOff>
    </xdr:to>
    <xdr:cxnSp macro="">
      <xdr:nvCxnSpPr>
        <xdr:cNvPr id="833" name="直線コネクタ 832">
          <a:extLst>
            <a:ext uri="{FF2B5EF4-FFF2-40B4-BE49-F238E27FC236}">
              <a16:creationId xmlns:a16="http://schemas.microsoft.com/office/drawing/2014/main" id="{FE1CBD5F-5491-439E-B508-ED6DAE04281A}"/>
            </a:ext>
          </a:extLst>
        </xdr:cNvPr>
        <xdr:cNvCxnSpPr/>
      </xdr:nvCxnSpPr>
      <xdr:spPr>
        <a:xfrm>
          <a:off x="19545300" y="1791843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121413</xdr:rowOff>
    </xdr:from>
    <xdr:to>
      <xdr:col>98</xdr:col>
      <xdr:colOff>38100</xdr:colOff>
      <xdr:row>105</xdr:row>
      <xdr:rowOff>51563</xdr:rowOff>
    </xdr:to>
    <xdr:sp macro="" textlink="">
      <xdr:nvSpPr>
        <xdr:cNvPr id="834" name="楕円 833">
          <a:extLst>
            <a:ext uri="{FF2B5EF4-FFF2-40B4-BE49-F238E27FC236}">
              <a16:creationId xmlns:a16="http://schemas.microsoft.com/office/drawing/2014/main" id="{E7302AA5-1AC4-46CD-A8CC-4BCA876C970F}"/>
            </a:ext>
          </a:extLst>
        </xdr:cNvPr>
        <xdr:cNvSpPr/>
      </xdr:nvSpPr>
      <xdr:spPr>
        <a:xfrm>
          <a:off x="18605500" y="1795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87630</xdr:rowOff>
    </xdr:from>
    <xdr:to>
      <xdr:col>102</xdr:col>
      <xdr:colOff>114300</xdr:colOff>
      <xdr:row>105</xdr:row>
      <xdr:rowOff>763</xdr:rowOff>
    </xdr:to>
    <xdr:cxnSp macro="">
      <xdr:nvCxnSpPr>
        <xdr:cNvPr id="835" name="直線コネクタ 834">
          <a:extLst>
            <a:ext uri="{FF2B5EF4-FFF2-40B4-BE49-F238E27FC236}">
              <a16:creationId xmlns:a16="http://schemas.microsoft.com/office/drawing/2014/main" id="{3C1E68DB-9FA9-4515-BBBC-4BFD24584AB3}"/>
            </a:ext>
          </a:extLst>
        </xdr:cNvPr>
        <xdr:cNvCxnSpPr/>
      </xdr:nvCxnSpPr>
      <xdr:spPr>
        <a:xfrm flipV="1">
          <a:off x="18656300" y="17918430"/>
          <a:ext cx="889000" cy="8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136414</xdr:rowOff>
    </xdr:from>
    <xdr:ext cx="469744" cy="259045"/>
    <xdr:sp macro="" textlink="">
      <xdr:nvSpPr>
        <xdr:cNvPr id="836" name="n_1aveValue【公民館】&#10;一人当たり面積">
          <a:extLst>
            <a:ext uri="{FF2B5EF4-FFF2-40B4-BE49-F238E27FC236}">
              <a16:creationId xmlns:a16="http://schemas.microsoft.com/office/drawing/2014/main" id="{B603585E-052F-4EF1-86C8-1A61B139E08C}"/>
            </a:ext>
          </a:extLst>
        </xdr:cNvPr>
        <xdr:cNvSpPr txBox="1"/>
      </xdr:nvSpPr>
      <xdr:spPr>
        <a:xfrm>
          <a:off x="21075727" y="18138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97553</xdr:rowOff>
    </xdr:from>
    <xdr:ext cx="469744" cy="259045"/>
    <xdr:sp macro="" textlink="">
      <xdr:nvSpPr>
        <xdr:cNvPr id="837" name="n_2aveValue【公民館】&#10;一人当たり面積">
          <a:extLst>
            <a:ext uri="{FF2B5EF4-FFF2-40B4-BE49-F238E27FC236}">
              <a16:creationId xmlns:a16="http://schemas.microsoft.com/office/drawing/2014/main" id="{E60D88EA-43ED-4715-BFA4-BDE6E0C848B5}"/>
            </a:ext>
          </a:extLst>
        </xdr:cNvPr>
        <xdr:cNvSpPr txBox="1"/>
      </xdr:nvSpPr>
      <xdr:spPr>
        <a:xfrm>
          <a:off x="20199427" y="1809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54119</xdr:rowOff>
    </xdr:from>
    <xdr:ext cx="469744" cy="259045"/>
    <xdr:sp macro="" textlink="">
      <xdr:nvSpPr>
        <xdr:cNvPr id="838" name="n_3aveValue【公民館】&#10;一人当たり面積">
          <a:extLst>
            <a:ext uri="{FF2B5EF4-FFF2-40B4-BE49-F238E27FC236}">
              <a16:creationId xmlns:a16="http://schemas.microsoft.com/office/drawing/2014/main" id="{41159667-884F-4459-9DA4-138FD50C4E32}"/>
            </a:ext>
          </a:extLst>
        </xdr:cNvPr>
        <xdr:cNvSpPr txBox="1"/>
      </xdr:nvSpPr>
      <xdr:spPr>
        <a:xfrm>
          <a:off x="19310427" y="1822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17542</xdr:rowOff>
    </xdr:from>
    <xdr:ext cx="469744" cy="259045"/>
    <xdr:sp macro="" textlink="">
      <xdr:nvSpPr>
        <xdr:cNvPr id="839" name="n_4aveValue【公民館】&#10;一人当たり面積">
          <a:extLst>
            <a:ext uri="{FF2B5EF4-FFF2-40B4-BE49-F238E27FC236}">
              <a16:creationId xmlns:a16="http://schemas.microsoft.com/office/drawing/2014/main" id="{D3E235E3-0B28-47E0-94E0-6540134467B3}"/>
            </a:ext>
          </a:extLst>
        </xdr:cNvPr>
        <xdr:cNvSpPr txBox="1"/>
      </xdr:nvSpPr>
      <xdr:spPr>
        <a:xfrm>
          <a:off x="18421427" y="1819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129812</xdr:rowOff>
    </xdr:from>
    <xdr:ext cx="469744" cy="259045"/>
    <xdr:sp macro="" textlink="">
      <xdr:nvSpPr>
        <xdr:cNvPr id="840" name="n_1mainValue【公民館】&#10;一人当たり面積">
          <a:extLst>
            <a:ext uri="{FF2B5EF4-FFF2-40B4-BE49-F238E27FC236}">
              <a16:creationId xmlns:a16="http://schemas.microsoft.com/office/drawing/2014/main" id="{4C0FBAA8-3F43-47DA-9FCA-414CED876032}"/>
            </a:ext>
          </a:extLst>
        </xdr:cNvPr>
        <xdr:cNvSpPr txBox="1"/>
      </xdr:nvSpPr>
      <xdr:spPr>
        <a:xfrm>
          <a:off x="21075727" y="17446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40657</xdr:rowOff>
    </xdr:from>
    <xdr:ext cx="469744" cy="259045"/>
    <xdr:sp macro="" textlink="">
      <xdr:nvSpPr>
        <xdr:cNvPr id="841" name="n_2mainValue【公民館】&#10;一人当たり面積">
          <a:extLst>
            <a:ext uri="{FF2B5EF4-FFF2-40B4-BE49-F238E27FC236}">
              <a16:creationId xmlns:a16="http://schemas.microsoft.com/office/drawing/2014/main" id="{B6F0255E-1121-4542-A1CE-EBD3C707CA9D}"/>
            </a:ext>
          </a:extLst>
        </xdr:cNvPr>
        <xdr:cNvSpPr txBox="1"/>
      </xdr:nvSpPr>
      <xdr:spPr>
        <a:xfrm>
          <a:off x="2019942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154957</xdr:rowOff>
    </xdr:from>
    <xdr:ext cx="469744" cy="259045"/>
    <xdr:sp macro="" textlink="">
      <xdr:nvSpPr>
        <xdr:cNvPr id="842" name="n_3mainValue【公民館】&#10;一人当たり面積">
          <a:extLst>
            <a:ext uri="{FF2B5EF4-FFF2-40B4-BE49-F238E27FC236}">
              <a16:creationId xmlns:a16="http://schemas.microsoft.com/office/drawing/2014/main" id="{874E8897-EB45-4461-AEFE-C91537FF0371}"/>
            </a:ext>
          </a:extLst>
        </xdr:cNvPr>
        <xdr:cNvSpPr txBox="1"/>
      </xdr:nvSpPr>
      <xdr:spPr>
        <a:xfrm>
          <a:off x="19310427" y="1764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68090</xdr:rowOff>
    </xdr:from>
    <xdr:ext cx="469744" cy="259045"/>
    <xdr:sp macro="" textlink="">
      <xdr:nvSpPr>
        <xdr:cNvPr id="843" name="n_4mainValue【公民館】&#10;一人当たり面積">
          <a:extLst>
            <a:ext uri="{FF2B5EF4-FFF2-40B4-BE49-F238E27FC236}">
              <a16:creationId xmlns:a16="http://schemas.microsoft.com/office/drawing/2014/main" id="{BF925BB3-5B24-424F-B633-A0FECC4C0D15}"/>
            </a:ext>
          </a:extLst>
        </xdr:cNvPr>
        <xdr:cNvSpPr txBox="1"/>
      </xdr:nvSpPr>
      <xdr:spPr>
        <a:xfrm>
          <a:off x="18421427" y="17727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4" name="正方形/長方形 843">
          <a:extLst>
            <a:ext uri="{FF2B5EF4-FFF2-40B4-BE49-F238E27FC236}">
              <a16:creationId xmlns:a16="http://schemas.microsoft.com/office/drawing/2014/main" id="{58FD6C0E-3E2F-4669-A853-1747BA8066B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5" name="正方形/長方形 844">
          <a:extLst>
            <a:ext uri="{FF2B5EF4-FFF2-40B4-BE49-F238E27FC236}">
              <a16:creationId xmlns:a16="http://schemas.microsoft.com/office/drawing/2014/main" id="{AD374BF2-0BBB-4269-B933-A84B1611D6A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6" name="テキスト ボックス 845">
          <a:extLst>
            <a:ext uri="{FF2B5EF4-FFF2-40B4-BE49-F238E27FC236}">
              <a16:creationId xmlns:a16="http://schemas.microsoft.com/office/drawing/2014/main" id="{14030AAF-D193-40D5-8132-8158696F856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790" baseline="0">
              <a:solidFill>
                <a:sysClr val="windowText" lastClr="000000"/>
              </a:solidFill>
              <a:effectLst/>
              <a:latin typeface="游ゴシック" panose="020B0400000000000000" pitchFamily="50" charset="-128"/>
              <a:ea typeface="游ゴシック" panose="020B0400000000000000" pitchFamily="50" charset="-128"/>
              <a:cs typeface="+mn-cs"/>
            </a:rPr>
            <a:t>（</a:t>
          </a:r>
          <a:r>
            <a:rPr kumimoji="1" lang="en-US" altLang="ja-JP" sz="790" baseline="0">
              <a:solidFill>
                <a:sysClr val="windowText" lastClr="000000"/>
              </a:solidFill>
              <a:effectLst/>
              <a:latin typeface="游ゴシック" panose="020B0400000000000000" pitchFamily="50" charset="-128"/>
              <a:ea typeface="游ゴシック" panose="020B0400000000000000" pitchFamily="50" charset="-128"/>
              <a:cs typeface="+mn-cs"/>
            </a:rPr>
            <a:t>R05</a:t>
          </a:r>
          <a:r>
            <a:rPr kumimoji="1" lang="ja-JP" altLang="ja-JP" sz="790" baseline="0">
              <a:solidFill>
                <a:sysClr val="windowText" lastClr="000000"/>
              </a:solidFill>
              <a:effectLst/>
              <a:latin typeface="游ゴシック" panose="020B0400000000000000" pitchFamily="50" charset="-128"/>
              <a:ea typeface="游ゴシック" panose="020B0400000000000000" pitchFamily="50" charset="-128"/>
              <a:cs typeface="+mn-cs"/>
            </a:rPr>
            <a:t>数値修正）</a:t>
          </a:r>
          <a:r>
            <a:rPr kumimoji="1" lang="en-US" altLang="ja-JP" sz="790" baseline="0">
              <a:solidFill>
                <a:sysClr val="windowText" lastClr="000000"/>
              </a:solidFill>
              <a:effectLst/>
              <a:latin typeface="游ゴシック" panose="020B0400000000000000" pitchFamily="50" charset="-128"/>
              <a:ea typeface="游ゴシック" panose="020B0400000000000000" pitchFamily="50" charset="-128"/>
              <a:cs typeface="+mn-cs"/>
            </a:rPr>
            <a:t>【</a:t>
          </a:r>
          <a:r>
            <a:rPr kumimoji="1" lang="ja-JP" altLang="en-US" sz="790" baseline="0">
              <a:solidFill>
                <a:sysClr val="windowText" lastClr="000000"/>
              </a:solidFill>
              <a:effectLst/>
              <a:latin typeface="游ゴシック" panose="020B0400000000000000" pitchFamily="50" charset="-128"/>
              <a:ea typeface="游ゴシック" panose="020B0400000000000000" pitchFamily="50" charset="-128"/>
              <a:cs typeface="+mn-cs"/>
            </a:rPr>
            <a:t>道路</a:t>
          </a:r>
          <a:r>
            <a:rPr kumimoji="1" lang="en-US" altLang="ja-JP" sz="790" baseline="0">
              <a:solidFill>
                <a:sysClr val="windowText" lastClr="000000"/>
              </a:solidFill>
              <a:effectLst/>
              <a:latin typeface="游ゴシック" panose="020B0400000000000000" pitchFamily="50" charset="-128"/>
              <a:ea typeface="游ゴシック" panose="020B0400000000000000" pitchFamily="50" charset="-128"/>
              <a:cs typeface="+mn-cs"/>
            </a:rPr>
            <a:t>】</a:t>
          </a:r>
          <a:r>
            <a:rPr kumimoji="1" lang="ja-JP" altLang="ja-JP" sz="790" baseline="0">
              <a:solidFill>
                <a:sysClr val="windowText" lastClr="000000"/>
              </a:solidFill>
              <a:effectLst/>
              <a:latin typeface="游ゴシック" panose="020B0400000000000000" pitchFamily="50" charset="-128"/>
              <a:ea typeface="游ゴシック" panose="020B0400000000000000" pitchFamily="50" charset="-128"/>
              <a:cs typeface="+mn-cs"/>
            </a:rPr>
            <a:t>有形固定資産減価償却率：</a:t>
          </a:r>
          <a:r>
            <a:rPr kumimoji="1" lang="en-US" altLang="ja-JP" sz="790" baseline="0">
              <a:solidFill>
                <a:sysClr val="windowText" lastClr="000000"/>
              </a:solidFill>
              <a:effectLst/>
              <a:latin typeface="游ゴシック" panose="020B0400000000000000" pitchFamily="50" charset="-128"/>
              <a:ea typeface="游ゴシック" panose="020B0400000000000000" pitchFamily="50" charset="-128"/>
              <a:cs typeface="+mn-cs"/>
            </a:rPr>
            <a:t>69.3</a:t>
          </a:r>
          <a:r>
            <a:rPr kumimoji="1" lang="ja-JP" altLang="ja-JP" sz="790" baseline="0">
              <a:solidFill>
                <a:sysClr val="windowText" lastClr="000000"/>
              </a:solidFill>
              <a:effectLst/>
              <a:latin typeface="游ゴシック" panose="020B0400000000000000" pitchFamily="50" charset="-128"/>
              <a:ea typeface="游ゴシック" panose="020B0400000000000000" pitchFamily="50" charset="-128"/>
              <a:cs typeface="+mn-cs"/>
            </a:rPr>
            <a:t>、</a:t>
          </a:r>
          <a:r>
            <a:rPr kumimoji="1" lang="en-US" altLang="ja-JP" sz="790" baseline="0">
              <a:solidFill>
                <a:sysClr val="windowText" lastClr="000000"/>
              </a:solidFill>
              <a:effectLst/>
              <a:latin typeface="游ゴシック" panose="020B0400000000000000" pitchFamily="50" charset="-128"/>
              <a:ea typeface="+mn-ea"/>
              <a:cs typeface="+mn-cs"/>
            </a:rPr>
            <a:t>【</a:t>
          </a:r>
          <a:r>
            <a:rPr kumimoji="1" lang="ja-JP" altLang="en-US" sz="790" baseline="0">
              <a:solidFill>
                <a:sysClr val="windowText" lastClr="000000"/>
              </a:solidFill>
              <a:effectLst/>
              <a:latin typeface="游ゴシック" panose="020B0400000000000000" pitchFamily="50" charset="-128"/>
              <a:ea typeface="+mn-ea"/>
              <a:cs typeface="+mn-cs"/>
            </a:rPr>
            <a:t>公営住宅</a:t>
          </a:r>
          <a:r>
            <a:rPr kumimoji="1" lang="en-US" altLang="ja-JP" sz="790" baseline="0">
              <a:solidFill>
                <a:sysClr val="windowText" lastClr="000000"/>
              </a:solidFill>
              <a:effectLst/>
              <a:latin typeface="游ゴシック" panose="020B0400000000000000" pitchFamily="50" charset="-128"/>
              <a:ea typeface="+mn-ea"/>
              <a:cs typeface="+mn-cs"/>
            </a:rPr>
            <a:t>】</a:t>
          </a:r>
          <a:r>
            <a:rPr kumimoji="1" lang="ja-JP" altLang="en-US" sz="790" baseline="0">
              <a:solidFill>
                <a:sysClr val="windowText" lastClr="000000"/>
              </a:solidFill>
              <a:effectLst/>
              <a:latin typeface="游ゴシック" panose="020B0400000000000000" pitchFamily="50" charset="-128"/>
              <a:ea typeface="+mn-ea"/>
              <a:cs typeface="+mn-cs"/>
            </a:rPr>
            <a:t>有形固定資産減価償却率：</a:t>
          </a:r>
          <a:r>
            <a:rPr kumimoji="1" lang="en-US" altLang="ja-JP" sz="790" baseline="0">
              <a:solidFill>
                <a:sysClr val="windowText" lastClr="000000"/>
              </a:solidFill>
              <a:effectLst/>
              <a:latin typeface="游ゴシック" panose="020B0400000000000000" pitchFamily="50" charset="-128"/>
              <a:ea typeface="+mn-ea"/>
              <a:cs typeface="+mn-cs"/>
            </a:rPr>
            <a:t>85.7</a:t>
          </a:r>
          <a:r>
            <a:rPr kumimoji="1" lang="ja-JP" altLang="en-US" sz="790" baseline="0">
              <a:solidFill>
                <a:sysClr val="windowText" lastClr="000000"/>
              </a:solidFill>
              <a:effectLst/>
              <a:latin typeface="游ゴシック" panose="020B0400000000000000" pitchFamily="50" charset="-128"/>
              <a:ea typeface="+mn-ea"/>
              <a:cs typeface="+mn-cs"/>
            </a:rPr>
            <a:t>、</a:t>
          </a:r>
          <a:r>
            <a:rPr kumimoji="1" lang="en-US" altLang="ja-JP" sz="790" baseline="0">
              <a:solidFill>
                <a:sysClr val="windowText" lastClr="000000"/>
              </a:solidFill>
              <a:effectLst/>
              <a:latin typeface="游ゴシック" panose="020B0400000000000000" pitchFamily="50" charset="-128"/>
              <a:ea typeface="游ゴシック" panose="020B0400000000000000" pitchFamily="50" charset="-128"/>
              <a:cs typeface="+mn-cs"/>
            </a:rPr>
            <a:t>【</a:t>
          </a:r>
          <a:r>
            <a:rPr kumimoji="1" lang="ja-JP" altLang="en-US" sz="790" baseline="0">
              <a:solidFill>
                <a:sysClr val="windowText" lastClr="000000"/>
              </a:solidFill>
              <a:effectLst/>
              <a:latin typeface="游ゴシック" panose="020B0400000000000000" pitchFamily="50" charset="-128"/>
              <a:ea typeface="游ゴシック" panose="020B0400000000000000" pitchFamily="50" charset="-128"/>
              <a:cs typeface="+mn-cs"/>
            </a:rPr>
            <a:t>認定こども園・幼稚園・保育所</a:t>
          </a:r>
          <a:r>
            <a:rPr kumimoji="1" lang="en-US" altLang="ja-JP" sz="790" baseline="0">
              <a:solidFill>
                <a:sysClr val="windowText" lastClr="000000"/>
              </a:solidFill>
              <a:effectLst/>
              <a:latin typeface="游ゴシック" panose="020B0400000000000000" pitchFamily="50" charset="-128"/>
              <a:ea typeface="游ゴシック" panose="020B0400000000000000" pitchFamily="50" charset="-128"/>
              <a:cs typeface="+mn-cs"/>
            </a:rPr>
            <a:t>】</a:t>
          </a:r>
          <a:r>
            <a:rPr kumimoji="1" lang="ja-JP" altLang="ja-JP" sz="790" baseline="0">
              <a:solidFill>
                <a:sysClr val="windowText" lastClr="000000"/>
              </a:solidFill>
              <a:effectLst/>
              <a:latin typeface="游ゴシック" panose="020B0400000000000000" pitchFamily="50" charset="-128"/>
              <a:ea typeface="游ゴシック" panose="020B0400000000000000" pitchFamily="50" charset="-128"/>
              <a:cs typeface="+mn-cs"/>
            </a:rPr>
            <a:t>有形固定資産減価償却率：</a:t>
          </a:r>
          <a:r>
            <a:rPr kumimoji="1" lang="en-US" altLang="ja-JP" sz="790" baseline="0">
              <a:solidFill>
                <a:sysClr val="windowText" lastClr="000000"/>
              </a:solidFill>
              <a:effectLst/>
              <a:latin typeface="游ゴシック" panose="020B0400000000000000" pitchFamily="50" charset="-128"/>
              <a:ea typeface="游ゴシック" panose="020B0400000000000000" pitchFamily="50" charset="-128"/>
              <a:cs typeface="+mn-cs"/>
            </a:rPr>
            <a:t>59.2</a:t>
          </a:r>
          <a:r>
            <a:rPr kumimoji="1" lang="ja-JP" altLang="en-US" sz="790" baseline="0">
              <a:solidFill>
                <a:sysClr val="windowText" lastClr="000000"/>
              </a:solidFill>
              <a:effectLst/>
              <a:latin typeface="游ゴシック" panose="020B0400000000000000" pitchFamily="50" charset="-128"/>
              <a:ea typeface="游ゴシック" panose="020B0400000000000000" pitchFamily="50" charset="-128"/>
              <a:cs typeface="+mn-cs"/>
            </a:rPr>
            <a:t>、</a:t>
          </a:r>
          <a:r>
            <a:rPr kumimoji="1" lang="en-US" altLang="ja-JP" sz="790" baseline="0">
              <a:solidFill>
                <a:sysClr val="windowText" lastClr="000000"/>
              </a:solidFill>
              <a:effectLst/>
              <a:latin typeface="游ゴシック" panose="020B0400000000000000" pitchFamily="50" charset="-128"/>
              <a:ea typeface="游ゴシック" panose="020B0400000000000000" pitchFamily="50" charset="-128"/>
              <a:cs typeface="+mn-cs"/>
            </a:rPr>
            <a:t>【</a:t>
          </a:r>
          <a:r>
            <a:rPr kumimoji="1" lang="ja-JP" altLang="en-US" sz="790" baseline="0">
              <a:solidFill>
                <a:sysClr val="windowText" lastClr="000000"/>
              </a:solidFill>
              <a:effectLst/>
              <a:latin typeface="游ゴシック" panose="020B0400000000000000" pitchFamily="50" charset="-128"/>
              <a:ea typeface="游ゴシック" panose="020B0400000000000000" pitchFamily="50" charset="-128"/>
              <a:cs typeface="+mn-cs"/>
            </a:rPr>
            <a:t>児童館</a:t>
          </a:r>
          <a:r>
            <a:rPr kumimoji="1" lang="en-US" altLang="ja-JP" sz="790" baseline="0">
              <a:solidFill>
                <a:sysClr val="windowText" lastClr="000000"/>
              </a:solidFill>
              <a:effectLst/>
              <a:latin typeface="游ゴシック" panose="020B0400000000000000" pitchFamily="50" charset="-128"/>
              <a:ea typeface="游ゴシック" panose="020B0400000000000000" pitchFamily="50" charset="-128"/>
              <a:cs typeface="+mn-cs"/>
            </a:rPr>
            <a:t>】</a:t>
          </a:r>
          <a:r>
            <a:rPr kumimoji="1" lang="ja-JP" altLang="ja-JP" sz="790" baseline="0">
              <a:solidFill>
                <a:sysClr val="windowText" lastClr="000000"/>
              </a:solidFill>
              <a:effectLst/>
              <a:latin typeface="游ゴシック" panose="020B0400000000000000" pitchFamily="50" charset="-128"/>
              <a:ea typeface="游ゴシック" panose="020B0400000000000000" pitchFamily="50" charset="-128"/>
              <a:cs typeface="+mn-cs"/>
            </a:rPr>
            <a:t>有形固定資産減価償却率：</a:t>
          </a:r>
          <a:r>
            <a:rPr kumimoji="1" lang="en-US" altLang="ja-JP" sz="790" baseline="0">
              <a:solidFill>
                <a:sysClr val="windowText" lastClr="000000"/>
              </a:solidFill>
              <a:effectLst/>
              <a:latin typeface="游ゴシック" panose="020B0400000000000000" pitchFamily="50" charset="-128"/>
              <a:ea typeface="游ゴシック" panose="020B0400000000000000" pitchFamily="50" charset="-128"/>
              <a:cs typeface="+mn-cs"/>
            </a:rPr>
            <a:t>83.3</a:t>
          </a:r>
          <a:endParaRPr lang="ja-JP" altLang="ja-JP" sz="790">
            <a:solidFill>
              <a:sysClr val="windowText" lastClr="000000"/>
            </a:solidFill>
            <a:effectLst/>
            <a:latin typeface="游ゴシック" panose="020B0400000000000000" pitchFamily="50" charset="-128"/>
            <a:ea typeface="游ゴシック" panose="020B0400000000000000" pitchFamily="50" charset="-128"/>
          </a:endParaRPr>
        </a:p>
        <a:p>
          <a:r>
            <a:rPr kumimoji="1" lang="ja-JP" altLang="en-US" sz="790" baseline="0">
              <a:solidFill>
                <a:sysClr val="windowText" lastClr="000000"/>
              </a:solidFill>
              <a:effectLst/>
              <a:latin typeface="游ゴシック" panose="020B0400000000000000" pitchFamily="50" charset="-128"/>
              <a:ea typeface="游ゴシック" panose="020B0400000000000000" pitchFamily="50" charset="-128"/>
              <a:cs typeface="+mn-cs"/>
            </a:rPr>
            <a:t>　</a:t>
          </a:r>
          <a:r>
            <a:rPr kumimoji="1" lang="ja-JP" altLang="ja-JP" sz="790" baseline="0">
              <a:solidFill>
                <a:sysClr val="windowText" lastClr="000000"/>
              </a:solidFill>
              <a:effectLst/>
              <a:latin typeface="游ゴシック" panose="020B0400000000000000" pitchFamily="50" charset="-128"/>
              <a:ea typeface="游ゴシック" panose="020B0400000000000000" pitchFamily="50" charset="-128"/>
              <a:cs typeface="+mn-cs"/>
            </a:rPr>
            <a:t>類似団体と比較して有形固定資産減価償却率が高くなっている施設は、道路、橋りょう・トンネル、公営住宅、児童館であり、低くなっている施設は公民館であった。また同水準の施設は認定こども園・幼稚園・保育所、学校施設であった。</a:t>
          </a:r>
          <a:endParaRPr lang="ja-JP" altLang="ja-JP" sz="790">
            <a:solidFill>
              <a:sysClr val="windowText" lastClr="000000"/>
            </a:solidFill>
            <a:effectLst/>
            <a:latin typeface="游ゴシック" panose="020B0400000000000000" pitchFamily="50" charset="-128"/>
            <a:ea typeface="游ゴシック" panose="020B0400000000000000" pitchFamily="50" charset="-128"/>
          </a:endParaRPr>
        </a:p>
        <a:p>
          <a:r>
            <a:rPr kumimoji="1" lang="ja-JP" altLang="ja-JP" sz="790" baseline="0">
              <a:solidFill>
                <a:sysClr val="windowText" lastClr="000000"/>
              </a:solidFill>
              <a:effectLst/>
              <a:latin typeface="游ゴシック" panose="020B0400000000000000" pitchFamily="50" charset="-128"/>
              <a:ea typeface="游ゴシック" panose="020B0400000000000000" pitchFamily="50" charset="-128"/>
              <a:cs typeface="+mn-cs"/>
            </a:rPr>
            <a:t>　道路については、耐用年数を経過したものが多く、予防保全の考え方に基づき適切な維持管理及び改修に努める。</a:t>
          </a:r>
          <a:endParaRPr lang="ja-JP" altLang="ja-JP" sz="790">
            <a:solidFill>
              <a:sysClr val="windowText" lastClr="000000"/>
            </a:solidFill>
            <a:effectLst/>
            <a:latin typeface="游ゴシック" panose="020B0400000000000000" pitchFamily="50" charset="-128"/>
            <a:ea typeface="游ゴシック" panose="020B0400000000000000" pitchFamily="50" charset="-128"/>
          </a:endParaRPr>
        </a:p>
        <a:p>
          <a:r>
            <a:rPr kumimoji="1" lang="ja-JP" altLang="ja-JP" sz="790" baseline="0">
              <a:solidFill>
                <a:sysClr val="windowText" lastClr="000000"/>
              </a:solidFill>
              <a:effectLst/>
              <a:latin typeface="游ゴシック" panose="020B0400000000000000" pitchFamily="50" charset="-128"/>
              <a:ea typeface="游ゴシック" panose="020B0400000000000000" pitchFamily="50" charset="-128"/>
              <a:cs typeface="+mn-cs"/>
            </a:rPr>
            <a:t>　橋りょう・トンネル、公営住宅については、それぞれに長寿命化計画を策定しており、同計画に基づいて長寿命化に取り組んでいく。</a:t>
          </a:r>
          <a:endParaRPr lang="ja-JP" altLang="ja-JP" sz="790">
            <a:solidFill>
              <a:sysClr val="windowText" lastClr="000000"/>
            </a:solidFill>
            <a:effectLst/>
            <a:latin typeface="游ゴシック" panose="020B0400000000000000" pitchFamily="50" charset="-128"/>
            <a:ea typeface="游ゴシック" panose="020B0400000000000000" pitchFamily="50" charset="-128"/>
          </a:endParaRPr>
        </a:p>
        <a:p>
          <a:r>
            <a:rPr kumimoji="1" lang="ja-JP" altLang="ja-JP" sz="790" baseline="0">
              <a:solidFill>
                <a:sysClr val="windowText" lastClr="000000"/>
              </a:solidFill>
              <a:effectLst/>
              <a:latin typeface="游ゴシック" panose="020B0400000000000000" pitchFamily="50" charset="-128"/>
              <a:ea typeface="游ゴシック" panose="020B0400000000000000" pitchFamily="50" charset="-128"/>
              <a:cs typeface="+mn-cs"/>
            </a:rPr>
            <a:t>　児童館については、昭和５０年代に多くの施設が建設されており、耐用年数を経過している施設もあり、類似団体内平均値と比較して最も高い水準となっている。日常・定期的な点検を実施し、予防保全の考え方に基づき適切な維持管理及び修繕に努め、利用状況・老朽化等を考慮して、長寿命化・複合化に取り組んでいく。</a:t>
          </a:r>
          <a:endParaRPr lang="ja-JP" altLang="ja-JP" sz="790">
            <a:solidFill>
              <a:sysClr val="windowText" lastClr="000000"/>
            </a:solidFill>
            <a:effectLst/>
            <a:latin typeface="游ゴシック" panose="020B0400000000000000" pitchFamily="50" charset="-128"/>
            <a:ea typeface="游ゴシック" panose="020B0400000000000000" pitchFamily="50" charset="-128"/>
          </a:endParaRPr>
        </a:p>
        <a:p>
          <a:r>
            <a:rPr kumimoji="1" lang="ja-JP" altLang="ja-JP" sz="790" baseline="0">
              <a:solidFill>
                <a:sysClr val="windowText" lastClr="000000"/>
              </a:solidFill>
              <a:effectLst/>
              <a:latin typeface="游ゴシック" panose="020B0400000000000000" pitchFamily="50" charset="-128"/>
              <a:ea typeface="游ゴシック" panose="020B0400000000000000" pitchFamily="50" charset="-128"/>
              <a:cs typeface="+mn-cs"/>
            </a:rPr>
            <a:t>　公民館については、令和２年度に荏原公民館と県主公民館を、令和３年度には出部公民館を、令和４年度には美星公民館を整備したため有形固定資産減価償却率が類似団体より低い水準となった。</a:t>
          </a:r>
          <a:endParaRPr lang="ja-JP" altLang="ja-JP" sz="790">
            <a:solidFill>
              <a:sysClr val="windowText" lastClr="000000"/>
            </a:solidFill>
            <a:effectLst/>
            <a:latin typeface="游ゴシック" panose="020B0400000000000000" pitchFamily="50" charset="-128"/>
            <a:ea typeface="游ゴシック" panose="020B0400000000000000" pitchFamily="50" charset="-128"/>
          </a:endParaRPr>
        </a:p>
        <a:p>
          <a:r>
            <a:rPr kumimoji="1" lang="ja-JP" altLang="ja-JP" sz="790" baseline="0">
              <a:solidFill>
                <a:sysClr val="windowText" lastClr="000000"/>
              </a:solidFill>
              <a:effectLst/>
              <a:latin typeface="游ゴシック" panose="020B0400000000000000" pitchFamily="50" charset="-128"/>
              <a:ea typeface="游ゴシック" panose="020B0400000000000000" pitchFamily="50" charset="-128"/>
              <a:cs typeface="+mn-cs"/>
            </a:rPr>
            <a:t>　認定こども園・幼稚園・保育所については、平成１８年度に甲南保育園と西江原幼稚園と西江原公民館を複合化し、施設を建設</a:t>
          </a:r>
          <a:r>
            <a:rPr kumimoji="1" lang="ja-JP" altLang="en-US" sz="790" baseline="0">
              <a:solidFill>
                <a:sysClr val="windowText" lastClr="000000"/>
              </a:solidFill>
              <a:effectLst/>
              <a:latin typeface="游ゴシック" panose="020B0400000000000000" pitchFamily="50" charset="-128"/>
              <a:ea typeface="游ゴシック" panose="020B0400000000000000" pitchFamily="50" charset="-128"/>
              <a:cs typeface="+mn-cs"/>
            </a:rPr>
            <a:t>しており</a:t>
          </a:r>
          <a:r>
            <a:rPr kumimoji="1" lang="ja-JP" altLang="ja-JP" sz="790" baseline="0">
              <a:solidFill>
                <a:sysClr val="windowText" lastClr="000000"/>
              </a:solidFill>
              <a:effectLst/>
              <a:latin typeface="游ゴシック" panose="020B0400000000000000" pitchFamily="50" charset="-128"/>
              <a:ea typeface="游ゴシック" panose="020B0400000000000000" pitchFamily="50" charset="-128"/>
              <a:cs typeface="+mn-cs"/>
            </a:rPr>
            <a:t>、有形固定資産減価償却率が類似団体と同水準</a:t>
          </a:r>
          <a:r>
            <a:rPr kumimoji="1" lang="ja-JP" altLang="en-US" sz="790" baseline="0">
              <a:solidFill>
                <a:sysClr val="windowText" lastClr="000000"/>
              </a:solidFill>
              <a:effectLst/>
              <a:latin typeface="游ゴシック" panose="020B0400000000000000" pitchFamily="50" charset="-128"/>
              <a:ea typeface="游ゴシック" panose="020B0400000000000000" pitchFamily="50" charset="-128"/>
              <a:cs typeface="+mn-cs"/>
            </a:rPr>
            <a:t>となっている</a:t>
          </a:r>
          <a:r>
            <a:rPr kumimoji="1" lang="ja-JP" altLang="ja-JP" sz="790" baseline="0">
              <a:solidFill>
                <a:sysClr val="windowText" lastClr="000000"/>
              </a:solidFill>
              <a:effectLst/>
              <a:latin typeface="游ゴシック" panose="020B0400000000000000" pitchFamily="50" charset="-128"/>
              <a:ea typeface="游ゴシック" panose="020B0400000000000000" pitchFamily="50" charset="-128"/>
              <a:cs typeface="+mn-cs"/>
            </a:rPr>
            <a:t>。</a:t>
          </a:r>
          <a:endParaRPr lang="ja-JP" altLang="ja-JP" sz="790">
            <a:solidFill>
              <a:sysClr val="windowText" lastClr="000000"/>
            </a:solidFill>
            <a:effectLst/>
            <a:latin typeface="游ゴシック" panose="020B0400000000000000" pitchFamily="50" charset="-128"/>
            <a:ea typeface="游ゴシック" panose="020B0400000000000000" pitchFamily="50" charset="-128"/>
          </a:endParaRPr>
        </a:p>
        <a:p>
          <a:r>
            <a:rPr kumimoji="1" lang="ja-JP" altLang="ja-JP" sz="790" baseline="0">
              <a:solidFill>
                <a:sysClr val="windowText" lastClr="000000"/>
              </a:solidFill>
              <a:effectLst/>
              <a:latin typeface="游ゴシック" panose="020B0400000000000000" pitchFamily="50" charset="-128"/>
              <a:ea typeface="游ゴシック" panose="020B0400000000000000" pitchFamily="50" charset="-128"/>
              <a:cs typeface="+mn-cs"/>
            </a:rPr>
            <a:t>　学校施設については、市内の小中学校は昭和４０・５０年代に建築された建物が多く老朽化が進んでいるが、市内の全中学校で耐震改修を完了させる等、老朽化対策を進めており、令和２年度に井原中学校の整備が完了したことにより、有形固定資産減価償却率が類似団体と同水準にまで改善された。</a:t>
          </a:r>
          <a:endParaRPr lang="ja-JP" altLang="ja-JP" sz="790">
            <a:solidFill>
              <a:sysClr val="windowText" lastClr="000000"/>
            </a:solidFill>
            <a:effectLst/>
            <a:latin typeface="游ゴシック" panose="020B0400000000000000" pitchFamily="50" charset="-128"/>
            <a:ea typeface="游ゴシック" panose="020B0400000000000000"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0BC45E7-05FA-4B32-82FB-113C3959D2E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1DDD236-8657-4428-8797-2ABB2D50B38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18C74E8-078A-4656-BB54-8605E8A1276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C66CA99-B42A-44F6-889D-2973F3ADCC4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岡山県井原市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D340B82-456A-4F6F-99A4-0B87281DC7B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C74D54B-FEBC-47DE-815A-1F7ADF977B7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451F336-07E3-4425-ACAA-05F0E681ECE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6D6DB4C-2685-4645-834C-BE0F6240EEF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D794518-5EB7-43E1-906E-A4B474E9486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8A66EA7-1055-4563-B9AF-C760AE9B99B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37,396
36,737
243.54
22,628,003
21,919,452
657,430
12,743,155
21,856,969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0A26AAF-F260-444A-9445-8B247B0E646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6279F98-5BE5-4C69-BDC3-A2B14CA1776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DB87037-E736-4F08-B1B2-DBA31B5BB5D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3FFB8A1-1046-4967-B094-C76CCFFB02A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DB46EEC-40B3-4E85-9508-F111FB2AB9F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F48F51C-E2CF-4459-B364-5A2ED43826A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2312941-4166-4E49-A148-FD2794B1CFB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71AEC0E-4691-44A1-993B-ACA56D18A66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53FB5CC-30E2-4E7E-957F-B9814B8DA8B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2D2E0E7-C96B-40A3-B3A4-4FBCA56ACF6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5065546-1397-41AB-9A37-C0098EA1C25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17E2A58-E232-423D-9176-2BB914CB349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0EA3B7C-2D9A-4408-96B6-F12789FAFB6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B61CC4F-B136-4196-88EA-844316608D9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FDA4E59-D9E0-4438-90DE-5482EF818E6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96990A0-B52E-4562-A4BD-D57959D1034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A153D68-BAC4-4CE4-9215-262B986ACEE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28ADCE3-3E97-45A9-BAF7-FE686D193F9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C068012-7DFE-4B34-B022-591352BE8BC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52484E2-AFDB-4E3E-B3E2-50989C1B40D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22A7135-9821-430A-A445-BD94333DAA2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E4EB591-F4AE-44F0-97D6-A5D99EE48ED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AB66E40-1782-4E8B-8BEA-C981B87F7BD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E9E9354-C846-4A99-B46D-F1DA6B522CA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E6E1A63-FF59-4AEE-8187-129EFD0E25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8E186DA-8CD2-4383-9BD7-0A3A6CF1751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E131E4C-1DF4-46CD-8EFA-637CB5759D8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59C9E76-16EC-44F6-B588-7C78D458FE0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3FF0A94-1F52-48F2-B501-14C6C49761A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9904DE5-376D-41C1-8398-1AC9FF9B976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31BA8C0-8544-43C6-BE88-42CBD2C8FB6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45D95AA-42DC-4AEF-A2D3-701B08BB357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95EF61D4-793D-4E4F-9812-9A3B78EA8959}"/>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B24CABE9-107A-4921-AEDE-40D1AD9925FD}"/>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99BEE4D7-07C2-462D-839C-183AEF4015A8}"/>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23568D1E-53B3-49B7-8BA1-12A4327A5566}"/>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91D2AB13-B544-49DC-B379-9EBD8DBC66EC}"/>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A68E4B6-E0D7-433A-B076-023D0C773DD5}"/>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B3BC91CD-92FA-45C4-811D-54BFEBB9E475}"/>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A44109C5-A7A4-4946-AF3D-8A14FD6F73A7}"/>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A4826181-BF83-429B-9841-AF3D0EF8BBBF}"/>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DDF77F31-5DF6-4C18-A42C-9B518893EEF5}"/>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3A328F7C-C4B6-45FE-90CC-E51EF926F56D}"/>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27BEEFB1-F022-4D05-BEA6-84DB2B3C2CCC}"/>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47536E53-0E3F-4642-BEB1-2E08BF8051B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FC17F4D5-3B6A-48FF-BF04-155CBA35A5B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54973</xdr:rowOff>
    </xdr:from>
    <xdr:to>
      <xdr:col>24</xdr:col>
      <xdr:colOff>62865</xdr:colOff>
      <xdr:row>42</xdr:row>
      <xdr:rowOff>89263</xdr:rowOff>
    </xdr:to>
    <xdr:cxnSp macro="">
      <xdr:nvCxnSpPr>
        <xdr:cNvPr id="58" name="直線コネクタ 57">
          <a:extLst>
            <a:ext uri="{FF2B5EF4-FFF2-40B4-BE49-F238E27FC236}">
              <a16:creationId xmlns:a16="http://schemas.microsoft.com/office/drawing/2014/main" id="{5EDAE028-0D70-4F6B-8B58-DCB24064610C}"/>
            </a:ext>
          </a:extLst>
        </xdr:cNvPr>
        <xdr:cNvCxnSpPr/>
      </xdr:nvCxnSpPr>
      <xdr:spPr>
        <a:xfrm flipV="1">
          <a:off x="4634865" y="5884273"/>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93090</xdr:rowOff>
    </xdr:from>
    <xdr:ext cx="405111" cy="259045"/>
    <xdr:sp macro="" textlink="">
      <xdr:nvSpPr>
        <xdr:cNvPr id="59" name="【図書館】&#10;有形固定資産減価償却率最小値テキスト">
          <a:extLst>
            <a:ext uri="{FF2B5EF4-FFF2-40B4-BE49-F238E27FC236}">
              <a16:creationId xmlns:a16="http://schemas.microsoft.com/office/drawing/2014/main" id="{DB8A7C1B-AF8B-4641-85BD-21E82A9AFE20}"/>
            </a:ext>
          </a:extLst>
        </xdr:cNvPr>
        <xdr:cNvSpPr txBox="1"/>
      </xdr:nvSpPr>
      <xdr:spPr>
        <a:xfrm>
          <a:off x="4673600" y="729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89263</xdr:rowOff>
    </xdr:from>
    <xdr:to>
      <xdr:col>24</xdr:col>
      <xdr:colOff>152400</xdr:colOff>
      <xdr:row>42</xdr:row>
      <xdr:rowOff>89263</xdr:rowOff>
    </xdr:to>
    <xdr:cxnSp macro="">
      <xdr:nvCxnSpPr>
        <xdr:cNvPr id="60" name="直線コネクタ 59">
          <a:extLst>
            <a:ext uri="{FF2B5EF4-FFF2-40B4-BE49-F238E27FC236}">
              <a16:creationId xmlns:a16="http://schemas.microsoft.com/office/drawing/2014/main" id="{BE88F5F9-6046-415F-B160-B97C0DAD6A21}"/>
            </a:ext>
          </a:extLst>
        </xdr:cNvPr>
        <xdr:cNvCxnSpPr/>
      </xdr:nvCxnSpPr>
      <xdr:spPr>
        <a:xfrm>
          <a:off x="4546600" y="729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1650</xdr:rowOff>
    </xdr:from>
    <xdr:ext cx="405111" cy="259045"/>
    <xdr:sp macro="" textlink="">
      <xdr:nvSpPr>
        <xdr:cNvPr id="61" name="【図書館】&#10;有形固定資産減価償却率最大値テキスト">
          <a:extLst>
            <a:ext uri="{FF2B5EF4-FFF2-40B4-BE49-F238E27FC236}">
              <a16:creationId xmlns:a16="http://schemas.microsoft.com/office/drawing/2014/main" id="{A3C9B343-5DFC-4E56-8812-64F4C8792CA6}"/>
            </a:ext>
          </a:extLst>
        </xdr:cNvPr>
        <xdr:cNvSpPr txBox="1"/>
      </xdr:nvSpPr>
      <xdr:spPr>
        <a:xfrm>
          <a:off x="4673600" y="5659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54973</xdr:rowOff>
    </xdr:from>
    <xdr:to>
      <xdr:col>24</xdr:col>
      <xdr:colOff>152400</xdr:colOff>
      <xdr:row>34</xdr:row>
      <xdr:rowOff>54973</xdr:rowOff>
    </xdr:to>
    <xdr:cxnSp macro="">
      <xdr:nvCxnSpPr>
        <xdr:cNvPr id="62" name="直線コネクタ 61">
          <a:extLst>
            <a:ext uri="{FF2B5EF4-FFF2-40B4-BE49-F238E27FC236}">
              <a16:creationId xmlns:a16="http://schemas.microsoft.com/office/drawing/2014/main" id="{A1CACF7C-D4FD-4FE5-A2F2-70AF054772F0}"/>
            </a:ext>
          </a:extLst>
        </xdr:cNvPr>
        <xdr:cNvCxnSpPr/>
      </xdr:nvCxnSpPr>
      <xdr:spPr>
        <a:xfrm>
          <a:off x="4546600" y="588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45011</xdr:rowOff>
    </xdr:from>
    <xdr:ext cx="405111" cy="259045"/>
    <xdr:sp macro="" textlink="">
      <xdr:nvSpPr>
        <xdr:cNvPr id="63" name="【図書館】&#10;有形固定資産減価償却率平均値テキスト">
          <a:extLst>
            <a:ext uri="{FF2B5EF4-FFF2-40B4-BE49-F238E27FC236}">
              <a16:creationId xmlns:a16="http://schemas.microsoft.com/office/drawing/2014/main" id="{9404156A-26BE-497D-8929-2D9A73BE675F}"/>
            </a:ext>
          </a:extLst>
        </xdr:cNvPr>
        <xdr:cNvSpPr txBox="1"/>
      </xdr:nvSpPr>
      <xdr:spPr>
        <a:xfrm>
          <a:off x="4673600" y="63886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22134</xdr:rowOff>
    </xdr:from>
    <xdr:to>
      <xdr:col>24</xdr:col>
      <xdr:colOff>114300</xdr:colOff>
      <xdr:row>38</xdr:row>
      <xdr:rowOff>123734</xdr:rowOff>
    </xdr:to>
    <xdr:sp macro="" textlink="">
      <xdr:nvSpPr>
        <xdr:cNvPr id="64" name="フローチャート: 判断 63">
          <a:extLst>
            <a:ext uri="{FF2B5EF4-FFF2-40B4-BE49-F238E27FC236}">
              <a16:creationId xmlns:a16="http://schemas.microsoft.com/office/drawing/2014/main" id="{933E9AAD-6CB1-4ECA-AEA7-51B5FAB06D27}"/>
            </a:ext>
          </a:extLst>
        </xdr:cNvPr>
        <xdr:cNvSpPr/>
      </xdr:nvSpPr>
      <xdr:spPr>
        <a:xfrm>
          <a:off x="4584700" y="65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118473</xdr:rowOff>
    </xdr:from>
    <xdr:to>
      <xdr:col>20</xdr:col>
      <xdr:colOff>38100</xdr:colOff>
      <xdr:row>38</xdr:row>
      <xdr:rowOff>48623</xdr:rowOff>
    </xdr:to>
    <xdr:sp macro="" textlink="">
      <xdr:nvSpPr>
        <xdr:cNvPr id="65" name="フローチャート: 判断 64">
          <a:extLst>
            <a:ext uri="{FF2B5EF4-FFF2-40B4-BE49-F238E27FC236}">
              <a16:creationId xmlns:a16="http://schemas.microsoft.com/office/drawing/2014/main" id="{151CB594-927E-4E16-A6C5-97820D24ED40}"/>
            </a:ext>
          </a:extLst>
        </xdr:cNvPr>
        <xdr:cNvSpPr/>
      </xdr:nvSpPr>
      <xdr:spPr>
        <a:xfrm>
          <a:off x="3746500" y="646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146231</xdr:rowOff>
    </xdr:from>
    <xdr:to>
      <xdr:col>15</xdr:col>
      <xdr:colOff>101600</xdr:colOff>
      <xdr:row>38</xdr:row>
      <xdr:rowOff>76381</xdr:rowOff>
    </xdr:to>
    <xdr:sp macro="" textlink="">
      <xdr:nvSpPr>
        <xdr:cNvPr id="66" name="フローチャート: 判断 65">
          <a:extLst>
            <a:ext uri="{FF2B5EF4-FFF2-40B4-BE49-F238E27FC236}">
              <a16:creationId xmlns:a16="http://schemas.microsoft.com/office/drawing/2014/main" id="{18D72F5E-BEC5-4A97-BD91-F4AF8A31F0DB}"/>
            </a:ext>
          </a:extLst>
        </xdr:cNvPr>
        <xdr:cNvSpPr/>
      </xdr:nvSpPr>
      <xdr:spPr>
        <a:xfrm>
          <a:off x="2857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80917</xdr:rowOff>
    </xdr:from>
    <xdr:to>
      <xdr:col>10</xdr:col>
      <xdr:colOff>165100</xdr:colOff>
      <xdr:row>38</xdr:row>
      <xdr:rowOff>11068</xdr:rowOff>
    </xdr:to>
    <xdr:sp macro="" textlink="">
      <xdr:nvSpPr>
        <xdr:cNvPr id="67" name="フローチャート: 判断 66">
          <a:extLst>
            <a:ext uri="{FF2B5EF4-FFF2-40B4-BE49-F238E27FC236}">
              <a16:creationId xmlns:a16="http://schemas.microsoft.com/office/drawing/2014/main" id="{CCB843B1-4FCC-41E5-9159-B2F57E3491DE}"/>
            </a:ext>
          </a:extLst>
        </xdr:cNvPr>
        <xdr:cNvSpPr/>
      </xdr:nvSpPr>
      <xdr:spPr>
        <a:xfrm>
          <a:off x="1968500" y="64245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74386</xdr:rowOff>
    </xdr:from>
    <xdr:to>
      <xdr:col>6</xdr:col>
      <xdr:colOff>38100</xdr:colOff>
      <xdr:row>38</xdr:row>
      <xdr:rowOff>4536</xdr:rowOff>
    </xdr:to>
    <xdr:sp macro="" textlink="">
      <xdr:nvSpPr>
        <xdr:cNvPr id="68" name="フローチャート: 判断 67">
          <a:extLst>
            <a:ext uri="{FF2B5EF4-FFF2-40B4-BE49-F238E27FC236}">
              <a16:creationId xmlns:a16="http://schemas.microsoft.com/office/drawing/2014/main" id="{38C59E41-91AF-492F-821C-9447A93D46A1}"/>
            </a:ext>
          </a:extLst>
        </xdr:cNvPr>
        <xdr:cNvSpPr/>
      </xdr:nvSpPr>
      <xdr:spPr>
        <a:xfrm>
          <a:off x="1079500" y="641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7C29CAE-CC6F-4052-B52D-61D6E1F07CC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59B3E32-85F1-410A-8F28-12FB29125FA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63B0E97-31D4-4E11-9858-063D274DCA9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E2BB516-4757-4225-A595-809CE556CAC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FC18D0DA-60FC-412A-A4B4-B7692570659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93980</xdr:rowOff>
    </xdr:from>
    <xdr:to>
      <xdr:col>24</xdr:col>
      <xdr:colOff>114300</xdr:colOff>
      <xdr:row>41</xdr:row>
      <xdr:rowOff>24130</xdr:rowOff>
    </xdr:to>
    <xdr:sp macro="" textlink="">
      <xdr:nvSpPr>
        <xdr:cNvPr id="74" name="楕円 73">
          <a:extLst>
            <a:ext uri="{FF2B5EF4-FFF2-40B4-BE49-F238E27FC236}">
              <a16:creationId xmlns:a16="http://schemas.microsoft.com/office/drawing/2014/main" id="{9E7A5BFE-34DA-4079-9012-91174EB7D160}"/>
            </a:ext>
          </a:extLst>
        </xdr:cNvPr>
        <xdr:cNvSpPr/>
      </xdr:nvSpPr>
      <xdr:spPr>
        <a:xfrm>
          <a:off x="45847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72407</xdr:rowOff>
    </xdr:from>
    <xdr:ext cx="405111" cy="259045"/>
    <xdr:sp macro="" textlink="">
      <xdr:nvSpPr>
        <xdr:cNvPr id="75" name="【図書館】&#10;有形固定資産減価償却率該当値テキスト">
          <a:extLst>
            <a:ext uri="{FF2B5EF4-FFF2-40B4-BE49-F238E27FC236}">
              <a16:creationId xmlns:a16="http://schemas.microsoft.com/office/drawing/2014/main" id="{E3A25C6B-59A8-463C-9330-45E0B3AAA2B8}"/>
            </a:ext>
          </a:extLst>
        </xdr:cNvPr>
        <xdr:cNvSpPr txBox="1"/>
      </xdr:nvSpPr>
      <xdr:spPr>
        <a:xfrm>
          <a:off x="4673600" y="693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74385</xdr:rowOff>
    </xdr:from>
    <xdr:to>
      <xdr:col>20</xdr:col>
      <xdr:colOff>38100</xdr:colOff>
      <xdr:row>41</xdr:row>
      <xdr:rowOff>4535</xdr:rowOff>
    </xdr:to>
    <xdr:sp macro="" textlink="">
      <xdr:nvSpPr>
        <xdr:cNvPr id="76" name="楕円 75">
          <a:extLst>
            <a:ext uri="{FF2B5EF4-FFF2-40B4-BE49-F238E27FC236}">
              <a16:creationId xmlns:a16="http://schemas.microsoft.com/office/drawing/2014/main" id="{FB4F9D5D-6A38-4356-8275-73B65F31E2B2}"/>
            </a:ext>
          </a:extLst>
        </xdr:cNvPr>
        <xdr:cNvSpPr/>
      </xdr:nvSpPr>
      <xdr:spPr>
        <a:xfrm>
          <a:off x="3746500" y="693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125185</xdr:rowOff>
    </xdr:from>
    <xdr:to>
      <xdr:col>24</xdr:col>
      <xdr:colOff>63500</xdr:colOff>
      <xdr:row>40</xdr:row>
      <xdr:rowOff>144780</xdr:rowOff>
    </xdr:to>
    <xdr:cxnSp macro="">
      <xdr:nvCxnSpPr>
        <xdr:cNvPr id="77" name="直線コネクタ 76">
          <a:extLst>
            <a:ext uri="{FF2B5EF4-FFF2-40B4-BE49-F238E27FC236}">
              <a16:creationId xmlns:a16="http://schemas.microsoft.com/office/drawing/2014/main" id="{A7AFCD9C-9D01-4B1B-A491-EBADC870C94B}"/>
            </a:ext>
          </a:extLst>
        </xdr:cNvPr>
        <xdr:cNvCxnSpPr/>
      </xdr:nvCxnSpPr>
      <xdr:spPr>
        <a:xfrm>
          <a:off x="3797300" y="6983185"/>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59690</xdr:rowOff>
    </xdr:from>
    <xdr:to>
      <xdr:col>15</xdr:col>
      <xdr:colOff>101600</xdr:colOff>
      <xdr:row>40</xdr:row>
      <xdr:rowOff>161290</xdr:rowOff>
    </xdr:to>
    <xdr:sp macro="" textlink="">
      <xdr:nvSpPr>
        <xdr:cNvPr id="78" name="楕円 77">
          <a:extLst>
            <a:ext uri="{FF2B5EF4-FFF2-40B4-BE49-F238E27FC236}">
              <a16:creationId xmlns:a16="http://schemas.microsoft.com/office/drawing/2014/main" id="{BE0C85B3-EB03-4EE8-9802-F161748B6DB4}"/>
            </a:ext>
          </a:extLst>
        </xdr:cNvPr>
        <xdr:cNvSpPr/>
      </xdr:nvSpPr>
      <xdr:spPr>
        <a:xfrm>
          <a:off x="28575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110490</xdr:rowOff>
    </xdr:from>
    <xdr:to>
      <xdr:col>19</xdr:col>
      <xdr:colOff>177800</xdr:colOff>
      <xdr:row>40</xdr:row>
      <xdr:rowOff>125185</xdr:rowOff>
    </xdr:to>
    <xdr:cxnSp macro="">
      <xdr:nvCxnSpPr>
        <xdr:cNvPr id="79" name="直線コネクタ 78">
          <a:extLst>
            <a:ext uri="{FF2B5EF4-FFF2-40B4-BE49-F238E27FC236}">
              <a16:creationId xmlns:a16="http://schemas.microsoft.com/office/drawing/2014/main" id="{84A0996C-697A-4957-B38B-608478C070EF}"/>
            </a:ext>
          </a:extLst>
        </xdr:cNvPr>
        <xdr:cNvCxnSpPr/>
      </xdr:nvCxnSpPr>
      <xdr:spPr>
        <a:xfrm>
          <a:off x="2908300" y="6968490"/>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46627</xdr:rowOff>
    </xdr:from>
    <xdr:to>
      <xdr:col>10</xdr:col>
      <xdr:colOff>165100</xdr:colOff>
      <xdr:row>40</xdr:row>
      <xdr:rowOff>148227</xdr:rowOff>
    </xdr:to>
    <xdr:sp macro="" textlink="">
      <xdr:nvSpPr>
        <xdr:cNvPr id="80" name="楕円 79">
          <a:extLst>
            <a:ext uri="{FF2B5EF4-FFF2-40B4-BE49-F238E27FC236}">
              <a16:creationId xmlns:a16="http://schemas.microsoft.com/office/drawing/2014/main" id="{E033A42F-95EC-4CDA-AF06-EA544DD831CB}"/>
            </a:ext>
          </a:extLst>
        </xdr:cNvPr>
        <xdr:cNvSpPr/>
      </xdr:nvSpPr>
      <xdr:spPr>
        <a:xfrm>
          <a:off x="1968500" y="690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97427</xdr:rowOff>
    </xdr:from>
    <xdr:to>
      <xdr:col>15</xdr:col>
      <xdr:colOff>50800</xdr:colOff>
      <xdr:row>40</xdr:row>
      <xdr:rowOff>110490</xdr:rowOff>
    </xdr:to>
    <xdr:cxnSp macro="">
      <xdr:nvCxnSpPr>
        <xdr:cNvPr id="81" name="直線コネクタ 80">
          <a:extLst>
            <a:ext uri="{FF2B5EF4-FFF2-40B4-BE49-F238E27FC236}">
              <a16:creationId xmlns:a16="http://schemas.microsoft.com/office/drawing/2014/main" id="{0D72CC92-1A92-4E2D-818F-1026EE434C6C}"/>
            </a:ext>
          </a:extLst>
        </xdr:cNvPr>
        <xdr:cNvCxnSpPr/>
      </xdr:nvCxnSpPr>
      <xdr:spPr>
        <a:xfrm>
          <a:off x="2019300" y="695542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38463</xdr:rowOff>
    </xdr:from>
    <xdr:to>
      <xdr:col>6</xdr:col>
      <xdr:colOff>38100</xdr:colOff>
      <xdr:row>40</xdr:row>
      <xdr:rowOff>140063</xdr:rowOff>
    </xdr:to>
    <xdr:sp macro="" textlink="">
      <xdr:nvSpPr>
        <xdr:cNvPr id="82" name="楕円 81">
          <a:extLst>
            <a:ext uri="{FF2B5EF4-FFF2-40B4-BE49-F238E27FC236}">
              <a16:creationId xmlns:a16="http://schemas.microsoft.com/office/drawing/2014/main" id="{64118809-FD2B-4285-B869-A6B0D7A49D7E}"/>
            </a:ext>
          </a:extLst>
        </xdr:cNvPr>
        <xdr:cNvSpPr/>
      </xdr:nvSpPr>
      <xdr:spPr>
        <a:xfrm>
          <a:off x="1079500" y="689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89263</xdr:rowOff>
    </xdr:from>
    <xdr:to>
      <xdr:col>10</xdr:col>
      <xdr:colOff>114300</xdr:colOff>
      <xdr:row>40</xdr:row>
      <xdr:rowOff>97427</xdr:rowOff>
    </xdr:to>
    <xdr:cxnSp macro="">
      <xdr:nvCxnSpPr>
        <xdr:cNvPr id="83" name="直線コネクタ 82">
          <a:extLst>
            <a:ext uri="{FF2B5EF4-FFF2-40B4-BE49-F238E27FC236}">
              <a16:creationId xmlns:a16="http://schemas.microsoft.com/office/drawing/2014/main" id="{6126F633-6760-427F-AC66-CFDAAA9396BC}"/>
            </a:ext>
          </a:extLst>
        </xdr:cNvPr>
        <xdr:cNvCxnSpPr/>
      </xdr:nvCxnSpPr>
      <xdr:spPr>
        <a:xfrm>
          <a:off x="1130300" y="694726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65150</xdr:rowOff>
    </xdr:from>
    <xdr:ext cx="405111" cy="259045"/>
    <xdr:sp macro="" textlink="">
      <xdr:nvSpPr>
        <xdr:cNvPr id="84" name="n_1aveValue【図書館】&#10;有形固定資産減価償却率">
          <a:extLst>
            <a:ext uri="{FF2B5EF4-FFF2-40B4-BE49-F238E27FC236}">
              <a16:creationId xmlns:a16="http://schemas.microsoft.com/office/drawing/2014/main" id="{D8344EE7-3E45-4176-A50F-C15415719D47}"/>
            </a:ext>
          </a:extLst>
        </xdr:cNvPr>
        <xdr:cNvSpPr txBox="1"/>
      </xdr:nvSpPr>
      <xdr:spPr>
        <a:xfrm>
          <a:off x="3582044" y="623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92908</xdr:rowOff>
    </xdr:from>
    <xdr:ext cx="405111" cy="259045"/>
    <xdr:sp macro="" textlink="">
      <xdr:nvSpPr>
        <xdr:cNvPr id="85" name="n_2aveValue【図書館】&#10;有形固定資産減価償却率">
          <a:extLst>
            <a:ext uri="{FF2B5EF4-FFF2-40B4-BE49-F238E27FC236}">
              <a16:creationId xmlns:a16="http://schemas.microsoft.com/office/drawing/2014/main" id="{3C1D9694-D9FD-41C3-BF47-BC7DDADE5AE0}"/>
            </a:ext>
          </a:extLst>
        </xdr:cNvPr>
        <xdr:cNvSpPr txBox="1"/>
      </xdr:nvSpPr>
      <xdr:spPr>
        <a:xfrm>
          <a:off x="2705744" y="626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27594</xdr:rowOff>
    </xdr:from>
    <xdr:ext cx="405111" cy="259045"/>
    <xdr:sp macro="" textlink="">
      <xdr:nvSpPr>
        <xdr:cNvPr id="86" name="n_3aveValue【図書館】&#10;有形固定資産減価償却率">
          <a:extLst>
            <a:ext uri="{FF2B5EF4-FFF2-40B4-BE49-F238E27FC236}">
              <a16:creationId xmlns:a16="http://schemas.microsoft.com/office/drawing/2014/main" id="{9C690374-3A55-479D-9A8E-127518EB67C5}"/>
            </a:ext>
          </a:extLst>
        </xdr:cNvPr>
        <xdr:cNvSpPr txBox="1"/>
      </xdr:nvSpPr>
      <xdr:spPr>
        <a:xfrm>
          <a:off x="1816744" y="619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21063</xdr:rowOff>
    </xdr:from>
    <xdr:ext cx="405111" cy="259045"/>
    <xdr:sp macro="" textlink="">
      <xdr:nvSpPr>
        <xdr:cNvPr id="87" name="n_4aveValue【図書館】&#10;有形固定資産減価償却率">
          <a:extLst>
            <a:ext uri="{FF2B5EF4-FFF2-40B4-BE49-F238E27FC236}">
              <a16:creationId xmlns:a16="http://schemas.microsoft.com/office/drawing/2014/main" id="{BFD54693-C05F-4BBD-8B19-A12779228A19}"/>
            </a:ext>
          </a:extLst>
        </xdr:cNvPr>
        <xdr:cNvSpPr txBox="1"/>
      </xdr:nvSpPr>
      <xdr:spPr>
        <a:xfrm>
          <a:off x="927744" y="619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167112</xdr:rowOff>
    </xdr:from>
    <xdr:ext cx="405111" cy="259045"/>
    <xdr:sp macro="" textlink="">
      <xdr:nvSpPr>
        <xdr:cNvPr id="88" name="n_1mainValue【図書館】&#10;有形固定資産減価償却率">
          <a:extLst>
            <a:ext uri="{FF2B5EF4-FFF2-40B4-BE49-F238E27FC236}">
              <a16:creationId xmlns:a16="http://schemas.microsoft.com/office/drawing/2014/main" id="{E9C80410-0638-41AD-832D-3F5B159966D4}"/>
            </a:ext>
          </a:extLst>
        </xdr:cNvPr>
        <xdr:cNvSpPr txBox="1"/>
      </xdr:nvSpPr>
      <xdr:spPr>
        <a:xfrm>
          <a:off x="3582044" y="702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152417</xdr:rowOff>
    </xdr:from>
    <xdr:ext cx="405111" cy="259045"/>
    <xdr:sp macro="" textlink="">
      <xdr:nvSpPr>
        <xdr:cNvPr id="89" name="n_2mainValue【図書館】&#10;有形固定資産減価償却率">
          <a:extLst>
            <a:ext uri="{FF2B5EF4-FFF2-40B4-BE49-F238E27FC236}">
              <a16:creationId xmlns:a16="http://schemas.microsoft.com/office/drawing/2014/main" id="{A20BCE60-75C9-435D-99DF-C22349D9008D}"/>
            </a:ext>
          </a:extLst>
        </xdr:cNvPr>
        <xdr:cNvSpPr txBox="1"/>
      </xdr:nvSpPr>
      <xdr:spPr>
        <a:xfrm>
          <a:off x="2705744" y="701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139354</xdr:rowOff>
    </xdr:from>
    <xdr:ext cx="405111" cy="259045"/>
    <xdr:sp macro="" textlink="">
      <xdr:nvSpPr>
        <xdr:cNvPr id="90" name="n_3mainValue【図書館】&#10;有形固定資産減価償却率">
          <a:extLst>
            <a:ext uri="{FF2B5EF4-FFF2-40B4-BE49-F238E27FC236}">
              <a16:creationId xmlns:a16="http://schemas.microsoft.com/office/drawing/2014/main" id="{AE49FD91-A8FB-43CD-88BE-72E321CE82C5}"/>
            </a:ext>
          </a:extLst>
        </xdr:cNvPr>
        <xdr:cNvSpPr txBox="1"/>
      </xdr:nvSpPr>
      <xdr:spPr>
        <a:xfrm>
          <a:off x="1816744" y="699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131190</xdr:rowOff>
    </xdr:from>
    <xdr:ext cx="405111" cy="259045"/>
    <xdr:sp macro="" textlink="">
      <xdr:nvSpPr>
        <xdr:cNvPr id="91" name="n_4mainValue【図書館】&#10;有形固定資産減価償却率">
          <a:extLst>
            <a:ext uri="{FF2B5EF4-FFF2-40B4-BE49-F238E27FC236}">
              <a16:creationId xmlns:a16="http://schemas.microsoft.com/office/drawing/2014/main" id="{E589316A-B161-4EED-A396-D67E743357BC}"/>
            </a:ext>
          </a:extLst>
        </xdr:cNvPr>
        <xdr:cNvSpPr txBox="1"/>
      </xdr:nvSpPr>
      <xdr:spPr>
        <a:xfrm>
          <a:off x="927744" y="698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BA9F6A64-623E-45FD-8F80-97659693036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60DFC996-B7AF-453B-A9F8-3EC9EFBDE18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22F5F70C-2C33-4D91-AEA7-3BB3A8BF997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F0CA6A03-BCB8-4B5C-B783-16C2DCBA21B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BD80718E-E9E9-4070-950E-66753A50B7C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2289775B-49B1-4253-B2CC-2DA0F83546B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DC131DB0-7763-4CB4-8271-14A96FCABE6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219BD933-DEE7-414F-9876-A2ADD395058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FD9DDA1B-C312-4427-AA99-361013855016}"/>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93F465F2-AC68-482C-8C3D-847CAE5A1BC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48A07408-A5BC-4558-8C73-43ED5B7D0C9F}"/>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EFB09941-1B0B-4D59-B1C2-7B09E103484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C08795C7-7DF3-4FE0-BBCD-0551E52BF85C}"/>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386C603F-5635-47CE-9C8F-F97EE8147A63}"/>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8BA15B93-6525-47FD-8157-F5C3742036FF}"/>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4C42C874-2118-4BEB-8D41-D0D6825EC002}"/>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AC23B4F-D630-4463-BE80-13EADCB54E0E}"/>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E800D337-A02E-452C-85A6-5BB759808B27}"/>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AED0E1CA-FD85-4E81-94B4-6D23ECC8AA5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C03058A6-66E7-48BC-B583-9000728B8068}"/>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993DB12E-BCAF-496D-B1C0-23AF6AEC536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135636</xdr:rowOff>
    </xdr:from>
    <xdr:to>
      <xdr:col>54</xdr:col>
      <xdr:colOff>189865</xdr:colOff>
      <xdr:row>41</xdr:row>
      <xdr:rowOff>41910</xdr:rowOff>
    </xdr:to>
    <xdr:cxnSp macro="">
      <xdr:nvCxnSpPr>
        <xdr:cNvPr id="113" name="直線コネクタ 112">
          <a:extLst>
            <a:ext uri="{FF2B5EF4-FFF2-40B4-BE49-F238E27FC236}">
              <a16:creationId xmlns:a16="http://schemas.microsoft.com/office/drawing/2014/main" id="{63BC1CDD-E71E-4FBC-B116-FE383FF40A84}"/>
            </a:ext>
          </a:extLst>
        </xdr:cNvPr>
        <xdr:cNvCxnSpPr/>
      </xdr:nvCxnSpPr>
      <xdr:spPr>
        <a:xfrm flipV="1">
          <a:off x="10476865" y="596493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14" name="【図書館】&#10;一人当たり面積最小値テキスト">
          <a:extLst>
            <a:ext uri="{FF2B5EF4-FFF2-40B4-BE49-F238E27FC236}">
              <a16:creationId xmlns:a16="http://schemas.microsoft.com/office/drawing/2014/main" id="{35B0A67F-5875-48FA-B42C-486C34217329}"/>
            </a:ext>
          </a:extLst>
        </xdr:cNvPr>
        <xdr:cNvSpPr txBox="1"/>
      </xdr:nvSpPr>
      <xdr:spPr>
        <a:xfrm>
          <a:off x="10515600"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5" name="直線コネクタ 114">
          <a:extLst>
            <a:ext uri="{FF2B5EF4-FFF2-40B4-BE49-F238E27FC236}">
              <a16:creationId xmlns:a16="http://schemas.microsoft.com/office/drawing/2014/main" id="{06B730FA-5B2B-4BFC-A73B-7138A5E05F19}"/>
            </a:ext>
          </a:extLst>
        </xdr:cNvPr>
        <xdr:cNvCxnSpPr/>
      </xdr:nvCxnSpPr>
      <xdr:spPr>
        <a:xfrm>
          <a:off x="10388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82313</xdr:rowOff>
    </xdr:from>
    <xdr:ext cx="469744" cy="259045"/>
    <xdr:sp macro="" textlink="">
      <xdr:nvSpPr>
        <xdr:cNvPr id="116" name="【図書館】&#10;一人当たり面積最大値テキスト">
          <a:extLst>
            <a:ext uri="{FF2B5EF4-FFF2-40B4-BE49-F238E27FC236}">
              <a16:creationId xmlns:a16="http://schemas.microsoft.com/office/drawing/2014/main" id="{7141ADC2-787B-4D44-9B04-120FE013F2AB}"/>
            </a:ext>
          </a:extLst>
        </xdr:cNvPr>
        <xdr:cNvSpPr txBox="1"/>
      </xdr:nvSpPr>
      <xdr:spPr>
        <a:xfrm>
          <a:off x="10515600" y="574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135636</xdr:rowOff>
    </xdr:from>
    <xdr:to>
      <xdr:col>55</xdr:col>
      <xdr:colOff>88900</xdr:colOff>
      <xdr:row>34</xdr:row>
      <xdr:rowOff>135636</xdr:rowOff>
    </xdr:to>
    <xdr:cxnSp macro="">
      <xdr:nvCxnSpPr>
        <xdr:cNvPr id="117" name="直線コネクタ 116">
          <a:extLst>
            <a:ext uri="{FF2B5EF4-FFF2-40B4-BE49-F238E27FC236}">
              <a16:creationId xmlns:a16="http://schemas.microsoft.com/office/drawing/2014/main" id="{66C483D3-0A65-41CE-B726-4F97F9AA2AC4}"/>
            </a:ext>
          </a:extLst>
        </xdr:cNvPr>
        <xdr:cNvCxnSpPr/>
      </xdr:nvCxnSpPr>
      <xdr:spPr>
        <a:xfrm>
          <a:off x="10388600" y="596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143273</xdr:rowOff>
    </xdr:from>
    <xdr:ext cx="469744" cy="259045"/>
    <xdr:sp macro="" textlink="">
      <xdr:nvSpPr>
        <xdr:cNvPr id="118" name="【図書館】&#10;一人当たり面積平均値テキスト">
          <a:extLst>
            <a:ext uri="{FF2B5EF4-FFF2-40B4-BE49-F238E27FC236}">
              <a16:creationId xmlns:a16="http://schemas.microsoft.com/office/drawing/2014/main" id="{D9361616-232F-434B-9A16-78345F9F8127}"/>
            </a:ext>
          </a:extLst>
        </xdr:cNvPr>
        <xdr:cNvSpPr txBox="1"/>
      </xdr:nvSpPr>
      <xdr:spPr>
        <a:xfrm>
          <a:off x="10515600" y="6829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164846</xdr:rowOff>
    </xdr:from>
    <xdr:to>
      <xdr:col>55</xdr:col>
      <xdr:colOff>50800</xdr:colOff>
      <xdr:row>40</xdr:row>
      <xdr:rowOff>94996</xdr:rowOff>
    </xdr:to>
    <xdr:sp macro="" textlink="">
      <xdr:nvSpPr>
        <xdr:cNvPr id="119" name="フローチャート: 判断 118">
          <a:extLst>
            <a:ext uri="{FF2B5EF4-FFF2-40B4-BE49-F238E27FC236}">
              <a16:creationId xmlns:a16="http://schemas.microsoft.com/office/drawing/2014/main" id="{A657BD52-051F-4D4C-8CE8-E9F39CA8DF83}"/>
            </a:ext>
          </a:extLst>
        </xdr:cNvPr>
        <xdr:cNvSpPr/>
      </xdr:nvSpPr>
      <xdr:spPr>
        <a:xfrm>
          <a:off x="10426700" y="685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20828</xdr:rowOff>
    </xdr:from>
    <xdr:to>
      <xdr:col>50</xdr:col>
      <xdr:colOff>165100</xdr:colOff>
      <xdr:row>40</xdr:row>
      <xdr:rowOff>122428</xdr:rowOff>
    </xdr:to>
    <xdr:sp macro="" textlink="">
      <xdr:nvSpPr>
        <xdr:cNvPr id="120" name="フローチャート: 判断 119">
          <a:extLst>
            <a:ext uri="{FF2B5EF4-FFF2-40B4-BE49-F238E27FC236}">
              <a16:creationId xmlns:a16="http://schemas.microsoft.com/office/drawing/2014/main" id="{3E2BA464-9B50-44B1-9D54-026A30C2DB98}"/>
            </a:ext>
          </a:extLst>
        </xdr:cNvPr>
        <xdr:cNvSpPr/>
      </xdr:nvSpPr>
      <xdr:spPr>
        <a:xfrm>
          <a:off x="9588500" y="687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20828</xdr:rowOff>
    </xdr:from>
    <xdr:to>
      <xdr:col>46</xdr:col>
      <xdr:colOff>38100</xdr:colOff>
      <xdr:row>40</xdr:row>
      <xdr:rowOff>122428</xdr:rowOff>
    </xdr:to>
    <xdr:sp macro="" textlink="">
      <xdr:nvSpPr>
        <xdr:cNvPr id="121" name="フローチャート: 判断 120">
          <a:extLst>
            <a:ext uri="{FF2B5EF4-FFF2-40B4-BE49-F238E27FC236}">
              <a16:creationId xmlns:a16="http://schemas.microsoft.com/office/drawing/2014/main" id="{52F8AC3E-5047-427D-88DE-769F0EE4E3A3}"/>
            </a:ext>
          </a:extLst>
        </xdr:cNvPr>
        <xdr:cNvSpPr/>
      </xdr:nvSpPr>
      <xdr:spPr>
        <a:xfrm>
          <a:off x="8699500" y="687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146558</xdr:rowOff>
    </xdr:from>
    <xdr:to>
      <xdr:col>41</xdr:col>
      <xdr:colOff>101600</xdr:colOff>
      <xdr:row>40</xdr:row>
      <xdr:rowOff>76708</xdr:rowOff>
    </xdr:to>
    <xdr:sp macro="" textlink="">
      <xdr:nvSpPr>
        <xdr:cNvPr id="122" name="フローチャート: 判断 121">
          <a:extLst>
            <a:ext uri="{FF2B5EF4-FFF2-40B4-BE49-F238E27FC236}">
              <a16:creationId xmlns:a16="http://schemas.microsoft.com/office/drawing/2014/main" id="{1A1DF839-5102-4783-A012-EFB213DA168D}"/>
            </a:ext>
          </a:extLst>
        </xdr:cNvPr>
        <xdr:cNvSpPr/>
      </xdr:nvSpPr>
      <xdr:spPr>
        <a:xfrm>
          <a:off x="78105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151130</xdr:rowOff>
    </xdr:from>
    <xdr:to>
      <xdr:col>36</xdr:col>
      <xdr:colOff>165100</xdr:colOff>
      <xdr:row>40</xdr:row>
      <xdr:rowOff>81280</xdr:rowOff>
    </xdr:to>
    <xdr:sp macro="" textlink="">
      <xdr:nvSpPr>
        <xdr:cNvPr id="123" name="フローチャート: 判断 122">
          <a:extLst>
            <a:ext uri="{FF2B5EF4-FFF2-40B4-BE49-F238E27FC236}">
              <a16:creationId xmlns:a16="http://schemas.microsoft.com/office/drawing/2014/main" id="{A68926C4-DB9D-4D2D-96C9-3C4EECEB7A26}"/>
            </a:ext>
          </a:extLst>
        </xdr:cNvPr>
        <xdr:cNvSpPr/>
      </xdr:nvSpPr>
      <xdr:spPr>
        <a:xfrm>
          <a:off x="6921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8E0F5A2-A2B0-4265-8737-B058F5F1F6D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F14FB7C-5450-498D-B691-A8C41497CCC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72038EF-F3AD-4DDA-9A8A-B8EE55A64EF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D0AB1A0-7767-484C-A915-F25A2C02065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2B8981D-67D9-460B-9E21-A67F34D4247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146558</xdr:rowOff>
    </xdr:from>
    <xdr:to>
      <xdr:col>55</xdr:col>
      <xdr:colOff>50800</xdr:colOff>
      <xdr:row>40</xdr:row>
      <xdr:rowOff>76708</xdr:rowOff>
    </xdr:to>
    <xdr:sp macro="" textlink="">
      <xdr:nvSpPr>
        <xdr:cNvPr id="129" name="楕円 128">
          <a:extLst>
            <a:ext uri="{FF2B5EF4-FFF2-40B4-BE49-F238E27FC236}">
              <a16:creationId xmlns:a16="http://schemas.microsoft.com/office/drawing/2014/main" id="{576201C0-FA75-448D-9B11-D749B816DD26}"/>
            </a:ext>
          </a:extLst>
        </xdr:cNvPr>
        <xdr:cNvSpPr/>
      </xdr:nvSpPr>
      <xdr:spPr>
        <a:xfrm>
          <a:off x="10426700" y="683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169435</xdr:rowOff>
    </xdr:from>
    <xdr:ext cx="469744" cy="259045"/>
    <xdr:sp macro="" textlink="">
      <xdr:nvSpPr>
        <xdr:cNvPr id="130" name="【図書館】&#10;一人当たり面積該当値テキスト">
          <a:extLst>
            <a:ext uri="{FF2B5EF4-FFF2-40B4-BE49-F238E27FC236}">
              <a16:creationId xmlns:a16="http://schemas.microsoft.com/office/drawing/2014/main" id="{15C5A87C-7443-4458-84C1-2656FF669CF3}"/>
            </a:ext>
          </a:extLst>
        </xdr:cNvPr>
        <xdr:cNvSpPr txBox="1"/>
      </xdr:nvSpPr>
      <xdr:spPr>
        <a:xfrm>
          <a:off x="10515600" y="668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151130</xdr:rowOff>
    </xdr:from>
    <xdr:to>
      <xdr:col>50</xdr:col>
      <xdr:colOff>165100</xdr:colOff>
      <xdr:row>40</xdr:row>
      <xdr:rowOff>81280</xdr:rowOff>
    </xdr:to>
    <xdr:sp macro="" textlink="">
      <xdr:nvSpPr>
        <xdr:cNvPr id="131" name="楕円 130">
          <a:extLst>
            <a:ext uri="{FF2B5EF4-FFF2-40B4-BE49-F238E27FC236}">
              <a16:creationId xmlns:a16="http://schemas.microsoft.com/office/drawing/2014/main" id="{C38D49C8-95D2-40AF-97A2-4F8948F4F1D8}"/>
            </a:ext>
          </a:extLst>
        </xdr:cNvPr>
        <xdr:cNvSpPr/>
      </xdr:nvSpPr>
      <xdr:spPr>
        <a:xfrm>
          <a:off x="9588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25908</xdr:rowOff>
    </xdr:from>
    <xdr:to>
      <xdr:col>55</xdr:col>
      <xdr:colOff>0</xdr:colOff>
      <xdr:row>40</xdr:row>
      <xdr:rowOff>30480</xdr:rowOff>
    </xdr:to>
    <xdr:cxnSp macro="">
      <xdr:nvCxnSpPr>
        <xdr:cNvPr id="132" name="直線コネクタ 131">
          <a:extLst>
            <a:ext uri="{FF2B5EF4-FFF2-40B4-BE49-F238E27FC236}">
              <a16:creationId xmlns:a16="http://schemas.microsoft.com/office/drawing/2014/main" id="{3B45EF73-850C-4D4B-B438-520EEE4010A8}"/>
            </a:ext>
          </a:extLst>
        </xdr:cNvPr>
        <xdr:cNvCxnSpPr/>
      </xdr:nvCxnSpPr>
      <xdr:spPr>
        <a:xfrm flipV="1">
          <a:off x="9639300" y="688390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155702</xdr:rowOff>
    </xdr:from>
    <xdr:to>
      <xdr:col>46</xdr:col>
      <xdr:colOff>38100</xdr:colOff>
      <xdr:row>40</xdr:row>
      <xdr:rowOff>85852</xdr:rowOff>
    </xdr:to>
    <xdr:sp macro="" textlink="">
      <xdr:nvSpPr>
        <xdr:cNvPr id="133" name="楕円 132">
          <a:extLst>
            <a:ext uri="{FF2B5EF4-FFF2-40B4-BE49-F238E27FC236}">
              <a16:creationId xmlns:a16="http://schemas.microsoft.com/office/drawing/2014/main" id="{0E639B98-3C6E-4093-A759-89A86A781D41}"/>
            </a:ext>
          </a:extLst>
        </xdr:cNvPr>
        <xdr:cNvSpPr/>
      </xdr:nvSpPr>
      <xdr:spPr>
        <a:xfrm>
          <a:off x="8699500" y="684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30480</xdr:rowOff>
    </xdr:from>
    <xdr:to>
      <xdr:col>50</xdr:col>
      <xdr:colOff>114300</xdr:colOff>
      <xdr:row>40</xdr:row>
      <xdr:rowOff>35052</xdr:rowOff>
    </xdr:to>
    <xdr:cxnSp macro="">
      <xdr:nvCxnSpPr>
        <xdr:cNvPr id="134" name="直線コネクタ 133">
          <a:extLst>
            <a:ext uri="{FF2B5EF4-FFF2-40B4-BE49-F238E27FC236}">
              <a16:creationId xmlns:a16="http://schemas.microsoft.com/office/drawing/2014/main" id="{3DFF592B-919A-419F-8CAF-FC4E354F78EB}"/>
            </a:ext>
          </a:extLst>
        </xdr:cNvPr>
        <xdr:cNvCxnSpPr/>
      </xdr:nvCxnSpPr>
      <xdr:spPr>
        <a:xfrm flipV="1">
          <a:off x="8750300" y="68884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160274</xdr:rowOff>
    </xdr:from>
    <xdr:to>
      <xdr:col>41</xdr:col>
      <xdr:colOff>101600</xdr:colOff>
      <xdr:row>40</xdr:row>
      <xdr:rowOff>90424</xdr:rowOff>
    </xdr:to>
    <xdr:sp macro="" textlink="">
      <xdr:nvSpPr>
        <xdr:cNvPr id="135" name="楕円 134">
          <a:extLst>
            <a:ext uri="{FF2B5EF4-FFF2-40B4-BE49-F238E27FC236}">
              <a16:creationId xmlns:a16="http://schemas.microsoft.com/office/drawing/2014/main" id="{01412293-811D-4CAA-9C31-77E4C3A99706}"/>
            </a:ext>
          </a:extLst>
        </xdr:cNvPr>
        <xdr:cNvSpPr/>
      </xdr:nvSpPr>
      <xdr:spPr>
        <a:xfrm>
          <a:off x="7810500" y="684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35052</xdr:rowOff>
    </xdr:from>
    <xdr:to>
      <xdr:col>45</xdr:col>
      <xdr:colOff>177800</xdr:colOff>
      <xdr:row>40</xdr:row>
      <xdr:rowOff>39624</xdr:rowOff>
    </xdr:to>
    <xdr:cxnSp macro="">
      <xdr:nvCxnSpPr>
        <xdr:cNvPr id="136" name="直線コネクタ 135">
          <a:extLst>
            <a:ext uri="{FF2B5EF4-FFF2-40B4-BE49-F238E27FC236}">
              <a16:creationId xmlns:a16="http://schemas.microsoft.com/office/drawing/2014/main" id="{C499F02E-4AC9-4E23-B104-DC65120C2299}"/>
            </a:ext>
          </a:extLst>
        </xdr:cNvPr>
        <xdr:cNvCxnSpPr/>
      </xdr:nvCxnSpPr>
      <xdr:spPr>
        <a:xfrm flipV="1">
          <a:off x="7861300" y="68930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164846</xdr:rowOff>
    </xdr:from>
    <xdr:to>
      <xdr:col>36</xdr:col>
      <xdr:colOff>165100</xdr:colOff>
      <xdr:row>40</xdr:row>
      <xdr:rowOff>94996</xdr:rowOff>
    </xdr:to>
    <xdr:sp macro="" textlink="">
      <xdr:nvSpPr>
        <xdr:cNvPr id="137" name="楕円 136">
          <a:extLst>
            <a:ext uri="{FF2B5EF4-FFF2-40B4-BE49-F238E27FC236}">
              <a16:creationId xmlns:a16="http://schemas.microsoft.com/office/drawing/2014/main" id="{48602FE5-7561-4594-8256-17A5F9BB3B7C}"/>
            </a:ext>
          </a:extLst>
        </xdr:cNvPr>
        <xdr:cNvSpPr/>
      </xdr:nvSpPr>
      <xdr:spPr>
        <a:xfrm>
          <a:off x="6921500" y="68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39624</xdr:rowOff>
    </xdr:from>
    <xdr:to>
      <xdr:col>41</xdr:col>
      <xdr:colOff>50800</xdr:colOff>
      <xdr:row>40</xdr:row>
      <xdr:rowOff>44196</xdr:rowOff>
    </xdr:to>
    <xdr:cxnSp macro="">
      <xdr:nvCxnSpPr>
        <xdr:cNvPr id="138" name="直線コネクタ 137">
          <a:extLst>
            <a:ext uri="{FF2B5EF4-FFF2-40B4-BE49-F238E27FC236}">
              <a16:creationId xmlns:a16="http://schemas.microsoft.com/office/drawing/2014/main" id="{59BF2D0E-631A-4114-85B1-8F3D3975D13E}"/>
            </a:ext>
          </a:extLst>
        </xdr:cNvPr>
        <xdr:cNvCxnSpPr/>
      </xdr:nvCxnSpPr>
      <xdr:spPr>
        <a:xfrm flipV="1">
          <a:off x="6972300" y="68976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113555</xdr:rowOff>
    </xdr:from>
    <xdr:ext cx="469744" cy="259045"/>
    <xdr:sp macro="" textlink="">
      <xdr:nvSpPr>
        <xdr:cNvPr id="139" name="n_1aveValue【図書館】&#10;一人当たり面積">
          <a:extLst>
            <a:ext uri="{FF2B5EF4-FFF2-40B4-BE49-F238E27FC236}">
              <a16:creationId xmlns:a16="http://schemas.microsoft.com/office/drawing/2014/main" id="{9CC27C62-10CB-4D10-B714-32915423568B}"/>
            </a:ext>
          </a:extLst>
        </xdr:cNvPr>
        <xdr:cNvSpPr txBox="1"/>
      </xdr:nvSpPr>
      <xdr:spPr>
        <a:xfrm>
          <a:off x="9391727" y="697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113555</xdr:rowOff>
    </xdr:from>
    <xdr:ext cx="469744" cy="259045"/>
    <xdr:sp macro="" textlink="">
      <xdr:nvSpPr>
        <xdr:cNvPr id="140" name="n_2aveValue【図書館】&#10;一人当たり面積">
          <a:extLst>
            <a:ext uri="{FF2B5EF4-FFF2-40B4-BE49-F238E27FC236}">
              <a16:creationId xmlns:a16="http://schemas.microsoft.com/office/drawing/2014/main" id="{6040C26B-1158-4C6D-9F1B-A90EEC4A3ABF}"/>
            </a:ext>
          </a:extLst>
        </xdr:cNvPr>
        <xdr:cNvSpPr txBox="1"/>
      </xdr:nvSpPr>
      <xdr:spPr>
        <a:xfrm>
          <a:off x="8515427" y="697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93235</xdr:rowOff>
    </xdr:from>
    <xdr:ext cx="469744" cy="259045"/>
    <xdr:sp macro="" textlink="">
      <xdr:nvSpPr>
        <xdr:cNvPr id="141" name="n_3aveValue【図書館】&#10;一人当たり面積">
          <a:extLst>
            <a:ext uri="{FF2B5EF4-FFF2-40B4-BE49-F238E27FC236}">
              <a16:creationId xmlns:a16="http://schemas.microsoft.com/office/drawing/2014/main" id="{8C1A4509-3EB1-42AB-8EAA-0130183D8E6D}"/>
            </a:ext>
          </a:extLst>
        </xdr:cNvPr>
        <xdr:cNvSpPr txBox="1"/>
      </xdr:nvSpPr>
      <xdr:spPr>
        <a:xfrm>
          <a:off x="7626427" y="660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97807</xdr:rowOff>
    </xdr:from>
    <xdr:ext cx="469744" cy="259045"/>
    <xdr:sp macro="" textlink="">
      <xdr:nvSpPr>
        <xdr:cNvPr id="142" name="n_4aveValue【図書館】&#10;一人当たり面積">
          <a:extLst>
            <a:ext uri="{FF2B5EF4-FFF2-40B4-BE49-F238E27FC236}">
              <a16:creationId xmlns:a16="http://schemas.microsoft.com/office/drawing/2014/main" id="{1ED6FBD8-00A0-4EBB-9C03-C3B813112BC8}"/>
            </a:ext>
          </a:extLst>
        </xdr:cNvPr>
        <xdr:cNvSpPr txBox="1"/>
      </xdr:nvSpPr>
      <xdr:spPr>
        <a:xfrm>
          <a:off x="6737427"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97807</xdr:rowOff>
    </xdr:from>
    <xdr:ext cx="469744" cy="259045"/>
    <xdr:sp macro="" textlink="">
      <xdr:nvSpPr>
        <xdr:cNvPr id="143" name="n_1mainValue【図書館】&#10;一人当たり面積">
          <a:extLst>
            <a:ext uri="{FF2B5EF4-FFF2-40B4-BE49-F238E27FC236}">
              <a16:creationId xmlns:a16="http://schemas.microsoft.com/office/drawing/2014/main" id="{FC5E2223-4189-49C4-83E8-FBC4D8A10C08}"/>
            </a:ext>
          </a:extLst>
        </xdr:cNvPr>
        <xdr:cNvSpPr txBox="1"/>
      </xdr:nvSpPr>
      <xdr:spPr>
        <a:xfrm>
          <a:off x="9391727"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102379</xdr:rowOff>
    </xdr:from>
    <xdr:ext cx="469744" cy="259045"/>
    <xdr:sp macro="" textlink="">
      <xdr:nvSpPr>
        <xdr:cNvPr id="144" name="n_2mainValue【図書館】&#10;一人当たり面積">
          <a:extLst>
            <a:ext uri="{FF2B5EF4-FFF2-40B4-BE49-F238E27FC236}">
              <a16:creationId xmlns:a16="http://schemas.microsoft.com/office/drawing/2014/main" id="{C2902FD1-748A-4152-88E0-18560E751A1B}"/>
            </a:ext>
          </a:extLst>
        </xdr:cNvPr>
        <xdr:cNvSpPr txBox="1"/>
      </xdr:nvSpPr>
      <xdr:spPr>
        <a:xfrm>
          <a:off x="8515427" y="661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81551</xdr:rowOff>
    </xdr:from>
    <xdr:ext cx="469744" cy="259045"/>
    <xdr:sp macro="" textlink="">
      <xdr:nvSpPr>
        <xdr:cNvPr id="145" name="n_3mainValue【図書館】&#10;一人当たり面積">
          <a:extLst>
            <a:ext uri="{FF2B5EF4-FFF2-40B4-BE49-F238E27FC236}">
              <a16:creationId xmlns:a16="http://schemas.microsoft.com/office/drawing/2014/main" id="{7D3B5077-BE0F-47A4-AF80-954E69B6D20B}"/>
            </a:ext>
          </a:extLst>
        </xdr:cNvPr>
        <xdr:cNvSpPr txBox="1"/>
      </xdr:nvSpPr>
      <xdr:spPr>
        <a:xfrm>
          <a:off x="7626427" y="693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86123</xdr:rowOff>
    </xdr:from>
    <xdr:ext cx="469744" cy="259045"/>
    <xdr:sp macro="" textlink="">
      <xdr:nvSpPr>
        <xdr:cNvPr id="146" name="n_4mainValue【図書館】&#10;一人当たり面積">
          <a:extLst>
            <a:ext uri="{FF2B5EF4-FFF2-40B4-BE49-F238E27FC236}">
              <a16:creationId xmlns:a16="http://schemas.microsoft.com/office/drawing/2014/main" id="{5646DE15-23B7-466D-99EA-C5380FC7123B}"/>
            </a:ext>
          </a:extLst>
        </xdr:cNvPr>
        <xdr:cNvSpPr txBox="1"/>
      </xdr:nvSpPr>
      <xdr:spPr>
        <a:xfrm>
          <a:off x="6737427" y="694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6795697A-AB97-41FE-84F4-B3077C6CDE1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C0567A7-597F-406E-8163-8D33232B5FC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38E91674-DF33-42C7-B7D5-7D8AE148417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4891915D-1A55-4940-942C-2AA4A2B7B2B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FC8598D2-2B9B-44A3-9CBC-44697372FCB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6BBCB4AE-8882-4002-A853-0B239024DBB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F9272C4D-ABF3-42AF-B43D-AE6990EAB4C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6D33345A-FA83-4C59-8351-9AABDE86BF3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6F7D83C6-C3CD-4EBA-8236-5E62749A0BF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49276433-1700-4E90-88CE-CDD735DF1D1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D4BAAB08-332C-488E-A997-4DF81EB8BF9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9755CD06-8131-4B0D-BFAC-1C2446A01CF1}"/>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06EF53D5-B1E9-4BA1-B5BE-FA14AFCFBADD}"/>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C8BCE1C1-9BD8-4A10-9498-D82D0D3101B7}"/>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0AAF728A-A01D-41C0-85B2-90B3BF298A1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AB68A242-31E9-4F5F-9208-905B8EB2E902}"/>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0F4133A5-8440-4E20-954F-B39F715FFDFE}"/>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04E8B5F5-673A-4609-BB9F-A0F57BBB1AA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EF2BA522-18D6-488A-82C6-DA215FD81367}"/>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600AA802-3AAE-4D66-89B2-5F1A0FDA5B2D}"/>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792DD10E-279D-4052-BE24-4B4A1A57EF9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820F7DF6-BA12-4378-812A-4007086D079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3AEE94E6-7572-4F7C-9BB3-02F275AABF07}"/>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30FDC9B3-30C4-4471-9490-8C5B91EF91F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8D778171-5097-4B24-AFEE-74DC29BDBAF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63</xdr:row>
      <xdr:rowOff>137160</xdr:rowOff>
    </xdr:to>
    <xdr:cxnSp macro="">
      <xdr:nvCxnSpPr>
        <xdr:cNvPr id="172" name="直線コネクタ 171">
          <a:extLst>
            <a:ext uri="{FF2B5EF4-FFF2-40B4-BE49-F238E27FC236}">
              <a16:creationId xmlns:a16="http://schemas.microsoft.com/office/drawing/2014/main" id="{A0F6524D-3FCD-49AD-B046-822167E25E99}"/>
            </a:ext>
          </a:extLst>
        </xdr:cNvPr>
        <xdr:cNvCxnSpPr/>
      </xdr:nvCxnSpPr>
      <xdr:spPr>
        <a:xfrm flipV="1">
          <a:off x="4634865" y="966978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140987</xdr:rowOff>
    </xdr:from>
    <xdr:ext cx="405111" cy="259045"/>
    <xdr:sp macro="" textlink="">
      <xdr:nvSpPr>
        <xdr:cNvPr id="173" name="【体育館・プール】&#10;有形固定資産減価償却率最小値テキスト">
          <a:extLst>
            <a:ext uri="{FF2B5EF4-FFF2-40B4-BE49-F238E27FC236}">
              <a16:creationId xmlns:a16="http://schemas.microsoft.com/office/drawing/2014/main" id="{6132ED36-FF4D-446A-B4AE-D1802BF64FF9}"/>
            </a:ext>
          </a:extLst>
        </xdr:cNvPr>
        <xdr:cNvSpPr txBox="1"/>
      </xdr:nvSpPr>
      <xdr:spPr>
        <a:xfrm>
          <a:off x="4673600" y="1094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137160</xdr:rowOff>
    </xdr:from>
    <xdr:to>
      <xdr:col>24</xdr:col>
      <xdr:colOff>152400</xdr:colOff>
      <xdr:row>63</xdr:row>
      <xdr:rowOff>137160</xdr:rowOff>
    </xdr:to>
    <xdr:cxnSp macro="">
      <xdr:nvCxnSpPr>
        <xdr:cNvPr id="174" name="直線コネクタ 173">
          <a:extLst>
            <a:ext uri="{FF2B5EF4-FFF2-40B4-BE49-F238E27FC236}">
              <a16:creationId xmlns:a16="http://schemas.microsoft.com/office/drawing/2014/main" id="{A4E728AC-C309-49A6-BE17-4FE38748246F}"/>
            </a:ext>
          </a:extLst>
        </xdr:cNvPr>
        <xdr:cNvCxnSpPr/>
      </xdr:nvCxnSpPr>
      <xdr:spPr>
        <a:xfrm>
          <a:off x="4546600" y="109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1C207E37-16A1-4335-861A-0474EE0C9E6B}"/>
            </a:ext>
          </a:extLst>
        </xdr:cNvPr>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6" name="直線コネクタ 175">
          <a:extLst>
            <a:ext uri="{FF2B5EF4-FFF2-40B4-BE49-F238E27FC236}">
              <a16:creationId xmlns:a16="http://schemas.microsoft.com/office/drawing/2014/main" id="{92E422D2-EBBB-456F-ADE7-4BE1FFDF5D9B}"/>
            </a:ext>
          </a:extLst>
        </xdr:cNvPr>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159855</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B4963A67-5E32-4A80-91B2-3A08B737606A}"/>
            </a:ext>
          </a:extLst>
        </xdr:cNvPr>
        <xdr:cNvSpPr txBox="1"/>
      </xdr:nvSpPr>
      <xdr:spPr>
        <a:xfrm>
          <a:off x="4673600" y="102754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136978</xdr:rowOff>
    </xdr:from>
    <xdr:to>
      <xdr:col>24</xdr:col>
      <xdr:colOff>114300</xdr:colOff>
      <xdr:row>61</xdr:row>
      <xdr:rowOff>67128</xdr:rowOff>
    </xdr:to>
    <xdr:sp macro="" textlink="">
      <xdr:nvSpPr>
        <xdr:cNvPr id="178" name="フローチャート: 判断 177">
          <a:extLst>
            <a:ext uri="{FF2B5EF4-FFF2-40B4-BE49-F238E27FC236}">
              <a16:creationId xmlns:a16="http://schemas.microsoft.com/office/drawing/2014/main" id="{F89D44E3-3F6B-42D0-93A4-1C01FC34BAB5}"/>
            </a:ext>
          </a:extLst>
        </xdr:cNvPr>
        <xdr:cNvSpPr/>
      </xdr:nvSpPr>
      <xdr:spPr>
        <a:xfrm>
          <a:off x="4584700" y="10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84727</xdr:rowOff>
    </xdr:from>
    <xdr:to>
      <xdr:col>20</xdr:col>
      <xdr:colOff>38100</xdr:colOff>
      <xdr:row>61</xdr:row>
      <xdr:rowOff>14877</xdr:rowOff>
    </xdr:to>
    <xdr:sp macro="" textlink="">
      <xdr:nvSpPr>
        <xdr:cNvPr id="179" name="フローチャート: 判断 178">
          <a:extLst>
            <a:ext uri="{FF2B5EF4-FFF2-40B4-BE49-F238E27FC236}">
              <a16:creationId xmlns:a16="http://schemas.microsoft.com/office/drawing/2014/main" id="{14ADD384-1145-414D-8210-B74892C4C5BD}"/>
            </a:ext>
          </a:extLst>
        </xdr:cNvPr>
        <xdr:cNvSpPr/>
      </xdr:nvSpPr>
      <xdr:spPr>
        <a:xfrm>
          <a:off x="3746500" y="1037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169635</xdr:rowOff>
    </xdr:from>
    <xdr:to>
      <xdr:col>15</xdr:col>
      <xdr:colOff>101600</xdr:colOff>
      <xdr:row>61</xdr:row>
      <xdr:rowOff>99785</xdr:rowOff>
    </xdr:to>
    <xdr:sp macro="" textlink="">
      <xdr:nvSpPr>
        <xdr:cNvPr id="180" name="フローチャート: 判断 179">
          <a:extLst>
            <a:ext uri="{FF2B5EF4-FFF2-40B4-BE49-F238E27FC236}">
              <a16:creationId xmlns:a16="http://schemas.microsoft.com/office/drawing/2014/main" id="{270A6E4A-9B18-4530-9784-11E6DE7403CF}"/>
            </a:ext>
          </a:extLst>
        </xdr:cNvPr>
        <xdr:cNvSpPr/>
      </xdr:nvSpPr>
      <xdr:spPr>
        <a:xfrm>
          <a:off x="2857500" y="1045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32476</xdr:rowOff>
    </xdr:from>
    <xdr:to>
      <xdr:col>10</xdr:col>
      <xdr:colOff>165100</xdr:colOff>
      <xdr:row>61</xdr:row>
      <xdr:rowOff>134076</xdr:rowOff>
    </xdr:to>
    <xdr:sp macro="" textlink="">
      <xdr:nvSpPr>
        <xdr:cNvPr id="181" name="フローチャート: 判断 180">
          <a:extLst>
            <a:ext uri="{FF2B5EF4-FFF2-40B4-BE49-F238E27FC236}">
              <a16:creationId xmlns:a16="http://schemas.microsoft.com/office/drawing/2014/main" id="{DAE862B1-11A5-450B-80A0-BBAE360680F3}"/>
            </a:ext>
          </a:extLst>
        </xdr:cNvPr>
        <xdr:cNvSpPr/>
      </xdr:nvSpPr>
      <xdr:spPr>
        <a:xfrm>
          <a:off x="1968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52070</xdr:rowOff>
    </xdr:from>
    <xdr:to>
      <xdr:col>6</xdr:col>
      <xdr:colOff>38100</xdr:colOff>
      <xdr:row>61</xdr:row>
      <xdr:rowOff>153670</xdr:rowOff>
    </xdr:to>
    <xdr:sp macro="" textlink="">
      <xdr:nvSpPr>
        <xdr:cNvPr id="182" name="フローチャート: 判断 181">
          <a:extLst>
            <a:ext uri="{FF2B5EF4-FFF2-40B4-BE49-F238E27FC236}">
              <a16:creationId xmlns:a16="http://schemas.microsoft.com/office/drawing/2014/main" id="{95A128AB-D50F-4088-9029-43350108DB21}"/>
            </a:ext>
          </a:extLst>
        </xdr:cNvPr>
        <xdr:cNvSpPr/>
      </xdr:nvSpPr>
      <xdr:spPr>
        <a:xfrm>
          <a:off x="10795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5CF6B3A8-B4BF-4C0B-9184-129742F6FCF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BC28814-C0BE-43CD-A3CE-7B39EA9E69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9B17889-9349-4651-AC1F-7A8271F55BD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B9721BB-83E1-4BF1-B582-5FE8FC6A01E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434A2B0-4D1F-43C7-8B00-9FD0EE8D9AB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115751</xdr:rowOff>
    </xdr:from>
    <xdr:to>
      <xdr:col>24</xdr:col>
      <xdr:colOff>114300</xdr:colOff>
      <xdr:row>63</xdr:row>
      <xdr:rowOff>45901</xdr:rowOff>
    </xdr:to>
    <xdr:sp macro="" textlink="">
      <xdr:nvSpPr>
        <xdr:cNvPr id="188" name="楕円 187">
          <a:extLst>
            <a:ext uri="{FF2B5EF4-FFF2-40B4-BE49-F238E27FC236}">
              <a16:creationId xmlns:a16="http://schemas.microsoft.com/office/drawing/2014/main" id="{FD23941B-341D-4D37-A8A1-19BD05C4E0AA}"/>
            </a:ext>
          </a:extLst>
        </xdr:cNvPr>
        <xdr:cNvSpPr/>
      </xdr:nvSpPr>
      <xdr:spPr>
        <a:xfrm>
          <a:off x="4584700" y="1074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94178</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C694CAC0-E2DD-44C8-924D-87A2769A328E}"/>
            </a:ext>
          </a:extLst>
        </xdr:cNvPr>
        <xdr:cNvSpPr txBox="1"/>
      </xdr:nvSpPr>
      <xdr:spPr>
        <a:xfrm>
          <a:off x="4673600" y="1072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55335</xdr:rowOff>
    </xdr:from>
    <xdr:to>
      <xdr:col>20</xdr:col>
      <xdr:colOff>38100</xdr:colOff>
      <xdr:row>62</xdr:row>
      <xdr:rowOff>156935</xdr:rowOff>
    </xdr:to>
    <xdr:sp macro="" textlink="">
      <xdr:nvSpPr>
        <xdr:cNvPr id="190" name="楕円 189">
          <a:extLst>
            <a:ext uri="{FF2B5EF4-FFF2-40B4-BE49-F238E27FC236}">
              <a16:creationId xmlns:a16="http://schemas.microsoft.com/office/drawing/2014/main" id="{A2CC8D50-557A-49D3-9946-B2F20F422375}"/>
            </a:ext>
          </a:extLst>
        </xdr:cNvPr>
        <xdr:cNvSpPr/>
      </xdr:nvSpPr>
      <xdr:spPr>
        <a:xfrm>
          <a:off x="3746500" y="1068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106135</xdr:rowOff>
    </xdr:from>
    <xdr:to>
      <xdr:col>24</xdr:col>
      <xdr:colOff>63500</xdr:colOff>
      <xdr:row>62</xdr:row>
      <xdr:rowOff>166551</xdr:rowOff>
    </xdr:to>
    <xdr:cxnSp macro="">
      <xdr:nvCxnSpPr>
        <xdr:cNvPr id="191" name="直線コネクタ 190">
          <a:extLst>
            <a:ext uri="{FF2B5EF4-FFF2-40B4-BE49-F238E27FC236}">
              <a16:creationId xmlns:a16="http://schemas.microsoft.com/office/drawing/2014/main" id="{714C362A-E362-4CE8-A849-4D1A479D9441}"/>
            </a:ext>
          </a:extLst>
        </xdr:cNvPr>
        <xdr:cNvCxnSpPr/>
      </xdr:nvCxnSpPr>
      <xdr:spPr>
        <a:xfrm>
          <a:off x="3797300" y="10736035"/>
          <a:ext cx="8382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169635</xdr:rowOff>
    </xdr:from>
    <xdr:to>
      <xdr:col>15</xdr:col>
      <xdr:colOff>101600</xdr:colOff>
      <xdr:row>62</xdr:row>
      <xdr:rowOff>99785</xdr:rowOff>
    </xdr:to>
    <xdr:sp macro="" textlink="">
      <xdr:nvSpPr>
        <xdr:cNvPr id="192" name="楕円 191">
          <a:extLst>
            <a:ext uri="{FF2B5EF4-FFF2-40B4-BE49-F238E27FC236}">
              <a16:creationId xmlns:a16="http://schemas.microsoft.com/office/drawing/2014/main" id="{4796173A-22C6-4C33-9512-EB564D9364D4}"/>
            </a:ext>
          </a:extLst>
        </xdr:cNvPr>
        <xdr:cNvSpPr/>
      </xdr:nvSpPr>
      <xdr:spPr>
        <a:xfrm>
          <a:off x="28575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48985</xdr:rowOff>
    </xdr:from>
    <xdr:to>
      <xdr:col>19</xdr:col>
      <xdr:colOff>177800</xdr:colOff>
      <xdr:row>62</xdr:row>
      <xdr:rowOff>106135</xdr:rowOff>
    </xdr:to>
    <xdr:cxnSp macro="">
      <xdr:nvCxnSpPr>
        <xdr:cNvPr id="193" name="直線コネクタ 192">
          <a:extLst>
            <a:ext uri="{FF2B5EF4-FFF2-40B4-BE49-F238E27FC236}">
              <a16:creationId xmlns:a16="http://schemas.microsoft.com/office/drawing/2014/main" id="{057C17A4-C13B-40A9-9C99-4A62FEE6D0F9}"/>
            </a:ext>
          </a:extLst>
        </xdr:cNvPr>
        <xdr:cNvCxnSpPr/>
      </xdr:nvCxnSpPr>
      <xdr:spPr>
        <a:xfrm>
          <a:off x="2908300" y="1067888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135346</xdr:rowOff>
    </xdr:from>
    <xdr:to>
      <xdr:col>10</xdr:col>
      <xdr:colOff>165100</xdr:colOff>
      <xdr:row>62</xdr:row>
      <xdr:rowOff>65496</xdr:rowOff>
    </xdr:to>
    <xdr:sp macro="" textlink="">
      <xdr:nvSpPr>
        <xdr:cNvPr id="194" name="楕円 193">
          <a:extLst>
            <a:ext uri="{FF2B5EF4-FFF2-40B4-BE49-F238E27FC236}">
              <a16:creationId xmlns:a16="http://schemas.microsoft.com/office/drawing/2014/main" id="{F433C838-17B8-4FA5-A40F-DB5967EE153B}"/>
            </a:ext>
          </a:extLst>
        </xdr:cNvPr>
        <xdr:cNvSpPr/>
      </xdr:nvSpPr>
      <xdr:spPr>
        <a:xfrm>
          <a:off x="1968500" y="1059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14696</xdr:rowOff>
    </xdr:from>
    <xdr:to>
      <xdr:col>15</xdr:col>
      <xdr:colOff>50800</xdr:colOff>
      <xdr:row>62</xdr:row>
      <xdr:rowOff>48985</xdr:rowOff>
    </xdr:to>
    <xdr:cxnSp macro="">
      <xdr:nvCxnSpPr>
        <xdr:cNvPr id="195" name="直線コネクタ 194">
          <a:extLst>
            <a:ext uri="{FF2B5EF4-FFF2-40B4-BE49-F238E27FC236}">
              <a16:creationId xmlns:a16="http://schemas.microsoft.com/office/drawing/2014/main" id="{11CF7FBF-220A-4BBE-BC37-FF1988071282}"/>
            </a:ext>
          </a:extLst>
        </xdr:cNvPr>
        <xdr:cNvCxnSpPr/>
      </xdr:nvCxnSpPr>
      <xdr:spPr>
        <a:xfrm>
          <a:off x="2019300" y="1064459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164737</xdr:rowOff>
    </xdr:from>
    <xdr:to>
      <xdr:col>6</xdr:col>
      <xdr:colOff>38100</xdr:colOff>
      <xdr:row>62</xdr:row>
      <xdr:rowOff>94887</xdr:rowOff>
    </xdr:to>
    <xdr:sp macro="" textlink="">
      <xdr:nvSpPr>
        <xdr:cNvPr id="196" name="楕円 195">
          <a:extLst>
            <a:ext uri="{FF2B5EF4-FFF2-40B4-BE49-F238E27FC236}">
              <a16:creationId xmlns:a16="http://schemas.microsoft.com/office/drawing/2014/main" id="{70181840-48FE-4168-9B21-590C27DA9562}"/>
            </a:ext>
          </a:extLst>
        </xdr:cNvPr>
        <xdr:cNvSpPr/>
      </xdr:nvSpPr>
      <xdr:spPr>
        <a:xfrm>
          <a:off x="1079500" y="1062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14696</xdr:rowOff>
    </xdr:from>
    <xdr:to>
      <xdr:col>10</xdr:col>
      <xdr:colOff>114300</xdr:colOff>
      <xdr:row>62</xdr:row>
      <xdr:rowOff>44087</xdr:rowOff>
    </xdr:to>
    <xdr:cxnSp macro="">
      <xdr:nvCxnSpPr>
        <xdr:cNvPr id="197" name="直線コネクタ 196">
          <a:extLst>
            <a:ext uri="{FF2B5EF4-FFF2-40B4-BE49-F238E27FC236}">
              <a16:creationId xmlns:a16="http://schemas.microsoft.com/office/drawing/2014/main" id="{1F4276BB-5AF4-4B48-821F-6EE985406589}"/>
            </a:ext>
          </a:extLst>
        </xdr:cNvPr>
        <xdr:cNvCxnSpPr/>
      </xdr:nvCxnSpPr>
      <xdr:spPr>
        <a:xfrm flipV="1">
          <a:off x="1130300" y="1064459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31404</xdr:rowOff>
    </xdr:from>
    <xdr:ext cx="405111" cy="259045"/>
    <xdr:sp macro="" textlink="">
      <xdr:nvSpPr>
        <xdr:cNvPr id="198" name="n_1aveValue【体育館・プール】&#10;有形固定資産減価償却率">
          <a:extLst>
            <a:ext uri="{FF2B5EF4-FFF2-40B4-BE49-F238E27FC236}">
              <a16:creationId xmlns:a16="http://schemas.microsoft.com/office/drawing/2014/main" id="{A639053E-29D0-4511-A2D9-79926668B49E}"/>
            </a:ext>
          </a:extLst>
        </xdr:cNvPr>
        <xdr:cNvSpPr txBox="1"/>
      </xdr:nvSpPr>
      <xdr:spPr>
        <a:xfrm>
          <a:off x="3582044" y="1014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116312</xdr:rowOff>
    </xdr:from>
    <xdr:ext cx="405111" cy="259045"/>
    <xdr:sp macro="" textlink="">
      <xdr:nvSpPr>
        <xdr:cNvPr id="199" name="n_2aveValue【体育館・プール】&#10;有形固定資産減価償却率">
          <a:extLst>
            <a:ext uri="{FF2B5EF4-FFF2-40B4-BE49-F238E27FC236}">
              <a16:creationId xmlns:a16="http://schemas.microsoft.com/office/drawing/2014/main" id="{98C8335A-6692-475D-81A5-9A5B61A66E62}"/>
            </a:ext>
          </a:extLst>
        </xdr:cNvPr>
        <xdr:cNvSpPr txBox="1"/>
      </xdr:nvSpPr>
      <xdr:spPr>
        <a:xfrm>
          <a:off x="2705744" y="1023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150603</xdr:rowOff>
    </xdr:from>
    <xdr:ext cx="405111" cy="259045"/>
    <xdr:sp macro="" textlink="">
      <xdr:nvSpPr>
        <xdr:cNvPr id="200" name="n_3aveValue【体育館・プール】&#10;有形固定資産減価償却率">
          <a:extLst>
            <a:ext uri="{FF2B5EF4-FFF2-40B4-BE49-F238E27FC236}">
              <a16:creationId xmlns:a16="http://schemas.microsoft.com/office/drawing/2014/main" id="{B9E48635-F03B-44C8-A863-F9AC6556AFB4}"/>
            </a:ext>
          </a:extLst>
        </xdr:cNvPr>
        <xdr:cNvSpPr txBox="1"/>
      </xdr:nvSpPr>
      <xdr:spPr>
        <a:xfrm>
          <a:off x="1816744" y="1026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170197</xdr:rowOff>
    </xdr:from>
    <xdr:ext cx="405111" cy="259045"/>
    <xdr:sp macro="" textlink="">
      <xdr:nvSpPr>
        <xdr:cNvPr id="201" name="n_4aveValue【体育館・プール】&#10;有形固定資産減価償却率">
          <a:extLst>
            <a:ext uri="{FF2B5EF4-FFF2-40B4-BE49-F238E27FC236}">
              <a16:creationId xmlns:a16="http://schemas.microsoft.com/office/drawing/2014/main" id="{AFB8F826-8CEA-4523-8F7A-7E54D2320D65}"/>
            </a:ext>
          </a:extLst>
        </xdr:cNvPr>
        <xdr:cNvSpPr txBox="1"/>
      </xdr:nvSpPr>
      <xdr:spPr>
        <a:xfrm>
          <a:off x="927744" y="1028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148062</xdr:rowOff>
    </xdr:from>
    <xdr:ext cx="405111" cy="259045"/>
    <xdr:sp macro="" textlink="">
      <xdr:nvSpPr>
        <xdr:cNvPr id="202" name="n_1mainValue【体育館・プール】&#10;有形固定資産減価償却率">
          <a:extLst>
            <a:ext uri="{FF2B5EF4-FFF2-40B4-BE49-F238E27FC236}">
              <a16:creationId xmlns:a16="http://schemas.microsoft.com/office/drawing/2014/main" id="{23B25F94-48B5-4BDF-B27B-10C479281F2F}"/>
            </a:ext>
          </a:extLst>
        </xdr:cNvPr>
        <xdr:cNvSpPr txBox="1"/>
      </xdr:nvSpPr>
      <xdr:spPr>
        <a:xfrm>
          <a:off x="3582044" y="1077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90912</xdr:rowOff>
    </xdr:from>
    <xdr:ext cx="405111" cy="259045"/>
    <xdr:sp macro="" textlink="">
      <xdr:nvSpPr>
        <xdr:cNvPr id="203" name="n_2mainValue【体育館・プール】&#10;有形固定資産減価償却率">
          <a:extLst>
            <a:ext uri="{FF2B5EF4-FFF2-40B4-BE49-F238E27FC236}">
              <a16:creationId xmlns:a16="http://schemas.microsoft.com/office/drawing/2014/main" id="{0C3DA535-76BF-4E5E-BFA8-BB8EBBD610E3}"/>
            </a:ext>
          </a:extLst>
        </xdr:cNvPr>
        <xdr:cNvSpPr txBox="1"/>
      </xdr:nvSpPr>
      <xdr:spPr>
        <a:xfrm>
          <a:off x="2705744" y="1072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56623</xdr:rowOff>
    </xdr:from>
    <xdr:ext cx="405111" cy="259045"/>
    <xdr:sp macro="" textlink="">
      <xdr:nvSpPr>
        <xdr:cNvPr id="204" name="n_3mainValue【体育館・プール】&#10;有形固定資産減価償却率">
          <a:extLst>
            <a:ext uri="{FF2B5EF4-FFF2-40B4-BE49-F238E27FC236}">
              <a16:creationId xmlns:a16="http://schemas.microsoft.com/office/drawing/2014/main" id="{2AE1795D-FA4A-4132-8B7A-C04A6A74F9CE}"/>
            </a:ext>
          </a:extLst>
        </xdr:cNvPr>
        <xdr:cNvSpPr txBox="1"/>
      </xdr:nvSpPr>
      <xdr:spPr>
        <a:xfrm>
          <a:off x="1816744" y="1068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86014</xdr:rowOff>
    </xdr:from>
    <xdr:ext cx="405111" cy="259045"/>
    <xdr:sp macro="" textlink="">
      <xdr:nvSpPr>
        <xdr:cNvPr id="205" name="n_4mainValue【体育館・プール】&#10;有形固定資産減価償却率">
          <a:extLst>
            <a:ext uri="{FF2B5EF4-FFF2-40B4-BE49-F238E27FC236}">
              <a16:creationId xmlns:a16="http://schemas.microsoft.com/office/drawing/2014/main" id="{E439C422-2F84-49C6-A15C-53EEA0EFEC7D}"/>
            </a:ext>
          </a:extLst>
        </xdr:cNvPr>
        <xdr:cNvSpPr txBox="1"/>
      </xdr:nvSpPr>
      <xdr:spPr>
        <a:xfrm>
          <a:off x="927744" y="1071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6792434A-6ABC-44D7-984F-3535EB5CBE3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7B40909D-D105-4193-A911-9C720833C7B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7C0F79FF-5C7B-438D-BA45-6366CB5C776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A496F982-0EB6-4F01-BE0B-6690FBE82CC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BA21D947-9552-4881-8D78-318D1B144CE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B25ABD22-2447-4B51-B98F-C5AE59AA942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829C94CC-3E89-472D-93B7-F5C618434A9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A3DEF874-B244-4978-9FDE-A5C78AB666A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1B29AC4B-EA00-4A46-9D53-8D229AAA978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DB4B4EF7-A500-4B7E-B203-02AC50ED6DC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6" name="直線コネクタ 215">
          <a:extLst>
            <a:ext uri="{FF2B5EF4-FFF2-40B4-BE49-F238E27FC236}">
              <a16:creationId xmlns:a16="http://schemas.microsoft.com/office/drawing/2014/main" id="{86DCF3A6-DAA5-481C-89DC-1054994C72E7}"/>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7" name="テキスト ボックス 216">
          <a:extLst>
            <a:ext uri="{FF2B5EF4-FFF2-40B4-BE49-F238E27FC236}">
              <a16:creationId xmlns:a16="http://schemas.microsoft.com/office/drawing/2014/main" id="{05C9B9E2-2335-45C2-9BC5-80FD72BC64FF}"/>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8" name="直線コネクタ 217">
          <a:extLst>
            <a:ext uri="{FF2B5EF4-FFF2-40B4-BE49-F238E27FC236}">
              <a16:creationId xmlns:a16="http://schemas.microsoft.com/office/drawing/2014/main" id="{8D2539CB-9640-426B-B1A8-351A1FD91CC4}"/>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9" name="テキスト ボックス 218">
          <a:extLst>
            <a:ext uri="{FF2B5EF4-FFF2-40B4-BE49-F238E27FC236}">
              <a16:creationId xmlns:a16="http://schemas.microsoft.com/office/drawing/2014/main" id="{A328EB3C-52D6-4D98-ADAD-C35650377D01}"/>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0" name="直線コネクタ 219">
          <a:extLst>
            <a:ext uri="{FF2B5EF4-FFF2-40B4-BE49-F238E27FC236}">
              <a16:creationId xmlns:a16="http://schemas.microsoft.com/office/drawing/2014/main" id="{B00D1830-5550-48A0-B034-831482A4263C}"/>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1" name="テキスト ボックス 220">
          <a:extLst>
            <a:ext uri="{FF2B5EF4-FFF2-40B4-BE49-F238E27FC236}">
              <a16:creationId xmlns:a16="http://schemas.microsoft.com/office/drawing/2014/main" id="{009F2000-88F9-448F-90E8-AC89B8BA3172}"/>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2" name="直線コネクタ 221">
          <a:extLst>
            <a:ext uri="{FF2B5EF4-FFF2-40B4-BE49-F238E27FC236}">
              <a16:creationId xmlns:a16="http://schemas.microsoft.com/office/drawing/2014/main" id="{61E2692B-AB6E-46C1-9B66-482595EF32B5}"/>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3" name="テキスト ボックス 222">
          <a:extLst>
            <a:ext uri="{FF2B5EF4-FFF2-40B4-BE49-F238E27FC236}">
              <a16:creationId xmlns:a16="http://schemas.microsoft.com/office/drawing/2014/main" id="{E2AD48A5-BB1C-4E73-AAD4-665147A9B494}"/>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4" name="直線コネクタ 223">
          <a:extLst>
            <a:ext uri="{FF2B5EF4-FFF2-40B4-BE49-F238E27FC236}">
              <a16:creationId xmlns:a16="http://schemas.microsoft.com/office/drawing/2014/main" id="{59908423-A4E5-4887-83E2-4A83268191AC}"/>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5" name="テキスト ボックス 224">
          <a:extLst>
            <a:ext uri="{FF2B5EF4-FFF2-40B4-BE49-F238E27FC236}">
              <a16:creationId xmlns:a16="http://schemas.microsoft.com/office/drawing/2014/main" id="{652DE832-C154-447E-992D-93BAC5D371FB}"/>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6" name="直線コネクタ 225">
          <a:extLst>
            <a:ext uri="{FF2B5EF4-FFF2-40B4-BE49-F238E27FC236}">
              <a16:creationId xmlns:a16="http://schemas.microsoft.com/office/drawing/2014/main" id="{8EC8C392-9E67-4477-B4BE-7A67A707B94D}"/>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7" name="テキスト ボックス 226">
          <a:extLst>
            <a:ext uri="{FF2B5EF4-FFF2-40B4-BE49-F238E27FC236}">
              <a16:creationId xmlns:a16="http://schemas.microsoft.com/office/drawing/2014/main" id="{6A72CE63-662E-41F0-8710-07898955B2A8}"/>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8F1743CB-637C-46A3-AB5F-D6DE8FD49FD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18B7557F-F632-471E-8F91-54AB6E10427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E81CA4D9-CFA6-450B-8404-EC1EEA21A23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0</xdr:rowOff>
    </xdr:from>
    <xdr:to>
      <xdr:col>54</xdr:col>
      <xdr:colOff>189865</xdr:colOff>
      <xdr:row>63</xdr:row>
      <xdr:rowOff>99604</xdr:rowOff>
    </xdr:to>
    <xdr:cxnSp macro="">
      <xdr:nvCxnSpPr>
        <xdr:cNvPr id="231" name="直線コネクタ 230">
          <a:extLst>
            <a:ext uri="{FF2B5EF4-FFF2-40B4-BE49-F238E27FC236}">
              <a16:creationId xmlns:a16="http://schemas.microsoft.com/office/drawing/2014/main" id="{89837F71-17D1-443F-AAFE-61CED63DE942}"/>
            </a:ext>
          </a:extLst>
        </xdr:cNvPr>
        <xdr:cNvCxnSpPr/>
      </xdr:nvCxnSpPr>
      <xdr:spPr>
        <a:xfrm flipV="1">
          <a:off x="10476865" y="9601200"/>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103431</xdr:rowOff>
    </xdr:from>
    <xdr:ext cx="469744" cy="259045"/>
    <xdr:sp macro="" textlink="">
      <xdr:nvSpPr>
        <xdr:cNvPr id="232" name="【体育館・プール】&#10;一人当たり面積最小値テキスト">
          <a:extLst>
            <a:ext uri="{FF2B5EF4-FFF2-40B4-BE49-F238E27FC236}">
              <a16:creationId xmlns:a16="http://schemas.microsoft.com/office/drawing/2014/main" id="{CE3A6F78-691F-42E6-8A45-516B315A1BD5}"/>
            </a:ext>
          </a:extLst>
        </xdr:cNvPr>
        <xdr:cNvSpPr txBox="1"/>
      </xdr:nvSpPr>
      <xdr:spPr>
        <a:xfrm>
          <a:off x="10515600" y="1090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99604</xdr:rowOff>
    </xdr:from>
    <xdr:to>
      <xdr:col>55</xdr:col>
      <xdr:colOff>88900</xdr:colOff>
      <xdr:row>63</xdr:row>
      <xdr:rowOff>99604</xdr:rowOff>
    </xdr:to>
    <xdr:cxnSp macro="">
      <xdr:nvCxnSpPr>
        <xdr:cNvPr id="233" name="直線コネクタ 232">
          <a:extLst>
            <a:ext uri="{FF2B5EF4-FFF2-40B4-BE49-F238E27FC236}">
              <a16:creationId xmlns:a16="http://schemas.microsoft.com/office/drawing/2014/main" id="{18B68BE7-486D-47AB-A04E-C0CC8CE0D273}"/>
            </a:ext>
          </a:extLst>
        </xdr:cNvPr>
        <xdr:cNvCxnSpPr/>
      </xdr:nvCxnSpPr>
      <xdr:spPr>
        <a:xfrm>
          <a:off x="10388600" y="1090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118127</xdr:rowOff>
    </xdr:from>
    <xdr:ext cx="469744" cy="259045"/>
    <xdr:sp macro="" textlink="">
      <xdr:nvSpPr>
        <xdr:cNvPr id="234" name="【体育館・プール】&#10;一人当たり面積最大値テキスト">
          <a:extLst>
            <a:ext uri="{FF2B5EF4-FFF2-40B4-BE49-F238E27FC236}">
              <a16:creationId xmlns:a16="http://schemas.microsoft.com/office/drawing/2014/main" id="{51A164B6-639A-49A3-9E7F-B4E7E41DB7D3}"/>
            </a:ext>
          </a:extLst>
        </xdr:cNvPr>
        <xdr:cNvSpPr txBox="1"/>
      </xdr:nvSpPr>
      <xdr:spPr>
        <a:xfrm>
          <a:off x="10515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0</xdr:rowOff>
    </xdr:from>
    <xdr:to>
      <xdr:col>55</xdr:col>
      <xdr:colOff>88900</xdr:colOff>
      <xdr:row>56</xdr:row>
      <xdr:rowOff>0</xdr:rowOff>
    </xdr:to>
    <xdr:cxnSp macro="">
      <xdr:nvCxnSpPr>
        <xdr:cNvPr id="235" name="直線コネクタ 234">
          <a:extLst>
            <a:ext uri="{FF2B5EF4-FFF2-40B4-BE49-F238E27FC236}">
              <a16:creationId xmlns:a16="http://schemas.microsoft.com/office/drawing/2014/main" id="{2AAA9315-01D7-418C-B20C-5B9BD2A1365A}"/>
            </a:ext>
          </a:extLst>
        </xdr:cNvPr>
        <xdr:cNvCxnSpPr/>
      </xdr:nvCxnSpPr>
      <xdr:spPr>
        <a:xfrm>
          <a:off x="10388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161489</xdr:rowOff>
    </xdr:from>
    <xdr:ext cx="469744" cy="259045"/>
    <xdr:sp macro="" textlink="">
      <xdr:nvSpPr>
        <xdr:cNvPr id="236" name="【体育館・プール】&#10;一人当たり面積平均値テキスト">
          <a:extLst>
            <a:ext uri="{FF2B5EF4-FFF2-40B4-BE49-F238E27FC236}">
              <a16:creationId xmlns:a16="http://schemas.microsoft.com/office/drawing/2014/main" id="{62D35006-B9B9-416A-B91F-0ABFD31ED8EC}"/>
            </a:ext>
          </a:extLst>
        </xdr:cNvPr>
        <xdr:cNvSpPr txBox="1"/>
      </xdr:nvSpPr>
      <xdr:spPr>
        <a:xfrm>
          <a:off x="10515600" y="10277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138612</xdr:rowOff>
    </xdr:from>
    <xdr:to>
      <xdr:col>55</xdr:col>
      <xdr:colOff>50800</xdr:colOff>
      <xdr:row>61</xdr:row>
      <xdr:rowOff>68762</xdr:rowOff>
    </xdr:to>
    <xdr:sp macro="" textlink="">
      <xdr:nvSpPr>
        <xdr:cNvPr id="237" name="フローチャート: 判断 236">
          <a:extLst>
            <a:ext uri="{FF2B5EF4-FFF2-40B4-BE49-F238E27FC236}">
              <a16:creationId xmlns:a16="http://schemas.microsoft.com/office/drawing/2014/main" id="{78246291-2B56-491A-A201-00B6E4694C8E}"/>
            </a:ext>
          </a:extLst>
        </xdr:cNvPr>
        <xdr:cNvSpPr/>
      </xdr:nvSpPr>
      <xdr:spPr>
        <a:xfrm>
          <a:off x="104267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158206</xdr:rowOff>
    </xdr:from>
    <xdr:to>
      <xdr:col>50</xdr:col>
      <xdr:colOff>165100</xdr:colOff>
      <xdr:row>61</xdr:row>
      <xdr:rowOff>88356</xdr:rowOff>
    </xdr:to>
    <xdr:sp macro="" textlink="">
      <xdr:nvSpPr>
        <xdr:cNvPr id="238" name="フローチャート: 判断 237">
          <a:extLst>
            <a:ext uri="{FF2B5EF4-FFF2-40B4-BE49-F238E27FC236}">
              <a16:creationId xmlns:a16="http://schemas.microsoft.com/office/drawing/2014/main" id="{7D2E7C05-89F0-49C0-89DB-DCBE70E9E4DF}"/>
            </a:ext>
          </a:extLst>
        </xdr:cNvPr>
        <xdr:cNvSpPr/>
      </xdr:nvSpPr>
      <xdr:spPr>
        <a:xfrm>
          <a:off x="95885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154940</xdr:rowOff>
    </xdr:from>
    <xdr:to>
      <xdr:col>46</xdr:col>
      <xdr:colOff>38100</xdr:colOff>
      <xdr:row>61</xdr:row>
      <xdr:rowOff>85090</xdr:rowOff>
    </xdr:to>
    <xdr:sp macro="" textlink="">
      <xdr:nvSpPr>
        <xdr:cNvPr id="239" name="フローチャート: 判断 238">
          <a:extLst>
            <a:ext uri="{FF2B5EF4-FFF2-40B4-BE49-F238E27FC236}">
              <a16:creationId xmlns:a16="http://schemas.microsoft.com/office/drawing/2014/main" id="{E8794E16-37BD-4E42-882A-F217FDA0C601}"/>
            </a:ext>
          </a:extLst>
        </xdr:cNvPr>
        <xdr:cNvSpPr/>
      </xdr:nvSpPr>
      <xdr:spPr>
        <a:xfrm>
          <a:off x="8699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102688</xdr:rowOff>
    </xdr:from>
    <xdr:to>
      <xdr:col>41</xdr:col>
      <xdr:colOff>101600</xdr:colOff>
      <xdr:row>62</xdr:row>
      <xdr:rowOff>32838</xdr:rowOff>
    </xdr:to>
    <xdr:sp macro="" textlink="">
      <xdr:nvSpPr>
        <xdr:cNvPr id="240" name="フローチャート: 判断 239">
          <a:extLst>
            <a:ext uri="{FF2B5EF4-FFF2-40B4-BE49-F238E27FC236}">
              <a16:creationId xmlns:a16="http://schemas.microsoft.com/office/drawing/2014/main" id="{841E370E-065B-4E2E-86A0-C33897A2DBBF}"/>
            </a:ext>
          </a:extLst>
        </xdr:cNvPr>
        <xdr:cNvSpPr/>
      </xdr:nvSpPr>
      <xdr:spPr>
        <a:xfrm>
          <a:off x="7810500" y="105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122283</xdr:rowOff>
    </xdr:from>
    <xdr:to>
      <xdr:col>36</xdr:col>
      <xdr:colOff>165100</xdr:colOff>
      <xdr:row>62</xdr:row>
      <xdr:rowOff>52433</xdr:rowOff>
    </xdr:to>
    <xdr:sp macro="" textlink="">
      <xdr:nvSpPr>
        <xdr:cNvPr id="241" name="フローチャート: 判断 240">
          <a:extLst>
            <a:ext uri="{FF2B5EF4-FFF2-40B4-BE49-F238E27FC236}">
              <a16:creationId xmlns:a16="http://schemas.microsoft.com/office/drawing/2014/main" id="{7C96317B-AB69-4798-8ED5-3D5F26AA477B}"/>
            </a:ext>
          </a:extLst>
        </xdr:cNvPr>
        <xdr:cNvSpPr/>
      </xdr:nvSpPr>
      <xdr:spPr>
        <a:xfrm>
          <a:off x="6921500" y="105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7B214D9-D7F3-4EEC-B0AE-9E584933F9D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DDE1BC0-C61D-4D7A-BFE3-669253B65CB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692C0C9-6B29-4DD8-9E76-4909A904AB1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6C92D198-F165-4EA9-ACD3-A6255D8E10D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A4BCFA-1876-4544-B67E-A627730E35D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24312</xdr:rowOff>
    </xdr:from>
    <xdr:to>
      <xdr:col>55</xdr:col>
      <xdr:colOff>50800</xdr:colOff>
      <xdr:row>61</xdr:row>
      <xdr:rowOff>125912</xdr:rowOff>
    </xdr:to>
    <xdr:sp macro="" textlink="">
      <xdr:nvSpPr>
        <xdr:cNvPr id="247" name="楕円 246">
          <a:extLst>
            <a:ext uri="{FF2B5EF4-FFF2-40B4-BE49-F238E27FC236}">
              <a16:creationId xmlns:a16="http://schemas.microsoft.com/office/drawing/2014/main" id="{3233363A-429B-4D99-B955-59C5D49B1D98}"/>
            </a:ext>
          </a:extLst>
        </xdr:cNvPr>
        <xdr:cNvSpPr/>
      </xdr:nvSpPr>
      <xdr:spPr>
        <a:xfrm>
          <a:off x="10426700" y="1048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2739</xdr:rowOff>
    </xdr:from>
    <xdr:ext cx="469744" cy="259045"/>
    <xdr:sp macro="" textlink="">
      <xdr:nvSpPr>
        <xdr:cNvPr id="248" name="【体育館・プール】&#10;一人当たり面積該当値テキスト">
          <a:extLst>
            <a:ext uri="{FF2B5EF4-FFF2-40B4-BE49-F238E27FC236}">
              <a16:creationId xmlns:a16="http://schemas.microsoft.com/office/drawing/2014/main" id="{C3F1FC43-C472-4261-97AB-5F5D91F72213}"/>
            </a:ext>
          </a:extLst>
        </xdr:cNvPr>
        <xdr:cNvSpPr txBox="1"/>
      </xdr:nvSpPr>
      <xdr:spPr>
        <a:xfrm>
          <a:off x="10515600" y="10461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34109</xdr:rowOff>
    </xdr:from>
    <xdr:to>
      <xdr:col>50</xdr:col>
      <xdr:colOff>165100</xdr:colOff>
      <xdr:row>61</xdr:row>
      <xdr:rowOff>135709</xdr:rowOff>
    </xdr:to>
    <xdr:sp macro="" textlink="">
      <xdr:nvSpPr>
        <xdr:cNvPr id="249" name="楕円 248">
          <a:extLst>
            <a:ext uri="{FF2B5EF4-FFF2-40B4-BE49-F238E27FC236}">
              <a16:creationId xmlns:a16="http://schemas.microsoft.com/office/drawing/2014/main" id="{FBC3991F-8157-462C-B008-60EB9053C37E}"/>
            </a:ext>
          </a:extLst>
        </xdr:cNvPr>
        <xdr:cNvSpPr/>
      </xdr:nvSpPr>
      <xdr:spPr>
        <a:xfrm>
          <a:off x="95885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75112</xdr:rowOff>
    </xdr:from>
    <xdr:to>
      <xdr:col>55</xdr:col>
      <xdr:colOff>0</xdr:colOff>
      <xdr:row>61</xdr:row>
      <xdr:rowOff>84909</xdr:rowOff>
    </xdr:to>
    <xdr:cxnSp macro="">
      <xdr:nvCxnSpPr>
        <xdr:cNvPr id="250" name="直線コネクタ 249">
          <a:extLst>
            <a:ext uri="{FF2B5EF4-FFF2-40B4-BE49-F238E27FC236}">
              <a16:creationId xmlns:a16="http://schemas.microsoft.com/office/drawing/2014/main" id="{80B54A4F-C739-4F1F-B847-2688DDC230CF}"/>
            </a:ext>
          </a:extLst>
        </xdr:cNvPr>
        <xdr:cNvCxnSpPr/>
      </xdr:nvCxnSpPr>
      <xdr:spPr>
        <a:xfrm flipV="1">
          <a:off x="9639300" y="10533562"/>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45538</xdr:rowOff>
    </xdr:from>
    <xdr:to>
      <xdr:col>46</xdr:col>
      <xdr:colOff>38100</xdr:colOff>
      <xdr:row>61</xdr:row>
      <xdr:rowOff>147138</xdr:rowOff>
    </xdr:to>
    <xdr:sp macro="" textlink="">
      <xdr:nvSpPr>
        <xdr:cNvPr id="251" name="楕円 250">
          <a:extLst>
            <a:ext uri="{FF2B5EF4-FFF2-40B4-BE49-F238E27FC236}">
              <a16:creationId xmlns:a16="http://schemas.microsoft.com/office/drawing/2014/main" id="{CB23CD8A-CC99-4973-9BB6-3EE55725BEA3}"/>
            </a:ext>
          </a:extLst>
        </xdr:cNvPr>
        <xdr:cNvSpPr/>
      </xdr:nvSpPr>
      <xdr:spPr>
        <a:xfrm>
          <a:off x="8699500" y="1050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84909</xdr:rowOff>
    </xdr:from>
    <xdr:to>
      <xdr:col>50</xdr:col>
      <xdr:colOff>114300</xdr:colOff>
      <xdr:row>61</xdr:row>
      <xdr:rowOff>96338</xdr:rowOff>
    </xdr:to>
    <xdr:cxnSp macro="">
      <xdr:nvCxnSpPr>
        <xdr:cNvPr id="252" name="直線コネクタ 251">
          <a:extLst>
            <a:ext uri="{FF2B5EF4-FFF2-40B4-BE49-F238E27FC236}">
              <a16:creationId xmlns:a16="http://schemas.microsoft.com/office/drawing/2014/main" id="{E066B4E4-DA71-4508-9178-753C094B73CA}"/>
            </a:ext>
          </a:extLst>
        </xdr:cNvPr>
        <xdr:cNvCxnSpPr/>
      </xdr:nvCxnSpPr>
      <xdr:spPr>
        <a:xfrm flipV="1">
          <a:off x="8750300" y="10543359"/>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52070</xdr:rowOff>
    </xdr:from>
    <xdr:to>
      <xdr:col>41</xdr:col>
      <xdr:colOff>101600</xdr:colOff>
      <xdr:row>61</xdr:row>
      <xdr:rowOff>153670</xdr:rowOff>
    </xdr:to>
    <xdr:sp macro="" textlink="">
      <xdr:nvSpPr>
        <xdr:cNvPr id="253" name="楕円 252">
          <a:extLst>
            <a:ext uri="{FF2B5EF4-FFF2-40B4-BE49-F238E27FC236}">
              <a16:creationId xmlns:a16="http://schemas.microsoft.com/office/drawing/2014/main" id="{C06945A6-8868-4FFF-B6F6-338B87727C44}"/>
            </a:ext>
          </a:extLst>
        </xdr:cNvPr>
        <xdr:cNvSpPr/>
      </xdr:nvSpPr>
      <xdr:spPr>
        <a:xfrm>
          <a:off x="7810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96338</xdr:rowOff>
    </xdr:from>
    <xdr:to>
      <xdr:col>45</xdr:col>
      <xdr:colOff>177800</xdr:colOff>
      <xdr:row>61</xdr:row>
      <xdr:rowOff>102870</xdr:rowOff>
    </xdr:to>
    <xdr:cxnSp macro="">
      <xdr:nvCxnSpPr>
        <xdr:cNvPr id="254" name="直線コネクタ 253">
          <a:extLst>
            <a:ext uri="{FF2B5EF4-FFF2-40B4-BE49-F238E27FC236}">
              <a16:creationId xmlns:a16="http://schemas.microsoft.com/office/drawing/2014/main" id="{054EEDF5-20BB-44C1-ADD1-3BAB8750E0A2}"/>
            </a:ext>
          </a:extLst>
        </xdr:cNvPr>
        <xdr:cNvCxnSpPr/>
      </xdr:nvCxnSpPr>
      <xdr:spPr>
        <a:xfrm flipV="1">
          <a:off x="7861300" y="1055478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60234</xdr:rowOff>
    </xdr:from>
    <xdr:to>
      <xdr:col>36</xdr:col>
      <xdr:colOff>165100</xdr:colOff>
      <xdr:row>61</xdr:row>
      <xdr:rowOff>161834</xdr:rowOff>
    </xdr:to>
    <xdr:sp macro="" textlink="">
      <xdr:nvSpPr>
        <xdr:cNvPr id="255" name="楕円 254">
          <a:extLst>
            <a:ext uri="{FF2B5EF4-FFF2-40B4-BE49-F238E27FC236}">
              <a16:creationId xmlns:a16="http://schemas.microsoft.com/office/drawing/2014/main" id="{4224E463-DDE7-4AA2-BDD8-5176856880B9}"/>
            </a:ext>
          </a:extLst>
        </xdr:cNvPr>
        <xdr:cNvSpPr/>
      </xdr:nvSpPr>
      <xdr:spPr>
        <a:xfrm>
          <a:off x="6921500" y="1051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102870</xdr:rowOff>
    </xdr:from>
    <xdr:to>
      <xdr:col>41</xdr:col>
      <xdr:colOff>50800</xdr:colOff>
      <xdr:row>61</xdr:row>
      <xdr:rowOff>111034</xdr:rowOff>
    </xdr:to>
    <xdr:cxnSp macro="">
      <xdr:nvCxnSpPr>
        <xdr:cNvPr id="256" name="直線コネクタ 255">
          <a:extLst>
            <a:ext uri="{FF2B5EF4-FFF2-40B4-BE49-F238E27FC236}">
              <a16:creationId xmlns:a16="http://schemas.microsoft.com/office/drawing/2014/main" id="{B6FF426E-6AD0-48E6-B731-606CD4E66A3A}"/>
            </a:ext>
          </a:extLst>
        </xdr:cNvPr>
        <xdr:cNvCxnSpPr/>
      </xdr:nvCxnSpPr>
      <xdr:spPr>
        <a:xfrm flipV="1">
          <a:off x="6972300" y="1056132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104883</xdr:rowOff>
    </xdr:from>
    <xdr:ext cx="469744" cy="259045"/>
    <xdr:sp macro="" textlink="">
      <xdr:nvSpPr>
        <xdr:cNvPr id="257" name="n_1aveValue【体育館・プール】&#10;一人当たり面積">
          <a:extLst>
            <a:ext uri="{FF2B5EF4-FFF2-40B4-BE49-F238E27FC236}">
              <a16:creationId xmlns:a16="http://schemas.microsoft.com/office/drawing/2014/main" id="{36E541BC-20A4-47C2-9119-E6FEB0D166F0}"/>
            </a:ext>
          </a:extLst>
        </xdr:cNvPr>
        <xdr:cNvSpPr txBox="1"/>
      </xdr:nvSpPr>
      <xdr:spPr>
        <a:xfrm>
          <a:off x="9391727" y="1022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101617</xdr:rowOff>
    </xdr:from>
    <xdr:ext cx="469744" cy="259045"/>
    <xdr:sp macro="" textlink="">
      <xdr:nvSpPr>
        <xdr:cNvPr id="258" name="n_2aveValue【体育館・プール】&#10;一人当たり面積">
          <a:extLst>
            <a:ext uri="{FF2B5EF4-FFF2-40B4-BE49-F238E27FC236}">
              <a16:creationId xmlns:a16="http://schemas.microsoft.com/office/drawing/2014/main" id="{2432E3F0-748D-4B93-B56B-2C525BB84717}"/>
            </a:ext>
          </a:extLst>
        </xdr:cNvPr>
        <xdr:cNvSpPr txBox="1"/>
      </xdr:nvSpPr>
      <xdr:spPr>
        <a:xfrm>
          <a:off x="8515427" y="1021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23965</xdr:rowOff>
    </xdr:from>
    <xdr:ext cx="469744" cy="259045"/>
    <xdr:sp macro="" textlink="">
      <xdr:nvSpPr>
        <xdr:cNvPr id="259" name="n_3aveValue【体育館・プール】&#10;一人当たり面積">
          <a:extLst>
            <a:ext uri="{FF2B5EF4-FFF2-40B4-BE49-F238E27FC236}">
              <a16:creationId xmlns:a16="http://schemas.microsoft.com/office/drawing/2014/main" id="{43584CD8-3FC1-4EB1-9350-C38E4BBADAF3}"/>
            </a:ext>
          </a:extLst>
        </xdr:cNvPr>
        <xdr:cNvSpPr txBox="1"/>
      </xdr:nvSpPr>
      <xdr:spPr>
        <a:xfrm>
          <a:off x="7626427" y="1065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43560</xdr:rowOff>
    </xdr:from>
    <xdr:ext cx="469744" cy="259045"/>
    <xdr:sp macro="" textlink="">
      <xdr:nvSpPr>
        <xdr:cNvPr id="260" name="n_4aveValue【体育館・プール】&#10;一人当たり面積">
          <a:extLst>
            <a:ext uri="{FF2B5EF4-FFF2-40B4-BE49-F238E27FC236}">
              <a16:creationId xmlns:a16="http://schemas.microsoft.com/office/drawing/2014/main" id="{B142066C-3957-49B9-BC7D-2E82CB311E3E}"/>
            </a:ext>
          </a:extLst>
        </xdr:cNvPr>
        <xdr:cNvSpPr txBox="1"/>
      </xdr:nvSpPr>
      <xdr:spPr>
        <a:xfrm>
          <a:off x="6737427" y="10673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126836</xdr:rowOff>
    </xdr:from>
    <xdr:ext cx="469744" cy="259045"/>
    <xdr:sp macro="" textlink="">
      <xdr:nvSpPr>
        <xdr:cNvPr id="261" name="n_1mainValue【体育館・プール】&#10;一人当たり面積">
          <a:extLst>
            <a:ext uri="{FF2B5EF4-FFF2-40B4-BE49-F238E27FC236}">
              <a16:creationId xmlns:a16="http://schemas.microsoft.com/office/drawing/2014/main" id="{84B926A9-A04B-46E4-928F-F97132EA53F2}"/>
            </a:ext>
          </a:extLst>
        </xdr:cNvPr>
        <xdr:cNvSpPr txBox="1"/>
      </xdr:nvSpPr>
      <xdr:spPr>
        <a:xfrm>
          <a:off x="9391727" y="10585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138265</xdr:rowOff>
    </xdr:from>
    <xdr:ext cx="469744" cy="259045"/>
    <xdr:sp macro="" textlink="">
      <xdr:nvSpPr>
        <xdr:cNvPr id="262" name="n_2mainValue【体育館・プール】&#10;一人当たり面積">
          <a:extLst>
            <a:ext uri="{FF2B5EF4-FFF2-40B4-BE49-F238E27FC236}">
              <a16:creationId xmlns:a16="http://schemas.microsoft.com/office/drawing/2014/main" id="{614BB61D-B389-4A69-8A96-D422B1C6C4DD}"/>
            </a:ext>
          </a:extLst>
        </xdr:cNvPr>
        <xdr:cNvSpPr txBox="1"/>
      </xdr:nvSpPr>
      <xdr:spPr>
        <a:xfrm>
          <a:off x="8515427" y="105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170197</xdr:rowOff>
    </xdr:from>
    <xdr:ext cx="469744" cy="259045"/>
    <xdr:sp macro="" textlink="">
      <xdr:nvSpPr>
        <xdr:cNvPr id="263" name="n_3mainValue【体育館・プール】&#10;一人当たり面積">
          <a:extLst>
            <a:ext uri="{FF2B5EF4-FFF2-40B4-BE49-F238E27FC236}">
              <a16:creationId xmlns:a16="http://schemas.microsoft.com/office/drawing/2014/main" id="{3297FC80-24DF-48ED-A88B-74B96F7E8BB8}"/>
            </a:ext>
          </a:extLst>
        </xdr:cNvPr>
        <xdr:cNvSpPr txBox="1"/>
      </xdr:nvSpPr>
      <xdr:spPr>
        <a:xfrm>
          <a:off x="7626427" y="102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6911</xdr:rowOff>
    </xdr:from>
    <xdr:ext cx="469744" cy="259045"/>
    <xdr:sp macro="" textlink="">
      <xdr:nvSpPr>
        <xdr:cNvPr id="264" name="n_4mainValue【体育館・プール】&#10;一人当たり面積">
          <a:extLst>
            <a:ext uri="{FF2B5EF4-FFF2-40B4-BE49-F238E27FC236}">
              <a16:creationId xmlns:a16="http://schemas.microsoft.com/office/drawing/2014/main" id="{F4067D21-504A-4764-B726-9F9F83C43B3E}"/>
            </a:ext>
          </a:extLst>
        </xdr:cNvPr>
        <xdr:cNvSpPr txBox="1"/>
      </xdr:nvSpPr>
      <xdr:spPr>
        <a:xfrm>
          <a:off x="6737427" y="1029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E2C6206A-B6AB-409E-AA46-8CBC6025ED8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F3A94BBB-2E4D-4118-AFE4-736DF60D960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C9EB9F01-2B1C-4039-885E-4422F9FC998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8A42772F-402C-4419-BEF0-5038970B566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9110DED5-E99D-4499-BB68-DFD9923C1F8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3F579CF7-4FD1-4CA3-A10F-8FE05AF6DCC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4E9F77BE-4728-4B47-A3B5-00E880AD644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BD0A1692-3E8D-48C9-BAE8-86740C3CA1D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FCD98A8E-51A0-4CC1-AD0C-CF4DF6BD497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22D65346-72FF-463B-A3A2-D669770A4DD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EF6DDF46-F56F-4035-8F82-31F67101509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a:extLst>
            <a:ext uri="{FF2B5EF4-FFF2-40B4-BE49-F238E27FC236}">
              <a16:creationId xmlns:a16="http://schemas.microsoft.com/office/drawing/2014/main" id="{2F8D5243-9C46-47E7-BF57-D279F52A78FE}"/>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a:extLst>
            <a:ext uri="{FF2B5EF4-FFF2-40B4-BE49-F238E27FC236}">
              <a16:creationId xmlns:a16="http://schemas.microsoft.com/office/drawing/2014/main" id="{D08C83B0-1178-4F55-850F-1BC2D9424FD4}"/>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a:extLst>
            <a:ext uri="{FF2B5EF4-FFF2-40B4-BE49-F238E27FC236}">
              <a16:creationId xmlns:a16="http://schemas.microsoft.com/office/drawing/2014/main" id="{0BD76C96-D323-4C23-BB89-5962D6F7DBCA}"/>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a:extLst>
            <a:ext uri="{FF2B5EF4-FFF2-40B4-BE49-F238E27FC236}">
              <a16:creationId xmlns:a16="http://schemas.microsoft.com/office/drawing/2014/main" id="{A626A7C3-AB7C-47B0-8677-5A2903673107}"/>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a:extLst>
            <a:ext uri="{FF2B5EF4-FFF2-40B4-BE49-F238E27FC236}">
              <a16:creationId xmlns:a16="http://schemas.microsoft.com/office/drawing/2014/main" id="{D2814F52-9AD1-448E-B3E8-6781B6FCC44B}"/>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a:extLst>
            <a:ext uri="{FF2B5EF4-FFF2-40B4-BE49-F238E27FC236}">
              <a16:creationId xmlns:a16="http://schemas.microsoft.com/office/drawing/2014/main" id="{D195C552-2969-4BF2-B35C-1C69D841B5BE}"/>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a:extLst>
            <a:ext uri="{FF2B5EF4-FFF2-40B4-BE49-F238E27FC236}">
              <a16:creationId xmlns:a16="http://schemas.microsoft.com/office/drawing/2014/main" id="{474AA74D-66C7-437D-8C3C-C547BDD166F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a:extLst>
            <a:ext uri="{FF2B5EF4-FFF2-40B4-BE49-F238E27FC236}">
              <a16:creationId xmlns:a16="http://schemas.microsoft.com/office/drawing/2014/main" id="{4428D7BE-FBCF-4D49-A9B4-BE097DE119CF}"/>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a:extLst>
            <a:ext uri="{FF2B5EF4-FFF2-40B4-BE49-F238E27FC236}">
              <a16:creationId xmlns:a16="http://schemas.microsoft.com/office/drawing/2014/main" id="{BAB5319F-19AB-4A9D-B9C4-ABC06DDF2E31}"/>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a:extLst>
            <a:ext uri="{FF2B5EF4-FFF2-40B4-BE49-F238E27FC236}">
              <a16:creationId xmlns:a16="http://schemas.microsoft.com/office/drawing/2014/main" id="{C31D065E-3432-4ABF-B7AC-A28F0C6359E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a:extLst>
            <a:ext uri="{FF2B5EF4-FFF2-40B4-BE49-F238E27FC236}">
              <a16:creationId xmlns:a16="http://schemas.microsoft.com/office/drawing/2014/main" id="{3BA1966B-5B42-4CA5-BC0F-65FA52A0524B}"/>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7" name="テキスト ボックス 286">
          <a:extLst>
            <a:ext uri="{FF2B5EF4-FFF2-40B4-BE49-F238E27FC236}">
              <a16:creationId xmlns:a16="http://schemas.microsoft.com/office/drawing/2014/main" id="{B84B606F-9BF4-468F-BD95-9DB1013BF496}"/>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43C09166-4601-45B0-AFA9-3E3BF7CCF83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9" name="テキスト ボックス 288">
          <a:extLst>
            <a:ext uri="{FF2B5EF4-FFF2-40B4-BE49-F238E27FC236}">
              <a16:creationId xmlns:a16="http://schemas.microsoft.com/office/drawing/2014/main" id="{7BFBA4B2-EBCC-4673-AD31-3A09F373A057}"/>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a:extLst>
            <a:ext uri="{FF2B5EF4-FFF2-40B4-BE49-F238E27FC236}">
              <a16:creationId xmlns:a16="http://schemas.microsoft.com/office/drawing/2014/main" id="{462D21F1-1C9E-44A3-B530-DD686805D24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26670</xdr:rowOff>
    </xdr:from>
    <xdr:to>
      <xdr:col>24</xdr:col>
      <xdr:colOff>62865</xdr:colOff>
      <xdr:row>86</xdr:row>
      <xdr:rowOff>93618</xdr:rowOff>
    </xdr:to>
    <xdr:cxnSp macro="">
      <xdr:nvCxnSpPr>
        <xdr:cNvPr id="291" name="直線コネクタ 290">
          <a:extLst>
            <a:ext uri="{FF2B5EF4-FFF2-40B4-BE49-F238E27FC236}">
              <a16:creationId xmlns:a16="http://schemas.microsoft.com/office/drawing/2014/main" id="{CEC97C8E-E292-482D-85F8-7B3410CEAE07}"/>
            </a:ext>
          </a:extLst>
        </xdr:cNvPr>
        <xdr:cNvCxnSpPr/>
      </xdr:nvCxnSpPr>
      <xdr:spPr>
        <a:xfrm flipV="1">
          <a:off x="4634865" y="13228320"/>
          <a:ext cx="0" cy="1609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97445</xdr:rowOff>
    </xdr:from>
    <xdr:ext cx="405111" cy="259045"/>
    <xdr:sp macro="" textlink="">
      <xdr:nvSpPr>
        <xdr:cNvPr id="292" name="【福祉施設】&#10;有形固定資産減価償却率最小値テキスト">
          <a:extLst>
            <a:ext uri="{FF2B5EF4-FFF2-40B4-BE49-F238E27FC236}">
              <a16:creationId xmlns:a16="http://schemas.microsoft.com/office/drawing/2014/main" id="{E2111985-FBBB-4B88-A2A1-B953B868D66F}"/>
            </a:ext>
          </a:extLst>
        </xdr:cNvPr>
        <xdr:cNvSpPr txBox="1"/>
      </xdr:nvSpPr>
      <xdr:spPr>
        <a:xfrm>
          <a:off x="4673600" y="14842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93618</xdr:rowOff>
    </xdr:from>
    <xdr:to>
      <xdr:col>24</xdr:col>
      <xdr:colOff>152400</xdr:colOff>
      <xdr:row>86</xdr:row>
      <xdr:rowOff>93618</xdr:rowOff>
    </xdr:to>
    <xdr:cxnSp macro="">
      <xdr:nvCxnSpPr>
        <xdr:cNvPr id="293" name="直線コネクタ 292">
          <a:extLst>
            <a:ext uri="{FF2B5EF4-FFF2-40B4-BE49-F238E27FC236}">
              <a16:creationId xmlns:a16="http://schemas.microsoft.com/office/drawing/2014/main" id="{8CFA733E-F78B-40DE-900F-3A3B23C1B556}"/>
            </a:ext>
          </a:extLst>
        </xdr:cNvPr>
        <xdr:cNvCxnSpPr/>
      </xdr:nvCxnSpPr>
      <xdr:spPr>
        <a:xfrm>
          <a:off x="4546600" y="148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144797</xdr:rowOff>
    </xdr:from>
    <xdr:ext cx="405111" cy="259045"/>
    <xdr:sp macro="" textlink="">
      <xdr:nvSpPr>
        <xdr:cNvPr id="294" name="【福祉施設】&#10;有形固定資産減価償却率最大値テキスト">
          <a:extLst>
            <a:ext uri="{FF2B5EF4-FFF2-40B4-BE49-F238E27FC236}">
              <a16:creationId xmlns:a16="http://schemas.microsoft.com/office/drawing/2014/main" id="{CAD0E7D8-C062-4310-9F97-7E02BCE2CAF9}"/>
            </a:ext>
          </a:extLst>
        </xdr:cNvPr>
        <xdr:cNvSpPr txBox="1"/>
      </xdr:nvSpPr>
      <xdr:spPr>
        <a:xfrm>
          <a:off x="4673600" y="1300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26670</xdr:rowOff>
    </xdr:from>
    <xdr:to>
      <xdr:col>24</xdr:col>
      <xdr:colOff>152400</xdr:colOff>
      <xdr:row>77</xdr:row>
      <xdr:rowOff>26670</xdr:rowOff>
    </xdr:to>
    <xdr:cxnSp macro="">
      <xdr:nvCxnSpPr>
        <xdr:cNvPr id="295" name="直線コネクタ 294">
          <a:extLst>
            <a:ext uri="{FF2B5EF4-FFF2-40B4-BE49-F238E27FC236}">
              <a16:creationId xmlns:a16="http://schemas.microsoft.com/office/drawing/2014/main" id="{C82895B1-F6C6-4A05-BA8A-311B0412C8ED}"/>
            </a:ext>
          </a:extLst>
        </xdr:cNvPr>
        <xdr:cNvCxnSpPr/>
      </xdr:nvCxnSpPr>
      <xdr:spPr>
        <a:xfrm>
          <a:off x="4546600" y="1322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89825</xdr:rowOff>
    </xdr:from>
    <xdr:ext cx="405111" cy="259045"/>
    <xdr:sp macro="" textlink="">
      <xdr:nvSpPr>
        <xdr:cNvPr id="296" name="【福祉施設】&#10;有形固定資産減価償却率平均値テキスト">
          <a:extLst>
            <a:ext uri="{FF2B5EF4-FFF2-40B4-BE49-F238E27FC236}">
              <a16:creationId xmlns:a16="http://schemas.microsoft.com/office/drawing/2014/main" id="{081236C0-3907-4D2A-A181-A97F6D85895F}"/>
            </a:ext>
          </a:extLst>
        </xdr:cNvPr>
        <xdr:cNvSpPr txBox="1"/>
      </xdr:nvSpPr>
      <xdr:spPr>
        <a:xfrm>
          <a:off x="4673600" y="138058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111398</xdr:rowOff>
    </xdr:from>
    <xdr:to>
      <xdr:col>24</xdr:col>
      <xdr:colOff>114300</xdr:colOff>
      <xdr:row>81</xdr:row>
      <xdr:rowOff>41548</xdr:rowOff>
    </xdr:to>
    <xdr:sp macro="" textlink="">
      <xdr:nvSpPr>
        <xdr:cNvPr id="297" name="フローチャート: 判断 296">
          <a:extLst>
            <a:ext uri="{FF2B5EF4-FFF2-40B4-BE49-F238E27FC236}">
              <a16:creationId xmlns:a16="http://schemas.microsoft.com/office/drawing/2014/main" id="{8BFB5B23-6C90-49F2-9796-A362AC93A908}"/>
            </a:ext>
          </a:extLst>
        </xdr:cNvPr>
        <xdr:cNvSpPr/>
      </xdr:nvSpPr>
      <xdr:spPr>
        <a:xfrm>
          <a:off x="4584700" y="1382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68943</xdr:rowOff>
    </xdr:from>
    <xdr:to>
      <xdr:col>20</xdr:col>
      <xdr:colOff>38100</xdr:colOff>
      <xdr:row>80</xdr:row>
      <xdr:rowOff>170543</xdr:rowOff>
    </xdr:to>
    <xdr:sp macro="" textlink="">
      <xdr:nvSpPr>
        <xdr:cNvPr id="298" name="フローチャート: 判断 297">
          <a:extLst>
            <a:ext uri="{FF2B5EF4-FFF2-40B4-BE49-F238E27FC236}">
              <a16:creationId xmlns:a16="http://schemas.microsoft.com/office/drawing/2014/main" id="{33BA8283-103D-4D5C-B967-79F2DE8FF9E2}"/>
            </a:ext>
          </a:extLst>
        </xdr:cNvPr>
        <xdr:cNvSpPr/>
      </xdr:nvSpPr>
      <xdr:spPr>
        <a:xfrm>
          <a:off x="3746500" y="13784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363</xdr:rowOff>
    </xdr:from>
    <xdr:to>
      <xdr:col>15</xdr:col>
      <xdr:colOff>101600</xdr:colOff>
      <xdr:row>80</xdr:row>
      <xdr:rowOff>101963</xdr:rowOff>
    </xdr:to>
    <xdr:sp macro="" textlink="">
      <xdr:nvSpPr>
        <xdr:cNvPr id="299" name="フローチャート: 判断 298">
          <a:extLst>
            <a:ext uri="{FF2B5EF4-FFF2-40B4-BE49-F238E27FC236}">
              <a16:creationId xmlns:a16="http://schemas.microsoft.com/office/drawing/2014/main" id="{E5B36E4F-6979-4C3D-8318-52D0B0A1E3AE}"/>
            </a:ext>
          </a:extLst>
        </xdr:cNvPr>
        <xdr:cNvSpPr/>
      </xdr:nvSpPr>
      <xdr:spPr>
        <a:xfrm>
          <a:off x="2857500" y="1371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78</xdr:row>
      <xdr:rowOff>88537</xdr:rowOff>
    </xdr:from>
    <xdr:to>
      <xdr:col>10</xdr:col>
      <xdr:colOff>165100</xdr:colOff>
      <xdr:row>79</xdr:row>
      <xdr:rowOff>18687</xdr:rowOff>
    </xdr:to>
    <xdr:sp macro="" textlink="">
      <xdr:nvSpPr>
        <xdr:cNvPr id="300" name="フローチャート: 判断 299">
          <a:extLst>
            <a:ext uri="{FF2B5EF4-FFF2-40B4-BE49-F238E27FC236}">
              <a16:creationId xmlns:a16="http://schemas.microsoft.com/office/drawing/2014/main" id="{763EC19A-C595-4496-98C3-1770EC6B9CCC}"/>
            </a:ext>
          </a:extLst>
        </xdr:cNvPr>
        <xdr:cNvSpPr/>
      </xdr:nvSpPr>
      <xdr:spPr>
        <a:xfrm>
          <a:off x="1968500" y="1346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78</xdr:row>
      <xdr:rowOff>75474</xdr:rowOff>
    </xdr:from>
    <xdr:to>
      <xdr:col>6</xdr:col>
      <xdr:colOff>38100</xdr:colOff>
      <xdr:row>79</xdr:row>
      <xdr:rowOff>5624</xdr:rowOff>
    </xdr:to>
    <xdr:sp macro="" textlink="">
      <xdr:nvSpPr>
        <xdr:cNvPr id="301" name="フローチャート: 判断 300">
          <a:extLst>
            <a:ext uri="{FF2B5EF4-FFF2-40B4-BE49-F238E27FC236}">
              <a16:creationId xmlns:a16="http://schemas.microsoft.com/office/drawing/2014/main" id="{0D816C24-293C-49F9-8B1A-00C49DF27C99}"/>
            </a:ext>
          </a:extLst>
        </xdr:cNvPr>
        <xdr:cNvSpPr/>
      </xdr:nvSpPr>
      <xdr:spPr>
        <a:xfrm>
          <a:off x="1079500" y="13448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F503291-5EBF-49DA-99CE-2C6BD5845F2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132F7F12-48A0-4DCD-92F9-C4481D5F3DB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9B9842C5-3BF3-4BB8-BDE6-31565FF4A20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ED6CDE95-A833-4B47-AFDF-33B9162BA55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609A7515-291E-4C22-8C75-BFDB9024ED8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29755</xdr:rowOff>
    </xdr:from>
    <xdr:to>
      <xdr:col>24</xdr:col>
      <xdr:colOff>114300</xdr:colOff>
      <xdr:row>78</xdr:row>
      <xdr:rowOff>131355</xdr:rowOff>
    </xdr:to>
    <xdr:sp macro="" textlink="">
      <xdr:nvSpPr>
        <xdr:cNvPr id="307" name="楕円 306">
          <a:extLst>
            <a:ext uri="{FF2B5EF4-FFF2-40B4-BE49-F238E27FC236}">
              <a16:creationId xmlns:a16="http://schemas.microsoft.com/office/drawing/2014/main" id="{69DFD569-86B2-42CC-AA34-DE3E8AB77659}"/>
            </a:ext>
          </a:extLst>
        </xdr:cNvPr>
        <xdr:cNvSpPr/>
      </xdr:nvSpPr>
      <xdr:spPr>
        <a:xfrm>
          <a:off x="4584700" y="1340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52632</xdr:rowOff>
    </xdr:from>
    <xdr:ext cx="405111" cy="259045"/>
    <xdr:sp macro="" textlink="">
      <xdr:nvSpPr>
        <xdr:cNvPr id="308" name="【福祉施設】&#10;有形固定資産減価償却率該当値テキスト">
          <a:extLst>
            <a:ext uri="{FF2B5EF4-FFF2-40B4-BE49-F238E27FC236}">
              <a16:creationId xmlns:a16="http://schemas.microsoft.com/office/drawing/2014/main" id="{3F877599-C5E7-4C28-AEC7-68CC6779B6C3}"/>
            </a:ext>
          </a:extLst>
        </xdr:cNvPr>
        <xdr:cNvSpPr txBox="1"/>
      </xdr:nvSpPr>
      <xdr:spPr>
        <a:xfrm>
          <a:off x="4673600" y="1325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6894</xdr:rowOff>
    </xdr:from>
    <xdr:to>
      <xdr:col>20</xdr:col>
      <xdr:colOff>38100</xdr:colOff>
      <xdr:row>78</xdr:row>
      <xdr:rowOff>108494</xdr:rowOff>
    </xdr:to>
    <xdr:sp macro="" textlink="">
      <xdr:nvSpPr>
        <xdr:cNvPr id="309" name="楕円 308">
          <a:extLst>
            <a:ext uri="{FF2B5EF4-FFF2-40B4-BE49-F238E27FC236}">
              <a16:creationId xmlns:a16="http://schemas.microsoft.com/office/drawing/2014/main" id="{F6C06EFA-C3A9-4D98-BE45-DAE8F447A84B}"/>
            </a:ext>
          </a:extLst>
        </xdr:cNvPr>
        <xdr:cNvSpPr/>
      </xdr:nvSpPr>
      <xdr:spPr>
        <a:xfrm>
          <a:off x="3746500" y="1337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57694</xdr:rowOff>
    </xdr:from>
    <xdr:to>
      <xdr:col>24</xdr:col>
      <xdr:colOff>63500</xdr:colOff>
      <xdr:row>78</xdr:row>
      <xdr:rowOff>80555</xdr:rowOff>
    </xdr:to>
    <xdr:cxnSp macro="">
      <xdr:nvCxnSpPr>
        <xdr:cNvPr id="310" name="直線コネクタ 309">
          <a:extLst>
            <a:ext uri="{FF2B5EF4-FFF2-40B4-BE49-F238E27FC236}">
              <a16:creationId xmlns:a16="http://schemas.microsoft.com/office/drawing/2014/main" id="{B1B21DCE-EDDE-4224-96D4-2DFC3CBDF058}"/>
            </a:ext>
          </a:extLst>
        </xdr:cNvPr>
        <xdr:cNvCxnSpPr/>
      </xdr:nvCxnSpPr>
      <xdr:spPr>
        <a:xfrm>
          <a:off x="3797300" y="13430794"/>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126093</xdr:rowOff>
    </xdr:from>
    <xdr:to>
      <xdr:col>15</xdr:col>
      <xdr:colOff>101600</xdr:colOff>
      <xdr:row>78</xdr:row>
      <xdr:rowOff>56243</xdr:rowOff>
    </xdr:to>
    <xdr:sp macro="" textlink="">
      <xdr:nvSpPr>
        <xdr:cNvPr id="311" name="楕円 310">
          <a:extLst>
            <a:ext uri="{FF2B5EF4-FFF2-40B4-BE49-F238E27FC236}">
              <a16:creationId xmlns:a16="http://schemas.microsoft.com/office/drawing/2014/main" id="{477AE97A-094F-4516-AC00-5612879F5F90}"/>
            </a:ext>
          </a:extLst>
        </xdr:cNvPr>
        <xdr:cNvSpPr/>
      </xdr:nvSpPr>
      <xdr:spPr>
        <a:xfrm>
          <a:off x="2857500" y="1332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5443</xdr:rowOff>
    </xdr:from>
    <xdr:to>
      <xdr:col>19</xdr:col>
      <xdr:colOff>177800</xdr:colOff>
      <xdr:row>78</xdr:row>
      <xdr:rowOff>57694</xdr:rowOff>
    </xdr:to>
    <xdr:cxnSp macro="">
      <xdr:nvCxnSpPr>
        <xdr:cNvPr id="312" name="直線コネクタ 311">
          <a:extLst>
            <a:ext uri="{FF2B5EF4-FFF2-40B4-BE49-F238E27FC236}">
              <a16:creationId xmlns:a16="http://schemas.microsoft.com/office/drawing/2014/main" id="{0541A0E1-4C66-4665-92FF-1962A772F6DB}"/>
            </a:ext>
          </a:extLst>
        </xdr:cNvPr>
        <xdr:cNvCxnSpPr/>
      </xdr:nvCxnSpPr>
      <xdr:spPr>
        <a:xfrm>
          <a:off x="2908300" y="1337854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41184</xdr:rowOff>
    </xdr:from>
    <xdr:to>
      <xdr:col>10</xdr:col>
      <xdr:colOff>165100</xdr:colOff>
      <xdr:row>77</xdr:row>
      <xdr:rowOff>142784</xdr:rowOff>
    </xdr:to>
    <xdr:sp macro="" textlink="">
      <xdr:nvSpPr>
        <xdr:cNvPr id="313" name="楕円 312">
          <a:extLst>
            <a:ext uri="{FF2B5EF4-FFF2-40B4-BE49-F238E27FC236}">
              <a16:creationId xmlns:a16="http://schemas.microsoft.com/office/drawing/2014/main" id="{30CC5F95-CB9C-4EAF-AA86-AE9F2A959944}"/>
            </a:ext>
          </a:extLst>
        </xdr:cNvPr>
        <xdr:cNvSpPr/>
      </xdr:nvSpPr>
      <xdr:spPr>
        <a:xfrm>
          <a:off x="1968500" y="1324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91984</xdr:rowOff>
    </xdr:from>
    <xdr:to>
      <xdr:col>15</xdr:col>
      <xdr:colOff>50800</xdr:colOff>
      <xdr:row>78</xdr:row>
      <xdr:rowOff>5443</xdr:rowOff>
    </xdr:to>
    <xdr:cxnSp macro="">
      <xdr:nvCxnSpPr>
        <xdr:cNvPr id="314" name="直線コネクタ 313">
          <a:extLst>
            <a:ext uri="{FF2B5EF4-FFF2-40B4-BE49-F238E27FC236}">
              <a16:creationId xmlns:a16="http://schemas.microsoft.com/office/drawing/2014/main" id="{F4C7174E-E52A-4454-B212-8C87878365C6}"/>
            </a:ext>
          </a:extLst>
        </xdr:cNvPr>
        <xdr:cNvCxnSpPr/>
      </xdr:nvCxnSpPr>
      <xdr:spPr>
        <a:xfrm>
          <a:off x="2019300" y="13293634"/>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152219</xdr:rowOff>
    </xdr:from>
    <xdr:to>
      <xdr:col>6</xdr:col>
      <xdr:colOff>38100</xdr:colOff>
      <xdr:row>78</xdr:row>
      <xdr:rowOff>82369</xdr:rowOff>
    </xdr:to>
    <xdr:sp macro="" textlink="">
      <xdr:nvSpPr>
        <xdr:cNvPr id="315" name="楕円 314">
          <a:extLst>
            <a:ext uri="{FF2B5EF4-FFF2-40B4-BE49-F238E27FC236}">
              <a16:creationId xmlns:a16="http://schemas.microsoft.com/office/drawing/2014/main" id="{EFB63070-83DC-4517-BC9A-FC5B90625CAA}"/>
            </a:ext>
          </a:extLst>
        </xdr:cNvPr>
        <xdr:cNvSpPr/>
      </xdr:nvSpPr>
      <xdr:spPr>
        <a:xfrm>
          <a:off x="1079500" y="1335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91984</xdr:rowOff>
    </xdr:from>
    <xdr:to>
      <xdr:col>10</xdr:col>
      <xdr:colOff>114300</xdr:colOff>
      <xdr:row>78</xdr:row>
      <xdr:rowOff>31569</xdr:rowOff>
    </xdr:to>
    <xdr:cxnSp macro="">
      <xdr:nvCxnSpPr>
        <xdr:cNvPr id="316" name="直線コネクタ 315">
          <a:extLst>
            <a:ext uri="{FF2B5EF4-FFF2-40B4-BE49-F238E27FC236}">
              <a16:creationId xmlns:a16="http://schemas.microsoft.com/office/drawing/2014/main" id="{682653CD-2B93-4AF1-A892-AA96E86F6DE8}"/>
            </a:ext>
          </a:extLst>
        </xdr:cNvPr>
        <xdr:cNvCxnSpPr/>
      </xdr:nvCxnSpPr>
      <xdr:spPr>
        <a:xfrm flipV="1">
          <a:off x="1130300" y="13293634"/>
          <a:ext cx="8890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161670</xdr:rowOff>
    </xdr:from>
    <xdr:ext cx="405111" cy="259045"/>
    <xdr:sp macro="" textlink="">
      <xdr:nvSpPr>
        <xdr:cNvPr id="317" name="n_1aveValue【福祉施設】&#10;有形固定資産減価償却率">
          <a:extLst>
            <a:ext uri="{FF2B5EF4-FFF2-40B4-BE49-F238E27FC236}">
              <a16:creationId xmlns:a16="http://schemas.microsoft.com/office/drawing/2014/main" id="{626658FF-0BF2-456C-9DB6-9461F43822F6}"/>
            </a:ext>
          </a:extLst>
        </xdr:cNvPr>
        <xdr:cNvSpPr txBox="1"/>
      </xdr:nvSpPr>
      <xdr:spPr>
        <a:xfrm>
          <a:off x="3582044" y="13877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93090</xdr:rowOff>
    </xdr:from>
    <xdr:ext cx="405111" cy="259045"/>
    <xdr:sp macro="" textlink="">
      <xdr:nvSpPr>
        <xdr:cNvPr id="318" name="n_2aveValue【福祉施設】&#10;有形固定資産減価償却率">
          <a:extLst>
            <a:ext uri="{FF2B5EF4-FFF2-40B4-BE49-F238E27FC236}">
              <a16:creationId xmlns:a16="http://schemas.microsoft.com/office/drawing/2014/main" id="{4A4DED3D-C2B7-42A2-BA51-3C3C65EB34D1}"/>
            </a:ext>
          </a:extLst>
        </xdr:cNvPr>
        <xdr:cNvSpPr txBox="1"/>
      </xdr:nvSpPr>
      <xdr:spPr>
        <a:xfrm>
          <a:off x="2705744" y="13809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9814</xdr:rowOff>
    </xdr:from>
    <xdr:ext cx="405111" cy="259045"/>
    <xdr:sp macro="" textlink="">
      <xdr:nvSpPr>
        <xdr:cNvPr id="319" name="n_3aveValue【福祉施設】&#10;有形固定資産減価償却率">
          <a:extLst>
            <a:ext uri="{FF2B5EF4-FFF2-40B4-BE49-F238E27FC236}">
              <a16:creationId xmlns:a16="http://schemas.microsoft.com/office/drawing/2014/main" id="{171A2D7C-6421-48B9-9D3B-7D1FBE085FA7}"/>
            </a:ext>
          </a:extLst>
        </xdr:cNvPr>
        <xdr:cNvSpPr txBox="1"/>
      </xdr:nvSpPr>
      <xdr:spPr>
        <a:xfrm>
          <a:off x="1816744" y="13554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168201</xdr:rowOff>
    </xdr:from>
    <xdr:ext cx="405111" cy="259045"/>
    <xdr:sp macro="" textlink="">
      <xdr:nvSpPr>
        <xdr:cNvPr id="320" name="n_4aveValue【福祉施設】&#10;有形固定資産減価償却率">
          <a:extLst>
            <a:ext uri="{FF2B5EF4-FFF2-40B4-BE49-F238E27FC236}">
              <a16:creationId xmlns:a16="http://schemas.microsoft.com/office/drawing/2014/main" id="{84880379-C6E8-4375-90B1-1A94DB7BA474}"/>
            </a:ext>
          </a:extLst>
        </xdr:cNvPr>
        <xdr:cNvSpPr txBox="1"/>
      </xdr:nvSpPr>
      <xdr:spPr>
        <a:xfrm>
          <a:off x="927744" y="13541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125021</xdr:rowOff>
    </xdr:from>
    <xdr:ext cx="405111" cy="259045"/>
    <xdr:sp macro="" textlink="">
      <xdr:nvSpPr>
        <xdr:cNvPr id="321" name="n_1mainValue【福祉施設】&#10;有形固定資産減価償却率">
          <a:extLst>
            <a:ext uri="{FF2B5EF4-FFF2-40B4-BE49-F238E27FC236}">
              <a16:creationId xmlns:a16="http://schemas.microsoft.com/office/drawing/2014/main" id="{D2CE0D1A-F82E-4785-B17C-5AF2D1E98F39}"/>
            </a:ext>
          </a:extLst>
        </xdr:cNvPr>
        <xdr:cNvSpPr txBox="1"/>
      </xdr:nvSpPr>
      <xdr:spPr>
        <a:xfrm>
          <a:off x="3582044" y="13155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72770</xdr:rowOff>
    </xdr:from>
    <xdr:ext cx="405111" cy="259045"/>
    <xdr:sp macro="" textlink="">
      <xdr:nvSpPr>
        <xdr:cNvPr id="322" name="n_2mainValue【福祉施設】&#10;有形固定資産減価償却率">
          <a:extLst>
            <a:ext uri="{FF2B5EF4-FFF2-40B4-BE49-F238E27FC236}">
              <a16:creationId xmlns:a16="http://schemas.microsoft.com/office/drawing/2014/main" id="{ACB7CA59-0F24-4750-A07A-7635FB297AD8}"/>
            </a:ext>
          </a:extLst>
        </xdr:cNvPr>
        <xdr:cNvSpPr txBox="1"/>
      </xdr:nvSpPr>
      <xdr:spPr>
        <a:xfrm>
          <a:off x="2705744" y="13102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75</xdr:row>
      <xdr:rowOff>159311</xdr:rowOff>
    </xdr:from>
    <xdr:ext cx="405111" cy="259045"/>
    <xdr:sp macro="" textlink="">
      <xdr:nvSpPr>
        <xdr:cNvPr id="323" name="n_3mainValue【福祉施設】&#10;有形固定資産減価償却率">
          <a:extLst>
            <a:ext uri="{FF2B5EF4-FFF2-40B4-BE49-F238E27FC236}">
              <a16:creationId xmlns:a16="http://schemas.microsoft.com/office/drawing/2014/main" id="{C69CDD18-9D45-417D-9E6F-D5730CE3E16D}"/>
            </a:ext>
          </a:extLst>
        </xdr:cNvPr>
        <xdr:cNvSpPr txBox="1"/>
      </xdr:nvSpPr>
      <xdr:spPr>
        <a:xfrm>
          <a:off x="1816744" y="1301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98896</xdr:rowOff>
    </xdr:from>
    <xdr:ext cx="405111" cy="259045"/>
    <xdr:sp macro="" textlink="">
      <xdr:nvSpPr>
        <xdr:cNvPr id="324" name="n_4mainValue【福祉施設】&#10;有形固定資産減価償却率">
          <a:extLst>
            <a:ext uri="{FF2B5EF4-FFF2-40B4-BE49-F238E27FC236}">
              <a16:creationId xmlns:a16="http://schemas.microsoft.com/office/drawing/2014/main" id="{0F03E332-9842-4B75-A500-A755040CF773}"/>
            </a:ext>
          </a:extLst>
        </xdr:cNvPr>
        <xdr:cNvSpPr txBox="1"/>
      </xdr:nvSpPr>
      <xdr:spPr>
        <a:xfrm>
          <a:off x="927744" y="13129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8DB18DEE-FC2D-48B4-BCA6-B7F393138FB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198EF8D7-AD36-4B8C-B07C-61AABF56924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B4F27F2D-7743-41BE-AD50-FF4C3ECC4A0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45FFE0AA-14A0-4E8F-9293-C5938E2A7D8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44C20A4F-4C39-4AB1-ABFF-A9D6139791B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550EB560-FBA8-481D-B078-881D913E259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376CA208-5653-48B0-9D32-349D3AD36C7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F82D794A-2852-4FCF-9DC4-3D643FFD96A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2F20BCBE-C6E5-448E-8BB5-6625D16D8EB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1885119E-DABE-45A0-8A2C-DDE6BB5CA26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5" name="直線コネクタ 334">
          <a:extLst>
            <a:ext uri="{FF2B5EF4-FFF2-40B4-BE49-F238E27FC236}">
              <a16:creationId xmlns:a16="http://schemas.microsoft.com/office/drawing/2014/main" id="{A2CB6A03-A8D5-46B8-8794-E0D82C5A0539}"/>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6" name="テキスト ボックス 335">
          <a:extLst>
            <a:ext uri="{FF2B5EF4-FFF2-40B4-BE49-F238E27FC236}">
              <a16:creationId xmlns:a16="http://schemas.microsoft.com/office/drawing/2014/main" id="{1229A6D9-0DC2-4009-82E6-DB8549DB035E}"/>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7" name="直線コネクタ 336">
          <a:extLst>
            <a:ext uri="{FF2B5EF4-FFF2-40B4-BE49-F238E27FC236}">
              <a16:creationId xmlns:a16="http://schemas.microsoft.com/office/drawing/2014/main" id="{4E533DA5-E2A7-4A96-853F-CCF18586EC9B}"/>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8" name="テキスト ボックス 337">
          <a:extLst>
            <a:ext uri="{FF2B5EF4-FFF2-40B4-BE49-F238E27FC236}">
              <a16:creationId xmlns:a16="http://schemas.microsoft.com/office/drawing/2014/main" id="{DFD189EB-39E5-4DE6-8227-6EA412D7D25A}"/>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9" name="直線コネクタ 338">
          <a:extLst>
            <a:ext uri="{FF2B5EF4-FFF2-40B4-BE49-F238E27FC236}">
              <a16:creationId xmlns:a16="http://schemas.microsoft.com/office/drawing/2014/main" id="{75FE52D8-30B0-495A-9AC7-B432F6066466}"/>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0" name="テキスト ボックス 339">
          <a:extLst>
            <a:ext uri="{FF2B5EF4-FFF2-40B4-BE49-F238E27FC236}">
              <a16:creationId xmlns:a16="http://schemas.microsoft.com/office/drawing/2014/main" id="{E3222B5C-97CD-4342-B4E2-38EE06DF0FE6}"/>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1" name="直線コネクタ 340">
          <a:extLst>
            <a:ext uri="{FF2B5EF4-FFF2-40B4-BE49-F238E27FC236}">
              <a16:creationId xmlns:a16="http://schemas.microsoft.com/office/drawing/2014/main" id="{81DDFFF0-94CF-4CDD-8CD6-20546ADD86C6}"/>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2" name="テキスト ボックス 341">
          <a:extLst>
            <a:ext uri="{FF2B5EF4-FFF2-40B4-BE49-F238E27FC236}">
              <a16:creationId xmlns:a16="http://schemas.microsoft.com/office/drawing/2014/main" id="{E47ED748-6852-4E7F-9A0B-8639C9B1E71A}"/>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3" name="直線コネクタ 342">
          <a:extLst>
            <a:ext uri="{FF2B5EF4-FFF2-40B4-BE49-F238E27FC236}">
              <a16:creationId xmlns:a16="http://schemas.microsoft.com/office/drawing/2014/main" id="{1B2C97FF-1FD6-475F-8EEF-D3FA1809DEC5}"/>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4" name="テキスト ボックス 343">
          <a:extLst>
            <a:ext uri="{FF2B5EF4-FFF2-40B4-BE49-F238E27FC236}">
              <a16:creationId xmlns:a16="http://schemas.microsoft.com/office/drawing/2014/main" id="{11198ABF-10EC-46E8-9069-0363AE92A6BE}"/>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5" name="直線コネクタ 344">
          <a:extLst>
            <a:ext uri="{FF2B5EF4-FFF2-40B4-BE49-F238E27FC236}">
              <a16:creationId xmlns:a16="http://schemas.microsoft.com/office/drawing/2014/main" id="{BCF84873-37ED-4635-B1F0-671AF43DD069}"/>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6" name="テキスト ボックス 345">
          <a:extLst>
            <a:ext uri="{FF2B5EF4-FFF2-40B4-BE49-F238E27FC236}">
              <a16:creationId xmlns:a16="http://schemas.microsoft.com/office/drawing/2014/main" id="{0BAA7298-BFE4-4C7D-BC72-EFBCD02EFF55}"/>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a:extLst>
            <a:ext uri="{FF2B5EF4-FFF2-40B4-BE49-F238E27FC236}">
              <a16:creationId xmlns:a16="http://schemas.microsoft.com/office/drawing/2014/main" id="{7430EFA0-A73F-486E-A2D4-F0F6B82EF3F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8" name="テキスト ボックス 347">
          <a:extLst>
            <a:ext uri="{FF2B5EF4-FFF2-40B4-BE49-F238E27FC236}">
              <a16:creationId xmlns:a16="http://schemas.microsoft.com/office/drawing/2014/main" id="{B35D5FAB-9109-4F43-AE7E-6716BECC741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福祉施設】&#10;一人当たり面積グラフ枠">
          <a:extLst>
            <a:ext uri="{FF2B5EF4-FFF2-40B4-BE49-F238E27FC236}">
              <a16:creationId xmlns:a16="http://schemas.microsoft.com/office/drawing/2014/main" id="{FB3019AC-A8CF-4F2B-9140-D48F62B09EA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74023</xdr:rowOff>
    </xdr:from>
    <xdr:to>
      <xdr:col>54</xdr:col>
      <xdr:colOff>189865</xdr:colOff>
      <xdr:row>86</xdr:row>
      <xdr:rowOff>139337</xdr:rowOff>
    </xdr:to>
    <xdr:cxnSp macro="">
      <xdr:nvCxnSpPr>
        <xdr:cNvPr id="350" name="直線コネクタ 349">
          <a:extLst>
            <a:ext uri="{FF2B5EF4-FFF2-40B4-BE49-F238E27FC236}">
              <a16:creationId xmlns:a16="http://schemas.microsoft.com/office/drawing/2014/main" id="{F1DB2459-90CD-4F6B-9CC3-960E5B493620}"/>
            </a:ext>
          </a:extLst>
        </xdr:cNvPr>
        <xdr:cNvCxnSpPr/>
      </xdr:nvCxnSpPr>
      <xdr:spPr>
        <a:xfrm flipV="1">
          <a:off x="10476865" y="13447123"/>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143164</xdr:rowOff>
    </xdr:from>
    <xdr:ext cx="469744" cy="259045"/>
    <xdr:sp macro="" textlink="">
      <xdr:nvSpPr>
        <xdr:cNvPr id="351" name="【福祉施設】&#10;一人当たり面積最小値テキスト">
          <a:extLst>
            <a:ext uri="{FF2B5EF4-FFF2-40B4-BE49-F238E27FC236}">
              <a16:creationId xmlns:a16="http://schemas.microsoft.com/office/drawing/2014/main" id="{372D2154-91EA-468D-AAC2-79BA99C0C00D}"/>
            </a:ext>
          </a:extLst>
        </xdr:cNvPr>
        <xdr:cNvSpPr txBox="1"/>
      </xdr:nvSpPr>
      <xdr:spPr>
        <a:xfrm>
          <a:off x="10515600" y="1488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139337</xdr:rowOff>
    </xdr:from>
    <xdr:to>
      <xdr:col>55</xdr:col>
      <xdr:colOff>88900</xdr:colOff>
      <xdr:row>86</xdr:row>
      <xdr:rowOff>139337</xdr:rowOff>
    </xdr:to>
    <xdr:cxnSp macro="">
      <xdr:nvCxnSpPr>
        <xdr:cNvPr id="352" name="直線コネクタ 351">
          <a:extLst>
            <a:ext uri="{FF2B5EF4-FFF2-40B4-BE49-F238E27FC236}">
              <a16:creationId xmlns:a16="http://schemas.microsoft.com/office/drawing/2014/main" id="{C66A8BE7-78AE-46F7-B075-3C86EFDBE1C4}"/>
            </a:ext>
          </a:extLst>
        </xdr:cNvPr>
        <xdr:cNvCxnSpPr/>
      </xdr:nvCxnSpPr>
      <xdr:spPr>
        <a:xfrm>
          <a:off x="10388600" y="1488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20700</xdr:rowOff>
    </xdr:from>
    <xdr:ext cx="469744" cy="259045"/>
    <xdr:sp macro="" textlink="">
      <xdr:nvSpPr>
        <xdr:cNvPr id="353" name="【福祉施設】&#10;一人当たり面積最大値テキスト">
          <a:extLst>
            <a:ext uri="{FF2B5EF4-FFF2-40B4-BE49-F238E27FC236}">
              <a16:creationId xmlns:a16="http://schemas.microsoft.com/office/drawing/2014/main" id="{958023F9-26C1-401D-A090-748B5071B34F}"/>
            </a:ext>
          </a:extLst>
        </xdr:cNvPr>
        <xdr:cNvSpPr txBox="1"/>
      </xdr:nvSpPr>
      <xdr:spPr>
        <a:xfrm>
          <a:off x="10515600" y="1322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74023</xdr:rowOff>
    </xdr:from>
    <xdr:to>
      <xdr:col>55</xdr:col>
      <xdr:colOff>88900</xdr:colOff>
      <xdr:row>78</xdr:row>
      <xdr:rowOff>74023</xdr:rowOff>
    </xdr:to>
    <xdr:cxnSp macro="">
      <xdr:nvCxnSpPr>
        <xdr:cNvPr id="354" name="直線コネクタ 353">
          <a:extLst>
            <a:ext uri="{FF2B5EF4-FFF2-40B4-BE49-F238E27FC236}">
              <a16:creationId xmlns:a16="http://schemas.microsoft.com/office/drawing/2014/main" id="{4A6560BE-A70E-4CB8-99AD-45A720147DEC}"/>
            </a:ext>
          </a:extLst>
        </xdr:cNvPr>
        <xdr:cNvCxnSpPr/>
      </xdr:nvCxnSpPr>
      <xdr:spPr>
        <a:xfrm>
          <a:off x="10388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27776</xdr:rowOff>
    </xdr:from>
    <xdr:ext cx="469744" cy="259045"/>
    <xdr:sp macro="" textlink="">
      <xdr:nvSpPr>
        <xdr:cNvPr id="355" name="【福祉施設】&#10;一人当たり面積平均値テキスト">
          <a:extLst>
            <a:ext uri="{FF2B5EF4-FFF2-40B4-BE49-F238E27FC236}">
              <a16:creationId xmlns:a16="http://schemas.microsoft.com/office/drawing/2014/main" id="{1E36F1C3-1869-4AD0-83F2-A1BC4F117C0F}"/>
            </a:ext>
          </a:extLst>
        </xdr:cNvPr>
        <xdr:cNvSpPr txBox="1"/>
      </xdr:nvSpPr>
      <xdr:spPr>
        <a:xfrm>
          <a:off x="10515600" y="14429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49349</xdr:rowOff>
    </xdr:from>
    <xdr:to>
      <xdr:col>55</xdr:col>
      <xdr:colOff>50800</xdr:colOff>
      <xdr:row>84</xdr:row>
      <xdr:rowOff>150949</xdr:rowOff>
    </xdr:to>
    <xdr:sp macro="" textlink="">
      <xdr:nvSpPr>
        <xdr:cNvPr id="356" name="フローチャート: 判断 355">
          <a:extLst>
            <a:ext uri="{FF2B5EF4-FFF2-40B4-BE49-F238E27FC236}">
              <a16:creationId xmlns:a16="http://schemas.microsoft.com/office/drawing/2014/main" id="{8AACAB2C-C701-4B5C-9506-311DC1D2AA71}"/>
            </a:ext>
          </a:extLst>
        </xdr:cNvPr>
        <xdr:cNvSpPr/>
      </xdr:nvSpPr>
      <xdr:spPr>
        <a:xfrm>
          <a:off x="10426700" y="1445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36286</xdr:rowOff>
    </xdr:from>
    <xdr:to>
      <xdr:col>50</xdr:col>
      <xdr:colOff>165100</xdr:colOff>
      <xdr:row>84</xdr:row>
      <xdr:rowOff>137886</xdr:rowOff>
    </xdr:to>
    <xdr:sp macro="" textlink="">
      <xdr:nvSpPr>
        <xdr:cNvPr id="357" name="フローチャート: 判断 356">
          <a:extLst>
            <a:ext uri="{FF2B5EF4-FFF2-40B4-BE49-F238E27FC236}">
              <a16:creationId xmlns:a16="http://schemas.microsoft.com/office/drawing/2014/main" id="{63EF83C0-21D1-4B24-B697-C42C94487A81}"/>
            </a:ext>
          </a:extLst>
        </xdr:cNvPr>
        <xdr:cNvSpPr/>
      </xdr:nvSpPr>
      <xdr:spPr>
        <a:xfrm>
          <a:off x="9588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119562</xdr:rowOff>
    </xdr:from>
    <xdr:to>
      <xdr:col>46</xdr:col>
      <xdr:colOff>38100</xdr:colOff>
      <xdr:row>84</xdr:row>
      <xdr:rowOff>49712</xdr:rowOff>
    </xdr:to>
    <xdr:sp macro="" textlink="">
      <xdr:nvSpPr>
        <xdr:cNvPr id="358" name="フローチャート: 判断 357">
          <a:extLst>
            <a:ext uri="{FF2B5EF4-FFF2-40B4-BE49-F238E27FC236}">
              <a16:creationId xmlns:a16="http://schemas.microsoft.com/office/drawing/2014/main" id="{77FEC6DE-77F3-4817-9A67-0EA2A6CA6A42}"/>
            </a:ext>
          </a:extLst>
        </xdr:cNvPr>
        <xdr:cNvSpPr/>
      </xdr:nvSpPr>
      <xdr:spPr>
        <a:xfrm>
          <a:off x="86995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126093</xdr:rowOff>
    </xdr:from>
    <xdr:to>
      <xdr:col>41</xdr:col>
      <xdr:colOff>101600</xdr:colOff>
      <xdr:row>84</xdr:row>
      <xdr:rowOff>56243</xdr:rowOff>
    </xdr:to>
    <xdr:sp macro="" textlink="">
      <xdr:nvSpPr>
        <xdr:cNvPr id="359" name="フローチャート: 判断 358">
          <a:extLst>
            <a:ext uri="{FF2B5EF4-FFF2-40B4-BE49-F238E27FC236}">
              <a16:creationId xmlns:a16="http://schemas.microsoft.com/office/drawing/2014/main" id="{3811086B-520F-485F-9A39-9BF6CDA7F5DD}"/>
            </a:ext>
          </a:extLst>
        </xdr:cNvPr>
        <xdr:cNvSpPr/>
      </xdr:nvSpPr>
      <xdr:spPr>
        <a:xfrm>
          <a:off x="7810500" y="143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135889</xdr:rowOff>
    </xdr:from>
    <xdr:to>
      <xdr:col>36</xdr:col>
      <xdr:colOff>165100</xdr:colOff>
      <xdr:row>84</xdr:row>
      <xdr:rowOff>66039</xdr:rowOff>
    </xdr:to>
    <xdr:sp macro="" textlink="">
      <xdr:nvSpPr>
        <xdr:cNvPr id="360" name="フローチャート: 判断 359">
          <a:extLst>
            <a:ext uri="{FF2B5EF4-FFF2-40B4-BE49-F238E27FC236}">
              <a16:creationId xmlns:a16="http://schemas.microsoft.com/office/drawing/2014/main" id="{BEF74E97-A37A-4EED-BA4A-0402DCA149BC}"/>
            </a:ext>
          </a:extLst>
        </xdr:cNvPr>
        <xdr:cNvSpPr/>
      </xdr:nvSpPr>
      <xdr:spPr>
        <a:xfrm>
          <a:off x="6921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70C564-C1E1-4660-ABCE-5DF56397B88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8A987B62-8B44-4BF5-BEF5-C7B2B816D98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47A84217-CFB8-471F-A206-C288453C72E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6FA0AC31-8C9E-4033-948D-F58DD63ECFC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8B2C2048-2C13-46C3-BB5D-ED676B6DA16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72208</xdr:rowOff>
    </xdr:from>
    <xdr:to>
      <xdr:col>55</xdr:col>
      <xdr:colOff>50800</xdr:colOff>
      <xdr:row>83</xdr:row>
      <xdr:rowOff>2358</xdr:rowOff>
    </xdr:to>
    <xdr:sp macro="" textlink="">
      <xdr:nvSpPr>
        <xdr:cNvPr id="366" name="楕円 365">
          <a:extLst>
            <a:ext uri="{FF2B5EF4-FFF2-40B4-BE49-F238E27FC236}">
              <a16:creationId xmlns:a16="http://schemas.microsoft.com/office/drawing/2014/main" id="{8492D5AE-4761-49FB-918E-31395CAD3194}"/>
            </a:ext>
          </a:extLst>
        </xdr:cNvPr>
        <xdr:cNvSpPr/>
      </xdr:nvSpPr>
      <xdr:spPr>
        <a:xfrm>
          <a:off x="10426700" y="1413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95085</xdr:rowOff>
    </xdr:from>
    <xdr:ext cx="469744" cy="259045"/>
    <xdr:sp macro="" textlink="">
      <xdr:nvSpPr>
        <xdr:cNvPr id="367" name="【福祉施設】&#10;一人当たり面積該当値テキスト">
          <a:extLst>
            <a:ext uri="{FF2B5EF4-FFF2-40B4-BE49-F238E27FC236}">
              <a16:creationId xmlns:a16="http://schemas.microsoft.com/office/drawing/2014/main" id="{70664296-DB75-4433-BCF4-1A6E810E1301}"/>
            </a:ext>
          </a:extLst>
        </xdr:cNvPr>
        <xdr:cNvSpPr txBox="1"/>
      </xdr:nvSpPr>
      <xdr:spPr>
        <a:xfrm>
          <a:off x="10515600" y="1398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85271</xdr:rowOff>
    </xdr:from>
    <xdr:to>
      <xdr:col>50</xdr:col>
      <xdr:colOff>165100</xdr:colOff>
      <xdr:row>83</xdr:row>
      <xdr:rowOff>15421</xdr:rowOff>
    </xdr:to>
    <xdr:sp macro="" textlink="">
      <xdr:nvSpPr>
        <xdr:cNvPr id="368" name="楕円 367">
          <a:extLst>
            <a:ext uri="{FF2B5EF4-FFF2-40B4-BE49-F238E27FC236}">
              <a16:creationId xmlns:a16="http://schemas.microsoft.com/office/drawing/2014/main" id="{8CC92EB6-A637-4A67-B2E8-AD8B167F8E2E}"/>
            </a:ext>
          </a:extLst>
        </xdr:cNvPr>
        <xdr:cNvSpPr/>
      </xdr:nvSpPr>
      <xdr:spPr>
        <a:xfrm>
          <a:off x="9588500" y="1414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123008</xdr:rowOff>
    </xdr:from>
    <xdr:to>
      <xdr:col>55</xdr:col>
      <xdr:colOff>0</xdr:colOff>
      <xdr:row>82</xdr:row>
      <xdr:rowOff>136071</xdr:rowOff>
    </xdr:to>
    <xdr:cxnSp macro="">
      <xdr:nvCxnSpPr>
        <xdr:cNvPr id="369" name="直線コネクタ 368">
          <a:extLst>
            <a:ext uri="{FF2B5EF4-FFF2-40B4-BE49-F238E27FC236}">
              <a16:creationId xmlns:a16="http://schemas.microsoft.com/office/drawing/2014/main" id="{F9086300-C22F-453B-A577-D7672AEC676C}"/>
            </a:ext>
          </a:extLst>
        </xdr:cNvPr>
        <xdr:cNvCxnSpPr/>
      </xdr:nvCxnSpPr>
      <xdr:spPr>
        <a:xfrm flipV="1">
          <a:off x="9639300" y="14181908"/>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98334</xdr:rowOff>
    </xdr:from>
    <xdr:to>
      <xdr:col>46</xdr:col>
      <xdr:colOff>38100</xdr:colOff>
      <xdr:row>83</xdr:row>
      <xdr:rowOff>28484</xdr:rowOff>
    </xdr:to>
    <xdr:sp macro="" textlink="">
      <xdr:nvSpPr>
        <xdr:cNvPr id="370" name="楕円 369">
          <a:extLst>
            <a:ext uri="{FF2B5EF4-FFF2-40B4-BE49-F238E27FC236}">
              <a16:creationId xmlns:a16="http://schemas.microsoft.com/office/drawing/2014/main" id="{4ED8B505-FBD9-43D9-A7B8-F721D730410F}"/>
            </a:ext>
          </a:extLst>
        </xdr:cNvPr>
        <xdr:cNvSpPr/>
      </xdr:nvSpPr>
      <xdr:spPr>
        <a:xfrm>
          <a:off x="8699500" y="1415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136071</xdr:rowOff>
    </xdr:from>
    <xdr:to>
      <xdr:col>50</xdr:col>
      <xdr:colOff>114300</xdr:colOff>
      <xdr:row>82</xdr:row>
      <xdr:rowOff>149134</xdr:rowOff>
    </xdr:to>
    <xdr:cxnSp macro="">
      <xdr:nvCxnSpPr>
        <xdr:cNvPr id="371" name="直線コネクタ 370">
          <a:extLst>
            <a:ext uri="{FF2B5EF4-FFF2-40B4-BE49-F238E27FC236}">
              <a16:creationId xmlns:a16="http://schemas.microsoft.com/office/drawing/2014/main" id="{736DDE96-5007-48D5-8280-0535D185E0CE}"/>
            </a:ext>
          </a:extLst>
        </xdr:cNvPr>
        <xdr:cNvCxnSpPr/>
      </xdr:nvCxnSpPr>
      <xdr:spPr>
        <a:xfrm flipV="1">
          <a:off x="8750300" y="1419497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108131</xdr:rowOff>
    </xdr:from>
    <xdr:to>
      <xdr:col>41</xdr:col>
      <xdr:colOff>101600</xdr:colOff>
      <xdr:row>83</xdr:row>
      <xdr:rowOff>38281</xdr:rowOff>
    </xdr:to>
    <xdr:sp macro="" textlink="">
      <xdr:nvSpPr>
        <xdr:cNvPr id="372" name="楕円 371">
          <a:extLst>
            <a:ext uri="{FF2B5EF4-FFF2-40B4-BE49-F238E27FC236}">
              <a16:creationId xmlns:a16="http://schemas.microsoft.com/office/drawing/2014/main" id="{DDA28217-5BB3-4C25-BBCE-18BD93440FF0}"/>
            </a:ext>
          </a:extLst>
        </xdr:cNvPr>
        <xdr:cNvSpPr/>
      </xdr:nvSpPr>
      <xdr:spPr>
        <a:xfrm>
          <a:off x="7810500" y="1416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149134</xdr:rowOff>
    </xdr:from>
    <xdr:to>
      <xdr:col>45</xdr:col>
      <xdr:colOff>177800</xdr:colOff>
      <xdr:row>82</xdr:row>
      <xdr:rowOff>158931</xdr:rowOff>
    </xdr:to>
    <xdr:cxnSp macro="">
      <xdr:nvCxnSpPr>
        <xdr:cNvPr id="373" name="直線コネクタ 372">
          <a:extLst>
            <a:ext uri="{FF2B5EF4-FFF2-40B4-BE49-F238E27FC236}">
              <a16:creationId xmlns:a16="http://schemas.microsoft.com/office/drawing/2014/main" id="{4868DDD9-D882-4DE0-98A1-0F636E9E2C3B}"/>
            </a:ext>
          </a:extLst>
        </xdr:cNvPr>
        <xdr:cNvCxnSpPr/>
      </xdr:nvCxnSpPr>
      <xdr:spPr>
        <a:xfrm flipV="1">
          <a:off x="7861300" y="14208034"/>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117929</xdr:rowOff>
    </xdr:from>
    <xdr:to>
      <xdr:col>36</xdr:col>
      <xdr:colOff>165100</xdr:colOff>
      <xdr:row>83</xdr:row>
      <xdr:rowOff>48079</xdr:rowOff>
    </xdr:to>
    <xdr:sp macro="" textlink="">
      <xdr:nvSpPr>
        <xdr:cNvPr id="374" name="楕円 373">
          <a:extLst>
            <a:ext uri="{FF2B5EF4-FFF2-40B4-BE49-F238E27FC236}">
              <a16:creationId xmlns:a16="http://schemas.microsoft.com/office/drawing/2014/main" id="{F3ABF7D6-ABA3-4FF5-AE6E-B199BCE20687}"/>
            </a:ext>
          </a:extLst>
        </xdr:cNvPr>
        <xdr:cNvSpPr/>
      </xdr:nvSpPr>
      <xdr:spPr>
        <a:xfrm>
          <a:off x="69215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158931</xdr:rowOff>
    </xdr:from>
    <xdr:to>
      <xdr:col>41</xdr:col>
      <xdr:colOff>50800</xdr:colOff>
      <xdr:row>82</xdr:row>
      <xdr:rowOff>168729</xdr:rowOff>
    </xdr:to>
    <xdr:cxnSp macro="">
      <xdr:nvCxnSpPr>
        <xdr:cNvPr id="375" name="直線コネクタ 374">
          <a:extLst>
            <a:ext uri="{FF2B5EF4-FFF2-40B4-BE49-F238E27FC236}">
              <a16:creationId xmlns:a16="http://schemas.microsoft.com/office/drawing/2014/main" id="{D819616A-7811-4CB8-8355-1DCEB37BF656}"/>
            </a:ext>
          </a:extLst>
        </xdr:cNvPr>
        <xdr:cNvCxnSpPr/>
      </xdr:nvCxnSpPr>
      <xdr:spPr>
        <a:xfrm flipV="1">
          <a:off x="6972300" y="14217831"/>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129013</xdr:rowOff>
    </xdr:from>
    <xdr:ext cx="469744" cy="259045"/>
    <xdr:sp macro="" textlink="">
      <xdr:nvSpPr>
        <xdr:cNvPr id="376" name="n_1aveValue【福祉施設】&#10;一人当たり面積">
          <a:extLst>
            <a:ext uri="{FF2B5EF4-FFF2-40B4-BE49-F238E27FC236}">
              <a16:creationId xmlns:a16="http://schemas.microsoft.com/office/drawing/2014/main" id="{D39A22B1-6A1B-4BFB-9E47-CFF4CEFB98AE}"/>
            </a:ext>
          </a:extLst>
        </xdr:cNvPr>
        <xdr:cNvSpPr txBox="1"/>
      </xdr:nvSpPr>
      <xdr:spPr>
        <a:xfrm>
          <a:off x="9391727" y="1453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40839</xdr:rowOff>
    </xdr:from>
    <xdr:ext cx="469744" cy="259045"/>
    <xdr:sp macro="" textlink="">
      <xdr:nvSpPr>
        <xdr:cNvPr id="377" name="n_2aveValue【福祉施設】&#10;一人当たり面積">
          <a:extLst>
            <a:ext uri="{FF2B5EF4-FFF2-40B4-BE49-F238E27FC236}">
              <a16:creationId xmlns:a16="http://schemas.microsoft.com/office/drawing/2014/main" id="{CFD848AC-364C-4D9F-A56A-757A09E2E6A8}"/>
            </a:ext>
          </a:extLst>
        </xdr:cNvPr>
        <xdr:cNvSpPr txBox="1"/>
      </xdr:nvSpPr>
      <xdr:spPr>
        <a:xfrm>
          <a:off x="8515427" y="1444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47370</xdr:rowOff>
    </xdr:from>
    <xdr:ext cx="469744" cy="259045"/>
    <xdr:sp macro="" textlink="">
      <xdr:nvSpPr>
        <xdr:cNvPr id="378" name="n_3aveValue【福祉施設】&#10;一人当たり面積">
          <a:extLst>
            <a:ext uri="{FF2B5EF4-FFF2-40B4-BE49-F238E27FC236}">
              <a16:creationId xmlns:a16="http://schemas.microsoft.com/office/drawing/2014/main" id="{1FB9EEE5-DACE-4C39-A451-CB5FFE5937E7}"/>
            </a:ext>
          </a:extLst>
        </xdr:cNvPr>
        <xdr:cNvSpPr txBox="1"/>
      </xdr:nvSpPr>
      <xdr:spPr>
        <a:xfrm>
          <a:off x="7626427" y="144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57166</xdr:rowOff>
    </xdr:from>
    <xdr:ext cx="469744" cy="259045"/>
    <xdr:sp macro="" textlink="">
      <xdr:nvSpPr>
        <xdr:cNvPr id="379" name="n_4aveValue【福祉施設】&#10;一人当たり面積">
          <a:extLst>
            <a:ext uri="{FF2B5EF4-FFF2-40B4-BE49-F238E27FC236}">
              <a16:creationId xmlns:a16="http://schemas.microsoft.com/office/drawing/2014/main" id="{78DB6013-B4C8-43B4-A193-E8B34A3B9755}"/>
            </a:ext>
          </a:extLst>
        </xdr:cNvPr>
        <xdr:cNvSpPr txBox="1"/>
      </xdr:nvSpPr>
      <xdr:spPr>
        <a:xfrm>
          <a:off x="6737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31948</xdr:rowOff>
    </xdr:from>
    <xdr:ext cx="469744" cy="259045"/>
    <xdr:sp macro="" textlink="">
      <xdr:nvSpPr>
        <xdr:cNvPr id="380" name="n_1mainValue【福祉施設】&#10;一人当たり面積">
          <a:extLst>
            <a:ext uri="{FF2B5EF4-FFF2-40B4-BE49-F238E27FC236}">
              <a16:creationId xmlns:a16="http://schemas.microsoft.com/office/drawing/2014/main" id="{4F43F99D-67CF-43A1-A927-1EB2F3B11376}"/>
            </a:ext>
          </a:extLst>
        </xdr:cNvPr>
        <xdr:cNvSpPr txBox="1"/>
      </xdr:nvSpPr>
      <xdr:spPr>
        <a:xfrm>
          <a:off x="93917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45011</xdr:rowOff>
    </xdr:from>
    <xdr:ext cx="469744" cy="259045"/>
    <xdr:sp macro="" textlink="">
      <xdr:nvSpPr>
        <xdr:cNvPr id="381" name="n_2mainValue【福祉施設】&#10;一人当たり面積">
          <a:extLst>
            <a:ext uri="{FF2B5EF4-FFF2-40B4-BE49-F238E27FC236}">
              <a16:creationId xmlns:a16="http://schemas.microsoft.com/office/drawing/2014/main" id="{700D6945-1635-4814-97FF-8993CD3D4AA2}"/>
            </a:ext>
          </a:extLst>
        </xdr:cNvPr>
        <xdr:cNvSpPr txBox="1"/>
      </xdr:nvSpPr>
      <xdr:spPr>
        <a:xfrm>
          <a:off x="8515427" y="13932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54808</xdr:rowOff>
    </xdr:from>
    <xdr:ext cx="469744" cy="259045"/>
    <xdr:sp macro="" textlink="">
      <xdr:nvSpPr>
        <xdr:cNvPr id="382" name="n_3mainValue【福祉施設】&#10;一人当たり面積">
          <a:extLst>
            <a:ext uri="{FF2B5EF4-FFF2-40B4-BE49-F238E27FC236}">
              <a16:creationId xmlns:a16="http://schemas.microsoft.com/office/drawing/2014/main" id="{B1860BF6-5948-47FF-9A5F-A6FAAC845DC6}"/>
            </a:ext>
          </a:extLst>
        </xdr:cNvPr>
        <xdr:cNvSpPr txBox="1"/>
      </xdr:nvSpPr>
      <xdr:spPr>
        <a:xfrm>
          <a:off x="7626427" y="1394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64606</xdr:rowOff>
    </xdr:from>
    <xdr:ext cx="469744" cy="259045"/>
    <xdr:sp macro="" textlink="">
      <xdr:nvSpPr>
        <xdr:cNvPr id="383" name="n_4mainValue【福祉施設】&#10;一人当たり面積">
          <a:extLst>
            <a:ext uri="{FF2B5EF4-FFF2-40B4-BE49-F238E27FC236}">
              <a16:creationId xmlns:a16="http://schemas.microsoft.com/office/drawing/2014/main" id="{B2AEAF61-AAED-4D02-B070-4249EE377E2C}"/>
            </a:ext>
          </a:extLst>
        </xdr:cNvPr>
        <xdr:cNvSpPr txBox="1"/>
      </xdr:nvSpPr>
      <xdr:spPr>
        <a:xfrm>
          <a:off x="6737427" y="139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a:extLst>
            <a:ext uri="{FF2B5EF4-FFF2-40B4-BE49-F238E27FC236}">
              <a16:creationId xmlns:a16="http://schemas.microsoft.com/office/drawing/2014/main" id="{FF77997F-9961-43EE-92B2-497BAB52708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a:extLst>
            <a:ext uri="{FF2B5EF4-FFF2-40B4-BE49-F238E27FC236}">
              <a16:creationId xmlns:a16="http://schemas.microsoft.com/office/drawing/2014/main" id="{87398E05-FA6F-4111-A0BB-55A186A74C1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a:extLst>
            <a:ext uri="{FF2B5EF4-FFF2-40B4-BE49-F238E27FC236}">
              <a16:creationId xmlns:a16="http://schemas.microsoft.com/office/drawing/2014/main" id="{F510F277-7275-48E4-AE50-EF925BDFCF9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a:extLst>
            <a:ext uri="{FF2B5EF4-FFF2-40B4-BE49-F238E27FC236}">
              <a16:creationId xmlns:a16="http://schemas.microsoft.com/office/drawing/2014/main" id="{445B61A6-ABE8-477F-B2CF-6ABA2F5DFBC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a:extLst>
            <a:ext uri="{FF2B5EF4-FFF2-40B4-BE49-F238E27FC236}">
              <a16:creationId xmlns:a16="http://schemas.microsoft.com/office/drawing/2014/main" id="{1C3DAED5-C4BE-452F-AFB1-316F3D7D8A8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a:extLst>
            <a:ext uri="{FF2B5EF4-FFF2-40B4-BE49-F238E27FC236}">
              <a16:creationId xmlns:a16="http://schemas.microsoft.com/office/drawing/2014/main" id="{8FE9F615-C904-4523-A2D2-9318796F3BB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a:extLst>
            <a:ext uri="{FF2B5EF4-FFF2-40B4-BE49-F238E27FC236}">
              <a16:creationId xmlns:a16="http://schemas.microsoft.com/office/drawing/2014/main" id="{83A999F2-CD64-4EB3-92BD-587E41ED536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a:extLst>
            <a:ext uri="{FF2B5EF4-FFF2-40B4-BE49-F238E27FC236}">
              <a16:creationId xmlns:a16="http://schemas.microsoft.com/office/drawing/2014/main" id="{6CE9BF9A-480E-4EAF-A92D-79DC8BAA3FED}"/>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2" name="テキスト ボックス 391">
          <a:extLst>
            <a:ext uri="{FF2B5EF4-FFF2-40B4-BE49-F238E27FC236}">
              <a16:creationId xmlns:a16="http://schemas.microsoft.com/office/drawing/2014/main" id="{58324DFF-DF36-4883-9AF6-827A1B50CFE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3" name="直線コネクタ 392">
          <a:extLst>
            <a:ext uri="{FF2B5EF4-FFF2-40B4-BE49-F238E27FC236}">
              <a16:creationId xmlns:a16="http://schemas.microsoft.com/office/drawing/2014/main" id="{FDDFD91E-D89D-4AD7-9150-8F60365670BD}"/>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4" name="テキスト ボックス 393">
          <a:extLst>
            <a:ext uri="{FF2B5EF4-FFF2-40B4-BE49-F238E27FC236}">
              <a16:creationId xmlns:a16="http://schemas.microsoft.com/office/drawing/2014/main" id="{53D593E8-3B91-498F-AA29-80B19A520D79}"/>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5" name="直線コネクタ 394">
          <a:extLst>
            <a:ext uri="{FF2B5EF4-FFF2-40B4-BE49-F238E27FC236}">
              <a16:creationId xmlns:a16="http://schemas.microsoft.com/office/drawing/2014/main" id="{0AB0B3D5-638E-4AF7-B034-F5767B414594}"/>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6" name="テキスト ボックス 395">
          <a:extLst>
            <a:ext uri="{FF2B5EF4-FFF2-40B4-BE49-F238E27FC236}">
              <a16:creationId xmlns:a16="http://schemas.microsoft.com/office/drawing/2014/main" id="{B109229A-3A6F-4610-AB6C-EF8F5563F39D}"/>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7" name="直線コネクタ 396">
          <a:extLst>
            <a:ext uri="{FF2B5EF4-FFF2-40B4-BE49-F238E27FC236}">
              <a16:creationId xmlns:a16="http://schemas.microsoft.com/office/drawing/2014/main" id="{9B55F4EE-6135-46E9-BA66-534E3EDDF785}"/>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8" name="テキスト ボックス 397">
          <a:extLst>
            <a:ext uri="{FF2B5EF4-FFF2-40B4-BE49-F238E27FC236}">
              <a16:creationId xmlns:a16="http://schemas.microsoft.com/office/drawing/2014/main" id="{931F64B4-D504-414E-A290-FAD1985B08FF}"/>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9" name="直線コネクタ 398">
          <a:extLst>
            <a:ext uri="{FF2B5EF4-FFF2-40B4-BE49-F238E27FC236}">
              <a16:creationId xmlns:a16="http://schemas.microsoft.com/office/drawing/2014/main" id="{154B7AD4-816E-4B5E-8039-57CB4C2DE149}"/>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400" name="テキスト ボックス 399">
          <a:extLst>
            <a:ext uri="{FF2B5EF4-FFF2-40B4-BE49-F238E27FC236}">
              <a16:creationId xmlns:a16="http://schemas.microsoft.com/office/drawing/2014/main" id="{4E92E74C-52E9-407B-8BDB-5C8320D743F5}"/>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1" name="直線コネクタ 400">
          <a:extLst>
            <a:ext uri="{FF2B5EF4-FFF2-40B4-BE49-F238E27FC236}">
              <a16:creationId xmlns:a16="http://schemas.microsoft.com/office/drawing/2014/main" id="{65B2E29F-2DD4-47A1-B28C-4A3307CF3396}"/>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2" name="テキスト ボックス 401">
          <a:extLst>
            <a:ext uri="{FF2B5EF4-FFF2-40B4-BE49-F238E27FC236}">
              <a16:creationId xmlns:a16="http://schemas.microsoft.com/office/drawing/2014/main" id="{55B414AB-3664-4FEC-ACBF-812B658B5CF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3" name="直線コネクタ 402">
          <a:extLst>
            <a:ext uri="{FF2B5EF4-FFF2-40B4-BE49-F238E27FC236}">
              <a16:creationId xmlns:a16="http://schemas.microsoft.com/office/drawing/2014/main" id="{2F67A869-9A26-4266-A7B6-D245CA2AACDA}"/>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4" name="テキスト ボックス 403">
          <a:extLst>
            <a:ext uri="{FF2B5EF4-FFF2-40B4-BE49-F238E27FC236}">
              <a16:creationId xmlns:a16="http://schemas.microsoft.com/office/drawing/2014/main" id="{0A09F4DC-A07C-4F1F-A6B4-32783591679F}"/>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5" name="直線コネクタ 404">
          <a:extLst>
            <a:ext uri="{FF2B5EF4-FFF2-40B4-BE49-F238E27FC236}">
              <a16:creationId xmlns:a16="http://schemas.microsoft.com/office/drawing/2014/main" id="{36BF5B09-0B0D-4BF9-9152-023FD58DFC4C}"/>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6" name="テキスト ボックス 405">
          <a:extLst>
            <a:ext uri="{FF2B5EF4-FFF2-40B4-BE49-F238E27FC236}">
              <a16:creationId xmlns:a16="http://schemas.microsoft.com/office/drawing/2014/main" id="{0BB5BFED-E240-4AE8-B62A-78E822BDC54D}"/>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7" name="直線コネクタ 406">
          <a:extLst>
            <a:ext uri="{FF2B5EF4-FFF2-40B4-BE49-F238E27FC236}">
              <a16:creationId xmlns:a16="http://schemas.microsoft.com/office/drawing/2014/main" id="{3348ED34-A200-49F6-9804-29874B09E9E7}"/>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8" name="【市民会館】&#10;有形固定資産減価償却率グラフ枠">
          <a:extLst>
            <a:ext uri="{FF2B5EF4-FFF2-40B4-BE49-F238E27FC236}">
              <a16:creationId xmlns:a16="http://schemas.microsoft.com/office/drawing/2014/main" id="{20B95A59-1B3E-4FBC-A848-4F5B8D42492E}"/>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xdr:rowOff>
    </xdr:from>
    <xdr:to>
      <xdr:col>24</xdr:col>
      <xdr:colOff>62865</xdr:colOff>
      <xdr:row>109</xdr:row>
      <xdr:rowOff>35379</xdr:rowOff>
    </xdr:to>
    <xdr:cxnSp macro="">
      <xdr:nvCxnSpPr>
        <xdr:cNvPr id="409" name="直線コネクタ 408">
          <a:extLst>
            <a:ext uri="{FF2B5EF4-FFF2-40B4-BE49-F238E27FC236}">
              <a16:creationId xmlns:a16="http://schemas.microsoft.com/office/drawing/2014/main" id="{DBC392DA-5D03-403A-BA16-DBE251D607C3}"/>
            </a:ext>
          </a:extLst>
        </xdr:cNvPr>
        <xdr:cNvCxnSpPr/>
      </xdr:nvCxnSpPr>
      <xdr:spPr>
        <a:xfrm flipV="1">
          <a:off x="4634865" y="17152620"/>
          <a:ext cx="0" cy="1570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10" name="【市民会館】&#10;有形固定資産減価償却率最小値テキスト">
          <a:extLst>
            <a:ext uri="{FF2B5EF4-FFF2-40B4-BE49-F238E27FC236}">
              <a16:creationId xmlns:a16="http://schemas.microsoft.com/office/drawing/2014/main" id="{174714E6-A6D2-4F8F-9210-F1534507EA51}"/>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11" name="直線コネクタ 410">
          <a:extLst>
            <a:ext uri="{FF2B5EF4-FFF2-40B4-BE49-F238E27FC236}">
              <a16:creationId xmlns:a16="http://schemas.microsoft.com/office/drawing/2014/main" id="{5BA4D3E4-083E-45D1-98FF-2AED97BF06ED}"/>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125747</xdr:rowOff>
    </xdr:from>
    <xdr:ext cx="340478" cy="259045"/>
    <xdr:sp macro="" textlink="">
      <xdr:nvSpPr>
        <xdr:cNvPr id="412" name="【市民会館】&#10;有形固定資産減価償却率最大値テキスト">
          <a:extLst>
            <a:ext uri="{FF2B5EF4-FFF2-40B4-BE49-F238E27FC236}">
              <a16:creationId xmlns:a16="http://schemas.microsoft.com/office/drawing/2014/main" id="{F5424BF3-87B7-40EB-871E-75BAE06B85D0}"/>
            </a:ext>
          </a:extLst>
        </xdr:cNvPr>
        <xdr:cNvSpPr txBox="1"/>
      </xdr:nvSpPr>
      <xdr:spPr>
        <a:xfrm>
          <a:off x="4673600" y="1692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xdr:rowOff>
    </xdr:from>
    <xdr:to>
      <xdr:col>24</xdr:col>
      <xdr:colOff>152400</xdr:colOff>
      <xdr:row>100</xdr:row>
      <xdr:rowOff>7620</xdr:rowOff>
    </xdr:to>
    <xdr:cxnSp macro="">
      <xdr:nvCxnSpPr>
        <xdr:cNvPr id="413" name="直線コネクタ 412">
          <a:extLst>
            <a:ext uri="{FF2B5EF4-FFF2-40B4-BE49-F238E27FC236}">
              <a16:creationId xmlns:a16="http://schemas.microsoft.com/office/drawing/2014/main" id="{C1102782-CCC4-4179-A733-6589D25025E5}"/>
            </a:ext>
          </a:extLst>
        </xdr:cNvPr>
        <xdr:cNvCxnSpPr/>
      </xdr:nvCxnSpPr>
      <xdr:spPr>
        <a:xfrm>
          <a:off x="4546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105427</xdr:rowOff>
    </xdr:from>
    <xdr:ext cx="405111" cy="259045"/>
    <xdr:sp macro="" textlink="">
      <xdr:nvSpPr>
        <xdr:cNvPr id="414" name="【市民会館】&#10;有形固定資産減価償却率平均値テキスト">
          <a:extLst>
            <a:ext uri="{FF2B5EF4-FFF2-40B4-BE49-F238E27FC236}">
              <a16:creationId xmlns:a16="http://schemas.microsoft.com/office/drawing/2014/main" id="{3881F0C7-44CE-47B3-997F-50342259C795}"/>
            </a:ext>
          </a:extLst>
        </xdr:cNvPr>
        <xdr:cNvSpPr txBox="1"/>
      </xdr:nvSpPr>
      <xdr:spPr>
        <a:xfrm>
          <a:off x="4673600" y="1776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415" name="フローチャート: 判断 414">
          <a:extLst>
            <a:ext uri="{FF2B5EF4-FFF2-40B4-BE49-F238E27FC236}">
              <a16:creationId xmlns:a16="http://schemas.microsoft.com/office/drawing/2014/main" id="{A0BD81EA-A69F-4FDD-9EAB-CFD352C73326}"/>
            </a:ext>
          </a:extLst>
        </xdr:cNvPr>
        <xdr:cNvSpPr/>
      </xdr:nvSpPr>
      <xdr:spPr>
        <a:xfrm>
          <a:off x="4584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416" name="フローチャート: 判断 415">
          <a:extLst>
            <a:ext uri="{FF2B5EF4-FFF2-40B4-BE49-F238E27FC236}">
              <a16:creationId xmlns:a16="http://schemas.microsoft.com/office/drawing/2014/main" id="{F231572F-C0C6-4505-B030-0364B88DFBC2}"/>
            </a:ext>
          </a:extLst>
        </xdr:cNvPr>
        <xdr:cNvSpPr/>
      </xdr:nvSpPr>
      <xdr:spPr>
        <a:xfrm>
          <a:off x="3746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116839</xdr:rowOff>
    </xdr:from>
    <xdr:to>
      <xdr:col>15</xdr:col>
      <xdr:colOff>101600</xdr:colOff>
      <xdr:row>105</xdr:row>
      <xdr:rowOff>46989</xdr:rowOff>
    </xdr:to>
    <xdr:sp macro="" textlink="">
      <xdr:nvSpPr>
        <xdr:cNvPr id="417" name="フローチャート: 判断 416">
          <a:extLst>
            <a:ext uri="{FF2B5EF4-FFF2-40B4-BE49-F238E27FC236}">
              <a16:creationId xmlns:a16="http://schemas.microsoft.com/office/drawing/2014/main" id="{0D0B5062-17FB-412B-8B5E-C0CA07A86A01}"/>
            </a:ext>
          </a:extLst>
        </xdr:cNvPr>
        <xdr:cNvSpPr/>
      </xdr:nvSpPr>
      <xdr:spPr>
        <a:xfrm>
          <a:off x="2857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82550</xdr:rowOff>
    </xdr:from>
    <xdr:to>
      <xdr:col>10</xdr:col>
      <xdr:colOff>165100</xdr:colOff>
      <xdr:row>105</xdr:row>
      <xdr:rowOff>12700</xdr:rowOff>
    </xdr:to>
    <xdr:sp macro="" textlink="">
      <xdr:nvSpPr>
        <xdr:cNvPr id="418" name="フローチャート: 判断 417">
          <a:extLst>
            <a:ext uri="{FF2B5EF4-FFF2-40B4-BE49-F238E27FC236}">
              <a16:creationId xmlns:a16="http://schemas.microsoft.com/office/drawing/2014/main" id="{60FC1DA3-7F13-4F43-B78E-894D692E32FB}"/>
            </a:ext>
          </a:extLst>
        </xdr:cNvPr>
        <xdr:cNvSpPr/>
      </xdr:nvSpPr>
      <xdr:spPr>
        <a:xfrm>
          <a:off x="1968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113574</xdr:rowOff>
    </xdr:from>
    <xdr:to>
      <xdr:col>6</xdr:col>
      <xdr:colOff>38100</xdr:colOff>
      <xdr:row>105</xdr:row>
      <xdr:rowOff>43724</xdr:rowOff>
    </xdr:to>
    <xdr:sp macro="" textlink="">
      <xdr:nvSpPr>
        <xdr:cNvPr id="419" name="フローチャート: 判断 418">
          <a:extLst>
            <a:ext uri="{FF2B5EF4-FFF2-40B4-BE49-F238E27FC236}">
              <a16:creationId xmlns:a16="http://schemas.microsoft.com/office/drawing/2014/main" id="{A96706A4-F4B2-49C4-9251-1A042A872FC8}"/>
            </a:ext>
          </a:extLst>
        </xdr:cNvPr>
        <xdr:cNvSpPr/>
      </xdr:nvSpPr>
      <xdr:spPr>
        <a:xfrm>
          <a:off x="1079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149547FD-8607-478F-BD00-79995F4846F6}"/>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5F1DBF57-2543-41E3-BC62-076FE16C76F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7D2BFE51-F362-4839-B44C-FAC2DF5DF89B}"/>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15D15211-1A2E-4BE2-850D-833693DC586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4" name="テキスト ボックス 423">
          <a:extLst>
            <a:ext uri="{FF2B5EF4-FFF2-40B4-BE49-F238E27FC236}">
              <a16:creationId xmlns:a16="http://schemas.microsoft.com/office/drawing/2014/main" id="{BD5479A5-0D13-4F53-A0D9-FB9EA1D635B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7438</xdr:rowOff>
    </xdr:from>
    <xdr:to>
      <xdr:col>24</xdr:col>
      <xdr:colOff>114300</xdr:colOff>
      <xdr:row>106</xdr:row>
      <xdr:rowOff>109038</xdr:rowOff>
    </xdr:to>
    <xdr:sp macro="" textlink="">
      <xdr:nvSpPr>
        <xdr:cNvPr id="425" name="楕円 424">
          <a:extLst>
            <a:ext uri="{FF2B5EF4-FFF2-40B4-BE49-F238E27FC236}">
              <a16:creationId xmlns:a16="http://schemas.microsoft.com/office/drawing/2014/main" id="{6D51DE63-8C4A-461A-9F23-7D18C8329C7C}"/>
            </a:ext>
          </a:extLst>
        </xdr:cNvPr>
        <xdr:cNvSpPr/>
      </xdr:nvSpPr>
      <xdr:spPr>
        <a:xfrm>
          <a:off x="4584700" y="1818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157315</xdr:rowOff>
    </xdr:from>
    <xdr:ext cx="405111" cy="259045"/>
    <xdr:sp macro="" textlink="">
      <xdr:nvSpPr>
        <xdr:cNvPr id="426" name="【市民会館】&#10;有形固定資産減価償却率該当値テキスト">
          <a:extLst>
            <a:ext uri="{FF2B5EF4-FFF2-40B4-BE49-F238E27FC236}">
              <a16:creationId xmlns:a16="http://schemas.microsoft.com/office/drawing/2014/main" id="{BFE1371D-93AB-4D13-9C55-09ED4B59EFF7}"/>
            </a:ext>
          </a:extLst>
        </xdr:cNvPr>
        <xdr:cNvSpPr txBox="1"/>
      </xdr:nvSpPr>
      <xdr:spPr>
        <a:xfrm>
          <a:off x="4673600" y="1815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61323</xdr:rowOff>
    </xdr:from>
    <xdr:to>
      <xdr:col>20</xdr:col>
      <xdr:colOff>38100</xdr:colOff>
      <xdr:row>106</xdr:row>
      <xdr:rowOff>162923</xdr:rowOff>
    </xdr:to>
    <xdr:sp macro="" textlink="">
      <xdr:nvSpPr>
        <xdr:cNvPr id="427" name="楕円 426">
          <a:extLst>
            <a:ext uri="{FF2B5EF4-FFF2-40B4-BE49-F238E27FC236}">
              <a16:creationId xmlns:a16="http://schemas.microsoft.com/office/drawing/2014/main" id="{5DDB1045-AC52-4E63-8D24-3B7A68BACDBF}"/>
            </a:ext>
          </a:extLst>
        </xdr:cNvPr>
        <xdr:cNvSpPr/>
      </xdr:nvSpPr>
      <xdr:spPr>
        <a:xfrm>
          <a:off x="3746500" y="1823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58238</xdr:rowOff>
    </xdr:from>
    <xdr:to>
      <xdr:col>24</xdr:col>
      <xdr:colOff>63500</xdr:colOff>
      <xdr:row>106</xdr:row>
      <xdr:rowOff>112123</xdr:rowOff>
    </xdr:to>
    <xdr:cxnSp macro="">
      <xdr:nvCxnSpPr>
        <xdr:cNvPr id="428" name="直線コネクタ 427">
          <a:extLst>
            <a:ext uri="{FF2B5EF4-FFF2-40B4-BE49-F238E27FC236}">
              <a16:creationId xmlns:a16="http://schemas.microsoft.com/office/drawing/2014/main" id="{B77DCF70-B1C6-41C8-91EA-3E4C42CD0141}"/>
            </a:ext>
          </a:extLst>
        </xdr:cNvPr>
        <xdr:cNvCxnSpPr/>
      </xdr:nvCxnSpPr>
      <xdr:spPr>
        <a:xfrm flipV="1">
          <a:off x="3797300" y="18231938"/>
          <a:ext cx="8382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170724</xdr:rowOff>
    </xdr:from>
    <xdr:to>
      <xdr:col>15</xdr:col>
      <xdr:colOff>101600</xdr:colOff>
      <xdr:row>106</xdr:row>
      <xdr:rowOff>100874</xdr:rowOff>
    </xdr:to>
    <xdr:sp macro="" textlink="">
      <xdr:nvSpPr>
        <xdr:cNvPr id="429" name="楕円 428">
          <a:extLst>
            <a:ext uri="{FF2B5EF4-FFF2-40B4-BE49-F238E27FC236}">
              <a16:creationId xmlns:a16="http://schemas.microsoft.com/office/drawing/2014/main" id="{D4D1672F-441E-4079-9AD0-A0AFC57DB0CD}"/>
            </a:ext>
          </a:extLst>
        </xdr:cNvPr>
        <xdr:cNvSpPr/>
      </xdr:nvSpPr>
      <xdr:spPr>
        <a:xfrm>
          <a:off x="2857500" y="1817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50074</xdr:rowOff>
    </xdr:from>
    <xdr:to>
      <xdr:col>19</xdr:col>
      <xdr:colOff>177800</xdr:colOff>
      <xdr:row>106</xdr:row>
      <xdr:rowOff>112123</xdr:rowOff>
    </xdr:to>
    <xdr:cxnSp macro="">
      <xdr:nvCxnSpPr>
        <xdr:cNvPr id="430" name="直線コネクタ 429">
          <a:extLst>
            <a:ext uri="{FF2B5EF4-FFF2-40B4-BE49-F238E27FC236}">
              <a16:creationId xmlns:a16="http://schemas.microsoft.com/office/drawing/2014/main" id="{7EE62A5C-4C55-4B98-9D81-2B71A5FB4986}"/>
            </a:ext>
          </a:extLst>
        </xdr:cNvPr>
        <xdr:cNvCxnSpPr/>
      </xdr:nvCxnSpPr>
      <xdr:spPr>
        <a:xfrm>
          <a:off x="2908300" y="18223774"/>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146231</xdr:rowOff>
    </xdr:from>
    <xdr:to>
      <xdr:col>10</xdr:col>
      <xdr:colOff>165100</xdr:colOff>
      <xdr:row>106</xdr:row>
      <xdr:rowOff>76381</xdr:rowOff>
    </xdr:to>
    <xdr:sp macro="" textlink="">
      <xdr:nvSpPr>
        <xdr:cNvPr id="431" name="楕円 430">
          <a:extLst>
            <a:ext uri="{FF2B5EF4-FFF2-40B4-BE49-F238E27FC236}">
              <a16:creationId xmlns:a16="http://schemas.microsoft.com/office/drawing/2014/main" id="{1666CBF0-E389-4C8C-872D-4FB6CD4CEB4D}"/>
            </a:ext>
          </a:extLst>
        </xdr:cNvPr>
        <xdr:cNvSpPr/>
      </xdr:nvSpPr>
      <xdr:spPr>
        <a:xfrm>
          <a:off x="1968500" y="1814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25581</xdr:rowOff>
    </xdr:from>
    <xdr:to>
      <xdr:col>15</xdr:col>
      <xdr:colOff>50800</xdr:colOff>
      <xdr:row>106</xdr:row>
      <xdr:rowOff>50074</xdr:rowOff>
    </xdr:to>
    <xdr:cxnSp macro="">
      <xdr:nvCxnSpPr>
        <xdr:cNvPr id="432" name="直線コネクタ 431">
          <a:extLst>
            <a:ext uri="{FF2B5EF4-FFF2-40B4-BE49-F238E27FC236}">
              <a16:creationId xmlns:a16="http://schemas.microsoft.com/office/drawing/2014/main" id="{40410623-3223-4840-A76C-2B5724CB6A60}"/>
            </a:ext>
          </a:extLst>
        </xdr:cNvPr>
        <xdr:cNvCxnSpPr/>
      </xdr:nvCxnSpPr>
      <xdr:spPr>
        <a:xfrm>
          <a:off x="2019300" y="1819928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167458</xdr:rowOff>
    </xdr:from>
    <xdr:to>
      <xdr:col>6</xdr:col>
      <xdr:colOff>38100</xdr:colOff>
      <xdr:row>106</xdr:row>
      <xdr:rowOff>97608</xdr:rowOff>
    </xdr:to>
    <xdr:sp macro="" textlink="">
      <xdr:nvSpPr>
        <xdr:cNvPr id="433" name="楕円 432">
          <a:extLst>
            <a:ext uri="{FF2B5EF4-FFF2-40B4-BE49-F238E27FC236}">
              <a16:creationId xmlns:a16="http://schemas.microsoft.com/office/drawing/2014/main" id="{02FAAF67-AA0A-462A-BC6A-BA25653E3140}"/>
            </a:ext>
          </a:extLst>
        </xdr:cNvPr>
        <xdr:cNvSpPr/>
      </xdr:nvSpPr>
      <xdr:spPr>
        <a:xfrm>
          <a:off x="1079500" y="1816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25581</xdr:rowOff>
    </xdr:from>
    <xdr:to>
      <xdr:col>10</xdr:col>
      <xdr:colOff>114300</xdr:colOff>
      <xdr:row>106</xdr:row>
      <xdr:rowOff>46808</xdr:rowOff>
    </xdr:to>
    <xdr:cxnSp macro="">
      <xdr:nvCxnSpPr>
        <xdr:cNvPr id="434" name="直線コネクタ 433">
          <a:extLst>
            <a:ext uri="{FF2B5EF4-FFF2-40B4-BE49-F238E27FC236}">
              <a16:creationId xmlns:a16="http://schemas.microsoft.com/office/drawing/2014/main" id="{66BD98B5-538B-4AA4-81EB-DCCC5797CC11}"/>
            </a:ext>
          </a:extLst>
        </xdr:cNvPr>
        <xdr:cNvCxnSpPr/>
      </xdr:nvCxnSpPr>
      <xdr:spPr>
        <a:xfrm flipV="1">
          <a:off x="1130300" y="18199281"/>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24328</xdr:rowOff>
    </xdr:from>
    <xdr:ext cx="405111" cy="259045"/>
    <xdr:sp macro="" textlink="">
      <xdr:nvSpPr>
        <xdr:cNvPr id="435" name="n_1aveValue【市民会館】&#10;有形固定資産減価償却率">
          <a:extLst>
            <a:ext uri="{FF2B5EF4-FFF2-40B4-BE49-F238E27FC236}">
              <a16:creationId xmlns:a16="http://schemas.microsoft.com/office/drawing/2014/main" id="{0CD57268-FF83-4480-B19A-B37C98F7F037}"/>
            </a:ext>
          </a:extLst>
        </xdr:cNvPr>
        <xdr:cNvSpPr txBox="1"/>
      </xdr:nvSpPr>
      <xdr:spPr>
        <a:xfrm>
          <a:off x="35820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63516</xdr:rowOff>
    </xdr:from>
    <xdr:ext cx="405111" cy="259045"/>
    <xdr:sp macro="" textlink="">
      <xdr:nvSpPr>
        <xdr:cNvPr id="436" name="n_2aveValue【市民会館】&#10;有形固定資産減価償却率">
          <a:extLst>
            <a:ext uri="{FF2B5EF4-FFF2-40B4-BE49-F238E27FC236}">
              <a16:creationId xmlns:a16="http://schemas.microsoft.com/office/drawing/2014/main" id="{1D9EAF6F-C423-4BE5-B0FC-8F86C33D61DD}"/>
            </a:ext>
          </a:extLst>
        </xdr:cNvPr>
        <xdr:cNvSpPr txBox="1"/>
      </xdr:nvSpPr>
      <xdr:spPr>
        <a:xfrm>
          <a:off x="2705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29227</xdr:rowOff>
    </xdr:from>
    <xdr:ext cx="405111" cy="259045"/>
    <xdr:sp macro="" textlink="">
      <xdr:nvSpPr>
        <xdr:cNvPr id="437" name="n_3aveValue【市民会館】&#10;有形固定資産減価償却率">
          <a:extLst>
            <a:ext uri="{FF2B5EF4-FFF2-40B4-BE49-F238E27FC236}">
              <a16:creationId xmlns:a16="http://schemas.microsoft.com/office/drawing/2014/main" id="{F29A02AB-1CDF-4857-96AB-C7ECFD30EEA0}"/>
            </a:ext>
          </a:extLst>
        </xdr:cNvPr>
        <xdr:cNvSpPr txBox="1"/>
      </xdr:nvSpPr>
      <xdr:spPr>
        <a:xfrm>
          <a:off x="1816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60251</xdr:rowOff>
    </xdr:from>
    <xdr:ext cx="405111" cy="259045"/>
    <xdr:sp macro="" textlink="">
      <xdr:nvSpPr>
        <xdr:cNvPr id="438" name="n_4aveValue【市民会館】&#10;有形固定資産減価償却率">
          <a:extLst>
            <a:ext uri="{FF2B5EF4-FFF2-40B4-BE49-F238E27FC236}">
              <a16:creationId xmlns:a16="http://schemas.microsoft.com/office/drawing/2014/main" id="{7A8FC9ED-24B4-44AB-AF19-D0F8D9606849}"/>
            </a:ext>
          </a:extLst>
        </xdr:cNvPr>
        <xdr:cNvSpPr txBox="1"/>
      </xdr:nvSpPr>
      <xdr:spPr>
        <a:xfrm>
          <a:off x="927744" y="1771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154050</xdr:rowOff>
    </xdr:from>
    <xdr:ext cx="405111" cy="259045"/>
    <xdr:sp macro="" textlink="">
      <xdr:nvSpPr>
        <xdr:cNvPr id="439" name="n_1mainValue【市民会館】&#10;有形固定資産減価償却率">
          <a:extLst>
            <a:ext uri="{FF2B5EF4-FFF2-40B4-BE49-F238E27FC236}">
              <a16:creationId xmlns:a16="http://schemas.microsoft.com/office/drawing/2014/main" id="{D920BF2B-D731-4974-B961-3785547C299A}"/>
            </a:ext>
          </a:extLst>
        </xdr:cNvPr>
        <xdr:cNvSpPr txBox="1"/>
      </xdr:nvSpPr>
      <xdr:spPr>
        <a:xfrm>
          <a:off x="3582044" y="1832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92001</xdr:rowOff>
    </xdr:from>
    <xdr:ext cx="405111" cy="259045"/>
    <xdr:sp macro="" textlink="">
      <xdr:nvSpPr>
        <xdr:cNvPr id="440" name="n_2mainValue【市民会館】&#10;有形固定資産減価償却率">
          <a:extLst>
            <a:ext uri="{FF2B5EF4-FFF2-40B4-BE49-F238E27FC236}">
              <a16:creationId xmlns:a16="http://schemas.microsoft.com/office/drawing/2014/main" id="{B8D7EF57-9FDE-4169-8161-714882B3B97D}"/>
            </a:ext>
          </a:extLst>
        </xdr:cNvPr>
        <xdr:cNvSpPr txBox="1"/>
      </xdr:nvSpPr>
      <xdr:spPr>
        <a:xfrm>
          <a:off x="2705744" y="1826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67508</xdr:rowOff>
    </xdr:from>
    <xdr:ext cx="405111" cy="259045"/>
    <xdr:sp macro="" textlink="">
      <xdr:nvSpPr>
        <xdr:cNvPr id="441" name="n_3mainValue【市民会館】&#10;有形固定資産減価償却率">
          <a:extLst>
            <a:ext uri="{FF2B5EF4-FFF2-40B4-BE49-F238E27FC236}">
              <a16:creationId xmlns:a16="http://schemas.microsoft.com/office/drawing/2014/main" id="{7D94C98A-8C5C-4EB7-83DA-174B0F02D4C1}"/>
            </a:ext>
          </a:extLst>
        </xdr:cNvPr>
        <xdr:cNvSpPr txBox="1"/>
      </xdr:nvSpPr>
      <xdr:spPr>
        <a:xfrm>
          <a:off x="1816744" y="1824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88735</xdr:rowOff>
    </xdr:from>
    <xdr:ext cx="405111" cy="259045"/>
    <xdr:sp macro="" textlink="">
      <xdr:nvSpPr>
        <xdr:cNvPr id="442" name="n_4mainValue【市民会館】&#10;有形固定資産減価償却率">
          <a:extLst>
            <a:ext uri="{FF2B5EF4-FFF2-40B4-BE49-F238E27FC236}">
              <a16:creationId xmlns:a16="http://schemas.microsoft.com/office/drawing/2014/main" id="{A1F70437-37C8-4AAA-A14D-659131D6CCCB}"/>
            </a:ext>
          </a:extLst>
        </xdr:cNvPr>
        <xdr:cNvSpPr txBox="1"/>
      </xdr:nvSpPr>
      <xdr:spPr>
        <a:xfrm>
          <a:off x="927744" y="1826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3" name="正方形/長方形 442">
          <a:extLst>
            <a:ext uri="{FF2B5EF4-FFF2-40B4-BE49-F238E27FC236}">
              <a16:creationId xmlns:a16="http://schemas.microsoft.com/office/drawing/2014/main" id="{E205B775-125E-46AC-84FE-2282279FE07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4" name="正方形/長方形 443">
          <a:extLst>
            <a:ext uri="{FF2B5EF4-FFF2-40B4-BE49-F238E27FC236}">
              <a16:creationId xmlns:a16="http://schemas.microsoft.com/office/drawing/2014/main" id="{ABF0E563-2336-4B70-8D40-DC000D4D6BC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5" name="正方形/長方形 444">
          <a:extLst>
            <a:ext uri="{FF2B5EF4-FFF2-40B4-BE49-F238E27FC236}">
              <a16:creationId xmlns:a16="http://schemas.microsoft.com/office/drawing/2014/main" id="{0B484122-0005-4A9B-884C-B8CE7FA92E0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6" name="正方形/長方形 445">
          <a:extLst>
            <a:ext uri="{FF2B5EF4-FFF2-40B4-BE49-F238E27FC236}">
              <a16:creationId xmlns:a16="http://schemas.microsoft.com/office/drawing/2014/main" id="{CFCDB52B-A8CB-43B0-9710-DCE0B5D8E3A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7" name="正方形/長方形 446">
          <a:extLst>
            <a:ext uri="{FF2B5EF4-FFF2-40B4-BE49-F238E27FC236}">
              <a16:creationId xmlns:a16="http://schemas.microsoft.com/office/drawing/2014/main" id="{A2C7F423-079B-47D1-A690-5160C650CC4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8" name="正方形/長方形 447">
          <a:extLst>
            <a:ext uri="{FF2B5EF4-FFF2-40B4-BE49-F238E27FC236}">
              <a16:creationId xmlns:a16="http://schemas.microsoft.com/office/drawing/2014/main" id="{0C77B03A-1412-4FD1-A2F1-8F15322CE35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9" name="正方形/長方形 448">
          <a:extLst>
            <a:ext uri="{FF2B5EF4-FFF2-40B4-BE49-F238E27FC236}">
              <a16:creationId xmlns:a16="http://schemas.microsoft.com/office/drawing/2014/main" id="{4CBE9FB9-3C4A-4F5B-A28C-88892142280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50" name="正方形/長方形 449">
          <a:extLst>
            <a:ext uri="{FF2B5EF4-FFF2-40B4-BE49-F238E27FC236}">
              <a16:creationId xmlns:a16="http://schemas.microsoft.com/office/drawing/2014/main" id="{12DA2C20-806C-46EF-B7A5-466235F0BC3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1" name="テキスト ボックス 450">
          <a:extLst>
            <a:ext uri="{FF2B5EF4-FFF2-40B4-BE49-F238E27FC236}">
              <a16:creationId xmlns:a16="http://schemas.microsoft.com/office/drawing/2014/main" id="{CCC670BF-A455-4C32-8121-E32CDCF7CEF2}"/>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2" name="直線コネクタ 451">
          <a:extLst>
            <a:ext uri="{FF2B5EF4-FFF2-40B4-BE49-F238E27FC236}">
              <a16:creationId xmlns:a16="http://schemas.microsoft.com/office/drawing/2014/main" id="{F2665EF6-1BD3-43C5-B8E0-0D4D27D4E89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3" name="直線コネクタ 452">
          <a:extLst>
            <a:ext uri="{FF2B5EF4-FFF2-40B4-BE49-F238E27FC236}">
              <a16:creationId xmlns:a16="http://schemas.microsoft.com/office/drawing/2014/main" id="{46B460A2-8C29-407E-8BF5-12F1FDF4ADEC}"/>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4" name="テキスト ボックス 453">
          <a:extLst>
            <a:ext uri="{FF2B5EF4-FFF2-40B4-BE49-F238E27FC236}">
              <a16:creationId xmlns:a16="http://schemas.microsoft.com/office/drawing/2014/main" id="{24E46335-6A9C-4CC9-94A4-23FDBD91AF29}"/>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5" name="直線コネクタ 454">
          <a:extLst>
            <a:ext uri="{FF2B5EF4-FFF2-40B4-BE49-F238E27FC236}">
              <a16:creationId xmlns:a16="http://schemas.microsoft.com/office/drawing/2014/main" id="{90A6BB8D-2A87-42CF-9F14-720A4805ACF2}"/>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6" name="テキスト ボックス 455">
          <a:extLst>
            <a:ext uri="{FF2B5EF4-FFF2-40B4-BE49-F238E27FC236}">
              <a16:creationId xmlns:a16="http://schemas.microsoft.com/office/drawing/2014/main" id="{D61F5101-F94E-4D18-ACBA-D8A22155806A}"/>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7" name="直線コネクタ 456">
          <a:extLst>
            <a:ext uri="{FF2B5EF4-FFF2-40B4-BE49-F238E27FC236}">
              <a16:creationId xmlns:a16="http://schemas.microsoft.com/office/drawing/2014/main" id="{B34FB414-6AA2-4D1E-A052-7F1F1813D714}"/>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8" name="テキスト ボックス 457">
          <a:extLst>
            <a:ext uri="{FF2B5EF4-FFF2-40B4-BE49-F238E27FC236}">
              <a16:creationId xmlns:a16="http://schemas.microsoft.com/office/drawing/2014/main" id="{A08A5AA2-E14E-49FB-AC2B-87AB5FB3D29A}"/>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9" name="直線コネクタ 458">
          <a:extLst>
            <a:ext uri="{FF2B5EF4-FFF2-40B4-BE49-F238E27FC236}">
              <a16:creationId xmlns:a16="http://schemas.microsoft.com/office/drawing/2014/main" id="{5DC6F93A-EE7B-4E6D-BC0E-9B76EDF94AFC}"/>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60" name="テキスト ボックス 459">
          <a:extLst>
            <a:ext uri="{FF2B5EF4-FFF2-40B4-BE49-F238E27FC236}">
              <a16:creationId xmlns:a16="http://schemas.microsoft.com/office/drawing/2014/main" id="{E81AB673-1FED-4C83-A0C7-B50F632296FC}"/>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61" name="直線コネクタ 460">
          <a:extLst>
            <a:ext uri="{FF2B5EF4-FFF2-40B4-BE49-F238E27FC236}">
              <a16:creationId xmlns:a16="http://schemas.microsoft.com/office/drawing/2014/main" id="{6A5EB069-C770-45DC-8AFD-0DC1E89B0C07}"/>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62" name="テキスト ボックス 461">
          <a:extLst>
            <a:ext uri="{FF2B5EF4-FFF2-40B4-BE49-F238E27FC236}">
              <a16:creationId xmlns:a16="http://schemas.microsoft.com/office/drawing/2014/main" id="{820A5F9F-6A68-4F00-8E33-CAAB76100D8E}"/>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3" name="直線コネクタ 462">
          <a:extLst>
            <a:ext uri="{FF2B5EF4-FFF2-40B4-BE49-F238E27FC236}">
              <a16:creationId xmlns:a16="http://schemas.microsoft.com/office/drawing/2014/main" id="{9E27FCA5-94C5-4EF0-A38E-DA3A4CDD66EC}"/>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4" name="テキスト ボックス 463">
          <a:extLst>
            <a:ext uri="{FF2B5EF4-FFF2-40B4-BE49-F238E27FC236}">
              <a16:creationId xmlns:a16="http://schemas.microsoft.com/office/drawing/2014/main" id="{A12A48DE-A77C-4279-BA88-480A932ABD51}"/>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5" name="【市民会館】&#10;一人当たり面積グラフ枠">
          <a:extLst>
            <a:ext uri="{FF2B5EF4-FFF2-40B4-BE49-F238E27FC236}">
              <a16:creationId xmlns:a16="http://schemas.microsoft.com/office/drawing/2014/main" id="{D62FFC16-503E-4C62-906D-8C7D3B94006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102870</xdr:rowOff>
    </xdr:from>
    <xdr:to>
      <xdr:col>54</xdr:col>
      <xdr:colOff>189865</xdr:colOff>
      <xdr:row>108</xdr:row>
      <xdr:rowOff>80011</xdr:rowOff>
    </xdr:to>
    <xdr:cxnSp macro="">
      <xdr:nvCxnSpPr>
        <xdr:cNvPr id="466" name="直線コネクタ 465">
          <a:extLst>
            <a:ext uri="{FF2B5EF4-FFF2-40B4-BE49-F238E27FC236}">
              <a16:creationId xmlns:a16="http://schemas.microsoft.com/office/drawing/2014/main" id="{04D62BE5-16AA-446C-8D19-8825B6525F93}"/>
            </a:ext>
          </a:extLst>
        </xdr:cNvPr>
        <xdr:cNvCxnSpPr/>
      </xdr:nvCxnSpPr>
      <xdr:spPr>
        <a:xfrm flipV="1">
          <a:off x="10476865" y="17076420"/>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83838</xdr:rowOff>
    </xdr:from>
    <xdr:ext cx="469744" cy="259045"/>
    <xdr:sp macro="" textlink="">
      <xdr:nvSpPr>
        <xdr:cNvPr id="467" name="【市民会館】&#10;一人当たり面積最小値テキスト">
          <a:extLst>
            <a:ext uri="{FF2B5EF4-FFF2-40B4-BE49-F238E27FC236}">
              <a16:creationId xmlns:a16="http://schemas.microsoft.com/office/drawing/2014/main" id="{5ED6EF67-C214-4469-9FA6-3797C72DE34B}"/>
            </a:ext>
          </a:extLst>
        </xdr:cNvPr>
        <xdr:cNvSpPr txBox="1"/>
      </xdr:nvSpPr>
      <xdr:spPr>
        <a:xfrm>
          <a:off x="10515600" y="1860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80011</xdr:rowOff>
    </xdr:from>
    <xdr:to>
      <xdr:col>55</xdr:col>
      <xdr:colOff>88900</xdr:colOff>
      <xdr:row>108</xdr:row>
      <xdr:rowOff>80011</xdr:rowOff>
    </xdr:to>
    <xdr:cxnSp macro="">
      <xdr:nvCxnSpPr>
        <xdr:cNvPr id="468" name="直線コネクタ 467">
          <a:extLst>
            <a:ext uri="{FF2B5EF4-FFF2-40B4-BE49-F238E27FC236}">
              <a16:creationId xmlns:a16="http://schemas.microsoft.com/office/drawing/2014/main" id="{CB56FBDD-0B15-4715-A567-67047C5F2A03}"/>
            </a:ext>
          </a:extLst>
        </xdr:cNvPr>
        <xdr:cNvCxnSpPr/>
      </xdr:nvCxnSpPr>
      <xdr:spPr>
        <a:xfrm>
          <a:off x="10388600" y="18596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49547</xdr:rowOff>
    </xdr:from>
    <xdr:ext cx="469744" cy="259045"/>
    <xdr:sp macro="" textlink="">
      <xdr:nvSpPr>
        <xdr:cNvPr id="469" name="【市民会館】&#10;一人当たり面積最大値テキスト">
          <a:extLst>
            <a:ext uri="{FF2B5EF4-FFF2-40B4-BE49-F238E27FC236}">
              <a16:creationId xmlns:a16="http://schemas.microsoft.com/office/drawing/2014/main" id="{2361185E-F78E-4B9F-B7DB-E3E3ED875C56}"/>
            </a:ext>
          </a:extLst>
        </xdr:cNvPr>
        <xdr:cNvSpPr txBox="1"/>
      </xdr:nvSpPr>
      <xdr:spPr>
        <a:xfrm>
          <a:off x="10515600" y="1685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102870</xdr:rowOff>
    </xdr:from>
    <xdr:to>
      <xdr:col>55</xdr:col>
      <xdr:colOff>88900</xdr:colOff>
      <xdr:row>99</xdr:row>
      <xdr:rowOff>102870</xdr:rowOff>
    </xdr:to>
    <xdr:cxnSp macro="">
      <xdr:nvCxnSpPr>
        <xdr:cNvPr id="470" name="直線コネクタ 469">
          <a:extLst>
            <a:ext uri="{FF2B5EF4-FFF2-40B4-BE49-F238E27FC236}">
              <a16:creationId xmlns:a16="http://schemas.microsoft.com/office/drawing/2014/main" id="{5F1DD81B-13BC-4E6A-9CAD-82B6111143BF}"/>
            </a:ext>
          </a:extLst>
        </xdr:cNvPr>
        <xdr:cNvCxnSpPr/>
      </xdr:nvCxnSpPr>
      <xdr:spPr>
        <a:xfrm>
          <a:off x="10388600" y="1707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83838</xdr:rowOff>
    </xdr:from>
    <xdr:ext cx="469744" cy="259045"/>
    <xdr:sp macro="" textlink="">
      <xdr:nvSpPr>
        <xdr:cNvPr id="471" name="【市民会館】&#10;一人当たり面積平均値テキスト">
          <a:extLst>
            <a:ext uri="{FF2B5EF4-FFF2-40B4-BE49-F238E27FC236}">
              <a16:creationId xmlns:a16="http://schemas.microsoft.com/office/drawing/2014/main" id="{0BD77DE5-F436-4D69-A229-510D154C29A2}"/>
            </a:ext>
          </a:extLst>
        </xdr:cNvPr>
        <xdr:cNvSpPr txBox="1"/>
      </xdr:nvSpPr>
      <xdr:spPr>
        <a:xfrm>
          <a:off x="10515600" y="179146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105411</xdr:rowOff>
    </xdr:from>
    <xdr:to>
      <xdr:col>55</xdr:col>
      <xdr:colOff>50800</xdr:colOff>
      <xdr:row>105</xdr:row>
      <xdr:rowOff>35561</xdr:rowOff>
    </xdr:to>
    <xdr:sp macro="" textlink="">
      <xdr:nvSpPr>
        <xdr:cNvPr id="472" name="フローチャート: 判断 471">
          <a:extLst>
            <a:ext uri="{FF2B5EF4-FFF2-40B4-BE49-F238E27FC236}">
              <a16:creationId xmlns:a16="http://schemas.microsoft.com/office/drawing/2014/main" id="{C06BF6D4-8985-4FBF-9BB2-07F9423A3F4E}"/>
            </a:ext>
          </a:extLst>
        </xdr:cNvPr>
        <xdr:cNvSpPr/>
      </xdr:nvSpPr>
      <xdr:spPr>
        <a:xfrm>
          <a:off x="10426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73" name="フローチャート: 判断 472">
          <a:extLst>
            <a:ext uri="{FF2B5EF4-FFF2-40B4-BE49-F238E27FC236}">
              <a16:creationId xmlns:a16="http://schemas.microsoft.com/office/drawing/2014/main" id="{7F545F82-EBC9-4670-8BC1-9F954A8C96C1}"/>
            </a:ext>
          </a:extLst>
        </xdr:cNvPr>
        <xdr:cNvSpPr/>
      </xdr:nvSpPr>
      <xdr:spPr>
        <a:xfrm>
          <a:off x="9588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74" name="フローチャート: 判断 473">
          <a:extLst>
            <a:ext uri="{FF2B5EF4-FFF2-40B4-BE49-F238E27FC236}">
              <a16:creationId xmlns:a16="http://schemas.microsoft.com/office/drawing/2014/main" id="{81B421C5-815D-49BB-8AB7-03796592D415}"/>
            </a:ext>
          </a:extLst>
        </xdr:cNvPr>
        <xdr:cNvSpPr/>
      </xdr:nvSpPr>
      <xdr:spPr>
        <a:xfrm>
          <a:off x="8699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71120</xdr:rowOff>
    </xdr:from>
    <xdr:to>
      <xdr:col>41</xdr:col>
      <xdr:colOff>101600</xdr:colOff>
      <xdr:row>105</xdr:row>
      <xdr:rowOff>1270</xdr:rowOff>
    </xdr:to>
    <xdr:sp macro="" textlink="">
      <xdr:nvSpPr>
        <xdr:cNvPr id="475" name="フローチャート: 判断 474">
          <a:extLst>
            <a:ext uri="{FF2B5EF4-FFF2-40B4-BE49-F238E27FC236}">
              <a16:creationId xmlns:a16="http://schemas.microsoft.com/office/drawing/2014/main" id="{2697AB22-3C98-40DF-BD7B-F03DB551041F}"/>
            </a:ext>
          </a:extLst>
        </xdr:cNvPr>
        <xdr:cNvSpPr/>
      </xdr:nvSpPr>
      <xdr:spPr>
        <a:xfrm>
          <a:off x="781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105411</xdr:rowOff>
    </xdr:from>
    <xdr:to>
      <xdr:col>36</xdr:col>
      <xdr:colOff>165100</xdr:colOff>
      <xdr:row>105</xdr:row>
      <xdr:rowOff>35561</xdr:rowOff>
    </xdr:to>
    <xdr:sp macro="" textlink="">
      <xdr:nvSpPr>
        <xdr:cNvPr id="476" name="フローチャート: 判断 475">
          <a:extLst>
            <a:ext uri="{FF2B5EF4-FFF2-40B4-BE49-F238E27FC236}">
              <a16:creationId xmlns:a16="http://schemas.microsoft.com/office/drawing/2014/main" id="{9CC7AB03-FF36-4E53-989A-C74263E8663A}"/>
            </a:ext>
          </a:extLst>
        </xdr:cNvPr>
        <xdr:cNvSpPr/>
      </xdr:nvSpPr>
      <xdr:spPr>
        <a:xfrm>
          <a:off x="6921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5192016F-E46F-416F-AC6F-D0D600D9C4A1}"/>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5E7E4735-6724-4E43-BA93-F5B8D5F179A9}"/>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147D7B87-242E-44BE-A465-7AB08C7EB39B}"/>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1B7EC40F-1134-482B-98F6-4991C25563E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1" name="テキスト ボックス 480">
          <a:extLst>
            <a:ext uri="{FF2B5EF4-FFF2-40B4-BE49-F238E27FC236}">
              <a16:creationId xmlns:a16="http://schemas.microsoft.com/office/drawing/2014/main" id="{BE75CE80-C34F-491B-BF63-EDE5D8140CAF}"/>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154939</xdr:rowOff>
    </xdr:from>
    <xdr:to>
      <xdr:col>55</xdr:col>
      <xdr:colOff>50800</xdr:colOff>
      <xdr:row>102</xdr:row>
      <xdr:rowOff>85089</xdr:rowOff>
    </xdr:to>
    <xdr:sp macro="" textlink="">
      <xdr:nvSpPr>
        <xdr:cNvPr id="482" name="楕円 481">
          <a:extLst>
            <a:ext uri="{FF2B5EF4-FFF2-40B4-BE49-F238E27FC236}">
              <a16:creationId xmlns:a16="http://schemas.microsoft.com/office/drawing/2014/main" id="{097164B6-6D9A-4FB9-8408-8A646A474FDD}"/>
            </a:ext>
          </a:extLst>
        </xdr:cNvPr>
        <xdr:cNvSpPr/>
      </xdr:nvSpPr>
      <xdr:spPr>
        <a:xfrm>
          <a:off x="10426700" y="1747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6366</xdr:rowOff>
    </xdr:from>
    <xdr:ext cx="469744" cy="259045"/>
    <xdr:sp macro="" textlink="">
      <xdr:nvSpPr>
        <xdr:cNvPr id="483" name="【市民会館】&#10;一人当たり面積該当値テキスト">
          <a:extLst>
            <a:ext uri="{FF2B5EF4-FFF2-40B4-BE49-F238E27FC236}">
              <a16:creationId xmlns:a16="http://schemas.microsoft.com/office/drawing/2014/main" id="{8AB5680A-2903-459D-B1DB-B5503290AE1E}"/>
            </a:ext>
          </a:extLst>
        </xdr:cNvPr>
        <xdr:cNvSpPr txBox="1"/>
      </xdr:nvSpPr>
      <xdr:spPr>
        <a:xfrm>
          <a:off x="10515600" y="1732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2539</xdr:rowOff>
    </xdr:from>
    <xdr:to>
      <xdr:col>50</xdr:col>
      <xdr:colOff>165100</xdr:colOff>
      <xdr:row>102</xdr:row>
      <xdr:rowOff>104139</xdr:rowOff>
    </xdr:to>
    <xdr:sp macro="" textlink="">
      <xdr:nvSpPr>
        <xdr:cNvPr id="484" name="楕円 483">
          <a:extLst>
            <a:ext uri="{FF2B5EF4-FFF2-40B4-BE49-F238E27FC236}">
              <a16:creationId xmlns:a16="http://schemas.microsoft.com/office/drawing/2014/main" id="{3761FC44-D4D2-43B1-BCD7-AC038CB35C62}"/>
            </a:ext>
          </a:extLst>
        </xdr:cNvPr>
        <xdr:cNvSpPr/>
      </xdr:nvSpPr>
      <xdr:spPr>
        <a:xfrm>
          <a:off x="9588500" y="1749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34289</xdr:rowOff>
    </xdr:from>
    <xdr:to>
      <xdr:col>55</xdr:col>
      <xdr:colOff>0</xdr:colOff>
      <xdr:row>102</xdr:row>
      <xdr:rowOff>53339</xdr:rowOff>
    </xdr:to>
    <xdr:cxnSp macro="">
      <xdr:nvCxnSpPr>
        <xdr:cNvPr id="485" name="直線コネクタ 484">
          <a:extLst>
            <a:ext uri="{FF2B5EF4-FFF2-40B4-BE49-F238E27FC236}">
              <a16:creationId xmlns:a16="http://schemas.microsoft.com/office/drawing/2014/main" id="{34273A19-57D2-4DF1-81CB-DE1D26B33896}"/>
            </a:ext>
          </a:extLst>
        </xdr:cNvPr>
        <xdr:cNvCxnSpPr/>
      </xdr:nvCxnSpPr>
      <xdr:spPr>
        <a:xfrm flipV="1">
          <a:off x="9639300" y="17522189"/>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25400</xdr:rowOff>
    </xdr:from>
    <xdr:to>
      <xdr:col>46</xdr:col>
      <xdr:colOff>38100</xdr:colOff>
      <xdr:row>102</xdr:row>
      <xdr:rowOff>127000</xdr:rowOff>
    </xdr:to>
    <xdr:sp macro="" textlink="">
      <xdr:nvSpPr>
        <xdr:cNvPr id="486" name="楕円 485">
          <a:extLst>
            <a:ext uri="{FF2B5EF4-FFF2-40B4-BE49-F238E27FC236}">
              <a16:creationId xmlns:a16="http://schemas.microsoft.com/office/drawing/2014/main" id="{7BE1088D-D3ED-4C38-9A89-A193F7818EC1}"/>
            </a:ext>
          </a:extLst>
        </xdr:cNvPr>
        <xdr:cNvSpPr/>
      </xdr:nvSpPr>
      <xdr:spPr>
        <a:xfrm>
          <a:off x="8699500" y="175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53339</xdr:rowOff>
    </xdr:from>
    <xdr:to>
      <xdr:col>50</xdr:col>
      <xdr:colOff>114300</xdr:colOff>
      <xdr:row>102</xdr:row>
      <xdr:rowOff>76200</xdr:rowOff>
    </xdr:to>
    <xdr:cxnSp macro="">
      <xdr:nvCxnSpPr>
        <xdr:cNvPr id="487" name="直線コネクタ 486">
          <a:extLst>
            <a:ext uri="{FF2B5EF4-FFF2-40B4-BE49-F238E27FC236}">
              <a16:creationId xmlns:a16="http://schemas.microsoft.com/office/drawing/2014/main" id="{675E107B-B9B5-4328-84B4-079208ABE04E}"/>
            </a:ext>
          </a:extLst>
        </xdr:cNvPr>
        <xdr:cNvCxnSpPr/>
      </xdr:nvCxnSpPr>
      <xdr:spPr>
        <a:xfrm flipV="1">
          <a:off x="8750300" y="175412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36830</xdr:rowOff>
    </xdr:from>
    <xdr:to>
      <xdr:col>41</xdr:col>
      <xdr:colOff>101600</xdr:colOff>
      <xdr:row>102</xdr:row>
      <xdr:rowOff>138430</xdr:rowOff>
    </xdr:to>
    <xdr:sp macro="" textlink="">
      <xdr:nvSpPr>
        <xdr:cNvPr id="488" name="楕円 487">
          <a:extLst>
            <a:ext uri="{FF2B5EF4-FFF2-40B4-BE49-F238E27FC236}">
              <a16:creationId xmlns:a16="http://schemas.microsoft.com/office/drawing/2014/main" id="{C248F5B4-CAB9-4A3D-8F0F-FF11C882C70D}"/>
            </a:ext>
          </a:extLst>
        </xdr:cNvPr>
        <xdr:cNvSpPr/>
      </xdr:nvSpPr>
      <xdr:spPr>
        <a:xfrm>
          <a:off x="7810500" y="1752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76200</xdr:rowOff>
    </xdr:from>
    <xdr:to>
      <xdr:col>45</xdr:col>
      <xdr:colOff>177800</xdr:colOff>
      <xdr:row>102</xdr:row>
      <xdr:rowOff>87630</xdr:rowOff>
    </xdr:to>
    <xdr:cxnSp macro="">
      <xdr:nvCxnSpPr>
        <xdr:cNvPr id="489" name="直線コネクタ 488">
          <a:extLst>
            <a:ext uri="{FF2B5EF4-FFF2-40B4-BE49-F238E27FC236}">
              <a16:creationId xmlns:a16="http://schemas.microsoft.com/office/drawing/2014/main" id="{289EE742-7DEF-4E9B-9678-B6F3EF4E3340}"/>
            </a:ext>
          </a:extLst>
        </xdr:cNvPr>
        <xdr:cNvCxnSpPr/>
      </xdr:nvCxnSpPr>
      <xdr:spPr>
        <a:xfrm flipV="1">
          <a:off x="7861300" y="175641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55880</xdr:rowOff>
    </xdr:from>
    <xdr:to>
      <xdr:col>36</xdr:col>
      <xdr:colOff>165100</xdr:colOff>
      <xdr:row>102</xdr:row>
      <xdr:rowOff>157480</xdr:rowOff>
    </xdr:to>
    <xdr:sp macro="" textlink="">
      <xdr:nvSpPr>
        <xdr:cNvPr id="490" name="楕円 489">
          <a:extLst>
            <a:ext uri="{FF2B5EF4-FFF2-40B4-BE49-F238E27FC236}">
              <a16:creationId xmlns:a16="http://schemas.microsoft.com/office/drawing/2014/main" id="{3FEA99B8-CAFF-4BFF-B658-17C5B217EA52}"/>
            </a:ext>
          </a:extLst>
        </xdr:cNvPr>
        <xdr:cNvSpPr/>
      </xdr:nvSpPr>
      <xdr:spPr>
        <a:xfrm>
          <a:off x="6921500" y="1754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102</xdr:row>
      <xdr:rowOff>87630</xdr:rowOff>
    </xdr:from>
    <xdr:to>
      <xdr:col>41</xdr:col>
      <xdr:colOff>50800</xdr:colOff>
      <xdr:row>102</xdr:row>
      <xdr:rowOff>106680</xdr:rowOff>
    </xdr:to>
    <xdr:cxnSp macro="">
      <xdr:nvCxnSpPr>
        <xdr:cNvPr id="491" name="直線コネクタ 490">
          <a:extLst>
            <a:ext uri="{FF2B5EF4-FFF2-40B4-BE49-F238E27FC236}">
              <a16:creationId xmlns:a16="http://schemas.microsoft.com/office/drawing/2014/main" id="{D58207B1-F0C7-482A-BFD7-92D1A3007878}"/>
            </a:ext>
          </a:extLst>
        </xdr:cNvPr>
        <xdr:cNvCxnSpPr/>
      </xdr:nvCxnSpPr>
      <xdr:spPr>
        <a:xfrm flipV="1">
          <a:off x="6972300" y="175755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83838</xdr:rowOff>
    </xdr:from>
    <xdr:ext cx="469744" cy="259045"/>
    <xdr:sp macro="" textlink="">
      <xdr:nvSpPr>
        <xdr:cNvPr id="492" name="n_1aveValue【市民会館】&#10;一人当たり面積">
          <a:extLst>
            <a:ext uri="{FF2B5EF4-FFF2-40B4-BE49-F238E27FC236}">
              <a16:creationId xmlns:a16="http://schemas.microsoft.com/office/drawing/2014/main" id="{6449C543-2C19-4E8C-B4D6-D6F9FBAD55DD}"/>
            </a:ext>
          </a:extLst>
        </xdr:cNvPr>
        <xdr:cNvSpPr txBox="1"/>
      </xdr:nvSpPr>
      <xdr:spPr>
        <a:xfrm>
          <a:off x="93917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106697</xdr:rowOff>
    </xdr:from>
    <xdr:ext cx="469744" cy="259045"/>
    <xdr:sp macro="" textlink="">
      <xdr:nvSpPr>
        <xdr:cNvPr id="493" name="n_2aveValue【市民会館】&#10;一人当たり面積">
          <a:extLst>
            <a:ext uri="{FF2B5EF4-FFF2-40B4-BE49-F238E27FC236}">
              <a16:creationId xmlns:a16="http://schemas.microsoft.com/office/drawing/2014/main" id="{FB9AD0AB-9759-4978-AD98-CE7B159B48B1}"/>
            </a:ext>
          </a:extLst>
        </xdr:cNvPr>
        <xdr:cNvSpPr txBox="1"/>
      </xdr:nvSpPr>
      <xdr:spPr>
        <a:xfrm>
          <a:off x="8515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163847</xdr:rowOff>
    </xdr:from>
    <xdr:ext cx="469744" cy="259045"/>
    <xdr:sp macro="" textlink="">
      <xdr:nvSpPr>
        <xdr:cNvPr id="494" name="n_3aveValue【市民会館】&#10;一人当たり面積">
          <a:extLst>
            <a:ext uri="{FF2B5EF4-FFF2-40B4-BE49-F238E27FC236}">
              <a16:creationId xmlns:a16="http://schemas.microsoft.com/office/drawing/2014/main" id="{82DDC396-6B72-4BA8-954D-7917CB1C830D}"/>
            </a:ext>
          </a:extLst>
        </xdr:cNvPr>
        <xdr:cNvSpPr txBox="1"/>
      </xdr:nvSpPr>
      <xdr:spPr>
        <a:xfrm>
          <a:off x="7626427" y="1799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26688</xdr:rowOff>
    </xdr:from>
    <xdr:ext cx="469744" cy="259045"/>
    <xdr:sp macro="" textlink="">
      <xdr:nvSpPr>
        <xdr:cNvPr id="495" name="n_4aveValue【市民会館】&#10;一人当たり面積">
          <a:extLst>
            <a:ext uri="{FF2B5EF4-FFF2-40B4-BE49-F238E27FC236}">
              <a16:creationId xmlns:a16="http://schemas.microsoft.com/office/drawing/2014/main" id="{F137F6D7-223E-4CE9-9C9D-88EBD489AD42}"/>
            </a:ext>
          </a:extLst>
        </xdr:cNvPr>
        <xdr:cNvSpPr txBox="1"/>
      </xdr:nvSpPr>
      <xdr:spPr>
        <a:xfrm>
          <a:off x="6737427" y="1802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100</xdr:row>
      <xdr:rowOff>120666</xdr:rowOff>
    </xdr:from>
    <xdr:ext cx="469744" cy="259045"/>
    <xdr:sp macro="" textlink="">
      <xdr:nvSpPr>
        <xdr:cNvPr id="496" name="n_1mainValue【市民会館】&#10;一人当たり面積">
          <a:extLst>
            <a:ext uri="{FF2B5EF4-FFF2-40B4-BE49-F238E27FC236}">
              <a16:creationId xmlns:a16="http://schemas.microsoft.com/office/drawing/2014/main" id="{FE38C137-43FB-4A66-8712-BBB6174189F7}"/>
            </a:ext>
          </a:extLst>
        </xdr:cNvPr>
        <xdr:cNvSpPr txBox="1"/>
      </xdr:nvSpPr>
      <xdr:spPr>
        <a:xfrm>
          <a:off x="9391727" y="1726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100</xdr:row>
      <xdr:rowOff>143527</xdr:rowOff>
    </xdr:from>
    <xdr:ext cx="469744" cy="259045"/>
    <xdr:sp macro="" textlink="">
      <xdr:nvSpPr>
        <xdr:cNvPr id="497" name="n_2mainValue【市民会館】&#10;一人当たり面積">
          <a:extLst>
            <a:ext uri="{FF2B5EF4-FFF2-40B4-BE49-F238E27FC236}">
              <a16:creationId xmlns:a16="http://schemas.microsoft.com/office/drawing/2014/main" id="{3D8FC878-0C5E-482B-A2A4-E1DB8A9421A6}"/>
            </a:ext>
          </a:extLst>
        </xdr:cNvPr>
        <xdr:cNvSpPr txBox="1"/>
      </xdr:nvSpPr>
      <xdr:spPr>
        <a:xfrm>
          <a:off x="8515427" y="1728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100</xdr:row>
      <xdr:rowOff>154957</xdr:rowOff>
    </xdr:from>
    <xdr:ext cx="469744" cy="259045"/>
    <xdr:sp macro="" textlink="">
      <xdr:nvSpPr>
        <xdr:cNvPr id="498" name="n_3mainValue【市民会館】&#10;一人当たり面積">
          <a:extLst>
            <a:ext uri="{FF2B5EF4-FFF2-40B4-BE49-F238E27FC236}">
              <a16:creationId xmlns:a16="http://schemas.microsoft.com/office/drawing/2014/main" id="{7E1C54B5-9499-45C9-B0F4-DB1F1E8365EE}"/>
            </a:ext>
          </a:extLst>
        </xdr:cNvPr>
        <xdr:cNvSpPr txBox="1"/>
      </xdr:nvSpPr>
      <xdr:spPr>
        <a:xfrm>
          <a:off x="7626427" y="1729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101</xdr:row>
      <xdr:rowOff>2557</xdr:rowOff>
    </xdr:from>
    <xdr:ext cx="469744" cy="259045"/>
    <xdr:sp macro="" textlink="">
      <xdr:nvSpPr>
        <xdr:cNvPr id="499" name="n_4mainValue【市民会館】&#10;一人当たり面積">
          <a:extLst>
            <a:ext uri="{FF2B5EF4-FFF2-40B4-BE49-F238E27FC236}">
              <a16:creationId xmlns:a16="http://schemas.microsoft.com/office/drawing/2014/main" id="{839CCDA1-9095-423A-8097-E092F21E422F}"/>
            </a:ext>
          </a:extLst>
        </xdr:cNvPr>
        <xdr:cNvSpPr txBox="1"/>
      </xdr:nvSpPr>
      <xdr:spPr>
        <a:xfrm>
          <a:off x="6737427" y="1731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500" name="正方形/長方形 499">
          <a:extLst>
            <a:ext uri="{FF2B5EF4-FFF2-40B4-BE49-F238E27FC236}">
              <a16:creationId xmlns:a16="http://schemas.microsoft.com/office/drawing/2014/main" id="{FCF1F256-39C1-42B2-9FAD-A4C99DF145E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1" name="正方形/長方形 500">
          <a:extLst>
            <a:ext uri="{FF2B5EF4-FFF2-40B4-BE49-F238E27FC236}">
              <a16:creationId xmlns:a16="http://schemas.microsoft.com/office/drawing/2014/main" id="{0B8520DD-14F2-47A2-82B7-40D704B0518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2" name="正方形/長方形 501">
          <a:extLst>
            <a:ext uri="{FF2B5EF4-FFF2-40B4-BE49-F238E27FC236}">
              <a16:creationId xmlns:a16="http://schemas.microsoft.com/office/drawing/2014/main" id="{5FA08CED-1C0D-41DF-9F37-ABA7BA27170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3" name="正方形/長方形 502">
          <a:extLst>
            <a:ext uri="{FF2B5EF4-FFF2-40B4-BE49-F238E27FC236}">
              <a16:creationId xmlns:a16="http://schemas.microsoft.com/office/drawing/2014/main" id="{60A6FE29-9685-4B17-8CA1-F8EF2FAD397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4" name="正方形/長方形 503">
          <a:extLst>
            <a:ext uri="{FF2B5EF4-FFF2-40B4-BE49-F238E27FC236}">
              <a16:creationId xmlns:a16="http://schemas.microsoft.com/office/drawing/2014/main" id="{4F37CE1F-4023-4483-819B-D0290FE1D42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5" name="正方形/長方形 504">
          <a:extLst>
            <a:ext uri="{FF2B5EF4-FFF2-40B4-BE49-F238E27FC236}">
              <a16:creationId xmlns:a16="http://schemas.microsoft.com/office/drawing/2014/main" id="{79283A6C-9603-435B-910E-7C553F86F09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6" name="正方形/長方形 505">
          <a:extLst>
            <a:ext uri="{FF2B5EF4-FFF2-40B4-BE49-F238E27FC236}">
              <a16:creationId xmlns:a16="http://schemas.microsoft.com/office/drawing/2014/main" id="{B0B18435-2292-410D-98FA-0D4DDFA2296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7" name="正方形/長方形 506">
          <a:extLst>
            <a:ext uri="{FF2B5EF4-FFF2-40B4-BE49-F238E27FC236}">
              <a16:creationId xmlns:a16="http://schemas.microsoft.com/office/drawing/2014/main" id="{E49E6C91-7AC1-4495-93B3-BEC1A6C3480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8" name="テキスト ボックス 507">
          <a:extLst>
            <a:ext uri="{FF2B5EF4-FFF2-40B4-BE49-F238E27FC236}">
              <a16:creationId xmlns:a16="http://schemas.microsoft.com/office/drawing/2014/main" id="{E0004EF1-2E81-4842-AB02-A19471F55E2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9" name="直線コネクタ 508">
          <a:extLst>
            <a:ext uri="{FF2B5EF4-FFF2-40B4-BE49-F238E27FC236}">
              <a16:creationId xmlns:a16="http://schemas.microsoft.com/office/drawing/2014/main" id="{89DFB4DA-9B0D-4716-A803-5BB919174A5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10" name="テキスト ボックス 509">
          <a:extLst>
            <a:ext uri="{FF2B5EF4-FFF2-40B4-BE49-F238E27FC236}">
              <a16:creationId xmlns:a16="http://schemas.microsoft.com/office/drawing/2014/main" id="{965E00E2-E91E-4566-B0F3-EC3162D9C83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11" name="直線コネクタ 510">
          <a:extLst>
            <a:ext uri="{FF2B5EF4-FFF2-40B4-BE49-F238E27FC236}">
              <a16:creationId xmlns:a16="http://schemas.microsoft.com/office/drawing/2014/main" id="{B71CA7F4-6718-4A30-A381-E022244290AF}"/>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12" name="テキスト ボックス 511">
          <a:extLst>
            <a:ext uri="{FF2B5EF4-FFF2-40B4-BE49-F238E27FC236}">
              <a16:creationId xmlns:a16="http://schemas.microsoft.com/office/drawing/2014/main" id="{B41844C2-7DF8-44F8-AEC7-84E42DF8696C}"/>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3" name="直線コネクタ 512">
          <a:extLst>
            <a:ext uri="{FF2B5EF4-FFF2-40B4-BE49-F238E27FC236}">
              <a16:creationId xmlns:a16="http://schemas.microsoft.com/office/drawing/2014/main" id="{7799FCED-3CD1-4EE9-AF07-0CE1CEA64305}"/>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4" name="テキスト ボックス 513">
          <a:extLst>
            <a:ext uri="{FF2B5EF4-FFF2-40B4-BE49-F238E27FC236}">
              <a16:creationId xmlns:a16="http://schemas.microsoft.com/office/drawing/2014/main" id="{FC5AD5A9-6B61-45C1-AD8A-61B5ABD1A4A9}"/>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5" name="直線コネクタ 514">
          <a:extLst>
            <a:ext uri="{FF2B5EF4-FFF2-40B4-BE49-F238E27FC236}">
              <a16:creationId xmlns:a16="http://schemas.microsoft.com/office/drawing/2014/main" id="{0E9151C0-994F-408B-8E5B-314013145E94}"/>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6" name="テキスト ボックス 515">
          <a:extLst>
            <a:ext uri="{FF2B5EF4-FFF2-40B4-BE49-F238E27FC236}">
              <a16:creationId xmlns:a16="http://schemas.microsoft.com/office/drawing/2014/main" id="{8879933B-F499-4453-9E7B-400E3B942E1A}"/>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7" name="直線コネクタ 516">
          <a:extLst>
            <a:ext uri="{FF2B5EF4-FFF2-40B4-BE49-F238E27FC236}">
              <a16:creationId xmlns:a16="http://schemas.microsoft.com/office/drawing/2014/main" id="{8F5E253D-4F60-4CF6-97AC-B6E3AC5DBE98}"/>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8" name="テキスト ボックス 517">
          <a:extLst>
            <a:ext uri="{FF2B5EF4-FFF2-40B4-BE49-F238E27FC236}">
              <a16:creationId xmlns:a16="http://schemas.microsoft.com/office/drawing/2014/main" id="{A034FC94-4559-4091-AC07-07709FD5D439}"/>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9" name="直線コネクタ 518">
          <a:extLst>
            <a:ext uri="{FF2B5EF4-FFF2-40B4-BE49-F238E27FC236}">
              <a16:creationId xmlns:a16="http://schemas.microsoft.com/office/drawing/2014/main" id="{FDC623F1-E9CF-4C5B-BF95-997E0B785107}"/>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20" name="テキスト ボックス 519">
          <a:extLst>
            <a:ext uri="{FF2B5EF4-FFF2-40B4-BE49-F238E27FC236}">
              <a16:creationId xmlns:a16="http://schemas.microsoft.com/office/drawing/2014/main" id="{BFA1237D-1567-4905-B1AF-4EBA342DB0C5}"/>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21" name="直線コネクタ 520">
          <a:extLst>
            <a:ext uri="{FF2B5EF4-FFF2-40B4-BE49-F238E27FC236}">
              <a16:creationId xmlns:a16="http://schemas.microsoft.com/office/drawing/2014/main" id="{75629A05-4D66-4370-A2EF-5DA881A65A33}"/>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22" name="テキスト ボックス 521">
          <a:extLst>
            <a:ext uri="{FF2B5EF4-FFF2-40B4-BE49-F238E27FC236}">
              <a16:creationId xmlns:a16="http://schemas.microsoft.com/office/drawing/2014/main" id="{64C7FD8A-5E66-4A1B-A8D5-D4E2A0837A81}"/>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3" name="直線コネクタ 522">
          <a:extLst>
            <a:ext uri="{FF2B5EF4-FFF2-40B4-BE49-F238E27FC236}">
              <a16:creationId xmlns:a16="http://schemas.microsoft.com/office/drawing/2014/main" id="{BE8E916E-AFA3-42C3-A2D3-B6AFEEB235E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4" name="【一般廃棄物処理施設】&#10;有形固定資産減価償却率グラフ枠">
          <a:extLst>
            <a:ext uri="{FF2B5EF4-FFF2-40B4-BE49-F238E27FC236}">
              <a16:creationId xmlns:a16="http://schemas.microsoft.com/office/drawing/2014/main" id="{7F81C8F1-F258-4E38-B902-4B536D52739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9253</xdr:rowOff>
    </xdr:from>
    <xdr:to>
      <xdr:col>85</xdr:col>
      <xdr:colOff>126364</xdr:colOff>
      <xdr:row>42</xdr:row>
      <xdr:rowOff>38644</xdr:rowOff>
    </xdr:to>
    <xdr:cxnSp macro="">
      <xdr:nvCxnSpPr>
        <xdr:cNvPr id="525" name="直線コネクタ 524">
          <a:extLst>
            <a:ext uri="{FF2B5EF4-FFF2-40B4-BE49-F238E27FC236}">
              <a16:creationId xmlns:a16="http://schemas.microsoft.com/office/drawing/2014/main" id="{3505713E-90FB-46D7-AA15-78BF154FD5B4}"/>
            </a:ext>
          </a:extLst>
        </xdr:cNvPr>
        <xdr:cNvCxnSpPr/>
      </xdr:nvCxnSpPr>
      <xdr:spPr>
        <a:xfrm flipV="1">
          <a:off x="16318864" y="5838553"/>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42471</xdr:rowOff>
    </xdr:from>
    <xdr:ext cx="405111" cy="259045"/>
    <xdr:sp macro="" textlink="">
      <xdr:nvSpPr>
        <xdr:cNvPr id="526" name="【一般廃棄物処理施設】&#10;有形固定資産減価償却率最小値テキスト">
          <a:extLst>
            <a:ext uri="{FF2B5EF4-FFF2-40B4-BE49-F238E27FC236}">
              <a16:creationId xmlns:a16="http://schemas.microsoft.com/office/drawing/2014/main" id="{B263B063-F89F-4A69-AD93-7D224566E60B}"/>
            </a:ext>
          </a:extLst>
        </xdr:cNvPr>
        <xdr:cNvSpPr txBox="1"/>
      </xdr:nvSpPr>
      <xdr:spPr>
        <a:xfrm>
          <a:off x="16357600" y="724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38644</xdr:rowOff>
    </xdr:from>
    <xdr:to>
      <xdr:col>86</xdr:col>
      <xdr:colOff>25400</xdr:colOff>
      <xdr:row>42</xdr:row>
      <xdr:rowOff>38644</xdr:rowOff>
    </xdr:to>
    <xdr:cxnSp macro="">
      <xdr:nvCxnSpPr>
        <xdr:cNvPr id="527" name="直線コネクタ 526">
          <a:extLst>
            <a:ext uri="{FF2B5EF4-FFF2-40B4-BE49-F238E27FC236}">
              <a16:creationId xmlns:a16="http://schemas.microsoft.com/office/drawing/2014/main" id="{31FF719C-983E-454A-9ABC-3EFAE99EFF4D}"/>
            </a:ext>
          </a:extLst>
        </xdr:cNvPr>
        <xdr:cNvCxnSpPr/>
      </xdr:nvCxnSpPr>
      <xdr:spPr>
        <a:xfrm>
          <a:off x="16230600" y="723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127380</xdr:rowOff>
    </xdr:from>
    <xdr:ext cx="405111" cy="259045"/>
    <xdr:sp macro="" textlink="">
      <xdr:nvSpPr>
        <xdr:cNvPr id="528" name="【一般廃棄物処理施設】&#10;有形固定資産減価償却率最大値テキスト">
          <a:extLst>
            <a:ext uri="{FF2B5EF4-FFF2-40B4-BE49-F238E27FC236}">
              <a16:creationId xmlns:a16="http://schemas.microsoft.com/office/drawing/2014/main" id="{ACCE0534-B2A1-4E70-AB4F-97D635DFDBD0}"/>
            </a:ext>
          </a:extLst>
        </xdr:cNvPr>
        <xdr:cNvSpPr txBox="1"/>
      </xdr:nvSpPr>
      <xdr:spPr>
        <a:xfrm>
          <a:off x="16357600" y="561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9253</xdr:rowOff>
    </xdr:from>
    <xdr:to>
      <xdr:col>86</xdr:col>
      <xdr:colOff>25400</xdr:colOff>
      <xdr:row>34</xdr:row>
      <xdr:rowOff>9253</xdr:rowOff>
    </xdr:to>
    <xdr:cxnSp macro="">
      <xdr:nvCxnSpPr>
        <xdr:cNvPr id="529" name="直線コネクタ 528">
          <a:extLst>
            <a:ext uri="{FF2B5EF4-FFF2-40B4-BE49-F238E27FC236}">
              <a16:creationId xmlns:a16="http://schemas.microsoft.com/office/drawing/2014/main" id="{F792F47E-B9DE-4D66-82A8-405CFE10C4C5}"/>
            </a:ext>
          </a:extLst>
        </xdr:cNvPr>
        <xdr:cNvCxnSpPr/>
      </xdr:nvCxnSpPr>
      <xdr:spPr>
        <a:xfrm>
          <a:off x="16230600" y="583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100165</xdr:rowOff>
    </xdr:from>
    <xdr:ext cx="405111" cy="259045"/>
    <xdr:sp macro="" textlink="">
      <xdr:nvSpPr>
        <xdr:cNvPr id="530" name="【一般廃棄物処理施設】&#10;有形固定資産減価償却率平均値テキスト">
          <a:extLst>
            <a:ext uri="{FF2B5EF4-FFF2-40B4-BE49-F238E27FC236}">
              <a16:creationId xmlns:a16="http://schemas.microsoft.com/office/drawing/2014/main" id="{F30E9BE5-67ED-4D39-B2DC-57E50B1FFEA4}"/>
            </a:ext>
          </a:extLst>
        </xdr:cNvPr>
        <xdr:cNvSpPr txBox="1"/>
      </xdr:nvSpPr>
      <xdr:spPr>
        <a:xfrm>
          <a:off x="16357600" y="6615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121738</xdr:rowOff>
    </xdr:from>
    <xdr:to>
      <xdr:col>85</xdr:col>
      <xdr:colOff>177800</xdr:colOff>
      <xdr:row>39</xdr:row>
      <xdr:rowOff>51888</xdr:rowOff>
    </xdr:to>
    <xdr:sp macro="" textlink="">
      <xdr:nvSpPr>
        <xdr:cNvPr id="531" name="フローチャート: 判断 530">
          <a:extLst>
            <a:ext uri="{FF2B5EF4-FFF2-40B4-BE49-F238E27FC236}">
              <a16:creationId xmlns:a16="http://schemas.microsoft.com/office/drawing/2014/main" id="{14C4F9C1-CFCD-415A-A8C6-4B13BFF15D6C}"/>
            </a:ext>
          </a:extLst>
        </xdr:cNvPr>
        <xdr:cNvSpPr/>
      </xdr:nvSpPr>
      <xdr:spPr>
        <a:xfrm>
          <a:off x="16268700" y="663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62956</xdr:rowOff>
    </xdr:from>
    <xdr:to>
      <xdr:col>81</xdr:col>
      <xdr:colOff>101600</xdr:colOff>
      <xdr:row>38</xdr:row>
      <xdr:rowOff>164556</xdr:rowOff>
    </xdr:to>
    <xdr:sp macro="" textlink="">
      <xdr:nvSpPr>
        <xdr:cNvPr id="532" name="フローチャート: 判断 531">
          <a:extLst>
            <a:ext uri="{FF2B5EF4-FFF2-40B4-BE49-F238E27FC236}">
              <a16:creationId xmlns:a16="http://schemas.microsoft.com/office/drawing/2014/main" id="{33629C18-FBA6-4C50-9D0D-22A8435CDEC3}"/>
            </a:ext>
          </a:extLst>
        </xdr:cNvPr>
        <xdr:cNvSpPr/>
      </xdr:nvSpPr>
      <xdr:spPr>
        <a:xfrm>
          <a:off x="15430500" y="657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43362</xdr:rowOff>
    </xdr:from>
    <xdr:to>
      <xdr:col>76</xdr:col>
      <xdr:colOff>165100</xdr:colOff>
      <xdr:row>38</xdr:row>
      <xdr:rowOff>144962</xdr:rowOff>
    </xdr:to>
    <xdr:sp macro="" textlink="">
      <xdr:nvSpPr>
        <xdr:cNvPr id="533" name="フローチャート: 判断 532">
          <a:extLst>
            <a:ext uri="{FF2B5EF4-FFF2-40B4-BE49-F238E27FC236}">
              <a16:creationId xmlns:a16="http://schemas.microsoft.com/office/drawing/2014/main" id="{132DA572-9A02-456B-A63B-3DD4B9B78633}"/>
            </a:ext>
          </a:extLst>
        </xdr:cNvPr>
        <xdr:cNvSpPr/>
      </xdr:nvSpPr>
      <xdr:spPr>
        <a:xfrm>
          <a:off x="14541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87449</xdr:rowOff>
    </xdr:from>
    <xdr:to>
      <xdr:col>72</xdr:col>
      <xdr:colOff>38100</xdr:colOff>
      <xdr:row>39</xdr:row>
      <xdr:rowOff>17599</xdr:rowOff>
    </xdr:to>
    <xdr:sp macro="" textlink="">
      <xdr:nvSpPr>
        <xdr:cNvPr id="534" name="フローチャート: 判断 533">
          <a:extLst>
            <a:ext uri="{FF2B5EF4-FFF2-40B4-BE49-F238E27FC236}">
              <a16:creationId xmlns:a16="http://schemas.microsoft.com/office/drawing/2014/main" id="{0818B3FC-9088-445F-BCDB-DAD482948DC7}"/>
            </a:ext>
          </a:extLst>
        </xdr:cNvPr>
        <xdr:cNvSpPr/>
      </xdr:nvSpPr>
      <xdr:spPr>
        <a:xfrm>
          <a:off x="13652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138067</xdr:rowOff>
    </xdr:from>
    <xdr:to>
      <xdr:col>67</xdr:col>
      <xdr:colOff>101600</xdr:colOff>
      <xdr:row>38</xdr:row>
      <xdr:rowOff>68218</xdr:rowOff>
    </xdr:to>
    <xdr:sp macro="" textlink="">
      <xdr:nvSpPr>
        <xdr:cNvPr id="535" name="フローチャート: 判断 534">
          <a:extLst>
            <a:ext uri="{FF2B5EF4-FFF2-40B4-BE49-F238E27FC236}">
              <a16:creationId xmlns:a16="http://schemas.microsoft.com/office/drawing/2014/main" id="{04936F25-4270-4338-8384-3BB1B8DCAAE7}"/>
            </a:ext>
          </a:extLst>
        </xdr:cNvPr>
        <xdr:cNvSpPr/>
      </xdr:nvSpPr>
      <xdr:spPr>
        <a:xfrm>
          <a:off x="12763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C3A2FC8E-A007-499C-AB15-58E514B823E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BDD0B21A-5ACF-4A26-A542-2A8F34424C8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1E408546-38D6-4B0F-89ED-90E56887264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9" name="テキスト ボックス 538">
          <a:extLst>
            <a:ext uri="{FF2B5EF4-FFF2-40B4-BE49-F238E27FC236}">
              <a16:creationId xmlns:a16="http://schemas.microsoft.com/office/drawing/2014/main" id="{DAB95DBD-70A9-4536-8F82-937D28C512A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40" name="テキスト ボックス 539">
          <a:extLst>
            <a:ext uri="{FF2B5EF4-FFF2-40B4-BE49-F238E27FC236}">
              <a16:creationId xmlns:a16="http://schemas.microsoft.com/office/drawing/2014/main" id="{859CAA57-D525-437C-864B-0FC7D5B765A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82550</xdr:rowOff>
    </xdr:from>
    <xdr:to>
      <xdr:col>85</xdr:col>
      <xdr:colOff>177800</xdr:colOff>
      <xdr:row>39</xdr:row>
      <xdr:rowOff>12700</xdr:rowOff>
    </xdr:to>
    <xdr:sp macro="" textlink="">
      <xdr:nvSpPr>
        <xdr:cNvPr id="541" name="楕円 540">
          <a:extLst>
            <a:ext uri="{FF2B5EF4-FFF2-40B4-BE49-F238E27FC236}">
              <a16:creationId xmlns:a16="http://schemas.microsoft.com/office/drawing/2014/main" id="{F64FDD1A-7B84-4086-A643-67668FDB8A0B}"/>
            </a:ext>
          </a:extLst>
        </xdr:cNvPr>
        <xdr:cNvSpPr/>
      </xdr:nvSpPr>
      <xdr:spPr>
        <a:xfrm>
          <a:off x="162687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105427</xdr:rowOff>
    </xdr:from>
    <xdr:ext cx="405111" cy="259045"/>
    <xdr:sp macro="" textlink="">
      <xdr:nvSpPr>
        <xdr:cNvPr id="542" name="【一般廃棄物処理施設】&#10;有形固定資産減価償却率該当値テキスト">
          <a:extLst>
            <a:ext uri="{FF2B5EF4-FFF2-40B4-BE49-F238E27FC236}">
              <a16:creationId xmlns:a16="http://schemas.microsoft.com/office/drawing/2014/main" id="{10DCE2C1-124D-40D0-BCB0-BFCF70830199}"/>
            </a:ext>
          </a:extLst>
        </xdr:cNvPr>
        <xdr:cNvSpPr txBox="1"/>
      </xdr:nvSpPr>
      <xdr:spPr>
        <a:xfrm>
          <a:off x="16357600" y="644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138067</xdr:rowOff>
    </xdr:from>
    <xdr:to>
      <xdr:col>81</xdr:col>
      <xdr:colOff>101600</xdr:colOff>
      <xdr:row>40</xdr:row>
      <xdr:rowOff>68217</xdr:rowOff>
    </xdr:to>
    <xdr:sp macro="" textlink="">
      <xdr:nvSpPr>
        <xdr:cNvPr id="543" name="楕円 542">
          <a:extLst>
            <a:ext uri="{FF2B5EF4-FFF2-40B4-BE49-F238E27FC236}">
              <a16:creationId xmlns:a16="http://schemas.microsoft.com/office/drawing/2014/main" id="{B0092C39-3F2B-43B2-905B-50F85A935BEF}"/>
            </a:ext>
          </a:extLst>
        </xdr:cNvPr>
        <xdr:cNvSpPr/>
      </xdr:nvSpPr>
      <xdr:spPr>
        <a:xfrm>
          <a:off x="15430500" y="682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133350</xdr:rowOff>
    </xdr:from>
    <xdr:to>
      <xdr:col>85</xdr:col>
      <xdr:colOff>127000</xdr:colOff>
      <xdr:row>40</xdr:row>
      <xdr:rowOff>17417</xdr:rowOff>
    </xdr:to>
    <xdr:cxnSp macro="">
      <xdr:nvCxnSpPr>
        <xdr:cNvPr id="544" name="直線コネクタ 543">
          <a:extLst>
            <a:ext uri="{FF2B5EF4-FFF2-40B4-BE49-F238E27FC236}">
              <a16:creationId xmlns:a16="http://schemas.microsoft.com/office/drawing/2014/main" id="{00F862A0-BD1A-4C12-9BF2-4AE7A3E1FC3E}"/>
            </a:ext>
          </a:extLst>
        </xdr:cNvPr>
        <xdr:cNvCxnSpPr/>
      </xdr:nvCxnSpPr>
      <xdr:spPr>
        <a:xfrm flipV="1">
          <a:off x="15481300" y="6648450"/>
          <a:ext cx="838200" cy="22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115207</xdr:rowOff>
    </xdr:from>
    <xdr:to>
      <xdr:col>76</xdr:col>
      <xdr:colOff>165100</xdr:colOff>
      <xdr:row>40</xdr:row>
      <xdr:rowOff>45357</xdr:rowOff>
    </xdr:to>
    <xdr:sp macro="" textlink="">
      <xdr:nvSpPr>
        <xdr:cNvPr id="545" name="楕円 544">
          <a:extLst>
            <a:ext uri="{FF2B5EF4-FFF2-40B4-BE49-F238E27FC236}">
              <a16:creationId xmlns:a16="http://schemas.microsoft.com/office/drawing/2014/main" id="{CDEBD623-53D1-4959-9ECA-EF7B56FB9998}"/>
            </a:ext>
          </a:extLst>
        </xdr:cNvPr>
        <xdr:cNvSpPr/>
      </xdr:nvSpPr>
      <xdr:spPr>
        <a:xfrm>
          <a:off x="14541500" y="680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166007</xdr:rowOff>
    </xdr:from>
    <xdr:to>
      <xdr:col>81</xdr:col>
      <xdr:colOff>50800</xdr:colOff>
      <xdr:row>40</xdr:row>
      <xdr:rowOff>17417</xdr:rowOff>
    </xdr:to>
    <xdr:cxnSp macro="">
      <xdr:nvCxnSpPr>
        <xdr:cNvPr id="546" name="直線コネクタ 545">
          <a:extLst>
            <a:ext uri="{FF2B5EF4-FFF2-40B4-BE49-F238E27FC236}">
              <a16:creationId xmlns:a16="http://schemas.microsoft.com/office/drawing/2014/main" id="{66EE8345-046D-4806-A4E4-322E10A6C302}"/>
            </a:ext>
          </a:extLst>
        </xdr:cNvPr>
        <xdr:cNvCxnSpPr/>
      </xdr:nvCxnSpPr>
      <xdr:spPr>
        <a:xfrm>
          <a:off x="14592300" y="685255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56424</xdr:rowOff>
    </xdr:from>
    <xdr:to>
      <xdr:col>72</xdr:col>
      <xdr:colOff>38100</xdr:colOff>
      <xdr:row>41</xdr:row>
      <xdr:rowOff>158024</xdr:rowOff>
    </xdr:to>
    <xdr:sp macro="" textlink="">
      <xdr:nvSpPr>
        <xdr:cNvPr id="547" name="楕円 546">
          <a:extLst>
            <a:ext uri="{FF2B5EF4-FFF2-40B4-BE49-F238E27FC236}">
              <a16:creationId xmlns:a16="http://schemas.microsoft.com/office/drawing/2014/main" id="{54D8546A-244B-4CF8-A821-F9BFDCBE4C52}"/>
            </a:ext>
          </a:extLst>
        </xdr:cNvPr>
        <xdr:cNvSpPr/>
      </xdr:nvSpPr>
      <xdr:spPr>
        <a:xfrm>
          <a:off x="13652500" y="708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166007</xdr:rowOff>
    </xdr:from>
    <xdr:to>
      <xdr:col>76</xdr:col>
      <xdr:colOff>114300</xdr:colOff>
      <xdr:row>41</xdr:row>
      <xdr:rowOff>107224</xdr:rowOff>
    </xdr:to>
    <xdr:cxnSp macro="">
      <xdr:nvCxnSpPr>
        <xdr:cNvPr id="548" name="直線コネクタ 547">
          <a:extLst>
            <a:ext uri="{FF2B5EF4-FFF2-40B4-BE49-F238E27FC236}">
              <a16:creationId xmlns:a16="http://schemas.microsoft.com/office/drawing/2014/main" id="{E6CCADA0-8A83-44FD-871B-9029A3C083FF}"/>
            </a:ext>
          </a:extLst>
        </xdr:cNvPr>
        <xdr:cNvCxnSpPr/>
      </xdr:nvCxnSpPr>
      <xdr:spPr>
        <a:xfrm flipV="1">
          <a:off x="13703300" y="6852557"/>
          <a:ext cx="889000" cy="28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38463</xdr:rowOff>
    </xdr:from>
    <xdr:to>
      <xdr:col>67</xdr:col>
      <xdr:colOff>101600</xdr:colOff>
      <xdr:row>41</xdr:row>
      <xdr:rowOff>140063</xdr:rowOff>
    </xdr:to>
    <xdr:sp macro="" textlink="">
      <xdr:nvSpPr>
        <xdr:cNvPr id="549" name="楕円 548">
          <a:extLst>
            <a:ext uri="{FF2B5EF4-FFF2-40B4-BE49-F238E27FC236}">
              <a16:creationId xmlns:a16="http://schemas.microsoft.com/office/drawing/2014/main" id="{7478590C-0D39-42E9-89B4-24D5EBD64C9A}"/>
            </a:ext>
          </a:extLst>
        </xdr:cNvPr>
        <xdr:cNvSpPr/>
      </xdr:nvSpPr>
      <xdr:spPr>
        <a:xfrm>
          <a:off x="12763500" y="706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89263</xdr:rowOff>
    </xdr:from>
    <xdr:to>
      <xdr:col>71</xdr:col>
      <xdr:colOff>177800</xdr:colOff>
      <xdr:row>41</xdr:row>
      <xdr:rowOff>107224</xdr:rowOff>
    </xdr:to>
    <xdr:cxnSp macro="">
      <xdr:nvCxnSpPr>
        <xdr:cNvPr id="550" name="直線コネクタ 549">
          <a:extLst>
            <a:ext uri="{FF2B5EF4-FFF2-40B4-BE49-F238E27FC236}">
              <a16:creationId xmlns:a16="http://schemas.microsoft.com/office/drawing/2014/main" id="{72363C56-687A-4087-8FE2-6CAE014EE23E}"/>
            </a:ext>
          </a:extLst>
        </xdr:cNvPr>
        <xdr:cNvCxnSpPr/>
      </xdr:nvCxnSpPr>
      <xdr:spPr>
        <a:xfrm>
          <a:off x="12814300" y="7118713"/>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9633</xdr:rowOff>
    </xdr:from>
    <xdr:ext cx="405111" cy="259045"/>
    <xdr:sp macro="" textlink="">
      <xdr:nvSpPr>
        <xdr:cNvPr id="551" name="n_1aveValue【一般廃棄物処理施設】&#10;有形固定資産減価償却率">
          <a:extLst>
            <a:ext uri="{FF2B5EF4-FFF2-40B4-BE49-F238E27FC236}">
              <a16:creationId xmlns:a16="http://schemas.microsoft.com/office/drawing/2014/main" id="{3DA12C2D-0DB5-4AA8-8A6C-7DF8F08774CA}"/>
            </a:ext>
          </a:extLst>
        </xdr:cNvPr>
        <xdr:cNvSpPr txBox="1"/>
      </xdr:nvSpPr>
      <xdr:spPr>
        <a:xfrm>
          <a:off x="15266044" y="635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161488</xdr:rowOff>
    </xdr:from>
    <xdr:ext cx="405111" cy="259045"/>
    <xdr:sp macro="" textlink="">
      <xdr:nvSpPr>
        <xdr:cNvPr id="552" name="n_2aveValue【一般廃棄物処理施設】&#10;有形固定資産減価償却率">
          <a:extLst>
            <a:ext uri="{FF2B5EF4-FFF2-40B4-BE49-F238E27FC236}">
              <a16:creationId xmlns:a16="http://schemas.microsoft.com/office/drawing/2014/main" id="{7AEAE518-D7F7-4A16-9F1F-D50487BF2FAE}"/>
            </a:ext>
          </a:extLst>
        </xdr:cNvPr>
        <xdr:cNvSpPr txBox="1"/>
      </xdr:nvSpPr>
      <xdr:spPr>
        <a:xfrm>
          <a:off x="14389744"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34126</xdr:rowOff>
    </xdr:from>
    <xdr:ext cx="405111" cy="259045"/>
    <xdr:sp macro="" textlink="">
      <xdr:nvSpPr>
        <xdr:cNvPr id="553" name="n_3aveValue【一般廃棄物処理施設】&#10;有形固定資産減価償却率">
          <a:extLst>
            <a:ext uri="{FF2B5EF4-FFF2-40B4-BE49-F238E27FC236}">
              <a16:creationId xmlns:a16="http://schemas.microsoft.com/office/drawing/2014/main" id="{ED1BFFE0-DEB8-40D6-A8E5-11C02FE7459D}"/>
            </a:ext>
          </a:extLst>
        </xdr:cNvPr>
        <xdr:cNvSpPr txBox="1"/>
      </xdr:nvSpPr>
      <xdr:spPr>
        <a:xfrm>
          <a:off x="13500744" y="637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84744</xdr:rowOff>
    </xdr:from>
    <xdr:ext cx="405111" cy="259045"/>
    <xdr:sp macro="" textlink="">
      <xdr:nvSpPr>
        <xdr:cNvPr id="554" name="n_4aveValue【一般廃棄物処理施設】&#10;有形固定資産減価償却率">
          <a:extLst>
            <a:ext uri="{FF2B5EF4-FFF2-40B4-BE49-F238E27FC236}">
              <a16:creationId xmlns:a16="http://schemas.microsoft.com/office/drawing/2014/main" id="{9F60890E-D06B-4663-8625-5619454E638F}"/>
            </a:ext>
          </a:extLst>
        </xdr:cNvPr>
        <xdr:cNvSpPr txBox="1"/>
      </xdr:nvSpPr>
      <xdr:spPr>
        <a:xfrm>
          <a:off x="12611744" y="625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59344</xdr:rowOff>
    </xdr:from>
    <xdr:ext cx="405111" cy="259045"/>
    <xdr:sp macro="" textlink="">
      <xdr:nvSpPr>
        <xdr:cNvPr id="555" name="n_1mainValue【一般廃棄物処理施設】&#10;有形固定資産減価償却率">
          <a:extLst>
            <a:ext uri="{FF2B5EF4-FFF2-40B4-BE49-F238E27FC236}">
              <a16:creationId xmlns:a16="http://schemas.microsoft.com/office/drawing/2014/main" id="{CEBC9AC5-B9B9-4506-90FC-CC5D264E0957}"/>
            </a:ext>
          </a:extLst>
        </xdr:cNvPr>
        <xdr:cNvSpPr txBox="1"/>
      </xdr:nvSpPr>
      <xdr:spPr>
        <a:xfrm>
          <a:off x="15266044" y="6917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36484</xdr:rowOff>
    </xdr:from>
    <xdr:ext cx="405111" cy="259045"/>
    <xdr:sp macro="" textlink="">
      <xdr:nvSpPr>
        <xdr:cNvPr id="556" name="n_2mainValue【一般廃棄物処理施設】&#10;有形固定資産減価償却率">
          <a:extLst>
            <a:ext uri="{FF2B5EF4-FFF2-40B4-BE49-F238E27FC236}">
              <a16:creationId xmlns:a16="http://schemas.microsoft.com/office/drawing/2014/main" id="{067D29D6-414B-41FD-8F84-7D0CD5A06A7C}"/>
            </a:ext>
          </a:extLst>
        </xdr:cNvPr>
        <xdr:cNvSpPr txBox="1"/>
      </xdr:nvSpPr>
      <xdr:spPr>
        <a:xfrm>
          <a:off x="14389744" y="689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149151</xdr:rowOff>
    </xdr:from>
    <xdr:ext cx="405111" cy="259045"/>
    <xdr:sp macro="" textlink="">
      <xdr:nvSpPr>
        <xdr:cNvPr id="557" name="n_3mainValue【一般廃棄物処理施設】&#10;有形固定資産減価償却率">
          <a:extLst>
            <a:ext uri="{FF2B5EF4-FFF2-40B4-BE49-F238E27FC236}">
              <a16:creationId xmlns:a16="http://schemas.microsoft.com/office/drawing/2014/main" id="{985AC4E8-2C8D-4738-9644-CBABB74BC4CA}"/>
            </a:ext>
          </a:extLst>
        </xdr:cNvPr>
        <xdr:cNvSpPr txBox="1"/>
      </xdr:nvSpPr>
      <xdr:spPr>
        <a:xfrm>
          <a:off x="13500744" y="7178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131190</xdr:rowOff>
    </xdr:from>
    <xdr:ext cx="405111" cy="259045"/>
    <xdr:sp macro="" textlink="">
      <xdr:nvSpPr>
        <xdr:cNvPr id="558" name="n_4mainValue【一般廃棄物処理施設】&#10;有形固定資産減価償却率">
          <a:extLst>
            <a:ext uri="{FF2B5EF4-FFF2-40B4-BE49-F238E27FC236}">
              <a16:creationId xmlns:a16="http://schemas.microsoft.com/office/drawing/2014/main" id="{76E29BDE-11FB-4377-9918-76AD10680114}"/>
            </a:ext>
          </a:extLst>
        </xdr:cNvPr>
        <xdr:cNvSpPr txBox="1"/>
      </xdr:nvSpPr>
      <xdr:spPr>
        <a:xfrm>
          <a:off x="12611744" y="716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9" name="正方形/長方形 558">
          <a:extLst>
            <a:ext uri="{FF2B5EF4-FFF2-40B4-BE49-F238E27FC236}">
              <a16:creationId xmlns:a16="http://schemas.microsoft.com/office/drawing/2014/main" id="{BBFCA7A8-AAA7-4EB7-BA1A-711D439CD48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60" name="正方形/長方形 559">
          <a:extLst>
            <a:ext uri="{FF2B5EF4-FFF2-40B4-BE49-F238E27FC236}">
              <a16:creationId xmlns:a16="http://schemas.microsoft.com/office/drawing/2014/main" id="{5085C0F0-191B-410E-9526-B7F922FF188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61" name="正方形/長方形 560">
          <a:extLst>
            <a:ext uri="{FF2B5EF4-FFF2-40B4-BE49-F238E27FC236}">
              <a16:creationId xmlns:a16="http://schemas.microsoft.com/office/drawing/2014/main" id="{AD7BAEC9-85A6-45EA-910E-255554D2F05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2" name="正方形/長方形 561">
          <a:extLst>
            <a:ext uri="{FF2B5EF4-FFF2-40B4-BE49-F238E27FC236}">
              <a16:creationId xmlns:a16="http://schemas.microsoft.com/office/drawing/2014/main" id="{06909C4D-ECFE-4E47-AC6D-B6519B106AF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3" name="正方形/長方形 562">
          <a:extLst>
            <a:ext uri="{FF2B5EF4-FFF2-40B4-BE49-F238E27FC236}">
              <a16:creationId xmlns:a16="http://schemas.microsoft.com/office/drawing/2014/main" id="{061B7622-B5AC-4E2B-B2AC-6AAEE6E3E58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4" name="正方形/長方形 563">
          <a:extLst>
            <a:ext uri="{FF2B5EF4-FFF2-40B4-BE49-F238E27FC236}">
              <a16:creationId xmlns:a16="http://schemas.microsoft.com/office/drawing/2014/main" id="{E36CD234-9F65-47BD-99CD-858851C25F4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5" name="正方形/長方形 564">
          <a:extLst>
            <a:ext uri="{FF2B5EF4-FFF2-40B4-BE49-F238E27FC236}">
              <a16:creationId xmlns:a16="http://schemas.microsoft.com/office/drawing/2014/main" id="{24BEC5F2-CA20-4149-BEF3-26F8F1AA0D2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6" name="正方形/長方形 565">
          <a:extLst>
            <a:ext uri="{FF2B5EF4-FFF2-40B4-BE49-F238E27FC236}">
              <a16:creationId xmlns:a16="http://schemas.microsoft.com/office/drawing/2014/main" id="{EDD43D7F-BB43-4632-A085-9391E5950DB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7" name="テキスト ボックス 566">
          <a:extLst>
            <a:ext uri="{FF2B5EF4-FFF2-40B4-BE49-F238E27FC236}">
              <a16:creationId xmlns:a16="http://schemas.microsoft.com/office/drawing/2014/main" id="{49D4C5C5-3FB8-4A3F-AF4C-5AE0DD048CD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8" name="直線コネクタ 567">
          <a:extLst>
            <a:ext uri="{FF2B5EF4-FFF2-40B4-BE49-F238E27FC236}">
              <a16:creationId xmlns:a16="http://schemas.microsoft.com/office/drawing/2014/main" id="{FA6F7218-9FC8-40B7-8A3D-AD1054B7B5B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9" name="直線コネクタ 568">
          <a:extLst>
            <a:ext uri="{FF2B5EF4-FFF2-40B4-BE49-F238E27FC236}">
              <a16:creationId xmlns:a16="http://schemas.microsoft.com/office/drawing/2014/main" id="{9D73B1AB-0597-4FC0-9879-F3CAF1246AF2}"/>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70" name="テキスト ボックス 569">
          <a:extLst>
            <a:ext uri="{FF2B5EF4-FFF2-40B4-BE49-F238E27FC236}">
              <a16:creationId xmlns:a16="http://schemas.microsoft.com/office/drawing/2014/main" id="{104F267A-5A4E-46AB-A04F-2209A4ADF1CA}"/>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71" name="直線コネクタ 570">
          <a:extLst>
            <a:ext uri="{FF2B5EF4-FFF2-40B4-BE49-F238E27FC236}">
              <a16:creationId xmlns:a16="http://schemas.microsoft.com/office/drawing/2014/main" id="{89564956-89B1-4E14-8084-976B0699BC1D}"/>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72" name="テキスト ボックス 571">
          <a:extLst>
            <a:ext uri="{FF2B5EF4-FFF2-40B4-BE49-F238E27FC236}">
              <a16:creationId xmlns:a16="http://schemas.microsoft.com/office/drawing/2014/main" id="{4060ED9F-DBC6-4D6A-981C-0E1B0AC9CCD3}"/>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3" name="直線コネクタ 572">
          <a:extLst>
            <a:ext uri="{FF2B5EF4-FFF2-40B4-BE49-F238E27FC236}">
              <a16:creationId xmlns:a16="http://schemas.microsoft.com/office/drawing/2014/main" id="{C32D46AF-BC64-463C-B60D-12C6C927FE6B}"/>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4" name="テキスト ボックス 573">
          <a:extLst>
            <a:ext uri="{FF2B5EF4-FFF2-40B4-BE49-F238E27FC236}">
              <a16:creationId xmlns:a16="http://schemas.microsoft.com/office/drawing/2014/main" id="{E60795FB-F758-4614-83B4-17BCE98E97E7}"/>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5" name="直線コネクタ 574">
          <a:extLst>
            <a:ext uri="{FF2B5EF4-FFF2-40B4-BE49-F238E27FC236}">
              <a16:creationId xmlns:a16="http://schemas.microsoft.com/office/drawing/2014/main" id="{7FCC5D67-F1F4-425B-A10B-3629C34B6852}"/>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6" name="テキスト ボックス 575">
          <a:extLst>
            <a:ext uri="{FF2B5EF4-FFF2-40B4-BE49-F238E27FC236}">
              <a16:creationId xmlns:a16="http://schemas.microsoft.com/office/drawing/2014/main" id="{79012E29-54E7-42E6-9DF4-67E387C3F137}"/>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7" name="直線コネクタ 576">
          <a:extLst>
            <a:ext uri="{FF2B5EF4-FFF2-40B4-BE49-F238E27FC236}">
              <a16:creationId xmlns:a16="http://schemas.microsoft.com/office/drawing/2014/main" id="{DAF66608-C133-409F-9DAC-0ADD7EEE27A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8" name="テキスト ボックス 577">
          <a:extLst>
            <a:ext uri="{FF2B5EF4-FFF2-40B4-BE49-F238E27FC236}">
              <a16:creationId xmlns:a16="http://schemas.microsoft.com/office/drawing/2014/main" id="{25D33882-28C5-4279-BAEB-815B6D1DBB57}"/>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9" name="【一般廃棄物処理施設】&#10;一人当たり有形固定資産（償却資産）額グラフ枠">
          <a:extLst>
            <a:ext uri="{FF2B5EF4-FFF2-40B4-BE49-F238E27FC236}">
              <a16:creationId xmlns:a16="http://schemas.microsoft.com/office/drawing/2014/main" id="{CEC960D8-8EB7-42A1-87EF-E16F7C805ED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282</xdr:rowOff>
    </xdr:from>
    <xdr:to>
      <xdr:col>116</xdr:col>
      <xdr:colOff>62864</xdr:colOff>
      <xdr:row>41</xdr:row>
      <xdr:rowOff>115488</xdr:rowOff>
    </xdr:to>
    <xdr:cxnSp macro="">
      <xdr:nvCxnSpPr>
        <xdr:cNvPr id="580" name="直線コネクタ 579">
          <a:extLst>
            <a:ext uri="{FF2B5EF4-FFF2-40B4-BE49-F238E27FC236}">
              <a16:creationId xmlns:a16="http://schemas.microsoft.com/office/drawing/2014/main" id="{F28932B8-BDE1-405B-BF4B-90235A33BFD8}"/>
            </a:ext>
          </a:extLst>
        </xdr:cNvPr>
        <xdr:cNvCxnSpPr/>
      </xdr:nvCxnSpPr>
      <xdr:spPr>
        <a:xfrm flipV="1">
          <a:off x="22160864" y="5829582"/>
          <a:ext cx="0" cy="131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119315</xdr:rowOff>
    </xdr:from>
    <xdr:ext cx="469744" cy="259045"/>
    <xdr:sp macro="" textlink="">
      <xdr:nvSpPr>
        <xdr:cNvPr id="581" name="【一般廃棄物処理施設】&#10;一人当たり有形固定資産（償却資産）額最小値テキスト">
          <a:extLst>
            <a:ext uri="{FF2B5EF4-FFF2-40B4-BE49-F238E27FC236}">
              <a16:creationId xmlns:a16="http://schemas.microsoft.com/office/drawing/2014/main" id="{15058EC0-DC98-4F4B-852A-4F4A89A0859F}"/>
            </a:ext>
          </a:extLst>
        </xdr:cNvPr>
        <xdr:cNvSpPr txBox="1"/>
      </xdr:nvSpPr>
      <xdr:spPr>
        <a:xfrm>
          <a:off x="22199600" y="714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115488</xdr:rowOff>
    </xdr:from>
    <xdr:to>
      <xdr:col>116</xdr:col>
      <xdr:colOff>152400</xdr:colOff>
      <xdr:row>41</xdr:row>
      <xdr:rowOff>115488</xdr:rowOff>
    </xdr:to>
    <xdr:cxnSp macro="">
      <xdr:nvCxnSpPr>
        <xdr:cNvPr id="582" name="直線コネクタ 581">
          <a:extLst>
            <a:ext uri="{FF2B5EF4-FFF2-40B4-BE49-F238E27FC236}">
              <a16:creationId xmlns:a16="http://schemas.microsoft.com/office/drawing/2014/main" id="{6C0D1033-473A-43CC-A5D4-D571A57F4885}"/>
            </a:ext>
          </a:extLst>
        </xdr:cNvPr>
        <xdr:cNvCxnSpPr/>
      </xdr:nvCxnSpPr>
      <xdr:spPr>
        <a:xfrm>
          <a:off x="22072600" y="714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118409</xdr:rowOff>
    </xdr:from>
    <xdr:ext cx="599010" cy="259045"/>
    <xdr:sp macro="" textlink="">
      <xdr:nvSpPr>
        <xdr:cNvPr id="583" name="【一般廃棄物処理施設】&#10;一人当たり有形固定資産（償却資産）額最大値テキスト">
          <a:extLst>
            <a:ext uri="{FF2B5EF4-FFF2-40B4-BE49-F238E27FC236}">
              <a16:creationId xmlns:a16="http://schemas.microsoft.com/office/drawing/2014/main" id="{FB6DD40B-2002-4ED0-9074-D7C1BC1D9C03}"/>
            </a:ext>
          </a:extLst>
        </xdr:cNvPr>
        <xdr:cNvSpPr txBox="1"/>
      </xdr:nvSpPr>
      <xdr:spPr>
        <a:xfrm>
          <a:off x="22199600" y="5604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282</xdr:rowOff>
    </xdr:from>
    <xdr:to>
      <xdr:col>116</xdr:col>
      <xdr:colOff>152400</xdr:colOff>
      <xdr:row>34</xdr:row>
      <xdr:rowOff>282</xdr:rowOff>
    </xdr:to>
    <xdr:cxnSp macro="">
      <xdr:nvCxnSpPr>
        <xdr:cNvPr id="584" name="直線コネクタ 583">
          <a:extLst>
            <a:ext uri="{FF2B5EF4-FFF2-40B4-BE49-F238E27FC236}">
              <a16:creationId xmlns:a16="http://schemas.microsoft.com/office/drawing/2014/main" id="{A3042576-3C55-4E68-92C9-5F16825B4A24}"/>
            </a:ext>
          </a:extLst>
        </xdr:cNvPr>
        <xdr:cNvCxnSpPr/>
      </xdr:nvCxnSpPr>
      <xdr:spPr>
        <a:xfrm>
          <a:off x="22072600" y="5829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126696</xdr:rowOff>
    </xdr:from>
    <xdr:ext cx="599010" cy="259045"/>
    <xdr:sp macro="" textlink="">
      <xdr:nvSpPr>
        <xdr:cNvPr id="585" name="【一般廃棄物処理施設】&#10;一人当たり有形固定資産（償却資産）額平均値テキスト">
          <a:extLst>
            <a:ext uri="{FF2B5EF4-FFF2-40B4-BE49-F238E27FC236}">
              <a16:creationId xmlns:a16="http://schemas.microsoft.com/office/drawing/2014/main" id="{059F4447-9C27-49F7-8C33-7D6A17B9B1EE}"/>
            </a:ext>
          </a:extLst>
        </xdr:cNvPr>
        <xdr:cNvSpPr txBox="1"/>
      </xdr:nvSpPr>
      <xdr:spPr>
        <a:xfrm>
          <a:off x="22199600" y="64703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103819</xdr:rowOff>
    </xdr:from>
    <xdr:to>
      <xdr:col>116</xdr:col>
      <xdr:colOff>114300</xdr:colOff>
      <xdr:row>39</xdr:row>
      <xdr:rowOff>33969</xdr:rowOff>
    </xdr:to>
    <xdr:sp macro="" textlink="">
      <xdr:nvSpPr>
        <xdr:cNvPr id="586" name="フローチャート: 判断 585">
          <a:extLst>
            <a:ext uri="{FF2B5EF4-FFF2-40B4-BE49-F238E27FC236}">
              <a16:creationId xmlns:a16="http://schemas.microsoft.com/office/drawing/2014/main" id="{D38D9813-F1AB-4155-854D-3565B804B992}"/>
            </a:ext>
          </a:extLst>
        </xdr:cNvPr>
        <xdr:cNvSpPr/>
      </xdr:nvSpPr>
      <xdr:spPr>
        <a:xfrm>
          <a:off x="22110700" y="661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102863</xdr:rowOff>
    </xdr:from>
    <xdr:to>
      <xdr:col>112</xdr:col>
      <xdr:colOff>38100</xdr:colOff>
      <xdr:row>39</xdr:row>
      <xdr:rowOff>33013</xdr:rowOff>
    </xdr:to>
    <xdr:sp macro="" textlink="">
      <xdr:nvSpPr>
        <xdr:cNvPr id="587" name="フローチャート: 判断 586">
          <a:extLst>
            <a:ext uri="{FF2B5EF4-FFF2-40B4-BE49-F238E27FC236}">
              <a16:creationId xmlns:a16="http://schemas.microsoft.com/office/drawing/2014/main" id="{1B613CE6-658A-47B0-BF14-D3287B2C4715}"/>
            </a:ext>
          </a:extLst>
        </xdr:cNvPr>
        <xdr:cNvSpPr/>
      </xdr:nvSpPr>
      <xdr:spPr>
        <a:xfrm>
          <a:off x="21272500" y="661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101748</xdr:rowOff>
    </xdr:from>
    <xdr:to>
      <xdr:col>107</xdr:col>
      <xdr:colOff>101600</xdr:colOff>
      <xdr:row>39</xdr:row>
      <xdr:rowOff>31898</xdr:rowOff>
    </xdr:to>
    <xdr:sp macro="" textlink="">
      <xdr:nvSpPr>
        <xdr:cNvPr id="588" name="フローチャート: 判断 587">
          <a:extLst>
            <a:ext uri="{FF2B5EF4-FFF2-40B4-BE49-F238E27FC236}">
              <a16:creationId xmlns:a16="http://schemas.microsoft.com/office/drawing/2014/main" id="{29BDCB4C-CD02-4C8B-9C1E-63803371944D}"/>
            </a:ext>
          </a:extLst>
        </xdr:cNvPr>
        <xdr:cNvSpPr/>
      </xdr:nvSpPr>
      <xdr:spPr>
        <a:xfrm>
          <a:off x="20383500" y="661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139773</xdr:rowOff>
    </xdr:from>
    <xdr:to>
      <xdr:col>102</xdr:col>
      <xdr:colOff>165100</xdr:colOff>
      <xdr:row>39</xdr:row>
      <xdr:rowOff>69923</xdr:rowOff>
    </xdr:to>
    <xdr:sp macro="" textlink="">
      <xdr:nvSpPr>
        <xdr:cNvPr id="589" name="フローチャート: 判断 588">
          <a:extLst>
            <a:ext uri="{FF2B5EF4-FFF2-40B4-BE49-F238E27FC236}">
              <a16:creationId xmlns:a16="http://schemas.microsoft.com/office/drawing/2014/main" id="{91A38EA4-9ED8-4F4B-BDE5-25A966B8A3AF}"/>
            </a:ext>
          </a:extLst>
        </xdr:cNvPr>
        <xdr:cNvSpPr/>
      </xdr:nvSpPr>
      <xdr:spPr>
        <a:xfrm>
          <a:off x="19494500" y="665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15488</xdr:rowOff>
    </xdr:from>
    <xdr:to>
      <xdr:col>98</xdr:col>
      <xdr:colOff>38100</xdr:colOff>
      <xdr:row>39</xdr:row>
      <xdr:rowOff>117088</xdr:rowOff>
    </xdr:to>
    <xdr:sp macro="" textlink="">
      <xdr:nvSpPr>
        <xdr:cNvPr id="590" name="フローチャート: 判断 589">
          <a:extLst>
            <a:ext uri="{FF2B5EF4-FFF2-40B4-BE49-F238E27FC236}">
              <a16:creationId xmlns:a16="http://schemas.microsoft.com/office/drawing/2014/main" id="{E5F1B1B3-79A2-4D51-8689-613D48EB620C}"/>
            </a:ext>
          </a:extLst>
        </xdr:cNvPr>
        <xdr:cNvSpPr/>
      </xdr:nvSpPr>
      <xdr:spPr>
        <a:xfrm>
          <a:off x="18605500" y="670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E0879B63-7E28-428F-A665-861BFC7C124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C4FDA8FA-042B-4D67-B876-CE0C2FAB388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8FBAEF55-A6FC-4906-AA60-A7EFD90D407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628077E8-8D61-4AAB-8396-5C767EBE4E6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5" name="テキスト ボックス 594">
          <a:extLst>
            <a:ext uri="{FF2B5EF4-FFF2-40B4-BE49-F238E27FC236}">
              <a16:creationId xmlns:a16="http://schemas.microsoft.com/office/drawing/2014/main" id="{D20AE251-A8F8-4DB6-A15B-6668290B5FB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122404</xdr:rowOff>
    </xdr:from>
    <xdr:to>
      <xdr:col>116</xdr:col>
      <xdr:colOff>114300</xdr:colOff>
      <xdr:row>40</xdr:row>
      <xdr:rowOff>52554</xdr:rowOff>
    </xdr:to>
    <xdr:sp macro="" textlink="">
      <xdr:nvSpPr>
        <xdr:cNvPr id="596" name="楕円 595">
          <a:extLst>
            <a:ext uri="{FF2B5EF4-FFF2-40B4-BE49-F238E27FC236}">
              <a16:creationId xmlns:a16="http://schemas.microsoft.com/office/drawing/2014/main" id="{0DCABC33-288C-435A-A2BC-E8789B7DA11E}"/>
            </a:ext>
          </a:extLst>
        </xdr:cNvPr>
        <xdr:cNvSpPr/>
      </xdr:nvSpPr>
      <xdr:spPr>
        <a:xfrm>
          <a:off x="22110700" y="680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100831</xdr:rowOff>
    </xdr:from>
    <xdr:ext cx="534377" cy="259045"/>
    <xdr:sp macro="" textlink="">
      <xdr:nvSpPr>
        <xdr:cNvPr id="597" name="【一般廃棄物処理施設】&#10;一人当たり有形固定資産（償却資産）額該当値テキスト">
          <a:extLst>
            <a:ext uri="{FF2B5EF4-FFF2-40B4-BE49-F238E27FC236}">
              <a16:creationId xmlns:a16="http://schemas.microsoft.com/office/drawing/2014/main" id="{F8C2B541-D2F5-451C-B57C-21AB54F62F5B}"/>
            </a:ext>
          </a:extLst>
        </xdr:cNvPr>
        <xdr:cNvSpPr txBox="1"/>
      </xdr:nvSpPr>
      <xdr:spPr>
        <a:xfrm>
          <a:off x="22199600" y="6787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31787</xdr:rowOff>
    </xdr:from>
    <xdr:to>
      <xdr:col>112</xdr:col>
      <xdr:colOff>38100</xdr:colOff>
      <xdr:row>40</xdr:row>
      <xdr:rowOff>133387</xdr:rowOff>
    </xdr:to>
    <xdr:sp macro="" textlink="">
      <xdr:nvSpPr>
        <xdr:cNvPr id="598" name="楕円 597">
          <a:extLst>
            <a:ext uri="{FF2B5EF4-FFF2-40B4-BE49-F238E27FC236}">
              <a16:creationId xmlns:a16="http://schemas.microsoft.com/office/drawing/2014/main" id="{0F889B99-1534-4DF9-8049-4B2CA64B2D16}"/>
            </a:ext>
          </a:extLst>
        </xdr:cNvPr>
        <xdr:cNvSpPr/>
      </xdr:nvSpPr>
      <xdr:spPr>
        <a:xfrm>
          <a:off x="21272500" y="688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1754</xdr:rowOff>
    </xdr:from>
    <xdr:to>
      <xdr:col>116</xdr:col>
      <xdr:colOff>63500</xdr:colOff>
      <xdr:row>40</xdr:row>
      <xdr:rowOff>82587</xdr:rowOff>
    </xdr:to>
    <xdr:cxnSp macro="">
      <xdr:nvCxnSpPr>
        <xdr:cNvPr id="599" name="直線コネクタ 598">
          <a:extLst>
            <a:ext uri="{FF2B5EF4-FFF2-40B4-BE49-F238E27FC236}">
              <a16:creationId xmlns:a16="http://schemas.microsoft.com/office/drawing/2014/main" id="{5DAA0480-7430-4D5F-910F-472A2EC960DA}"/>
            </a:ext>
          </a:extLst>
        </xdr:cNvPr>
        <xdr:cNvCxnSpPr/>
      </xdr:nvCxnSpPr>
      <xdr:spPr>
        <a:xfrm flipV="1">
          <a:off x="21323300" y="6859754"/>
          <a:ext cx="838200" cy="8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33493</xdr:rowOff>
    </xdr:from>
    <xdr:to>
      <xdr:col>107</xdr:col>
      <xdr:colOff>101600</xdr:colOff>
      <xdr:row>40</xdr:row>
      <xdr:rowOff>135093</xdr:rowOff>
    </xdr:to>
    <xdr:sp macro="" textlink="">
      <xdr:nvSpPr>
        <xdr:cNvPr id="600" name="楕円 599">
          <a:extLst>
            <a:ext uri="{FF2B5EF4-FFF2-40B4-BE49-F238E27FC236}">
              <a16:creationId xmlns:a16="http://schemas.microsoft.com/office/drawing/2014/main" id="{0EE6A30D-9B71-40F6-A5AB-B64056984D55}"/>
            </a:ext>
          </a:extLst>
        </xdr:cNvPr>
        <xdr:cNvSpPr/>
      </xdr:nvSpPr>
      <xdr:spPr>
        <a:xfrm>
          <a:off x="20383500" y="6891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82587</xdr:rowOff>
    </xdr:from>
    <xdr:to>
      <xdr:col>111</xdr:col>
      <xdr:colOff>177800</xdr:colOff>
      <xdr:row>40</xdr:row>
      <xdr:rowOff>84293</xdr:rowOff>
    </xdr:to>
    <xdr:cxnSp macro="">
      <xdr:nvCxnSpPr>
        <xdr:cNvPr id="601" name="直線コネクタ 600">
          <a:extLst>
            <a:ext uri="{FF2B5EF4-FFF2-40B4-BE49-F238E27FC236}">
              <a16:creationId xmlns:a16="http://schemas.microsoft.com/office/drawing/2014/main" id="{BB380ED5-3217-45B8-8096-217D6D611AEA}"/>
            </a:ext>
          </a:extLst>
        </xdr:cNvPr>
        <xdr:cNvCxnSpPr/>
      </xdr:nvCxnSpPr>
      <xdr:spPr>
        <a:xfrm flipV="1">
          <a:off x="20434300" y="6940587"/>
          <a:ext cx="889000" cy="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75719</xdr:rowOff>
    </xdr:from>
    <xdr:to>
      <xdr:col>102</xdr:col>
      <xdr:colOff>165100</xdr:colOff>
      <xdr:row>41</xdr:row>
      <xdr:rowOff>5869</xdr:rowOff>
    </xdr:to>
    <xdr:sp macro="" textlink="">
      <xdr:nvSpPr>
        <xdr:cNvPr id="602" name="楕円 601">
          <a:extLst>
            <a:ext uri="{FF2B5EF4-FFF2-40B4-BE49-F238E27FC236}">
              <a16:creationId xmlns:a16="http://schemas.microsoft.com/office/drawing/2014/main" id="{7BBE626A-9CB2-4881-9143-E9E31037C37D}"/>
            </a:ext>
          </a:extLst>
        </xdr:cNvPr>
        <xdr:cNvSpPr/>
      </xdr:nvSpPr>
      <xdr:spPr>
        <a:xfrm>
          <a:off x="19494500" y="693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84293</xdr:rowOff>
    </xdr:from>
    <xdr:to>
      <xdr:col>107</xdr:col>
      <xdr:colOff>50800</xdr:colOff>
      <xdr:row>40</xdr:row>
      <xdr:rowOff>126519</xdr:rowOff>
    </xdr:to>
    <xdr:cxnSp macro="">
      <xdr:nvCxnSpPr>
        <xdr:cNvPr id="603" name="直線コネクタ 602">
          <a:extLst>
            <a:ext uri="{FF2B5EF4-FFF2-40B4-BE49-F238E27FC236}">
              <a16:creationId xmlns:a16="http://schemas.microsoft.com/office/drawing/2014/main" id="{E32D154A-0ACD-4FC2-8AFB-92F7163E8E9D}"/>
            </a:ext>
          </a:extLst>
        </xdr:cNvPr>
        <xdr:cNvCxnSpPr/>
      </xdr:nvCxnSpPr>
      <xdr:spPr>
        <a:xfrm flipV="1">
          <a:off x="19545300" y="6942293"/>
          <a:ext cx="889000" cy="42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71285</xdr:rowOff>
    </xdr:from>
    <xdr:to>
      <xdr:col>98</xdr:col>
      <xdr:colOff>38100</xdr:colOff>
      <xdr:row>41</xdr:row>
      <xdr:rowOff>1435</xdr:rowOff>
    </xdr:to>
    <xdr:sp macro="" textlink="">
      <xdr:nvSpPr>
        <xdr:cNvPr id="604" name="楕円 603">
          <a:extLst>
            <a:ext uri="{FF2B5EF4-FFF2-40B4-BE49-F238E27FC236}">
              <a16:creationId xmlns:a16="http://schemas.microsoft.com/office/drawing/2014/main" id="{BEC80BFF-D5D7-44FB-B582-16E897379013}"/>
            </a:ext>
          </a:extLst>
        </xdr:cNvPr>
        <xdr:cNvSpPr/>
      </xdr:nvSpPr>
      <xdr:spPr>
        <a:xfrm>
          <a:off x="18605500" y="692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122085</xdr:rowOff>
    </xdr:from>
    <xdr:to>
      <xdr:col>102</xdr:col>
      <xdr:colOff>114300</xdr:colOff>
      <xdr:row>40</xdr:row>
      <xdr:rowOff>126519</xdr:rowOff>
    </xdr:to>
    <xdr:cxnSp macro="">
      <xdr:nvCxnSpPr>
        <xdr:cNvPr id="605" name="直線コネクタ 604">
          <a:extLst>
            <a:ext uri="{FF2B5EF4-FFF2-40B4-BE49-F238E27FC236}">
              <a16:creationId xmlns:a16="http://schemas.microsoft.com/office/drawing/2014/main" id="{62FFFAA6-7875-42B3-93BC-95CD9874E63E}"/>
            </a:ext>
          </a:extLst>
        </xdr:cNvPr>
        <xdr:cNvCxnSpPr/>
      </xdr:nvCxnSpPr>
      <xdr:spPr>
        <a:xfrm>
          <a:off x="18656300" y="6980085"/>
          <a:ext cx="889000" cy="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49540</xdr:rowOff>
    </xdr:from>
    <xdr:ext cx="599010" cy="259045"/>
    <xdr:sp macro="" textlink="">
      <xdr:nvSpPr>
        <xdr:cNvPr id="606" name="n_1aveValue【一般廃棄物処理施設】&#10;一人当たり有形固定資産（償却資産）額">
          <a:extLst>
            <a:ext uri="{FF2B5EF4-FFF2-40B4-BE49-F238E27FC236}">
              <a16:creationId xmlns:a16="http://schemas.microsoft.com/office/drawing/2014/main" id="{82DA3BAE-57CA-4D48-98D2-B5FE2A3F538A}"/>
            </a:ext>
          </a:extLst>
        </xdr:cNvPr>
        <xdr:cNvSpPr txBox="1"/>
      </xdr:nvSpPr>
      <xdr:spPr>
        <a:xfrm>
          <a:off x="21011095" y="6393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48425</xdr:rowOff>
    </xdr:from>
    <xdr:ext cx="599010" cy="259045"/>
    <xdr:sp macro="" textlink="">
      <xdr:nvSpPr>
        <xdr:cNvPr id="607" name="n_2aveValue【一般廃棄物処理施設】&#10;一人当たり有形固定資産（償却資産）額">
          <a:extLst>
            <a:ext uri="{FF2B5EF4-FFF2-40B4-BE49-F238E27FC236}">
              <a16:creationId xmlns:a16="http://schemas.microsoft.com/office/drawing/2014/main" id="{6B098FC7-A008-4C74-B4DF-7BCEDA177D19}"/>
            </a:ext>
          </a:extLst>
        </xdr:cNvPr>
        <xdr:cNvSpPr txBox="1"/>
      </xdr:nvSpPr>
      <xdr:spPr>
        <a:xfrm>
          <a:off x="20134795" y="6392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86450</xdr:rowOff>
    </xdr:from>
    <xdr:ext cx="534377" cy="259045"/>
    <xdr:sp macro="" textlink="">
      <xdr:nvSpPr>
        <xdr:cNvPr id="608" name="n_3aveValue【一般廃棄物処理施設】&#10;一人当たり有形固定資産（償却資産）額">
          <a:extLst>
            <a:ext uri="{FF2B5EF4-FFF2-40B4-BE49-F238E27FC236}">
              <a16:creationId xmlns:a16="http://schemas.microsoft.com/office/drawing/2014/main" id="{588A19FE-91B5-41EB-BBF5-5ED1103CF687}"/>
            </a:ext>
          </a:extLst>
        </xdr:cNvPr>
        <xdr:cNvSpPr txBox="1"/>
      </xdr:nvSpPr>
      <xdr:spPr>
        <a:xfrm>
          <a:off x="19278111" y="643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133615</xdr:rowOff>
    </xdr:from>
    <xdr:ext cx="534377" cy="259045"/>
    <xdr:sp macro="" textlink="">
      <xdr:nvSpPr>
        <xdr:cNvPr id="609" name="n_4aveValue【一般廃棄物処理施設】&#10;一人当たり有形固定資産（償却資産）額">
          <a:extLst>
            <a:ext uri="{FF2B5EF4-FFF2-40B4-BE49-F238E27FC236}">
              <a16:creationId xmlns:a16="http://schemas.microsoft.com/office/drawing/2014/main" id="{40F6B5BE-6196-4838-9529-C95D1D74B78D}"/>
            </a:ext>
          </a:extLst>
        </xdr:cNvPr>
        <xdr:cNvSpPr txBox="1"/>
      </xdr:nvSpPr>
      <xdr:spPr>
        <a:xfrm>
          <a:off x="18389111" y="647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124514</xdr:rowOff>
    </xdr:from>
    <xdr:ext cx="534377" cy="259045"/>
    <xdr:sp macro="" textlink="">
      <xdr:nvSpPr>
        <xdr:cNvPr id="610" name="n_1mainValue【一般廃棄物処理施設】&#10;一人当たり有形固定資産（償却資産）額">
          <a:extLst>
            <a:ext uri="{FF2B5EF4-FFF2-40B4-BE49-F238E27FC236}">
              <a16:creationId xmlns:a16="http://schemas.microsoft.com/office/drawing/2014/main" id="{90F7CB82-63D2-4A24-80DB-3CDD0AABA344}"/>
            </a:ext>
          </a:extLst>
        </xdr:cNvPr>
        <xdr:cNvSpPr txBox="1"/>
      </xdr:nvSpPr>
      <xdr:spPr>
        <a:xfrm>
          <a:off x="21043411" y="698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126220</xdr:rowOff>
    </xdr:from>
    <xdr:ext cx="534377" cy="259045"/>
    <xdr:sp macro="" textlink="">
      <xdr:nvSpPr>
        <xdr:cNvPr id="611" name="n_2mainValue【一般廃棄物処理施設】&#10;一人当たり有形固定資産（償却資産）額">
          <a:extLst>
            <a:ext uri="{FF2B5EF4-FFF2-40B4-BE49-F238E27FC236}">
              <a16:creationId xmlns:a16="http://schemas.microsoft.com/office/drawing/2014/main" id="{DA1AD68A-0569-4FD1-AB9E-D1F0D757BC2E}"/>
            </a:ext>
          </a:extLst>
        </xdr:cNvPr>
        <xdr:cNvSpPr txBox="1"/>
      </xdr:nvSpPr>
      <xdr:spPr>
        <a:xfrm>
          <a:off x="20167111" y="698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168446</xdr:rowOff>
    </xdr:from>
    <xdr:ext cx="534377" cy="259045"/>
    <xdr:sp macro="" textlink="">
      <xdr:nvSpPr>
        <xdr:cNvPr id="612" name="n_3mainValue【一般廃棄物処理施設】&#10;一人当たり有形固定資産（償却資産）額">
          <a:extLst>
            <a:ext uri="{FF2B5EF4-FFF2-40B4-BE49-F238E27FC236}">
              <a16:creationId xmlns:a16="http://schemas.microsoft.com/office/drawing/2014/main" id="{5AE789A9-D109-4BB5-8B27-6C21C4267F37}"/>
            </a:ext>
          </a:extLst>
        </xdr:cNvPr>
        <xdr:cNvSpPr txBox="1"/>
      </xdr:nvSpPr>
      <xdr:spPr>
        <a:xfrm>
          <a:off x="19278111" y="702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164012</xdr:rowOff>
    </xdr:from>
    <xdr:ext cx="534377" cy="259045"/>
    <xdr:sp macro="" textlink="">
      <xdr:nvSpPr>
        <xdr:cNvPr id="613" name="n_4mainValue【一般廃棄物処理施設】&#10;一人当たり有形固定資産（償却資産）額">
          <a:extLst>
            <a:ext uri="{FF2B5EF4-FFF2-40B4-BE49-F238E27FC236}">
              <a16:creationId xmlns:a16="http://schemas.microsoft.com/office/drawing/2014/main" id="{2A18822E-FAA6-436F-AB71-FC0A975F1989}"/>
            </a:ext>
          </a:extLst>
        </xdr:cNvPr>
        <xdr:cNvSpPr txBox="1"/>
      </xdr:nvSpPr>
      <xdr:spPr>
        <a:xfrm>
          <a:off x="18389111" y="702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4" name="正方形/長方形 613">
          <a:extLst>
            <a:ext uri="{FF2B5EF4-FFF2-40B4-BE49-F238E27FC236}">
              <a16:creationId xmlns:a16="http://schemas.microsoft.com/office/drawing/2014/main" id="{D71EDC63-B1EC-4A7E-9CFC-D9179D93ECB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5" name="正方形/長方形 614">
          <a:extLst>
            <a:ext uri="{FF2B5EF4-FFF2-40B4-BE49-F238E27FC236}">
              <a16:creationId xmlns:a16="http://schemas.microsoft.com/office/drawing/2014/main" id="{F0A957CA-9B60-45F7-87FF-875E8465177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6" name="正方形/長方形 615">
          <a:extLst>
            <a:ext uri="{FF2B5EF4-FFF2-40B4-BE49-F238E27FC236}">
              <a16:creationId xmlns:a16="http://schemas.microsoft.com/office/drawing/2014/main" id="{534D00CF-F1A2-4C19-85A9-B1A802F9AAF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7" name="正方形/長方形 616">
          <a:extLst>
            <a:ext uri="{FF2B5EF4-FFF2-40B4-BE49-F238E27FC236}">
              <a16:creationId xmlns:a16="http://schemas.microsoft.com/office/drawing/2014/main" id="{1A80E87F-A208-4380-B581-DDD64C58117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8" name="正方形/長方形 617">
          <a:extLst>
            <a:ext uri="{FF2B5EF4-FFF2-40B4-BE49-F238E27FC236}">
              <a16:creationId xmlns:a16="http://schemas.microsoft.com/office/drawing/2014/main" id="{A05B7862-E4CB-434B-B1D9-1DC53041F86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9" name="正方形/長方形 618">
          <a:extLst>
            <a:ext uri="{FF2B5EF4-FFF2-40B4-BE49-F238E27FC236}">
              <a16:creationId xmlns:a16="http://schemas.microsoft.com/office/drawing/2014/main" id="{F7E6FA68-B80C-4A76-AFF9-32385E70654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0" name="正方形/長方形 619">
          <a:extLst>
            <a:ext uri="{FF2B5EF4-FFF2-40B4-BE49-F238E27FC236}">
              <a16:creationId xmlns:a16="http://schemas.microsoft.com/office/drawing/2014/main" id="{A6FFEE2A-4406-4D79-90FB-74A459B5185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1" name="正方形/長方形 620">
          <a:extLst>
            <a:ext uri="{FF2B5EF4-FFF2-40B4-BE49-F238E27FC236}">
              <a16:creationId xmlns:a16="http://schemas.microsoft.com/office/drawing/2014/main" id="{CFBA767D-E0F4-46AE-9928-D4C64B120D3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2" name="テキスト ボックス 621">
          <a:extLst>
            <a:ext uri="{FF2B5EF4-FFF2-40B4-BE49-F238E27FC236}">
              <a16:creationId xmlns:a16="http://schemas.microsoft.com/office/drawing/2014/main" id="{31678A62-4BD0-4091-ADE9-FDF611065A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3" name="直線コネクタ 622">
          <a:extLst>
            <a:ext uri="{FF2B5EF4-FFF2-40B4-BE49-F238E27FC236}">
              <a16:creationId xmlns:a16="http://schemas.microsoft.com/office/drawing/2014/main" id="{A342F527-8B96-45DA-A855-7B6F0584959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4" name="テキスト ボックス 623">
          <a:extLst>
            <a:ext uri="{FF2B5EF4-FFF2-40B4-BE49-F238E27FC236}">
              <a16:creationId xmlns:a16="http://schemas.microsoft.com/office/drawing/2014/main" id="{AFBE9933-1D34-4904-8BDF-0D5287146AD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5" name="直線コネクタ 624">
          <a:extLst>
            <a:ext uri="{FF2B5EF4-FFF2-40B4-BE49-F238E27FC236}">
              <a16:creationId xmlns:a16="http://schemas.microsoft.com/office/drawing/2014/main" id="{03B583C6-595F-4B58-B7FF-27F9B01D750B}"/>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6" name="テキスト ボックス 625">
          <a:extLst>
            <a:ext uri="{FF2B5EF4-FFF2-40B4-BE49-F238E27FC236}">
              <a16:creationId xmlns:a16="http://schemas.microsoft.com/office/drawing/2014/main" id="{D78EEDDB-F10E-49AF-A1E8-8D3284E8CB4F}"/>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7" name="直線コネクタ 626">
          <a:extLst>
            <a:ext uri="{FF2B5EF4-FFF2-40B4-BE49-F238E27FC236}">
              <a16:creationId xmlns:a16="http://schemas.microsoft.com/office/drawing/2014/main" id="{32BF6C03-BE9A-4165-937C-F6B5EF3DFF2E}"/>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8" name="テキスト ボックス 627">
          <a:extLst>
            <a:ext uri="{FF2B5EF4-FFF2-40B4-BE49-F238E27FC236}">
              <a16:creationId xmlns:a16="http://schemas.microsoft.com/office/drawing/2014/main" id="{5B16BB7F-DFC1-444B-91D6-A96B575D3A8B}"/>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9" name="直線コネクタ 628">
          <a:extLst>
            <a:ext uri="{FF2B5EF4-FFF2-40B4-BE49-F238E27FC236}">
              <a16:creationId xmlns:a16="http://schemas.microsoft.com/office/drawing/2014/main" id="{CCC4D0B5-EC89-4428-8820-0C3AC8A45549}"/>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30" name="テキスト ボックス 629">
          <a:extLst>
            <a:ext uri="{FF2B5EF4-FFF2-40B4-BE49-F238E27FC236}">
              <a16:creationId xmlns:a16="http://schemas.microsoft.com/office/drawing/2014/main" id="{1095CFF1-7DEF-4CDD-8B2B-74AF6D208D67}"/>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1" name="直線コネクタ 630">
          <a:extLst>
            <a:ext uri="{FF2B5EF4-FFF2-40B4-BE49-F238E27FC236}">
              <a16:creationId xmlns:a16="http://schemas.microsoft.com/office/drawing/2014/main" id="{4ED7D654-3329-4518-AF5A-BCC2B5265665}"/>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2" name="テキスト ボックス 631">
          <a:extLst>
            <a:ext uri="{FF2B5EF4-FFF2-40B4-BE49-F238E27FC236}">
              <a16:creationId xmlns:a16="http://schemas.microsoft.com/office/drawing/2014/main" id="{A255ED1D-4689-4A8D-AC86-6DC9771575AC}"/>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3" name="直線コネクタ 632">
          <a:extLst>
            <a:ext uri="{FF2B5EF4-FFF2-40B4-BE49-F238E27FC236}">
              <a16:creationId xmlns:a16="http://schemas.microsoft.com/office/drawing/2014/main" id="{3C946A93-E19F-4F54-B4CB-33A0AA7C7E51}"/>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4" name="テキスト ボックス 633">
          <a:extLst>
            <a:ext uri="{FF2B5EF4-FFF2-40B4-BE49-F238E27FC236}">
              <a16:creationId xmlns:a16="http://schemas.microsoft.com/office/drawing/2014/main" id="{66CFCE9D-0B2A-4C1C-BAF8-C817DD3C17A8}"/>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5" name="直線コネクタ 634">
          <a:extLst>
            <a:ext uri="{FF2B5EF4-FFF2-40B4-BE49-F238E27FC236}">
              <a16:creationId xmlns:a16="http://schemas.microsoft.com/office/drawing/2014/main" id="{77DF3AEE-82BB-481C-A016-87F6ED796613}"/>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6" name="テキスト ボックス 635">
          <a:extLst>
            <a:ext uri="{FF2B5EF4-FFF2-40B4-BE49-F238E27FC236}">
              <a16:creationId xmlns:a16="http://schemas.microsoft.com/office/drawing/2014/main" id="{9636417B-BEA0-4E35-8FD5-58CB48C72369}"/>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7" name="直線コネクタ 636">
          <a:extLst>
            <a:ext uri="{FF2B5EF4-FFF2-40B4-BE49-F238E27FC236}">
              <a16:creationId xmlns:a16="http://schemas.microsoft.com/office/drawing/2014/main" id="{4AE6A5FB-56F1-4DED-8CF8-86C67539BDE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8" name="【保健センター・保健所】&#10;有形固定資産減価償却率グラフ枠">
          <a:extLst>
            <a:ext uri="{FF2B5EF4-FFF2-40B4-BE49-F238E27FC236}">
              <a16:creationId xmlns:a16="http://schemas.microsoft.com/office/drawing/2014/main" id="{DB37DA33-2717-41AA-9F80-593AC6E2633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130628</xdr:rowOff>
    </xdr:to>
    <xdr:cxnSp macro="">
      <xdr:nvCxnSpPr>
        <xdr:cNvPr id="639" name="直線コネクタ 638">
          <a:extLst>
            <a:ext uri="{FF2B5EF4-FFF2-40B4-BE49-F238E27FC236}">
              <a16:creationId xmlns:a16="http://schemas.microsoft.com/office/drawing/2014/main" id="{606A98DA-A1EB-443C-B75D-926F3A52D9D1}"/>
            </a:ext>
          </a:extLst>
        </xdr:cNvPr>
        <xdr:cNvCxnSpPr/>
      </xdr:nvCxnSpPr>
      <xdr:spPr>
        <a:xfrm flipV="1">
          <a:off x="16318864" y="96338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40" name="【保健センター・保健所】&#10;有形固定資産減価償却率最小値テキスト">
          <a:extLst>
            <a:ext uri="{FF2B5EF4-FFF2-40B4-BE49-F238E27FC236}">
              <a16:creationId xmlns:a16="http://schemas.microsoft.com/office/drawing/2014/main" id="{E14317C1-E220-4E34-9F37-BDEF286DF81D}"/>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41" name="直線コネクタ 640">
          <a:extLst>
            <a:ext uri="{FF2B5EF4-FFF2-40B4-BE49-F238E27FC236}">
              <a16:creationId xmlns:a16="http://schemas.microsoft.com/office/drawing/2014/main" id="{E75AB16F-7900-4BBD-ADA9-B6D3798C448D}"/>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642" name="【保健センター・保健所】&#10;有形固定資産減価償却率最大値テキスト">
          <a:extLst>
            <a:ext uri="{FF2B5EF4-FFF2-40B4-BE49-F238E27FC236}">
              <a16:creationId xmlns:a16="http://schemas.microsoft.com/office/drawing/2014/main" id="{DA48E310-BFE4-4074-BB1C-DC74AAE94AFD}"/>
            </a:ext>
          </a:extLst>
        </xdr:cNvPr>
        <xdr:cNvSpPr txBox="1"/>
      </xdr:nvSpPr>
      <xdr:spPr>
        <a:xfrm>
          <a:off x="16357600" y="940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643" name="直線コネクタ 642">
          <a:extLst>
            <a:ext uri="{FF2B5EF4-FFF2-40B4-BE49-F238E27FC236}">
              <a16:creationId xmlns:a16="http://schemas.microsoft.com/office/drawing/2014/main" id="{BF1A12AB-A5AB-4F15-9C07-2D191947DA8A}"/>
            </a:ext>
          </a:extLst>
        </xdr:cNvPr>
        <xdr:cNvCxnSpPr/>
      </xdr:nvCxnSpPr>
      <xdr:spPr>
        <a:xfrm>
          <a:off x="16230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58618</xdr:rowOff>
    </xdr:from>
    <xdr:ext cx="405111" cy="259045"/>
    <xdr:sp macro="" textlink="">
      <xdr:nvSpPr>
        <xdr:cNvPr id="644" name="【保健センター・保健所】&#10;有形固定資産減価償却率平均値テキスト">
          <a:extLst>
            <a:ext uri="{FF2B5EF4-FFF2-40B4-BE49-F238E27FC236}">
              <a16:creationId xmlns:a16="http://schemas.microsoft.com/office/drawing/2014/main" id="{4F248DF7-3A28-4E9A-83DF-51597E74307A}"/>
            </a:ext>
          </a:extLst>
        </xdr:cNvPr>
        <xdr:cNvSpPr txBox="1"/>
      </xdr:nvSpPr>
      <xdr:spPr>
        <a:xfrm>
          <a:off x="16357600" y="101741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35741</xdr:rowOff>
    </xdr:from>
    <xdr:to>
      <xdr:col>85</xdr:col>
      <xdr:colOff>177800</xdr:colOff>
      <xdr:row>60</xdr:row>
      <xdr:rowOff>137341</xdr:rowOff>
    </xdr:to>
    <xdr:sp macro="" textlink="">
      <xdr:nvSpPr>
        <xdr:cNvPr id="645" name="フローチャート: 判断 644">
          <a:extLst>
            <a:ext uri="{FF2B5EF4-FFF2-40B4-BE49-F238E27FC236}">
              <a16:creationId xmlns:a16="http://schemas.microsoft.com/office/drawing/2014/main" id="{6A1D4E52-0DB5-404B-AF82-2869901BD80B}"/>
            </a:ext>
          </a:extLst>
        </xdr:cNvPr>
        <xdr:cNvSpPr/>
      </xdr:nvSpPr>
      <xdr:spPr>
        <a:xfrm>
          <a:off x="16268700" y="1032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12881</xdr:rowOff>
    </xdr:from>
    <xdr:to>
      <xdr:col>81</xdr:col>
      <xdr:colOff>101600</xdr:colOff>
      <xdr:row>60</xdr:row>
      <xdr:rowOff>114481</xdr:rowOff>
    </xdr:to>
    <xdr:sp macro="" textlink="">
      <xdr:nvSpPr>
        <xdr:cNvPr id="646" name="フローチャート: 判断 645">
          <a:extLst>
            <a:ext uri="{FF2B5EF4-FFF2-40B4-BE49-F238E27FC236}">
              <a16:creationId xmlns:a16="http://schemas.microsoft.com/office/drawing/2014/main" id="{5FFFB877-AAAC-4F22-9ABE-B70E1638446F}"/>
            </a:ext>
          </a:extLst>
        </xdr:cNvPr>
        <xdr:cNvSpPr/>
      </xdr:nvSpPr>
      <xdr:spPr>
        <a:xfrm>
          <a:off x="15430500" y="1029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127181</xdr:rowOff>
    </xdr:from>
    <xdr:to>
      <xdr:col>76</xdr:col>
      <xdr:colOff>165100</xdr:colOff>
      <xdr:row>60</xdr:row>
      <xdr:rowOff>57331</xdr:rowOff>
    </xdr:to>
    <xdr:sp macro="" textlink="">
      <xdr:nvSpPr>
        <xdr:cNvPr id="647" name="フローチャート: 判断 646">
          <a:extLst>
            <a:ext uri="{FF2B5EF4-FFF2-40B4-BE49-F238E27FC236}">
              <a16:creationId xmlns:a16="http://schemas.microsoft.com/office/drawing/2014/main" id="{1028B06C-EE36-4640-84F1-525790022345}"/>
            </a:ext>
          </a:extLst>
        </xdr:cNvPr>
        <xdr:cNvSpPr/>
      </xdr:nvSpPr>
      <xdr:spPr>
        <a:xfrm>
          <a:off x="14541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105954</xdr:rowOff>
    </xdr:from>
    <xdr:to>
      <xdr:col>72</xdr:col>
      <xdr:colOff>38100</xdr:colOff>
      <xdr:row>60</xdr:row>
      <xdr:rowOff>36104</xdr:rowOff>
    </xdr:to>
    <xdr:sp macro="" textlink="">
      <xdr:nvSpPr>
        <xdr:cNvPr id="648" name="フローチャート: 判断 647">
          <a:extLst>
            <a:ext uri="{FF2B5EF4-FFF2-40B4-BE49-F238E27FC236}">
              <a16:creationId xmlns:a16="http://schemas.microsoft.com/office/drawing/2014/main" id="{C6570266-1B00-4EBB-8680-8275DA29A223}"/>
            </a:ext>
          </a:extLst>
        </xdr:cNvPr>
        <xdr:cNvSpPr/>
      </xdr:nvSpPr>
      <xdr:spPr>
        <a:xfrm>
          <a:off x="13652500" y="1022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92891</xdr:rowOff>
    </xdr:from>
    <xdr:to>
      <xdr:col>67</xdr:col>
      <xdr:colOff>101600</xdr:colOff>
      <xdr:row>60</xdr:row>
      <xdr:rowOff>23041</xdr:rowOff>
    </xdr:to>
    <xdr:sp macro="" textlink="">
      <xdr:nvSpPr>
        <xdr:cNvPr id="649" name="フローチャート: 判断 648">
          <a:extLst>
            <a:ext uri="{FF2B5EF4-FFF2-40B4-BE49-F238E27FC236}">
              <a16:creationId xmlns:a16="http://schemas.microsoft.com/office/drawing/2014/main" id="{4D84D740-63E6-4589-9B38-9FFAC2F1437A}"/>
            </a:ext>
          </a:extLst>
        </xdr:cNvPr>
        <xdr:cNvSpPr/>
      </xdr:nvSpPr>
      <xdr:spPr>
        <a:xfrm>
          <a:off x="12763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110D12E4-8093-4ECC-87A6-D4242679135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CE7C4DB3-A0DF-4B9C-BEBC-0314938281C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B2404E64-F470-4FC6-953C-C9C87D104DF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BD2B0411-4614-46AD-96EE-6F02AA65E38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4" name="テキスト ボックス 653">
          <a:extLst>
            <a:ext uri="{FF2B5EF4-FFF2-40B4-BE49-F238E27FC236}">
              <a16:creationId xmlns:a16="http://schemas.microsoft.com/office/drawing/2014/main" id="{B281EE39-D625-4DF9-A270-4C4DC69C3F3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64</xdr:row>
      <xdr:rowOff>32476</xdr:rowOff>
    </xdr:from>
    <xdr:to>
      <xdr:col>85</xdr:col>
      <xdr:colOff>177800</xdr:colOff>
      <xdr:row>64</xdr:row>
      <xdr:rowOff>134076</xdr:rowOff>
    </xdr:to>
    <xdr:sp macro="" textlink="">
      <xdr:nvSpPr>
        <xdr:cNvPr id="655" name="楕円 654">
          <a:extLst>
            <a:ext uri="{FF2B5EF4-FFF2-40B4-BE49-F238E27FC236}">
              <a16:creationId xmlns:a16="http://schemas.microsoft.com/office/drawing/2014/main" id="{DEC17EDF-72B0-4C53-8C4F-7C45C7DFC5E6}"/>
            </a:ext>
          </a:extLst>
        </xdr:cNvPr>
        <xdr:cNvSpPr/>
      </xdr:nvSpPr>
      <xdr:spPr>
        <a:xfrm>
          <a:off x="16268700" y="1100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118853</xdr:rowOff>
    </xdr:from>
    <xdr:ext cx="405111" cy="259045"/>
    <xdr:sp macro="" textlink="">
      <xdr:nvSpPr>
        <xdr:cNvPr id="656" name="【保健センター・保健所】&#10;有形固定資産減価償却率該当値テキスト">
          <a:extLst>
            <a:ext uri="{FF2B5EF4-FFF2-40B4-BE49-F238E27FC236}">
              <a16:creationId xmlns:a16="http://schemas.microsoft.com/office/drawing/2014/main" id="{3CB3BF7D-988B-4AF7-A622-7DDFDC9EFC64}"/>
            </a:ext>
          </a:extLst>
        </xdr:cNvPr>
        <xdr:cNvSpPr txBox="1"/>
      </xdr:nvSpPr>
      <xdr:spPr>
        <a:xfrm>
          <a:off x="16357600" y="10920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91259</xdr:rowOff>
    </xdr:from>
    <xdr:to>
      <xdr:col>81</xdr:col>
      <xdr:colOff>101600</xdr:colOff>
      <xdr:row>62</xdr:row>
      <xdr:rowOff>21409</xdr:rowOff>
    </xdr:to>
    <xdr:sp macro="" textlink="">
      <xdr:nvSpPr>
        <xdr:cNvPr id="657" name="楕円 656">
          <a:extLst>
            <a:ext uri="{FF2B5EF4-FFF2-40B4-BE49-F238E27FC236}">
              <a16:creationId xmlns:a16="http://schemas.microsoft.com/office/drawing/2014/main" id="{C3027D72-C847-4022-9382-E561ACD8E497}"/>
            </a:ext>
          </a:extLst>
        </xdr:cNvPr>
        <xdr:cNvSpPr/>
      </xdr:nvSpPr>
      <xdr:spPr>
        <a:xfrm>
          <a:off x="15430500" y="1054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142059</xdr:rowOff>
    </xdr:from>
    <xdr:to>
      <xdr:col>85</xdr:col>
      <xdr:colOff>127000</xdr:colOff>
      <xdr:row>64</xdr:row>
      <xdr:rowOff>83276</xdr:rowOff>
    </xdr:to>
    <xdr:cxnSp macro="">
      <xdr:nvCxnSpPr>
        <xdr:cNvPr id="658" name="直線コネクタ 657">
          <a:extLst>
            <a:ext uri="{FF2B5EF4-FFF2-40B4-BE49-F238E27FC236}">
              <a16:creationId xmlns:a16="http://schemas.microsoft.com/office/drawing/2014/main" id="{794955D5-A214-4442-8A9F-114E5EA80B3E}"/>
            </a:ext>
          </a:extLst>
        </xdr:cNvPr>
        <xdr:cNvCxnSpPr/>
      </xdr:nvCxnSpPr>
      <xdr:spPr>
        <a:xfrm>
          <a:off x="15481300" y="10600509"/>
          <a:ext cx="838200" cy="45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156573</xdr:rowOff>
    </xdr:from>
    <xdr:to>
      <xdr:col>76</xdr:col>
      <xdr:colOff>165100</xdr:colOff>
      <xdr:row>63</xdr:row>
      <xdr:rowOff>86723</xdr:rowOff>
    </xdr:to>
    <xdr:sp macro="" textlink="">
      <xdr:nvSpPr>
        <xdr:cNvPr id="659" name="楕円 658">
          <a:extLst>
            <a:ext uri="{FF2B5EF4-FFF2-40B4-BE49-F238E27FC236}">
              <a16:creationId xmlns:a16="http://schemas.microsoft.com/office/drawing/2014/main" id="{D4FBCB0D-86A7-4DD7-ABF7-8688D7A9C53B}"/>
            </a:ext>
          </a:extLst>
        </xdr:cNvPr>
        <xdr:cNvSpPr/>
      </xdr:nvSpPr>
      <xdr:spPr>
        <a:xfrm>
          <a:off x="14541500" y="1078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142059</xdr:rowOff>
    </xdr:from>
    <xdr:to>
      <xdr:col>81</xdr:col>
      <xdr:colOff>50800</xdr:colOff>
      <xdr:row>63</xdr:row>
      <xdr:rowOff>35923</xdr:rowOff>
    </xdr:to>
    <xdr:cxnSp macro="">
      <xdr:nvCxnSpPr>
        <xdr:cNvPr id="660" name="直線コネクタ 659">
          <a:extLst>
            <a:ext uri="{FF2B5EF4-FFF2-40B4-BE49-F238E27FC236}">
              <a16:creationId xmlns:a16="http://schemas.microsoft.com/office/drawing/2014/main" id="{F94EA249-C4B4-4CDC-B07E-93CE30884DF4}"/>
            </a:ext>
          </a:extLst>
        </xdr:cNvPr>
        <xdr:cNvCxnSpPr/>
      </xdr:nvCxnSpPr>
      <xdr:spPr>
        <a:xfrm flipV="1">
          <a:off x="14592300" y="10600509"/>
          <a:ext cx="889000" cy="23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63500</xdr:rowOff>
    </xdr:from>
    <xdr:to>
      <xdr:col>72</xdr:col>
      <xdr:colOff>38100</xdr:colOff>
      <xdr:row>63</xdr:row>
      <xdr:rowOff>165100</xdr:rowOff>
    </xdr:to>
    <xdr:sp macro="" textlink="">
      <xdr:nvSpPr>
        <xdr:cNvPr id="661" name="楕円 660">
          <a:extLst>
            <a:ext uri="{FF2B5EF4-FFF2-40B4-BE49-F238E27FC236}">
              <a16:creationId xmlns:a16="http://schemas.microsoft.com/office/drawing/2014/main" id="{A3B3C2D0-91CC-458B-B009-ECBDF587A2BE}"/>
            </a:ext>
          </a:extLst>
        </xdr:cNvPr>
        <xdr:cNvSpPr/>
      </xdr:nvSpPr>
      <xdr:spPr>
        <a:xfrm>
          <a:off x="136525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35923</xdr:rowOff>
    </xdr:from>
    <xdr:to>
      <xdr:col>76</xdr:col>
      <xdr:colOff>114300</xdr:colOff>
      <xdr:row>63</xdr:row>
      <xdr:rowOff>114300</xdr:rowOff>
    </xdr:to>
    <xdr:cxnSp macro="">
      <xdr:nvCxnSpPr>
        <xdr:cNvPr id="662" name="直線コネクタ 661">
          <a:extLst>
            <a:ext uri="{FF2B5EF4-FFF2-40B4-BE49-F238E27FC236}">
              <a16:creationId xmlns:a16="http://schemas.microsoft.com/office/drawing/2014/main" id="{F5437C2E-DE4F-40F1-8F2C-3AE301AAF68D}"/>
            </a:ext>
          </a:extLst>
        </xdr:cNvPr>
        <xdr:cNvCxnSpPr/>
      </xdr:nvCxnSpPr>
      <xdr:spPr>
        <a:xfrm flipV="1">
          <a:off x="13703300" y="10837273"/>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24312</xdr:rowOff>
    </xdr:from>
    <xdr:to>
      <xdr:col>67</xdr:col>
      <xdr:colOff>101600</xdr:colOff>
      <xdr:row>63</xdr:row>
      <xdr:rowOff>125912</xdr:rowOff>
    </xdr:to>
    <xdr:sp macro="" textlink="">
      <xdr:nvSpPr>
        <xdr:cNvPr id="663" name="楕円 662">
          <a:extLst>
            <a:ext uri="{FF2B5EF4-FFF2-40B4-BE49-F238E27FC236}">
              <a16:creationId xmlns:a16="http://schemas.microsoft.com/office/drawing/2014/main" id="{A9F715C3-B07D-4E22-8020-8937560AB5A8}"/>
            </a:ext>
          </a:extLst>
        </xdr:cNvPr>
        <xdr:cNvSpPr/>
      </xdr:nvSpPr>
      <xdr:spPr>
        <a:xfrm>
          <a:off x="12763500" y="1082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75112</xdr:rowOff>
    </xdr:from>
    <xdr:to>
      <xdr:col>71</xdr:col>
      <xdr:colOff>177800</xdr:colOff>
      <xdr:row>63</xdr:row>
      <xdr:rowOff>114300</xdr:rowOff>
    </xdr:to>
    <xdr:cxnSp macro="">
      <xdr:nvCxnSpPr>
        <xdr:cNvPr id="664" name="直線コネクタ 663">
          <a:extLst>
            <a:ext uri="{FF2B5EF4-FFF2-40B4-BE49-F238E27FC236}">
              <a16:creationId xmlns:a16="http://schemas.microsoft.com/office/drawing/2014/main" id="{C4D72535-E69B-408D-85B4-C0A57E012270}"/>
            </a:ext>
          </a:extLst>
        </xdr:cNvPr>
        <xdr:cNvCxnSpPr/>
      </xdr:nvCxnSpPr>
      <xdr:spPr>
        <a:xfrm>
          <a:off x="12814300" y="10876462"/>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131008</xdr:rowOff>
    </xdr:from>
    <xdr:ext cx="405111" cy="259045"/>
    <xdr:sp macro="" textlink="">
      <xdr:nvSpPr>
        <xdr:cNvPr id="665" name="n_1aveValue【保健センター・保健所】&#10;有形固定資産減価償却率">
          <a:extLst>
            <a:ext uri="{FF2B5EF4-FFF2-40B4-BE49-F238E27FC236}">
              <a16:creationId xmlns:a16="http://schemas.microsoft.com/office/drawing/2014/main" id="{3DFBEE9B-7CEF-4EC3-89B5-C2E467057314}"/>
            </a:ext>
          </a:extLst>
        </xdr:cNvPr>
        <xdr:cNvSpPr txBox="1"/>
      </xdr:nvSpPr>
      <xdr:spPr>
        <a:xfrm>
          <a:off x="15266044" y="1007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73858</xdr:rowOff>
    </xdr:from>
    <xdr:ext cx="405111" cy="259045"/>
    <xdr:sp macro="" textlink="">
      <xdr:nvSpPr>
        <xdr:cNvPr id="666" name="n_2aveValue【保健センター・保健所】&#10;有形固定資産減価償却率">
          <a:extLst>
            <a:ext uri="{FF2B5EF4-FFF2-40B4-BE49-F238E27FC236}">
              <a16:creationId xmlns:a16="http://schemas.microsoft.com/office/drawing/2014/main" id="{650A9ADC-1FE4-483E-ACDE-C7078418DF46}"/>
            </a:ext>
          </a:extLst>
        </xdr:cNvPr>
        <xdr:cNvSpPr txBox="1"/>
      </xdr:nvSpPr>
      <xdr:spPr>
        <a:xfrm>
          <a:off x="14389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52631</xdr:rowOff>
    </xdr:from>
    <xdr:ext cx="405111" cy="259045"/>
    <xdr:sp macro="" textlink="">
      <xdr:nvSpPr>
        <xdr:cNvPr id="667" name="n_3aveValue【保健センター・保健所】&#10;有形固定資産減価償却率">
          <a:extLst>
            <a:ext uri="{FF2B5EF4-FFF2-40B4-BE49-F238E27FC236}">
              <a16:creationId xmlns:a16="http://schemas.microsoft.com/office/drawing/2014/main" id="{2F8D9940-B5B2-4BAD-B38F-CCB35EAF56A4}"/>
            </a:ext>
          </a:extLst>
        </xdr:cNvPr>
        <xdr:cNvSpPr txBox="1"/>
      </xdr:nvSpPr>
      <xdr:spPr>
        <a:xfrm>
          <a:off x="13500744" y="999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39568</xdr:rowOff>
    </xdr:from>
    <xdr:ext cx="405111" cy="259045"/>
    <xdr:sp macro="" textlink="">
      <xdr:nvSpPr>
        <xdr:cNvPr id="668" name="n_4aveValue【保健センター・保健所】&#10;有形固定資産減価償却率">
          <a:extLst>
            <a:ext uri="{FF2B5EF4-FFF2-40B4-BE49-F238E27FC236}">
              <a16:creationId xmlns:a16="http://schemas.microsoft.com/office/drawing/2014/main" id="{7A83AA8D-4787-4BE9-882F-043D05518BE6}"/>
            </a:ext>
          </a:extLst>
        </xdr:cNvPr>
        <xdr:cNvSpPr txBox="1"/>
      </xdr:nvSpPr>
      <xdr:spPr>
        <a:xfrm>
          <a:off x="12611744" y="998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12536</xdr:rowOff>
    </xdr:from>
    <xdr:ext cx="405111" cy="259045"/>
    <xdr:sp macro="" textlink="">
      <xdr:nvSpPr>
        <xdr:cNvPr id="669" name="n_1mainValue【保健センター・保健所】&#10;有形固定資産減価償却率">
          <a:extLst>
            <a:ext uri="{FF2B5EF4-FFF2-40B4-BE49-F238E27FC236}">
              <a16:creationId xmlns:a16="http://schemas.microsoft.com/office/drawing/2014/main" id="{FB7CA347-ECE9-449C-A838-262100D003DF}"/>
            </a:ext>
          </a:extLst>
        </xdr:cNvPr>
        <xdr:cNvSpPr txBox="1"/>
      </xdr:nvSpPr>
      <xdr:spPr>
        <a:xfrm>
          <a:off x="15266044" y="10642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77850</xdr:rowOff>
    </xdr:from>
    <xdr:ext cx="405111" cy="259045"/>
    <xdr:sp macro="" textlink="">
      <xdr:nvSpPr>
        <xdr:cNvPr id="670" name="n_2mainValue【保健センター・保健所】&#10;有形固定資産減価償却率">
          <a:extLst>
            <a:ext uri="{FF2B5EF4-FFF2-40B4-BE49-F238E27FC236}">
              <a16:creationId xmlns:a16="http://schemas.microsoft.com/office/drawing/2014/main" id="{53778E36-9649-4C38-A10B-19528D6E0CF5}"/>
            </a:ext>
          </a:extLst>
        </xdr:cNvPr>
        <xdr:cNvSpPr txBox="1"/>
      </xdr:nvSpPr>
      <xdr:spPr>
        <a:xfrm>
          <a:off x="14389744" y="10879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156227</xdr:rowOff>
    </xdr:from>
    <xdr:ext cx="405111" cy="259045"/>
    <xdr:sp macro="" textlink="">
      <xdr:nvSpPr>
        <xdr:cNvPr id="671" name="n_3mainValue【保健センター・保健所】&#10;有形固定資産減価償却率">
          <a:extLst>
            <a:ext uri="{FF2B5EF4-FFF2-40B4-BE49-F238E27FC236}">
              <a16:creationId xmlns:a16="http://schemas.microsoft.com/office/drawing/2014/main" id="{7C477582-5A61-47B1-8DE8-2F1D31C5BB6C}"/>
            </a:ext>
          </a:extLst>
        </xdr:cNvPr>
        <xdr:cNvSpPr txBox="1"/>
      </xdr:nvSpPr>
      <xdr:spPr>
        <a:xfrm>
          <a:off x="13500744" y="1095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117039</xdr:rowOff>
    </xdr:from>
    <xdr:ext cx="405111" cy="259045"/>
    <xdr:sp macro="" textlink="">
      <xdr:nvSpPr>
        <xdr:cNvPr id="672" name="n_4mainValue【保健センター・保健所】&#10;有形固定資産減価償却率">
          <a:extLst>
            <a:ext uri="{FF2B5EF4-FFF2-40B4-BE49-F238E27FC236}">
              <a16:creationId xmlns:a16="http://schemas.microsoft.com/office/drawing/2014/main" id="{D09F7C17-F959-442A-812B-4102C3318EE1}"/>
            </a:ext>
          </a:extLst>
        </xdr:cNvPr>
        <xdr:cNvSpPr txBox="1"/>
      </xdr:nvSpPr>
      <xdr:spPr>
        <a:xfrm>
          <a:off x="12611744" y="10918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3" name="正方形/長方形 672">
          <a:extLst>
            <a:ext uri="{FF2B5EF4-FFF2-40B4-BE49-F238E27FC236}">
              <a16:creationId xmlns:a16="http://schemas.microsoft.com/office/drawing/2014/main" id="{07F3C181-B120-4110-8067-3F58B25FC5A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4" name="正方形/長方形 673">
          <a:extLst>
            <a:ext uri="{FF2B5EF4-FFF2-40B4-BE49-F238E27FC236}">
              <a16:creationId xmlns:a16="http://schemas.microsoft.com/office/drawing/2014/main" id="{7C1D148F-14FA-4996-B93A-78D8CAB83DB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5" name="正方形/長方形 674">
          <a:extLst>
            <a:ext uri="{FF2B5EF4-FFF2-40B4-BE49-F238E27FC236}">
              <a16:creationId xmlns:a16="http://schemas.microsoft.com/office/drawing/2014/main" id="{464BD51C-19AA-41D9-8FC9-A5E4E998EAF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6" name="正方形/長方形 675">
          <a:extLst>
            <a:ext uri="{FF2B5EF4-FFF2-40B4-BE49-F238E27FC236}">
              <a16:creationId xmlns:a16="http://schemas.microsoft.com/office/drawing/2014/main" id="{892C4B6E-C6AA-44AA-8CC7-5597DDEDC18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7" name="正方形/長方形 676">
          <a:extLst>
            <a:ext uri="{FF2B5EF4-FFF2-40B4-BE49-F238E27FC236}">
              <a16:creationId xmlns:a16="http://schemas.microsoft.com/office/drawing/2014/main" id="{6C75463F-7B2D-4E41-963F-E80235F6FCB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8" name="正方形/長方形 677">
          <a:extLst>
            <a:ext uri="{FF2B5EF4-FFF2-40B4-BE49-F238E27FC236}">
              <a16:creationId xmlns:a16="http://schemas.microsoft.com/office/drawing/2014/main" id="{8A50C0AD-2541-4EC8-8650-7AA38DD5411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9" name="正方形/長方形 678">
          <a:extLst>
            <a:ext uri="{FF2B5EF4-FFF2-40B4-BE49-F238E27FC236}">
              <a16:creationId xmlns:a16="http://schemas.microsoft.com/office/drawing/2014/main" id="{378881C5-1140-49B2-BED9-426C203B4B6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80" name="正方形/長方形 679">
          <a:extLst>
            <a:ext uri="{FF2B5EF4-FFF2-40B4-BE49-F238E27FC236}">
              <a16:creationId xmlns:a16="http://schemas.microsoft.com/office/drawing/2014/main" id="{728B3C40-FCE9-4FE3-8A91-CD7BEA87173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1" name="テキスト ボックス 680">
          <a:extLst>
            <a:ext uri="{FF2B5EF4-FFF2-40B4-BE49-F238E27FC236}">
              <a16:creationId xmlns:a16="http://schemas.microsoft.com/office/drawing/2014/main" id="{D90A573F-115D-418C-8ED2-FE288013014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2" name="直線コネクタ 681">
          <a:extLst>
            <a:ext uri="{FF2B5EF4-FFF2-40B4-BE49-F238E27FC236}">
              <a16:creationId xmlns:a16="http://schemas.microsoft.com/office/drawing/2014/main" id="{9700C5BA-6856-40F1-B8EE-1132162CBA2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3" name="直線コネクタ 682">
          <a:extLst>
            <a:ext uri="{FF2B5EF4-FFF2-40B4-BE49-F238E27FC236}">
              <a16:creationId xmlns:a16="http://schemas.microsoft.com/office/drawing/2014/main" id="{3689DDFC-2FD2-4093-B4E3-EC8D11136331}"/>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4" name="テキスト ボックス 683">
          <a:extLst>
            <a:ext uri="{FF2B5EF4-FFF2-40B4-BE49-F238E27FC236}">
              <a16:creationId xmlns:a16="http://schemas.microsoft.com/office/drawing/2014/main" id="{C929F6B7-B667-42A7-8668-9DE0A8E39973}"/>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5" name="直線コネクタ 684">
          <a:extLst>
            <a:ext uri="{FF2B5EF4-FFF2-40B4-BE49-F238E27FC236}">
              <a16:creationId xmlns:a16="http://schemas.microsoft.com/office/drawing/2014/main" id="{B31116F7-75C0-4A51-AD93-4A2A64163E12}"/>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6" name="テキスト ボックス 685">
          <a:extLst>
            <a:ext uri="{FF2B5EF4-FFF2-40B4-BE49-F238E27FC236}">
              <a16:creationId xmlns:a16="http://schemas.microsoft.com/office/drawing/2014/main" id="{D5661B71-5064-4562-908A-F04A29915F0B}"/>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7" name="直線コネクタ 686">
          <a:extLst>
            <a:ext uri="{FF2B5EF4-FFF2-40B4-BE49-F238E27FC236}">
              <a16:creationId xmlns:a16="http://schemas.microsoft.com/office/drawing/2014/main" id="{9E1C9D44-E636-4434-A2D2-94FBB85CE7B3}"/>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8" name="テキスト ボックス 687">
          <a:extLst>
            <a:ext uri="{FF2B5EF4-FFF2-40B4-BE49-F238E27FC236}">
              <a16:creationId xmlns:a16="http://schemas.microsoft.com/office/drawing/2014/main" id="{7FFED2C4-0FC1-4C78-8D14-12A3B8055532}"/>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9" name="直線コネクタ 688">
          <a:extLst>
            <a:ext uri="{FF2B5EF4-FFF2-40B4-BE49-F238E27FC236}">
              <a16:creationId xmlns:a16="http://schemas.microsoft.com/office/drawing/2014/main" id="{97355714-A0B8-4FF6-8EE9-69703688F013}"/>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90" name="テキスト ボックス 689">
          <a:extLst>
            <a:ext uri="{FF2B5EF4-FFF2-40B4-BE49-F238E27FC236}">
              <a16:creationId xmlns:a16="http://schemas.microsoft.com/office/drawing/2014/main" id="{2D0A492F-F3D2-40A5-8E3F-AC6BDD7450E4}"/>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a:extLst>
            <a:ext uri="{FF2B5EF4-FFF2-40B4-BE49-F238E27FC236}">
              <a16:creationId xmlns:a16="http://schemas.microsoft.com/office/drawing/2014/main" id="{ED4B17A2-BDCA-4B01-9EAA-D5CE8CA35CA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a:extLst>
            <a:ext uri="{FF2B5EF4-FFF2-40B4-BE49-F238E27FC236}">
              <a16:creationId xmlns:a16="http://schemas.microsoft.com/office/drawing/2014/main" id="{83249CA1-F04A-4C46-929C-9E00F5678BA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a:extLst>
            <a:ext uri="{FF2B5EF4-FFF2-40B4-BE49-F238E27FC236}">
              <a16:creationId xmlns:a16="http://schemas.microsoft.com/office/drawing/2014/main" id="{501B7889-B0A1-4AC5-90AC-4D64901038F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166878</xdr:rowOff>
    </xdr:from>
    <xdr:to>
      <xdr:col>116</xdr:col>
      <xdr:colOff>62864</xdr:colOff>
      <xdr:row>63</xdr:row>
      <xdr:rowOff>162306</xdr:rowOff>
    </xdr:to>
    <xdr:cxnSp macro="">
      <xdr:nvCxnSpPr>
        <xdr:cNvPr id="694" name="直線コネクタ 693">
          <a:extLst>
            <a:ext uri="{FF2B5EF4-FFF2-40B4-BE49-F238E27FC236}">
              <a16:creationId xmlns:a16="http://schemas.microsoft.com/office/drawing/2014/main" id="{9C93CFAA-484A-4942-A81E-C50C1269843B}"/>
            </a:ext>
          </a:extLst>
        </xdr:cNvPr>
        <xdr:cNvCxnSpPr/>
      </xdr:nvCxnSpPr>
      <xdr:spPr>
        <a:xfrm flipV="1">
          <a:off x="22160864" y="9596628"/>
          <a:ext cx="0" cy="136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166133</xdr:rowOff>
    </xdr:from>
    <xdr:ext cx="469744" cy="259045"/>
    <xdr:sp macro="" textlink="">
      <xdr:nvSpPr>
        <xdr:cNvPr id="695" name="【保健センター・保健所】&#10;一人当たり面積最小値テキスト">
          <a:extLst>
            <a:ext uri="{FF2B5EF4-FFF2-40B4-BE49-F238E27FC236}">
              <a16:creationId xmlns:a16="http://schemas.microsoft.com/office/drawing/2014/main" id="{A01650D9-E3F1-4A4F-A90D-F6DF2C0F8D84}"/>
            </a:ext>
          </a:extLst>
        </xdr:cNvPr>
        <xdr:cNvSpPr txBox="1"/>
      </xdr:nvSpPr>
      <xdr:spPr>
        <a:xfrm>
          <a:off x="22199600" y="1096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162306</xdr:rowOff>
    </xdr:from>
    <xdr:to>
      <xdr:col>116</xdr:col>
      <xdr:colOff>152400</xdr:colOff>
      <xdr:row>63</xdr:row>
      <xdr:rowOff>162306</xdr:rowOff>
    </xdr:to>
    <xdr:cxnSp macro="">
      <xdr:nvCxnSpPr>
        <xdr:cNvPr id="696" name="直線コネクタ 695">
          <a:extLst>
            <a:ext uri="{FF2B5EF4-FFF2-40B4-BE49-F238E27FC236}">
              <a16:creationId xmlns:a16="http://schemas.microsoft.com/office/drawing/2014/main" id="{148B5D47-4217-4F65-93F8-8BD09A61C0D0}"/>
            </a:ext>
          </a:extLst>
        </xdr:cNvPr>
        <xdr:cNvCxnSpPr/>
      </xdr:nvCxnSpPr>
      <xdr:spPr>
        <a:xfrm>
          <a:off x="22072600" y="1096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113555</xdr:rowOff>
    </xdr:from>
    <xdr:ext cx="469744" cy="259045"/>
    <xdr:sp macro="" textlink="">
      <xdr:nvSpPr>
        <xdr:cNvPr id="697" name="【保健センター・保健所】&#10;一人当たり面積最大値テキスト">
          <a:extLst>
            <a:ext uri="{FF2B5EF4-FFF2-40B4-BE49-F238E27FC236}">
              <a16:creationId xmlns:a16="http://schemas.microsoft.com/office/drawing/2014/main" id="{6194BDD6-243C-4381-958A-8AAA6ACC3BDA}"/>
            </a:ext>
          </a:extLst>
        </xdr:cNvPr>
        <xdr:cNvSpPr txBox="1"/>
      </xdr:nvSpPr>
      <xdr:spPr>
        <a:xfrm>
          <a:off x="22199600" y="937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166878</xdr:rowOff>
    </xdr:from>
    <xdr:to>
      <xdr:col>116</xdr:col>
      <xdr:colOff>152400</xdr:colOff>
      <xdr:row>55</xdr:row>
      <xdr:rowOff>166878</xdr:rowOff>
    </xdr:to>
    <xdr:cxnSp macro="">
      <xdr:nvCxnSpPr>
        <xdr:cNvPr id="698" name="直線コネクタ 697">
          <a:extLst>
            <a:ext uri="{FF2B5EF4-FFF2-40B4-BE49-F238E27FC236}">
              <a16:creationId xmlns:a16="http://schemas.microsoft.com/office/drawing/2014/main" id="{1B2C6802-D98E-406F-9B97-A84428FB879E}"/>
            </a:ext>
          </a:extLst>
        </xdr:cNvPr>
        <xdr:cNvCxnSpPr/>
      </xdr:nvCxnSpPr>
      <xdr:spPr>
        <a:xfrm>
          <a:off x="22072600" y="959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129811</xdr:rowOff>
    </xdr:from>
    <xdr:ext cx="469744" cy="259045"/>
    <xdr:sp macro="" textlink="">
      <xdr:nvSpPr>
        <xdr:cNvPr id="699" name="【保健センター・保健所】&#10;一人当たり面積平均値テキスト">
          <a:extLst>
            <a:ext uri="{FF2B5EF4-FFF2-40B4-BE49-F238E27FC236}">
              <a16:creationId xmlns:a16="http://schemas.microsoft.com/office/drawing/2014/main" id="{8B283B1F-B978-411C-B088-A6646A3CC72A}"/>
            </a:ext>
          </a:extLst>
        </xdr:cNvPr>
        <xdr:cNvSpPr txBox="1"/>
      </xdr:nvSpPr>
      <xdr:spPr>
        <a:xfrm>
          <a:off x="22199600" y="104168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106934</xdr:rowOff>
    </xdr:from>
    <xdr:to>
      <xdr:col>116</xdr:col>
      <xdr:colOff>114300</xdr:colOff>
      <xdr:row>62</xdr:row>
      <xdr:rowOff>37084</xdr:rowOff>
    </xdr:to>
    <xdr:sp macro="" textlink="">
      <xdr:nvSpPr>
        <xdr:cNvPr id="700" name="フローチャート: 判断 699">
          <a:extLst>
            <a:ext uri="{FF2B5EF4-FFF2-40B4-BE49-F238E27FC236}">
              <a16:creationId xmlns:a16="http://schemas.microsoft.com/office/drawing/2014/main" id="{1ACB3B7D-110C-47F9-90F8-1B114CFAE21F}"/>
            </a:ext>
          </a:extLst>
        </xdr:cNvPr>
        <xdr:cNvSpPr/>
      </xdr:nvSpPr>
      <xdr:spPr>
        <a:xfrm>
          <a:off x="22110700" y="105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106934</xdr:rowOff>
    </xdr:from>
    <xdr:to>
      <xdr:col>112</xdr:col>
      <xdr:colOff>38100</xdr:colOff>
      <xdr:row>62</xdr:row>
      <xdr:rowOff>37084</xdr:rowOff>
    </xdr:to>
    <xdr:sp macro="" textlink="">
      <xdr:nvSpPr>
        <xdr:cNvPr id="701" name="フローチャート: 判断 700">
          <a:extLst>
            <a:ext uri="{FF2B5EF4-FFF2-40B4-BE49-F238E27FC236}">
              <a16:creationId xmlns:a16="http://schemas.microsoft.com/office/drawing/2014/main" id="{17796DA5-2C79-4D7E-8226-C6EBB4EFAF3A}"/>
            </a:ext>
          </a:extLst>
        </xdr:cNvPr>
        <xdr:cNvSpPr/>
      </xdr:nvSpPr>
      <xdr:spPr>
        <a:xfrm>
          <a:off x="21272500" y="105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102362</xdr:rowOff>
    </xdr:from>
    <xdr:to>
      <xdr:col>107</xdr:col>
      <xdr:colOff>101600</xdr:colOff>
      <xdr:row>62</xdr:row>
      <xdr:rowOff>32512</xdr:rowOff>
    </xdr:to>
    <xdr:sp macro="" textlink="">
      <xdr:nvSpPr>
        <xdr:cNvPr id="702" name="フローチャート: 判断 701">
          <a:extLst>
            <a:ext uri="{FF2B5EF4-FFF2-40B4-BE49-F238E27FC236}">
              <a16:creationId xmlns:a16="http://schemas.microsoft.com/office/drawing/2014/main" id="{955D537A-8F5F-4A84-9A63-A5502AA68538}"/>
            </a:ext>
          </a:extLst>
        </xdr:cNvPr>
        <xdr:cNvSpPr/>
      </xdr:nvSpPr>
      <xdr:spPr>
        <a:xfrm>
          <a:off x="203835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31496</xdr:rowOff>
    </xdr:from>
    <xdr:to>
      <xdr:col>102</xdr:col>
      <xdr:colOff>165100</xdr:colOff>
      <xdr:row>62</xdr:row>
      <xdr:rowOff>133096</xdr:rowOff>
    </xdr:to>
    <xdr:sp macro="" textlink="">
      <xdr:nvSpPr>
        <xdr:cNvPr id="703" name="フローチャート: 判断 702">
          <a:extLst>
            <a:ext uri="{FF2B5EF4-FFF2-40B4-BE49-F238E27FC236}">
              <a16:creationId xmlns:a16="http://schemas.microsoft.com/office/drawing/2014/main" id="{958FA2F8-37BD-447E-A67C-5535F6B5BA75}"/>
            </a:ext>
          </a:extLst>
        </xdr:cNvPr>
        <xdr:cNvSpPr/>
      </xdr:nvSpPr>
      <xdr:spPr>
        <a:xfrm>
          <a:off x="19494500" y="1066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49784</xdr:rowOff>
    </xdr:from>
    <xdr:to>
      <xdr:col>98</xdr:col>
      <xdr:colOff>38100</xdr:colOff>
      <xdr:row>62</xdr:row>
      <xdr:rowOff>151384</xdr:rowOff>
    </xdr:to>
    <xdr:sp macro="" textlink="">
      <xdr:nvSpPr>
        <xdr:cNvPr id="704" name="フローチャート: 判断 703">
          <a:extLst>
            <a:ext uri="{FF2B5EF4-FFF2-40B4-BE49-F238E27FC236}">
              <a16:creationId xmlns:a16="http://schemas.microsoft.com/office/drawing/2014/main" id="{B7B147F9-B486-4412-B9DC-720E5583663F}"/>
            </a:ext>
          </a:extLst>
        </xdr:cNvPr>
        <xdr:cNvSpPr/>
      </xdr:nvSpPr>
      <xdr:spPr>
        <a:xfrm>
          <a:off x="18605500" y="1067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960780BA-0CE3-4F67-A5C2-A0549E48716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1F32569D-F911-42AA-9624-F75B2844061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ABD25EFF-CF14-4195-9433-B95FDA98FA7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9A111B47-9A36-417E-82B1-54A71A0B70D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1BD24B03-F5FF-4082-BDD1-1F5BC8CBEF8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24638</xdr:rowOff>
    </xdr:from>
    <xdr:to>
      <xdr:col>116</xdr:col>
      <xdr:colOff>114300</xdr:colOff>
      <xdr:row>63</xdr:row>
      <xdr:rowOff>126238</xdr:rowOff>
    </xdr:to>
    <xdr:sp macro="" textlink="">
      <xdr:nvSpPr>
        <xdr:cNvPr id="710" name="楕円 709">
          <a:extLst>
            <a:ext uri="{FF2B5EF4-FFF2-40B4-BE49-F238E27FC236}">
              <a16:creationId xmlns:a16="http://schemas.microsoft.com/office/drawing/2014/main" id="{945F9C83-BEC9-4353-A569-6B69A4365528}"/>
            </a:ext>
          </a:extLst>
        </xdr:cNvPr>
        <xdr:cNvSpPr/>
      </xdr:nvSpPr>
      <xdr:spPr>
        <a:xfrm>
          <a:off x="22110700" y="1082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111015</xdr:rowOff>
    </xdr:from>
    <xdr:ext cx="469744" cy="259045"/>
    <xdr:sp macro="" textlink="">
      <xdr:nvSpPr>
        <xdr:cNvPr id="711" name="【保健センター・保健所】&#10;一人当たり面積該当値テキスト">
          <a:extLst>
            <a:ext uri="{FF2B5EF4-FFF2-40B4-BE49-F238E27FC236}">
              <a16:creationId xmlns:a16="http://schemas.microsoft.com/office/drawing/2014/main" id="{BB97174F-6298-4D96-933A-0EDA57EEF010}"/>
            </a:ext>
          </a:extLst>
        </xdr:cNvPr>
        <xdr:cNvSpPr txBox="1"/>
      </xdr:nvSpPr>
      <xdr:spPr>
        <a:xfrm>
          <a:off x="22199600" y="10740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24638</xdr:rowOff>
    </xdr:from>
    <xdr:to>
      <xdr:col>112</xdr:col>
      <xdr:colOff>38100</xdr:colOff>
      <xdr:row>63</xdr:row>
      <xdr:rowOff>126238</xdr:rowOff>
    </xdr:to>
    <xdr:sp macro="" textlink="">
      <xdr:nvSpPr>
        <xdr:cNvPr id="712" name="楕円 711">
          <a:extLst>
            <a:ext uri="{FF2B5EF4-FFF2-40B4-BE49-F238E27FC236}">
              <a16:creationId xmlns:a16="http://schemas.microsoft.com/office/drawing/2014/main" id="{AE1DB751-237F-41EE-895C-326AA75A7586}"/>
            </a:ext>
          </a:extLst>
        </xdr:cNvPr>
        <xdr:cNvSpPr/>
      </xdr:nvSpPr>
      <xdr:spPr>
        <a:xfrm>
          <a:off x="21272500" y="1082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75438</xdr:rowOff>
    </xdr:from>
    <xdr:to>
      <xdr:col>116</xdr:col>
      <xdr:colOff>63500</xdr:colOff>
      <xdr:row>63</xdr:row>
      <xdr:rowOff>75438</xdr:rowOff>
    </xdr:to>
    <xdr:cxnSp macro="">
      <xdr:nvCxnSpPr>
        <xdr:cNvPr id="713" name="直線コネクタ 712">
          <a:extLst>
            <a:ext uri="{FF2B5EF4-FFF2-40B4-BE49-F238E27FC236}">
              <a16:creationId xmlns:a16="http://schemas.microsoft.com/office/drawing/2014/main" id="{C25D756A-BF00-42F8-8B72-0A1BCB7B4051}"/>
            </a:ext>
          </a:extLst>
        </xdr:cNvPr>
        <xdr:cNvCxnSpPr/>
      </xdr:nvCxnSpPr>
      <xdr:spPr>
        <a:xfrm>
          <a:off x="21323300" y="108767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29210</xdr:rowOff>
    </xdr:from>
    <xdr:to>
      <xdr:col>107</xdr:col>
      <xdr:colOff>101600</xdr:colOff>
      <xdr:row>63</xdr:row>
      <xdr:rowOff>130810</xdr:rowOff>
    </xdr:to>
    <xdr:sp macro="" textlink="">
      <xdr:nvSpPr>
        <xdr:cNvPr id="714" name="楕円 713">
          <a:extLst>
            <a:ext uri="{FF2B5EF4-FFF2-40B4-BE49-F238E27FC236}">
              <a16:creationId xmlns:a16="http://schemas.microsoft.com/office/drawing/2014/main" id="{32E49606-BC13-4B9A-9FCC-DD0DF23572FD}"/>
            </a:ext>
          </a:extLst>
        </xdr:cNvPr>
        <xdr:cNvSpPr/>
      </xdr:nvSpPr>
      <xdr:spPr>
        <a:xfrm>
          <a:off x="20383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75438</xdr:rowOff>
    </xdr:from>
    <xdr:to>
      <xdr:col>111</xdr:col>
      <xdr:colOff>177800</xdr:colOff>
      <xdr:row>63</xdr:row>
      <xdr:rowOff>80010</xdr:rowOff>
    </xdr:to>
    <xdr:cxnSp macro="">
      <xdr:nvCxnSpPr>
        <xdr:cNvPr id="715" name="直線コネクタ 714">
          <a:extLst>
            <a:ext uri="{FF2B5EF4-FFF2-40B4-BE49-F238E27FC236}">
              <a16:creationId xmlns:a16="http://schemas.microsoft.com/office/drawing/2014/main" id="{74DBF500-F6CB-414E-837D-B976D76F0053}"/>
            </a:ext>
          </a:extLst>
        </xdr:cNvPr>
        <xdr:cNvCxnSpPr/>
      </xdr:nvCxnSpPr>
      <xdr:spPr>
        <a:xfrm flipV="1">
          <a:off x="20434300" y="108767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29210</xdr:rowOff>
    </xdr:from>
    <xdr:to>
      <xdr:col>102</xdr:col>
      <xdr:colOff>165100</xdr:colOff>
      <xdr:row>63</xdr:row>
      <xdr:rowOff>130810</xdr:rowOff>
    </xdr:to>
    <xdr:sp macro="" textlink="">
      <xdr:nvSpPr>
        <xdr:cNvPr id="716" name="楕円 715">
          <a:extLst>
            <a:ext uri="{FF2B5EF4-FFF2-40B4-BE49-F238E27FC236}">
              <a16:creationId xmlns:a16="http://schemas.microsoft.com/office/drawing/2014/main" id="{B1A299DA-3897-436C-BAF3-154E28BE3A77}"/>
            </a:ext>
          </a:extLst>
        </xdr:cNvPr>
        <xdr:cNvSpPr/>
      </xdr:nvSpPr>
      <xdr:spPr>
        <a:xfrm>
          <a:off x="19494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80010</xdr:rowOff>
    </xdr:from>
    <xdr:to>
      <xdr:col>107</xdr:col>
      <xdr:colOff>50800</xdr:colOff>
      <xdr:row>63</xdr:row>
      <xdr:rowOff>80010</xdr:rowOff>
    </xdr:to>
    <xdr:cxnSp macro="">
      <xdr:nvCxnSpPr>
        <xdr:cNvPr id="717" name="直線コネクタ 716">
          <a:extLst>
            <a:ext uri="{FF2B5EF4-FFF2-40B4-BE49-F238E27FC236}">
              <a16:creationId xmlns:a16="http://schemas.microsoft.com/office/drawing/2014/main" id="{FD3E9518-CC5E-4C34-8968-31B83CA77937}"/>
            </a:ext>
          </a:extLst>
        </xdr:cNvPr>
        <xdr:cNvCxnSpPr/>
      </xdr:nvCxnSpPr>
      <xdr:spPr>
        <a:xfrm>
          <a:off x="19545300" y="1088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29210</xdr:rowOff>
    </xdr:from>
    <xdr:to>
      <xdr:col>98</xdr:col>
      <xdr:colOff>38100</xdr:colOff>
      <xdr:row>63</xdr:row>
      <xdr:rowOff>130810</xdr:rowOff>
    </xdr:to>
    <xdr:sp macro="" textlink="">
      <xdr:nvSpPr>
        <xdr:cNvPr id="718" name="楕円 717">
          <a:extLst>
            <a:ext uri="{FF2B5EF4-FFF2-40B4-BE49-F238E27FC236}">
              <a16:creationId xmlns:a16="http://schemas.microsoft.com/office/drawing/2014/main" id="{94E35DFA-61BC-4E2E-BABA-FE6470806257}"/>
            </a:ext>
          </a:extLst>
        </xdr:cNvPr>
        <xdr:cNvSpPr/>
      </xdr:nvSpPr>
      <xdr:spPr>
        <a:xfrm>
          <a:off x="18605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80010</xdr:rowOff>
    </xdr:from>
    <xdr:to>
      <xdr:col>102</xdr:col>
      <xdr:colOff>114300</xdr:colOff>
      <xdr:row>63</xdr:row>
      <xdr:rowOff>80010</xdr:rowOff>
    </xdr:to>
    <xdr:cxnSp macro="">
      <xdr:nvCxnSpPr>
        <xdr:cNvPr id="719" name="直線コネクタ 718">
          <a:extLst>
            <a:ext uri="{FF2B5EF4-FFF2-40B4-BE49-F238E27FC236}">
              <a16:creationId xmlns:a16="http://schemas.microsoft.com/office/drawing/2014/main" id="{3395799A-9D4B-485C-80C0-E3ED8E11EBD1}"/>
            </a:ext>
          </a:extLst>
        </xdr:cNvPr>
        <xdr:cNvCxnSpPr/>
      </xdr:nvCxnSpPr>
      <xdr:spPr>
        <a:xfrm>
          <a:off x="18656300" y="1088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53611</xdr:rowOff>
    </xdr:from>
    <xdr:ext cx="469744" cy="259045"/>
    <xdr:sp macro="" textlink="">
      <xdr:nvSpPr>
        <xdr:cNvPr id="720" name="n_1aveValue【保健センター・保健所】&#10;一人当たり面積">
          <a:extLst>
            <a:ext uri="{FF2B5EF4-FFF2-40B4-BE49-F238E27FC236}">
              <a16:creationId xmlns:a16="http://schemas.microsoft.com/office/drawing/2014/main" id="{8084B7A5-E9E2-4817-89C0-FD3D1B76B57E}"/>
            </a:ext>
          </a:extLst>
        </xdr:cNvPr>
        <xdr:cNvSpPr txBox="1"/>
      </xdr:nvSpPr>
      <xdr:spPr>
        <a:xfrm>
          <a:off x="21075727" y="1034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49039</xdr:rowOff>
    </xdr:from>
    <xdr:ext cx="469744" cy="259045"/>
    <xdr:sp macro="" textlink="">
      <xdr:nvSpPr>
        <xdr:cNvPr id="721" name="n_2aveValue【保健センター・保健所】&#10;一人当たり面積">
          <a:extLst>
            <a:ext uri="{FF2B5EF4-FFF2-40B4-BE49-F238E27FC236}">
              <a16:creationId xmlns:a16="http://schemas.microsoft.com/office/drawing/2014/main" id="{BAFFD27E-1F2E-4A2C-BB1F-06F451537E33}"/>
            </a:ext>
          </a:extLst>
        </xdr:cNvPr>
        <xdr:cNvSpPr txBox="1"/>
      </xdr:nvSpPr>
      <xdr:spPr>
        <a:xfrm>
          <a:off x="20199427" y="1033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149623</xdr:rowOff>
    </xdr:from>
    <xdr:ext cx="469744" cy="259045"/>
    <xdr:sp macro="" textlink="">
      <xdr:nvSpPr>
        <xdr:cNvPr id="722" name="n_3aveValue【保健センター・保健所】&#10;一人当たり面積">
          <a:extLst>
            <a:ext uri="{FF2B5EF4-FFF2-40B4-BE49-F238E27FC236}">
              <a16:creationId xmlns:a16="http://schemas.microsoft.com/office/drawing/2014/main" id="{F9E5FEE7-75C8-47DA-B09D-3B9D0F92ACE8}"/>
            </a:ext>
          </a:extLst>
        </xdr:cNvPr>
        <xdr:cNvSpPr txBox="1"/>
      </xdr:nvSpPr>
      <xdr:spPr>
        <a:xfrm>
          <a:off x="19310427" y="1043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167911</xdr:rowOff>
    </xdr:from>
    <xdr:ext cx="469744" cy="259045"/>
    <xdr:sp macro="" textlink="">
      <xdr:nvSpPr>
        <xdr:cNvPr id="723" name="n_4aveValue【保健センター・保健所】&#10;一人当たり面積">
          <a:extLst>
            <a:ext uri="{FF2B5EF4-FFF2-40B4-BE49-F238E27FC236}">
              <a16:creationId xmlns:a16="http://schemas.microsoft.com/office/drawing/2014/main" id="{9626DE3D-86F1-4FA5-82B4-F80C93A708B6}"/>
            </a:ext>
          </a:extLst>
        </xdr:cNvPr>
        <xdr:cNvSpPr txBox="1"/>
      </xdr:nvSpPr>
      <xdr:spPr>
        <a:xfrm>
          <a:off x="18421427" y="1045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117365</xdr:rowOff>
    </xdr:from>
    <xdr:ext cx="469744" cy="259045"/>
    <xdr:sp macro="" textlink="">
      <xdr:nvSpPr>
        <xdr:cNvPr id="724" name="n_1mainValue【保健センター・保健所】&#10;一人当たり面積">
          <a:extLst>
            <a:ext uri="{FF2B5EF4-FFF2-40B4-BE49-F238E27FC236}">
              <a16:creationId xmlns:a16="http://schemas.microsoft.com/office/drawing/2014/main" id="{A155573D-68D1-4956-8EF6-17F1CA402E89}"/>
            </a:ext>
          </a:extLst>
        </xdr:cNvPr>
        <xdr:cNvSpPr txBox="1"/>
      </xdr:nvSpPr>
      <xdr:spPr>
        <a:xfrm>
          <a:off x="21075727" y="1091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121937</xdr:rowOff>
    </xdr:from>
    <xdr:ext cx="469744" cy="259045"/>
    <xdr:sp macro="" textlink="">
      <xdr:nvSpPr>
        <xdr:cNvPr id="725" name="n_2mainValue【保健センター・保健所】&#10;一人当たり面積">
          <a:extLst>
            <a:ext uri="{FF2B5EF4-FFF2-40B4-BE49-F238E27FC236}">
              <a16:creationId xmlns:a16="http://schemas.microsoft.com/office/drawing/2014/main" id="{54A1DA45-FB68-4CB2-A546-BF5A33045A97}"/>
            </a:ext>
          </a:extLst>
        </xdr:cNvPr>
        <xdr:cNvSpPr txBox="1"/>
      </xdr:nvSpPr>
      <xdr:spPr>
        <a:xfrm>
          <a:off x="20199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121937</xdr:rowOff>
    </xdr:from>
    <xdr:ext cx="469744" cy="259045"/>
    <xdr:sp macro="" textlink="">
      <xdr:nvSpPr>
        <xdr:cNvPr id="726" name="n_3mainValue【保健センター・保健所】&#10;一人当たり面積">
          <a:extLst>
            <a:ext uri="{FF2B5EF4-FFF2-40B4-BE49-F238E27FC236}">
              <a16:creationId xmlns:a16="http://schemas.microsoft.com/office/drawing/2014/main" id="{BDECC32F-6C08-4315-ACA9-50F5C80C7F65}"/>
            </a:ext>
          </a:extLst>
        </xdr:cNvPr>
        <xdr:cNvSpPr txBox="1"/>
      </xdr:nvSpPr>
      <xdr:spPr>
        <a:xfrm>
          <a:off x="19310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121937</xdr:rowOff>
    </xdr:from>
    <xdr:ext cx="469744" cy="259045"/>
    <xdr:sp macro="" textlink="">
      <xdr:nvSpPr>
        <xdr:cNvPr id="727" name="n_4mainValue【保健センター・保健所】&#10;一人当たり面積">
          <a:extLst>
            <a:ext uri="{FF2B5EF4-FFF2-40B4-BE49-F238E27FC236}">
              <a16:creationId xmlns:a16="http://schemas.microsoft.com/office/drawing/2014/main" id="{489A002D-9876-4993-AA79-5F0884C0A8BE}"/>
            </a:ext>
          </a:extLst>
        </xdr:cNvPr>
        <xdr:cNvSpPr txBox="1"/>
      </xdr:nvSpPr>
      <xdr:spPr>
        <a:xfrm>
          <a:off x="18421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a:extLst>
            <a:ext uri="{FF2B5EF4-FFF2-40B4-BE49-F238E27FC236}">
              <a16:creationId xmlns:a16="http://schemas.microsoft.com/office/drawing/2014/main" id="{7E833E7E-9597-44E1-8F6B-328D52E1B40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a:extLst>
            <a:ext uri="{FF2B5EF4-FFF2-40B4-BE49-F238E27FC236}">
              <a16:creationId xmlns:a16="http://schemas.microsoft.com/office/drawing/2014/main" id="{65D052D3-996A-401A-A4B3-34FCB1909CC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a:extLst>
            <a:ext uri="{FF2B5EF4-FFF2-40B4-BE49-F238E27FC236}">
              <a16:creationId xmlns:a16="http://schemas.microsoft.com/office/drawing/2014/main" id="{1F7E817C-8F70-4328-AFCF-B14C8F5090C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a:extLst>
            <a:ext uri="{FF2B5EF4-FFF2-40B4-BE49-F238E27FC236}">
              <a16:creationId xmlns:a16="http://schemas.microsoft.com/office/drawing/2014/main" id="{934B84BC-CEAA-4F31-A81F-4F875CF1410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a:extLst>
            <a:ext uri="{FF2B5EF4-FFF2-40B4-BE49-F238E27FC236}">
              <a16:creationId xmlns:a16="http://schemas.microsoft.com/office/drawing/2014/main" id="{6FD95B71-1074-475D-BC90-7E623794EA4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a:extLst>
            <a:ext uri="{FF2B5EF4-FFF2-40B4-BE49-F238E27FC236}">
              <a16:creationId xmlns:a16="http://schemas.microsoft.com/office/drawing/2014/main" id="{1C5CD523-430C-4414-AAC3-B2D092B56D2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a:extLst>
            <a:ext uri="{FF2B5EF4-FFF2-40B4-BE49-F238E27FC236}">
              <a16:creationId xmlns:a16="http://schemas.microsoft.com/office/drawing/2014/main" id="{FDA128FC-C43D-4C25-843A-71448939EC3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a:extLst>
            <a:ext uri="{FF2B5EF4-FFF2-40B4-BE49-F238E27FC236}">
              <a16:creationId xmlns:a16="http://schemas.microsoft.com/office/drawing/2014/main" id="{D4D06E95-521D-4856-885B-CD2C160148D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a:extLst>
            <a:ext uri="{FF2B5EF4-FFF2-40B4-BE49-F238E27FC236}">
              <a16:creationId xmlns:a16="http://schemas.microsoft.com/office/drawing/2014/main" id="{BD7222F4-A8A1-4CDA-A94E-397222DB394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a:extLst>
            <a:ext uri="{FF2B5EF4-FFF2-40B4-BE49-F238E27FC236}">
              <a16:creationId xmlns:a16="http://schemas.microsoft.com/office/drawing/2014/main" id="{0287EF7A-C7C7-4A21-A109-070761F3E4C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a:extLst>
            <a:ext uri="{FF2B5EF4-FFF2-40B4-BE49-F238E27FC236}">
              <a16:creationId xmlns:a16="http://schemas.microsoft.com/office/drawing/2014/main" id="{3A8B5E81-B6C0-4226-A3B0-DAE378B7E20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39" name="直線コネクタ 738">
          <a:extLst>
            <a:ext uri="{FF2B5EF4-FFF2-40B4-BE49-F238E27FC236}">
              <a16:creationId xmlns:a16="http://schemas.microsoft.com/office/drawing/2014/main" id="{3D15299E-3842-49E1-B48E-850A051F1891}"/>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40" name="テキスト ボックス 739">
          <a:extLst>
            <a:ext uri="{FF2B5EF4-FFF2-40B4-BE49-F238E27FC236}">
              <a16:creationId xmlns:a16="http://schemas.microsoft.com/office/drawing/2014/main" id="{DFF4155D-814F-4F93-BD90-E77FBB59C6A9}"/>
            </a:ext>
          </a:extLst>
        </xdr:cNvPr>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41" name="直線コネクタ 740">
          <a:extLst>
            <a:ext uri="{FF2B5EF4-FFF2-40B4-BE49-F238E27FC236}">
              <a16:creationId xmlns:a16="http://schemas.microsoft.com/office/drawing/2014/main" id="{86B93493-D47A-4CC6-9B79-F9846D794A1D}"/>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42" name="テキスト ボックス 741">
          <a:extLst>
            <a:ext uri="{FF2B5EF4-FFF2-40B4-BE49-F238E27FC236}">
              <a16:creationId xmlns:a16="http://schemas.microsoft.com/office/drawing/2014/main" id="{D652DC33-C1DD-42EF-AB73-9011596EDA44}"/>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43" name="直線コネクタ 742">
          <a:extLst>
            <a:ext uri="{FF2B5EF4-FFF2-40B4-BE49-F238E27FC236}">
              <a16:creationId xmlns:a16="http://schemas.microsoft.com/office/drawing/2014/main" id="{224DD38F-F3FB-40F5-A86D-2161F565F73C}"/>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44" name="テキスト ボックス 743">
          <a:extLst>
            <a:ext uri="{FF2B5EF4-FFF2-40B4-BE49-F238E27FC236}">
              <a16:creationId xmlns:a16="http://schemas.microsoft.com/office/drawing/2014/main" id="{A04F637A-E09D-4BAA-BF94-B696A0001D63}"/>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45" name="直線コネクタ 744">
          <a:extLst>
            <a:ext uri="{FF2B5EF4-FFF2-40B4-BE49-F238E27FC236}">
              <a16:creationId xmlns:a16="http://schemas.microsoft.com/office/drawing/2014/main" id="{91E5E5BD-180D-4EF0-AD02-6780E2E2882C}"/>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46" name="テキスト ボックス 745">
          <a:extLst>
            <a:ext uri="{FF2B5EF4-FFF2-40B4-BE49-F238E27FC236}">
              <a16:creationId xmlns:a16="http://schemas.microsoft.com/office/drawing/2014/main" id="{5ED72009-153D-43A3-B31F-4DC25D3E96AE}"/>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62CEE9D1-5111-4B54-A5A3-7CEAC74B1FA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48" name="テキスト ボックス 747">
          <a:extLst>
            <a:ext uri="{FF2B5EF4-FFF2-40B4-BE49-F238E27FC236}">
              <a16:creationId xmlns:a16="http://schemas.microsoft.com/office/drawing/2014/main" id="{BFD04FE9-7D7F-44F6-A69E-D963FC296205}"/>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5780C4B9-65B1-4F6F-8B53-F436A25B723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127254</xdr:rowOff>
    </xdr:from>
    <xdr:to>
      <xdr:col>85</xdr:col>
      <xdr:colOff>126364</xdr:colOff>
      <xdr:row>85</xdr:row>
      <xdr:rowOff>26670</xdr:rowOff>
    </xdr:to>
    <xdr:cxnSp macro="">
      <xdr:nvCxnSpPr>
        <xdr:cNvPr id="750" name="直線コネクタ 749">
          <a:extLst>
            <a:ext uri="{FF2B5EF4-FFF2-40B4-BE49-F238E27FC236}">
              <a16:creationId xmlns:a16="http://schemas.microsoft.com/office/drawing/2014/main" id="{7F25C5AD-CD19-46F9-9A14-F7BEB74516D4}"/>
            </a:ext>
          </a:extLst>
        </xdr:cNvPr>
        <xdr:cNvCxnSpPr/>
      </xdr:nvCxnSpPr>
      <xdr:spPr>
        <a:xfrm flipV="1">
          <a:off x="16318864" y="13328904"/>
          <a:ext cx="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30497</xdr:rowOff>
    </xdr:from>
    <xdr:ext cx="405111" cy="259045"/>
    <xdr:sp macro="" textlink="">
      <xdr:nvSpPr>
        <xdr:cNvPr id="751" name="【消防施設】&#10;有形固定資産減価償却率最小値テキスト">
          <a:extLst>
            <a:ext uri="{FF2B5EF4-FFF2-40B4-BE49-F238E27FC236}">
              <a16:creationId xmlns:a16="http://schemas.microsoft.com/office/drawing/2014/main" id="{800EDB69-0794-490F-82E3-9FB8F35F8574}"/>
            </a:ext>
          </a:extLst>
        </xdr:cNvPr>
        <xdr:cNvSpPr txBox="1"/>
      </xdr:nvSpPr>
      <xdr:spPr>
        <a:xfrm>
          <a:off x="16357600" y="1460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26670</xdr:rowOff>
    </xdr:from>
    <xdr:to>
      <xdr:col>86</xdr:col>
      <xdr:colOff>25400</xdr:colOff>
      <xdr:row>85</xdr:row>
      <xdr:rowOff>26670</xdr:rowOff>
    </xdr:to>
    <xdr:cxnSp macro="">
      <xdr:nvCxnSpPr>
        <xdr:cNvPr id="752" name="直線コネクタ 751">
          <a:extLst>
            <a:ext uri="{FF2B5EF4-FFF2-40B4-BE49-F238E27FC236}">
              <a16:creationId xmlns:a16="http://schemas.microsoft.com/office/drawing/2014/main" id="{415A1EB1-2ACD-42DE-8C87-0C6A9D822A79}"/>
            </a:ext>
          </a:extLst>
        </xdr:cNvPr>
        <xdr:cNvCxnSpPr/>
      </xdr:nvCxnSpPr>
      <xdr:spPr>
        <a:xfrm>
          <a:off x="16230600" y="1459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73931</xdr:rowOff>
    </xdr:from>
    <xdr:ext cx="405111" cy="259045"/>
    <xdr:sp macro="" textlink="">
      <xdr:nvSpPr>
        <xdr:cNvPr id="753" name="【消防施設】&#10;有形固定資産減価償却率最大値テキスト">
          <a:extLst>
            <a:ext uri="{FF2B5EF4-FFF2-40B4-BE49-F238E27FC236}">
              <a16:creationId xmlns:a16="http://schemas.microsoft.com/office/drawing/2014/main" id="{068F6B6B-5460-48C4-AC73-590822FEDBD0}"/>
            </a:ext>
          </a:extLst>
        </xdr:cNvPr>
        <xdr:cNvSpPr txBox="1"/>
      </xdr:nvSpPr>
      <xdr:spPr>
        <a:xfrm>
          <a:off x="16357600" y="1310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127254</xdr:rowOff>
    </xdr:from>
    <xdr:to>
      <xdr:col>86</xdr:col>
      <xdr:colOff>25400</xdr:colOff>
      <xdr:row>77</xdr:row>
      <xdr:rowOff>127254</xdr:rowOff>
    </xdr:to>
    <xdr:cxnSp macro="">
      <xdr:nvCxnSpPr>
        <xdr:cNvPr id="754" name="直線コネクタ 753">
          <a:extLst>
            <a:ext uri="{FF2B5EF4-FFF2-40B4-BE49-F238E27FC236}">
              <a16:creationId xmlns:a16="http://schemas.microsoft.com/office/drawing/2014/main" id="{44DB45A7-8D07-4020-91B9-B78E7461111E}"/>
            </a:ext>
          </a:extLst>
        </xdr:cNvPr>
        <xdr:cNvCxnSpPr/>
      </xdr:nvCxnSpPr>
      <xdr:spPr>
        <a:xfrm>
          <a:off x="16230600" y="1332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50309</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23E54597-12F1-4913-B3CD-7DFD6AD72A38}"/>
            </a:ext>
          </a:extLst>
        </xdr:cNvPr>
        <xdr:cNvSpPr txBox="1"/>
      </xdr:nvSpPr>
      <xdr:spPr>
        <a:xfrm>
          <a:off x="16357600" y="13937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71882</xdr:rowOff>
    </xdr:from>
    <xdr:to>
      <xdr:col>85</xdr:col>
      <xdr:colOff>177800</xdr:colOff>
      <xdr:row>82</xdr:row>
      <xdr:rowOff>2032</xdr:rowOff>
    </xdr:to>
    <xdr:sp macro="" textlink="">
      <xdr:nvSpPr>
        <xdr:cNvPr id="756" name="フローチャート: 判断 755">
          <a:extLst>
            <a:ext uri="{FF2B5EF4-FFF2-40B4-BE49-F238E27FC236}">
              <a16:creationId xmlns:a16="http://schemas.microsoft.com/office/drawing/2014/main" id="{F6C53C3C-F4B7-4969-A017-25C7DECDA1C7}"/>
            </a:ext>
          </a:extLst>
        </xdr:cNvPr>
        <xdr:cNvSpPr/>
      </xdr:nvSpPr>
      <xdr:spPr>
        <a:xfrm>
          <a:off x="16268700" y="1395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55880</xdr:rowOff>
    </xdr:from>
    <xdr:to>
      <xdr:col>81</xdr:col>
      <xdr:colOff>101600</xdr:colOff>
      <xdr:row>81</xdr:row>
      <xdr:rowOff>157480</xdr:rowOff>
    </xdr:to>
    <xdr:sp macro="" textlink="">
      <xdr:nvSpPr>
        <xdr:cNvPr id="757" name="フローチャート: 判断 756">
          <a:extLst>
            <a:ext uri="{FF2B5EF4-FFF2-40B4-BE49-F238E27FC236}">
              <a16:creationId xmlns:a16="http://schemas.microsoft.com/office/drawing/2014/main" id="{C62D4C94-FFD6-465A-8E0A-94E4C3C305B9}"/>
            </a:ext>
          </a:extLst>
        </xdr:cNvPr>
        <xdr:cNvSpPr/>
      </xdr:nvSpPr>
      <xdr:spPr>
        <a:xfrm>
          <a:off x="15430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12446</xdr:rowOff>
    </xdr:from>
    <xdr:to>
      <xdr:col>76</xdr:col>
      <xdr:colOff>165100</xdr:colOff>
      <xdr:row>81</xdr:row>
      <xdr:rowOff>114046</xdr:rowOff>
    </xdr:to>
    <xdr:sp macro="" textlink="">
      <xdr:nvSpPr>
        <xdr:cNvPr id="758" name="フローチャート: 判断 757">
          <a:extLst>
            <a:ext uri="{FF2B5EF4-FFF2-40B4-BE49-F238E27FC236}">
              <a16:creationId xmlns:a16="http://schemas.microsoft.com/office/drawing/2014/main" id="{6F13A1C9-200F-4208-A8BE-F09680D36ED8}"/>
            </a:ext>
          </a:extLst>
        </xdr:cNvPr>
        <xdr:cNvSpPr/>
      </xdr:nvSpPr>
      <xdr:spPr>
        <a:xfrm>
          <a:off x="14541500" y="1389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94742</xdr:rowOff>
    </xdr:from>
    <xdr:to>
      <xdr:col>72</xdr:col>
      <xdr:colOff>38100</xdr:colOff>
      <xdr:row>81</xdr:row>
      <xdr:rowOff>24892</xdr:rowOff>
    </xdr:to>
    <xdr:sp macro="" textlink="">
      <xdr:nvSpPr>
        <xdr:cNvPr id="759" name="フローチャート: 判断 758">
          <a:extLst>
            <a:ext uri="{FF2B5EF4-FFF2-40B4-BE49-F238E27FC236}">
              <a16:creationId xmlns:a16="http://schemas.microsoft.com/office/drawing/2014/main" id="{2DA9011B-8C73-49C8-A42E-6441C111D365}"/>
            </a:ext>
          </a:extLst>
        </xdr:cNvPr>
        <xdr:cNvSpPr/>
      </xdr:nvSpPr>
      <xdr:spPr>
        <a:xfrm>
          <a:off x="13652500" y="1381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33020</xdr:rowOff>
    </xdr:from>
    <xdr:to>
      <xdr:col>67</xdr:col>
      <xdr:colOff>101600</xdr:colOff>
      <xdr:row>80</xdr:row>
      <xdr:rowOff>134620</xdr:rowOff>
    </xdr:to>
    <xdr:sp macro="" textlink="">
      <xdr:nvSpPr>
        <xdr:cNvPr id="760" name="フローチャート: 判断 759">
          <a:extLst>
            <a:ext uri="{FF2B5EF4-FFF2-40B4-BE49-F238E27FC236}">
              <a16:creationId xmlns:a16="http://schemas.microsoft.com/office/drawing/2014/main" id="{C532C0E5-8C84-40FD-AD87-8357C784DAAB}"/>
            </a:ext>
          </a:extLst>
        </xdr:cNvPr>
        <xdr:cNvSpPr/>
      </xdr:nvSpPr>
      <xdr:spPr>
        <a:xfrm>
          <a:off x="12763500" y="1374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58436BAF-F34C-4594-B373-B8BAE3AA78D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3C791080-3C85-4A58-9AD4-8F829F5FB6B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D5F80D18-4170-49B2-B4A5-6A571C9EF22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F78E8951-52D1-47BF-8BAF-5A509F2AAD3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A31095DF-6DB3-4633-A2D7-319925955F7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101600</xdr:rowOff>
    </xdr:from>
    <xdr:to>
      <xdr:col>85</xdr:col>
      <xdr:colOff>177800</xdr:colOff>
      <xdr:row>81</xdr:row>
      <xdr:rowOff>31750</xdr:rowOff>
    </xdr:to>
    <xdr:sp macro="" textlink="">
      <xdr:nvSpPr>
        <xdr:cNvPr id="766" name="楕円 765">
          <a:extLst>
            <a:ext uri="{FF2B5EF4-FFF2-40B4-BE49-F238E27FC236}">
              <a16:creationId xmlns:a16="http://schemas.microsoft.com/office/drawing/2014/main" id="{397AB251-1B39-4335-89BE-002E815660AB}"/>
            </a:ext>
          </a:extLst>
        </xdr:cNvPr>
        <xdr:cNvSpPr/>
      </xdr:nvSpPr>
      <xdr:spPr>
        <a:xfrm>
          <a:off x="162687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124477</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5B88CD37-6654-4373-84DD-745023852D35}"/>
            </a:ext>
          </a:extLst>
        </xdr:cNvPr>
        <xdr:cNvSpPr txBox="1"/>
      </xdr:nvSpPr>
      <xdr:spPr>
        <a:xfrm>
          <a:off x="16357600"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81026</xdr:rowOff>
    </xdr:from>
    <xdr:to>
      <xdr:col>81</xdr:col>
      <xdr:colOff>101600</xdr:colOff>
      <xdr:row>80</xdr:row>
      <xdr:rowOff>11176</xdr:rowOff>
    </xdr:to>
    <xdr:sp macro="" textlink="">
      <xdr:nvSpPr>
        <xdr:cNvPr id="768" name="楕円 767">
          <a:extLst>
            <a:ext uri="{FF2B5EF4-FFF2-40B4-BE49-F238E27FC236}">
              <a16:creationId xmlns:a16="http://schemas.microsoft.com/office/drawing/2014/main" id="{8FBDF0AA-633F-4115-AE04-E9A60A38606F}"/>
            </a:ext>
          </a:extLst>
        </xdr:cNvPr>
        <xdr:cNvSpPr/>
      </xdr:nvSpPr>
      <xdr:spPr>
        <a:xfrm>
          <a:off x="15430500" y="1362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131826</xdr:rowOff>
    </xdr:from>
    <xdr:to>
      <xdr:col>85</xdr:col>
      <xdr:colOff>127000</xdr:colOff>
      <xdr:row>80</xdr:row>
      <xdr:rowOff>152400</xdr:rowOff>
    </xdr:to>
    <xdr:cxnSp macro="">
      <xdr:nvCxnSpPr>
        <xdr:cNvPr id="769" name="直線コネクタ 768">
          <a:extLst>
            <a:ext uri="{FF2B5EF4-FFF2-40B4-BE49-F238E27FC236}">
              <a16:creationId xmlns:a16="http://schemas.microsoft.com/office/drawing/2014/main" id="{3E20B67C-BF97-46B4-AEDF-F20297B7E473}"/>
            </a:ext>
          </a:extLst>
        </xdr:cNvPr>
        <xdr:cNvCxnSpPr/>
      </xdr:nvCxnSpPr>
      <xdr:spPr>
        <a:xfrm>
          <a:off x="15481300" y="13676376"/>
          <a:ext cx="8382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30735</xdr:rowOff>
    </xdr:from>
    <xdr:to>
      <xdr:col>76</xdr:col>
      <xdr:colOff>165100</xdr:colOff>
      <xdr:row>79</xdr:row>
      <xdr:rowOff>132335</xdr:rowOff>
    </xdr:to>
    <xdr:sp macro="" textlink="">
      <xdr:nvSpPr>
        <xdr:cNvPr id="770" name="楕円 769">
          <a:extLst>
            <a:ext uri="{FF2B5EF4-FFF2-40B4-BE49-F238E27FC236}">
              <a16:creationId xmlns:a16="http://schemas.microsoft.com/office/drawing/2014/main" id="{A5F86697-59CB-46E1-A2FC-18F849082666}"/>
            </a:ext>
          </a:extLst>
        </xdr:cNvPr>
        <xdr:cNvSpPr/>
      </xdr:nvSpPr>
      <xdr:spPr>
        <a:xfrm>
          <a:off x="14541500" y="1357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81535</xdr:rowOff>
    </xdr:from>
    <xdr:to>
      <xdr:col>81</xdr:col>
      <xdr:colOff>50800</xdr:colOff>
      <xdr:row>79</xdr:row>
      <xdr:rowOff>131826</xdr:rowOff>
    </xdr:to>
    <xdr:cxnSp macro="">
      <xdr:nvCxnSpPr>
        <xdr:cNvPr id="771" name="直線コネクタ 770">
          <a:extLst>
            <a:ext uri="{FF2B5EF4-FFF2-40B4-BE49-F238E27FC236}">
              <a16:creationId xmlns:a16="http://schemas.microsoft.com/office/drawing/2014/main" id="{B6B1DE3F-E8C6-443B-986D-7B74497F1F50}"/>
            </a:ext>
          </a:extLst>
        </xdr:cNvPr>
        <xdr:cNvCxnSpPr/>
      </xdr:nvCxnSpPr>
      <xdr:spPr>
        <a:xfrm>
          <a:off x="14592300" y="13626085"/>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94742</xdr:rowOff>
    </xdr:from>
    <xdr:to>
      <xdr:col>72</xdr:col>
      <xdr:colOff>38100</xdr:colOff>
      <xdr:row>80</xdr:row>
      <xdr:rowOff>24892</xdr:rowOff>
    </xdr:to>
    <xdr:sp macro="" textlink="">
      <xdr:nvSpPr>
        <xdr:cNvPr id="772" name="楕円 771">
          <a:extLst>
            <a:ext uri="{FF2B5EF4-FFF2-40B4-BE49-F238E27FC236}">
              <a16:creationId xmlns:a16="http://schemas.microsoft.com/office/drawing/2014/main" id="{4B1386D1-1427-4893-9BC9-32D56B659058}"/>
            </a:ext>
          </a:extLst>
        </xdr:cNvPr>
        <xdr:cNvSpPr/>
      </xdr:nvSpPr>
      <xdr:spPr>
        <a:xfrm>
          <a:off x="13652500" y="1363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81535</xdr:rowOff>
    </xdr:from>
    <xdr:to>
      <xdr:col>76</xdr:col>
      <xdr:colOff>114300</xdr:colOff>
      <xdr:row>79</xdr:row>
      <xdr:rowOff>145542</xdr:rowOff>
    </xdr:to>
    <xdr:cxnSp macro="">
      <xdr:nvCxnSpPr>
        <xdr:cNvPr id="773" name="直線コネクタ 772">
          <a:extLst>
            <a:ext uri="{FF2B5EF4-FFF2-40B4-BE49-F238E27FC236}">
              <a16:creationId xmlns:a16="http://schemas.microsoft.com/office/drawing/2014/main" id="{058D5198-F079-4CED-ADE9-D767A2B6730A}"/>
            </a:ext>
          </a:extLst>
        </xdr:cNvPr>
        <xdr:cNvCxnSpPr/>
      </xdr:nvCxnSpPr>
      <xdr:spPr>
        <a:xfrm flipV="1">
          <a:off x="13703300" y="13626085"/>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76454</xdr:rowOff>
    </xdr:from>
    <xdr:to>
      <xdr:col>67</xdr:col>
      <xdr:colOff>101600</xdr:colOff>
      <xdr:row>79</xdr:row>
      <xdr:rowOff>6604</xdr:rowOff>
    </xdr:to>
    <xdr:sp macro="" textlink="">
      <xdr:nvSpPr>
        <xdr:cNvPr id="774" name="楕円 773">
          <a:extLst>
            <a:ext uri="{FF2B5EF4-FFF2-40B4-BE49-F238E27FC236}">
              <a16:creationId xmlns:a16="http://schemas.microsoft.com/office/drawing/2014/main" id="{FB505AFB-42A9-47A7-8860-FC8867686545}"/>
            </a:ext>
          </a:extLst>
        </xdr:cNvPr>
        <xdr:cNvSpPr/>
      </xdr:nvSpPr>
      <xdr:spPr>
        <a:xfrm>
          <a:off x="12763500" y="1344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127254</xdr:rowOff>
    </xdr:from>
    <xdr:to>
      <xdr:col>71</xdr:col>
      <xdr:colOff>177800</xdr:colOff>
      <xdr:row>79</xdr:row>
      <xdr:rowOff>145542</xdr:rowOff>
    </xdr:to>
    <xdr:cxnSp macro="">
      <xdr:nvCxnSpPr>
        <xdr:cNvPr id="775" name="直線コネクタ 774">
          <a:extLst>
            <a:ext uri="{FF2B5EF4-FFF2-40B4-BE49-F238E27FC236}">
              <a16:creationId xmlns:a16="http://schemas.microsoft.com/office/drawing/2014/main" id="{E6580D26-1455-423C-BED8-CAC36E3C3C5D}"/>
            </a:ext>
          </a:extLst>
        </xdr:cNvPr>
        <xdr:cNvCxnSpPr/>
      </xdr:nvCxnSpPr>
      <xdr:spPr>
        <a:xfrm>
          <a:off x="12814300" y="13500354"/>
          <a:ext cx="889000" cy="189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148607</xdr:rowOff>
    </xdr:from>
    <xdr:ext cx="405111" cy="259045"/>
    <xdr:sp macro="" textlink="">
      <xdr:nvSpPr>
        <xdr:cNvPr id="776" name="n_1aveValue【消防施設】&#10;有形固定資産減価償却率">
          <a:extLst>
            <a:ext uri="{FF2B5EF4-FFF2-40B4-BE49-F238E27FC236}">
              <a16:creationId xmlns:a16="http://schemas.microsoft.com/office/drawing/2014/main" id="{C26D7F87-A1E2-4EBB-BE3D-01EB5D1C89A7}"/>
            </a:ext>
          </a:extLst>
        </xdr:cNvPr>
        <xdr:cNvSpPr txBox="1"/>
      </xdr:nvSpPr>
      <xdr:spPr>
        <a:xfrm>
          <a:off x="15266044" y="1403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105173</xdr:rowOff>
    </xdr:from>
    <xdr:ext cx="405111" cy="259045"/>
    <xdr:sp macro="" textlink="">
      <xdr:nvSpPr>
        <xdr:cNvPr id="777" name="n_2aveValue【消防施設】&#10;有形固定資産減価償却率">
          <a:extLst>
            <a:ext uri="{FF2B5EF4-FFF2-40B4-BE49-F238E27FC236}">
              <a16:creationId xmlns:a16="http://schemas.microsoft.com/office/drawing/2014/main" id="{BA82F45B-03CE-4852-B12E-671FD1706489}"/>
            </a:ext>
          </a:extLst>
        </xdr:cNvPr>
        <xdr:cNvSpPr txBox="1"/>
      </xdr:nvSpPr>
      <xdr:spPr>
        <a:xfrm>
          <a:off x="14389744" y="1399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16019</xdr:rowOff>
    </xdr:from>
    <xdr:ext cx="405111" cy="259045"/>
    <xdr:sp macro="" textlink="">
      <xdr:nvSpPr>
        <xdr:cNvPr id="778" name="n_3aveValue【消防施設】&#10;有形固定資産減価償却率">
          <a:extLst>
            <a:ext uri="{FF2B5EF4-FFF2-40B4-BE49-F238E27FC236}">
              <a16:creationId xmlns:a16="http://schemas.microsoft.com/office/drawing/2014/main" id="{CAAC93B7-3E26-4E30-B395-940D306E14E7}"/>
            </a:ext>
          </a:extLst>
        </xdr:cNvPr>
        <xdr:cNvSpPr txBox="1"/>
      </xdr:nvSpPr>
      <xdr:spPr>
        <a:xfrm>
          <a:off x="13500744" y="13903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125747</xdr:rowOff>
    </xdr:from>
    <xdr:ext cx="405111" cy="259045"/>
    <xdr:sp macro="" textlink="">
      <xdr:nvSpPr>
        <xdr:cNvPr id="779" name="n_4aveValue【消防施設】&#10;有形固定資産減価償却率">
          <a:extLst>
            <a:ext uri="{FF2B5EF4-FFF2-40B4-BE49-F238E27FC236}">
              <a16:creationId xmlns:a16="http://schemas.microsoft.com/office/drawing/2014/main" id="{CEA78A8B-6A75-4666-BBAB-9A55C3C1A8EA}"/>
            </a:ext>
          </a:extLst>
        </xdr:cNvPr>
        <xdr:cNvSpPr txBox="1"/>
      </xdr:nvSpPr>
      <xdr:spPr>
        <a:xfrm>
          <a:off x="12611744" y="1384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27703</xdr:rowOff>
    </xdr:from>
    <xdr:ext cx="405111" cy="259045"/>
    <xdr:sp macro="" textlink="">
      <xdr:nvSpPr>
        <xdr:cNvPr id="780" name="n_1mainValue【消防施設】&#10;有形固定資産減価償却率">
          <a:extLst>
            <a:ext uri="{FF2B5EF4-FFF2-40B4-BE49-F238E27FC236}">
              <a16:creationId xmlns:a16="http://schemas.microsoft.com/office/drawing/2014/main" id="{A540215A-FB83-4E66-806C-91356BB386B3}"/>
            </a:ext>
          </a:extLst>
        </xdr:cNvPr>
        <xdr:cNvSpPr txBox="1"/>
      </xdr:nvSpPr>
      <xdr:spPr>
        <a:xfrm>
          <a:off x="15266044" y="1340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148862</xdr:rowOff>
    </xdr:from>
    <xdr:ext cx="405111" cy="259045"/>
    <xdr:sp macro="" textlink="">
      <xdr:nvSpPr>
        <xdr:cNvPr id="781" name="n_2mainValue【消防施設】&#10;有形固定資産減価償却率">
          <a:extLst>
            <a:ext uri="{FF2B5EF4-FFF2-40B4-BE49-F238E27FC236}">
              <a16:creationId xmlns:a16="http://schemas.microsoft.com/office/drawing/2014/main" id="{664FBE5C-967D-4B7C-A6BA-75383CEA94AC}"/>
            </a:ext>
          </a:extLst>
        </xdr:cNvPr>
        <xdr:cNvSpPr txBox="1"/>
      </xdr:nvSpPr>
      <xdr:spPr>
        <a:xfrm>
          <a:off x="14389744" y="13350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41419</xdr:rowOff>
    </xdr:from>
    <xdr:ext cx="405111" cy="259045"/>
    <xdr:sp macro="" textlink="">
      <xdr:nvSpPr>
        <xdr:cNvPr id="782" name="n_3mainValue【消防施設】&#10;有形固定資産減価償却率">
          <a:extLst>
            <a:ext uri="{FF2B5EF4-FFF2-40B4-BE49-F238E27FC236}">
              <a16:creationId xmlns:a16="http://schemas.microsoft.com/office/drawing/2014/main" id="{E6D4C2BD-E5B2-4E0D-9E14-074D84EA077D}"/>
            </a:ext>
          </a:extLst>
        </xdr:cNvPr>
        <xdr:cNvSpPr txBox="1"/>
      </xdr:nvSpPr>
      <xdr:spPr>
        <a:xfrm>
          <a:off x="13500744" y="13414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23131</xdr:rowOff>
    </xdr:from>
    <xdr:ext cx="405111" cy="259045"/>
    <xdr:sp macro="" textlink="">
      <xdr:nvSpPr>
        <xdr:cNvPr id="783" name="n_4mainValue【消防施設】&#10;有形固定資産減価償却率">
          <a:extLst>
            <a:ext uri="{FF2B5EF4-FFF2-40B4-BE49-F238E27FC236}">
              <a16:creationId xmlns:a16="http://schemas.microsoft.com/office/drawing/2014/main" id="{8F002F22-936F-4127-8A38-8B7EC06DBC86}"/>
            </a:ext>
          </a:extLst>
        </xdr:cNvPr>
        <xdr:cNvSpPr txBox="1"/>
      </xdr:nvSpPr>
      <xdr:spPr>
        <a:xfrm>
          <a:off x="12611744" y="13224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F9D410EE-A559-42C7-9997-75E38807788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0A951D18-9BF8-4CEF-A38F-6FB7A21D6BC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4A39622E-17C2-4DBB-BDF0-27C7AC9157B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182B2E80-57D3-48F0-B044-4741DB36652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5F1E31A4-764B-4F03-8CF5-055C7F7BDFE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6BCAA012-AA04-41BE-BDE8-7C7A4B54FF8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8A4323D1-DB66-4286-8868-05E9C04DF43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3D46218D-32CE-47CD-9CB1-190DA38EC72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130ECA4E-AFC4-44D1-B887-793E714ED99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3141BA2E-8151-4241-97D1-820ACF1452F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87</xdr:row>
      <xdr:rowOff>38100</xdr:rowOff>
    </xdr:from>
    <xdr:to>
      <xdr:col>120</xdr:col>
      <xdr:colOff>114300</xdr:colOff>
      <xdr:row>87</xdr:row>
      <xdr:rowOff>38100</xdr:rowOff>
    </xdr:to>
    <xdr:cxnSp macro="">
      <xdr:nvCxnSpPr>
        <xdr:cNvPr id="794" name="直線コネクタ 793">
          <a:extLst>
            <a:ext uri="{FF2B5EF4-FFF2-40B4-BE49-F238E27FC236}">
              <a16:creationId xmlns:a16="http://schemas.microsoft.com/office/drawing/2014/main" id="{24264BC2-F50D-4513-A029-0674AF934E7B}"/>
            </a:ext>
          </a:extLst>
        </xdr:cNvPr>
        <xdr:cNvCxnSpPr/>
      </xdr:nvCxnSpPr>
      <xdr:spPr>
        <a:xfrm>
          <a:off x="18288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67327</xdr:rowOff>
    </xdr:from>
    <xdr:ext cx="467179" cy="259045"/>
    <xdr:sp macro="" textlink="">
      <xdr:nvSpPr>
        <xdr:cNvPr id="795" name="テキスト ボックス 794">
          <a:extLst>
            <a:ext uri="{FF2B5EF4-FFF2-40B4-BE49-F238E27FC236}">
              <a16:creationId xmlns:a16="http://schemas.microsoft.com/office/drawing/2014/main" id="{A3739266-6CC6-47E7-8B65-3AC4D387595C}"/>
            </a:ext>
          </a:extLst>
        </xdr:cNvPr>
        <xdr:cNvSpPr txBox="1"/>
      </xdr:nvSpPr>
      <xdr:spPr>
        <a:xfrm>
          <a:off x="17820821" y="1481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95250</xdr:rowOff>
    </xdr:from>
    <xdr:to>
      <xdr:col>120</xdr:col>
      <xdr:colOff>114300</xdr:colOff>
      <xdr:row>85</xdr:row>
      <xdr:rowOff>95250</xdr:rowOff>
    </xdr:to>
    <xdr:cxnSp macro="">
      <xdr:nvCxnSpPr>
        <xdr:cNvPr id="796" name="直線コネクタ 795">
          <a:extLst>
            <a:ext uri="{FF2B5EF4-FFF2-40B4-BE49-F238E27FC236}">
              <a16:creationId xmlns:a16="http://schemas.microsoft.com/office/drawing/2014/main" id="{963ADABB-3D66-4655-858B-2C50233DB403}"/>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7" name="テキスト ボックス 796">
          <a:extLst>
            <a:ext uri="{FF2B5EF4-FFF2-40B4-BE49-F238E27FC236}">
              <a16:creationId xmlns:a16="http://schemas.microsoft.com/office/drawing/2014/main" id="{7A13DA4A-E3D3-4BDE-8E5B-C8E46505DA10}"/>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152400</xdr:rowOff>
    </xdr:from>
    <xdr:to>
      <xdr:col>120</xdr:col>
      <xdr:colOff>114300</xdr:colOff>
      <xdr:row>83</xdr:row>
      <xdr:rowOff>152400</xdr:rowOff>
    </xdr:to>
    <xdr:cxnSp macro="">
      <xdr:nvCxnSpPr>
        <xdr:cNvPr id="798" name="直線コネクタ 797">
          <a:extLst>
            <a:ext uri="{FF2B5EF4-FFF2-40B4-BE49-F238E27FC236}">
              <a16:creationId xmlns:a16="http://schemas.microsoft.com/office/drawing/2014/main" id="{3A6E7F4A-F5E1-49C3-8C0D-877CBD8D6A28}"/>
            </a:ext>
          </a:extLst>
        </xdr:cNvPr>
        <xdr:cNvCxnSpPr/>
      </xdr:nvCxnSpPr>
      <xdr:spPr>
        <a:xfrm>
          <a:off x="18288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10177</xdr:rowOff>
    </xdr:from>
    <xdr:ext cx="467179" cy="259045"/>
    <xdr:sp macro="" textlink="">
      <xdr:nvSpPr>
        <xdr:cNvPr id="799" name="テキスト ボックス 798">
          <a:extLst>
            <a:ext uri="{FF2B5EF4-FFF2-40B4-BE49-F238E27FC236}">
              <a16:creationId xmlns:a16="http://schemas.microsoft.com/office/drawing/2014/main" id="{A7944979-01AD-4BAC-BA0A-3E05AFB3427A}"/>
            </a:ext>
          </a:extLst>
        </xdr:cNvPr>
        <xdr:cNvSpPr txBox="1"/>
      </xdr:nvSpPr>
      <xdr:spPr>
        <a:xfrm>
          <a:off x="17820821" y="1424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800" name="直線コネクタ 799">
          <a:extLst>
            <a:ext uri="{FF2B5EF4-FFF2-40B4-BE49-F238E27FC236}">
              <a16:creationId xmlns:a16="http://schemas.microsoft.com/office/drawing/2014/main" id="{BF2AA383-5D92-48B6-9BDA-64A4C0CA6384}"/>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1" name="テキスト ボックス 800">
          <a:extLst>
            <a:ext uri="{FF2B5EF4-FFF2-40B4-BE49-F238E27FC236}">
              <a16:creationId xmlns:a16="http://schemas.microsoft.com/office/drawing/2014/main" id="{D9B2C5A3-D9C7-4BD8-ABB3-7EC7BD349CA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95250</xdr:rowOff>
    </xdr:from>
    <xdr:to>
      <xdr:col>120</xdr:col>
      <xdr:colOff>114300</xdr:colOff>
      <xdr:row>80</xdr:row>
      <xdr:rowOff>95250</xdr:rowOff>
    </xdr:to>
    <xdr:cxnSp macro="">
      <xdr:nvCxnSpPr>
        <xdr:cNvPr id="802" name="直線コネクタ 801">
          <a:extLst>
            <a:ext uri="{FF2B5EF4-FFF2-40B4-BE49-F238E27FC236}">
              <a16:creationId xmlns:a16="http://schemas.microsoft.com/office/drawing/2014/main" id="{FA0DFB7B-27AB-4EB9-B058-3DDAA6BCFAE0}"/>
            </a:ext>
          </a:extLst>
        </xdr:cNvPr>
        <xdr:cNvCxnSpPr/>
      </xdr:nvCxnSpPr>
      <xdr:spPr>
        <a:xfrm>
          <a:off x="18288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124477</xdr:rowOff>
    </xdr:from>
    <xdr:ext cx="467179" cy="259045"/>
    <xdr:sp macro="" textlink="">
      <xdr:nvSpPr>
        <xdr:cNvPr id="803" name="テキスト ボックス 802">
          <a:extLst>
            <a:ext uri="{FF2B5EF4-FFF2-40B4-BE49-F238E27FC236}">
              <a16:creationId xmlns:a16="http://schemas.microsoft.com/office/drawing/2014/main" id="{4F425F8D-A2D0-483F-A548-A05100CB57F4}"/>
            </a:ext>
          </a:extLst>
        </xdr:cNvPr>
        <xdr:cNvSpPr txBox="1"/>
      </xdr:nvSpPr>
      <xdr:spPr>
        <a:xfrm>
          <a:off x="178208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804" name="直線コネクタ 803">
          <a:extLst>
            <a:ext uri="{FF2B5EF4-FFF2-40B4-BE49-F238E27FC236}">
              <a16:creationId xmlns:a16="http://schemas.microsoft.com/office/drawing/2014/main" id="{DC1786E8-B3CE-4EFD-A8AB-E0A750A5FD2D}"/>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805" name="テキスト ボックス 804">
          <a:extLst>
            <a:ext uri="{FF2B5EF4-FFF2-40B4-BE49-F238E27FC236}">
              <a16:creationId xmlns:a16="http://schemas.microsoft.com/office/drawing/2014/main" id="{0668859F-2CFA-41C4-9FB7-8DF1F00DFB0A}"/>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38100</xdr:rowOff>
    </xdr:from>
    <xdr:to>
      <xdr:col>120</xdr:col>
      <xdr:colOff>114300</xdr:colOff>
      <xdr:row>77</xdr:row>
      <xdr:rowOff>38100</xdr:rowOff>
    </xdr:to>
    <xdr:cxnSp macro="">
      <xdr:nvCxnSpPr>
        <xdr:cNvPr id="806" name="直線コネクタ 805">
          <a:extLst>
            <a:ext uri="{FF2B5EF4-FFF2-40B4-BE49-F238E27FC236}">
              <a16:creationId xmlns:a16="http://schemas.microsoft.com/office/drawing/2014/main" id="{305963D6-42D5-410C-9077-F54F2D7FC617}"/>
            </a:ext>
          </a:extLst>
        </xdr:cNvPr>
        <xdr:cNvCxnSpPr/>
      </xdr:nvCxnSpPr>
      <xdr:spPr>
        <a:xfrm>
          <a:off x="18288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67327</xdr:rowOff>
    </xdr:from>
    <xdr:ext cx="467179" cy="259045"/>
    <xdr:sp macro="" textlink="">
      <xdr:nvSpPr>
        <xdr:cNvPr id="807" name="テキスト ボックス 806">
          <a:extLst>
            <a:ext uri="{FF2B5EF4-FFF2-40B4-BE49-F238E27FC236}">
              <a16:creationId xmlns:a16="http://schemas.microsoft.com/office/drawing/2014/main" id="{62553153-6006-436B-9153-95A4F6DDF3C7}"/>
            </a:ext>
          </a:extLst>
        </xdr:cNvPr>
        <xdr:cNvSpPr txBox="1"/>
      </xdr:nvSpPr>
      <xdr:spPr>
        <a:xfrm>
          <a:off x="17820821" y="1309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8" name="直線コネクタ 807">
          <a:extLst>
            <a:ext uri="{FF2B5EF4-FFF2-40B4-BE49-F238E27FC236}">
              <a16:creationId xmlns:a16="http://schemas.microsoft.com/office/drawing/2014/main" id="{BD84BBD9-9C54-41D4-BE0B-36231BCB77E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9" name="テキスト ボックス 808">
          <a:extLst>
            <a:ext uri="{FF2B5EF4-FFF2-40B4-BE49-F238E27FC236}">
              <a16:creationId xmlns:a16="http://schemas.microsoft.com/office/drawing/2014/main" id="{1CEA3B90-B9E0-4716-8F5D-E8E8F9FC5BA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0" name="【消防施設】&#10;一人当たり面積グラフ枠">
          <a:extLst>
            <a:ext uri="{FF2B5EF4-FFF2-40B4-BE49-F238E27FC236}">
              <a16:creationId xmlns:a16="http://schemas.microsoft.com/office/drawing/2014/main" id="{75E6A219-D4EE-4572-9953-88DFEFF8509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43814</xdr:rowOff>
    </xdr:from>
    <xdr:to>
      <xdr:col>116</xdr:col>
      <xdr:colOff>62864</xdr:colOff>
      <xdr:row>86</xdr:row>
      <xdr:rowOff>98107</xdr:rowOff>
    </xdr:to>
    <xdr:cxnSp macro="">
      <xdr:nvCxnSpPr>
        <xdr:cNvPr id="811" name="直線コネクタ 810">
          <a:extLst>
            <a:ext uri="{FF2B5EF4-FFF2-40B4-BE49-F238E27FC236}">
              <a16:creationId xmlns:a16="http://schemas.microsoft.com/office/drawing/2014/main" id="{4C7CD421-13CC-4CFE-B50B-5715000645FD}"/>
            </a:ext>
          </a:extLst>
        </xdr:cNvPr>
        <xdr:cNvCxnSpPr/>
      </xdr:nvCxnSpPr>
      <xdr:spPr>
        <a:xfrm flipV="1">
          <a:off x="22160864" y="13416914"/>
          <a:ext cx="0" cy="14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101934</xdr:rowOff>
    </xdr:from>
    <xdr:ext cx="469744" cy="259045"/>
    <xdr:sp macro="" textlink="">
      <xdr:nvSpPr>
        <xdr:cNvPr id="812" name="【消防施設】&#10;一人当たり面積最小値テキスト">
          <a:extLst>
            <a:ext uri="{FF2B5EF4-FFF2-40B4-BE49-F238E27FC236}">
              <a16:creationId xmlns:a16="http://schemas.microsoft.com/office/drawing/2014/main" id="{A4E8BBFD-2AF4-4936-9C00-EDA67C63708A}"/>
            </a:ext>
          </a:extLst>
        </xdr:cNvPr>
        <xdr:cNvSpPr txBox="1"/>
      </xdr:nvSpPr>
      <xdr:spPr>
        <a:xfrm>
          <a:off x="22199600" y="14846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98107</xdr:rowOff>
    </xdr:from>
    <xdr:to>
      <xdr:col>116</xdr:col>
      <xdr:colOff>152400</xdr:colOff>
      <xdr:row>86</xdr:row>
      <xdr:rowOff>98107</xdr:rowOff>
    </xdr:to>
    <xdr:cxnSp macro="">
      <xdr:nvCxnSpPr>
        <xdr:cNvPr id="813" name="直線コネクタ 812">
          <a:extLst>
            <a:ext uri="{FF2B5EF4-FFF2-40B4-BE49-F238E27FC236}">
              <a16:creationId xmlns:a16="http://schemas.microsoft.com/office/drawing/2014/main" id="{0C877828-B0C7-4655-BE3B-ADC73BD1BD04}"/>
            </a:ext>
          </a:extLst>
        </xdr:cNvPr>
        <xdr:cNvCxnSpPr/>
      </xdr:nvCxnSpPr>
      <xdr:spPr>
        <a:xfrm>
          <a:off x="22072600" y="1484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161941</xdr:rowOff>
    </xdr:from>
    <xdr:ext cx="469744" cy="259045"/>
    <xdr:sp macro="" textlink="">
      <xdr:nvSpPr>
        <xdr:cNvPr id="814" name="【消防施設】&#10;一人当たり面積最大値テキスト">
          <a:extLst>
            <a:ext uri="{FF2B5EF4-FFF2-40B4-BE49-F238E27FC236}">
              <a16:creationId xmlns:a16="http://schemas.microsoft.com/office/drawing/2014/main" id="{965F8FD8-FDF7-452B-80A0-756D67E99F3A}"/>
            </a:ext>
          </a:extLst>
        </xdr:cNvPr>
        <xdr:cNvSpPr txBox="1"/>
      </xdr:nvSpPr>
      <xdr:spPr>
        <a:xfrm>
          <a:off x="22199600" y="1319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43814</xdr:rowOff>
    </xdr:from>
    <xdr:to>
      <xdr:col>116</xdr:col>
      <xdr:colOff>152400</xdr:colOff>
      <xdr:row>78</xdr:row>
      <xdr:rowOff>43814</xdr:rowOff>
    </xdr:to>
    <xdr:cxnSp macro="">
      <xdr:nvCxnSpPr>
        <xdr:cNvPr id="815" name="直線コネクタ 814">
          <a:extLst>
            <a:ext uri="{FF2B5EF4-FFF2-40B4-BE49-F238E27FC236}">
              <a16:creationId xmlns:a16="http://schemas.microsoft.com/office/drawing/2014/main" id="{9E0D7EA6-BD5A-421F-98BB-166524AAB87F}"/>
            </a:ext>
          </a:extLst>
        </xdr:cNvPr>
        <xdr:cNvCxnSpPr/>
      </xdr:nvCxnSpPr>
      <xdr:spPr>
        <a:xfrm>
          <a:off x="22072600" y="13416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127334</xdr:rowOff>
    </xdr:from>
    <xdr:ext cx="469744" cy="259045"/>
    <xdr:sp macro="" textlink="">
      <xdr:nvSpPr>
        <xdr:cNvPr id="816" name="【消防施設】&#10;一人当たり面積平均値テキスト">
          <a:extLst>
            <a:ext uri="{FF2B5EF4-FFF2-40B4-BE49-F238E27FC236}">
              <a16:creationId xmlns:a16="http://schemas.microsoft.com/office/drawing/2014/main" id="{5ACFD962-AEB1-4439-9051-3BE31D457D1E}"/>
            </a:ext>
          </a:extLst>
        </xdr:cNvPr>
        <xdr:cNvSpPr txBox="1"/>
      </xdr:nvSpPr>
      <xdr:spPr>
        <a:xfrm>
          <a:off x="22199600" y="141862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104457</xdr:rowOff>
    </xdr:from>
    <xdr:to>
      <xdr:col>116</xdr:col>
      <xdr:colOff>114300</xdr:colOff>
      <xdr:row>84</xdr:row>
      <xdr:rowOff>34607</xdr:rowOff>
    </xdr:to>
    <xdr:sp macro="" textlink="">
      <xdr:nvSpPr>
        <xdr:cNvPr id="817" name="フローチャート: 判断 816">
          <a:extLst>
            <a:ext uri="{FF2B5EF4-FFF2-40B4-BE49-F238E27FC236}">
              <a16:creationId xmlns:a16="http://schemas.microsoft.com/office/drawing/2014/main" id="{208B8635-6EBF-4393-B870-D29C238681D4}"/>
            </a:ext>
          </a:extLst>
        </xdr:cNvPr>
        <xdr:cNvSpPr/>
      </xdr:nvSpPr>
      <xdr:spPr>
        <a:xfrm>
          <a:off x="22110700" y="1433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87313</xdr:rowOff>
    </xdr:from>
    <xdr:to>
      <xdr:col>112</xdr:col>
      <xdr:colOff>38100</xdr:colOff>
      <xdr:row>84</xdr:row>
      <xdr:rowOff>17463</xdr:rowOff>
    </xdr:to>
    <xdr:sp macro="" textlink="">
      <xdr:nvSpPr>
        <xdr:cNvPr id="818" name="フローチャート: 判断 817">
          <a:extLst>
            <a:ext uri="{FF2B5EF4-FFF2-40B4-BE49-F238E27FC236}">
              <a16:creationId xmlns:a16="http://schemas.microsoft.com/office/drawing/2014/main" id="{ADBFBE72-CBC2-4C8F-A29C-08EA78B83CDB}"/>
            </a:ext>
          </a:extLst>
        </xdr:cNvPr>
        <xdr:cNvSpPr/>
      </xdr:nvSpPr>
      <xdr:spPr>
        <a:xfrm>
          <a:off x="21272500" y="1431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107314</xdr:rowOff>
    </xdr:from>
    <xdr:to>
      <xdr:col>107</xdr:col>
      <xdr:colOff>101600</xdr:colOff>
      <xdr:row>84</xdr:row>
      <xdr:rowOff>37464</xdr:rowOff>
    </xdr:to>
    <xdr:sp macro="" textlink="">
      <xdr:nvSpPr>
        <xdr:cNvPr id="819" name="フローチャート: 判断 818">
          <a:extLst>
            <a:ext uri="{FF2B5EF4-FFF2-40B4-BE49-F238E27FC236}">
              <a16:creationId xmlns:a16="http://schemas.microsoft.com/office/drawing/2014/main" id="{1F07C4F7-C9B4-4FA5-99E9-342D3FFC4BE7}"/>
            </a:ext>
          </a:extLst>
        </xdr:cNvPr>
        <xdr:cNvSpPr/>
      </xdr:nvSpPr>
      <xdr:spPr>
        <a:xfrm>
          <a:off x="20383500" y="1433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155893</xdr:rowOff>
    </xdr:from>
    <xdr:to>
      <xdr:col>102</xdr:col>
      <xdr:colOff>165100</xdr:colOff>
      <xdr:row>85</xdr:row>
      <xdr:rowOff>86043</xdr:rowOff>
    </xdr:to>
    <xdr:sp macro="" textlink="">
      <xdr:nvSpPr>
        <xdr:cNvPr id="820" name="フローチャート: 判断 819">
          <a:extLst>
            <a:ext uri="{FF2B5EF4-FFF2-40B4-BE49-F238E27FC236}">
              <a16:creationId xmlns:a16="http://schemas.microsoft.com/office/drawing/2014/main" id="{A6CDE1C9-146F-4243-A24C-EAF4AB131B8D}"/>
            </a:ext>
          </a:extLst>
        </xdr:cNvPr>
        <xdr:cNvSpPr/>
      </xdr:nvSpPr>
      <xdr:spPr>
        <a:xfrm>
          <a:off x="19494500" y="1455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1588</xdr:rowOff>
    </xdr:from>
    <xdr:to>
      <xdr:col>98</xdr:col>
      <xdr:colOff>38100</xdr:colOff>
      <xdr:row>85</xdr:row>
      <xdr:rowOff>103188</xdr:rowOff>
    </xdr:to>
    <xdr:sp macro="" textlink="">
      <xdr:nvSpPr>
        <xdr:cNvPr id="821" name="フローチャート: 判断 820">
          <a:extLst>
            <a:ext uri="{FF2B5EF4-FFF2-40B4-BE49-F238E27FC236}">
              <a16:creationId xmlns:a16="http://schemas.microsoft.com/office/drawing/2014/main" id="{D9EA70D6-41DE-43FA-86AD-A184A2D0D057}"/>
            </a:ext>
          </a:extLst>
        </xdr:cNvPr>
        <xdr:cNvSpPr/>
      </xdr:nvSpPr>
      <xdr:spPr>
        <a:xfrm>
          <a:off x="18605500" y="1457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6476934F-EDEF-4900-B3FE-E41F72C006C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BB4BF2A9-B921-4BFB-B7C2-57EB27CA523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CAFBE113-FCA4-4B32-9C52-495987CD2F8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B3D3B09B-C401-4747-B00F-9AA352B2BA3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6" name="テキスト ボックス 825">
          <a:extLst>
            <a:ext uri="{FF2B5EF4-FFF2-40B4-BE49-F238E27FC236}">
              <a16:creationId xmlns:a16="http://schemas.microsoft.com/office/drawing/2014/main" id="{103B60D7-FACD-43E1-9F84-D69C52A84B5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150177</xdr:rowOff>
    </xdr:from>
    <xdr:to>
      <xdr:col>116</xdr:col>
      <xdr:colOff>114300</xdr:colOff>
      <xdr:row>84</xdr:row>
      <xdr:rowOff>80327</xdr:rowOff>
    </xdr:to>
    <xdr:sp macro="" textlink="">
      <xdr:nvSpPr>
        <xdr:cNvPr id="827" name="楕円 826">
          <a:extLst>
            <a:ext uri="{FF2B5EF4-FFF2-40B4-BE49-F238E27FC236}">
              <a16:creationId xmlns:a16="http://schemas.microsoft.com/office/drawing/2014/main" id="{CD19A8ED-9D97-4D9F-9894-5F29F25A2B85}"/>
            </a:ext>
          </a:extLst>
        </xdr:cNvPr>
        <xdr:cNvSpPr/>
      </xdr:nvSpPr>
      <xdr:spPr>
        <a:xfrm>
          <a:off x="22110700" y="1438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128604</xdr:rowOff>
    </xdr:from>
    <xdr:ext cx="469744" cy="259045"/>
    <xdr:sp macro="" textlink="">
      <xdr:nvSpPr>
        <xdr:cNvPr id="828" name="【消防施設】&#10;一人当たり面積該当値テキスト">
          <a:extLst>
            <a:ext uri="{FF2B5EF4-FFF2-40B4-BE49-F238E27FC236}">
              <a16:creationId xmlns:a16="http://schemas.microsoft.com/office/drawing/2014/main" id="{98DDFDA2-EFA1-4444-9095-9DC24A935972}"/>
            </a:ext>
          </a:extLst>
        </xdr:cNvPr>
        <xdr:cNvSpPr txBox="1"/>
      </xdr:nvSpPr>
      <xdr:spPr>
        <a:xfrm>
          <a:off x="22199600" y="14358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155893</xdr:rowOff>
    </xdr:from>
    <xdr:to>
      <xdr:col>112</xdr:col>
      <xdr:colOff>38100</xdr:colOff>
      <xdr:row>84</xdr:row>
      <xdr:rowOff>86043</xdr:rowOff>
    </xdr:to>
    <xdr:sp macro="" textlink="">
      <xdr:nvSpPr>
        <xdr:cNvPr id="829" name="楕円 828">
          <a:extLst>
            <a:ext uri="{FF2B5EF4-FFF2-40B4-BE49-F238E27FC236}">
              <a16:creationId xmlns:a16="http://schemas.microsoft.com/office/drawing/2014/main" id="{0AA3AE35-6076-4092-94C3-149AAE3F4E73}"/>
            </a:ext>
          </a:extLst>
        </xdr:cNvPr>
        <xdr:cNvSpPr/>
      </xdr:nvSpPr>
      <xdr:spPr>
        <a:xfrm>
          <a:off x="21272500" y="1438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29527</xdr:rowOff>
    </xdr:from>
    <xdr:to>
      <xdr:col>116</xdr:col>
      <xdr:colOff>63500</xdr:colOff>
      <xdr:row>84</xdr:row>
      <xdr:rowOff>35243</xdr:rowOff>
    </xdr:to>
    <xdr:cxnSp macro="">
      <xdr:nvCxnSpPr>
        <xdr:cNvPr id="830" name="直線コネクタ 829">
          <a:extLst>
            <a:ext uri="{FF2B5EF4-FFF2-40B4-BE49-F238E27FC236}">
              <a16:creationId xmlns:a16="http://schemas.microsoft.com/office/drawing/2014/main" id="{08DD15F3-365D-4648-AE5F-0EF6F4901457}"/>
            </a:ext>
          </a:extLst>
        </xdr:cNvPr>
        <xdr:cNvCxnSpPr/>
      </xdr:nvCxnSpPr>
      <xdr:spPr>
        <a:xfrm flipV="1">
          <a:off x="21323300" y="14431327"/>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164464</xdr:rowOff>
    </xdr:from>
    <xdr:to>
      <xdr:col>107</xdr:col>
      <xdr:colOff>101600</xdr:colOff>
      <xdr:row>84</xdr:row>
      <xdr:rowOff>94614</xdr:rowOff>
    </xdr:to>
    <xdr:sp macro="" textlink="">
      <xdr:nvSpPr>
        <xdr:cNvPr id="831" name="楕円 830">
          <a:extLst>
            <a:ext uri="{FF2B5EF4-FFF2-40B4-BE49-F238E27FC236}">
              <a16:creationId xmlns:a16="http://schemas.microsoft.com/office/drawing/2014/main" id="{BBCDFBDB-A8F8-46CA-9CAD-8793AC364076}"/>
            </a:ext>
          </a:extLst>
        </xdr:cNvPr>
        <xdr:cNvSpPr/>
      </xdr:nvSpPr>
      <xdr:spPr>
        <a:xfrm>
          <a:off x="20383500" y="1439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35243</xdr:rowOff>
    </xdr:from>
    <xdr:to>
      <xdr:col>111</xdr:col>
      <xdr:colOff>177800</xdr:colOff>
      <xdr:row>84</xdr:row>
      <xdr:rowOff>43814</xdr:rowOff>
    </xdr:to>
    <xdr:cxnSp macro="">
      <xdr:nvCxnSpPr>
        <xdr:cNvPr id="832" name="直線コネクタ 831">
          <a:extLst>
            <a:ext uri="{FF2B5EF4-FFF2-40B4-BE49-F238E27FC236}">
              <a16:creationId xmlns:a16="http://schemas.microsoft.com/office/drawing/2014/main" id="{651D39E9-9320-4DEF-8D7A-AE637B870278}"/>
            </a:ext>
          </a:extLst>
        </xdr:cNvPr>
        <xdr:cNvCxnSpPr/>
      </xdr:nvCxnSpPr>
      <xdr:spPr>
        <a:xfrm flipV="1">
          <a:off x="20434300" y="14437043"/>
          <a:ext cx="889000" cy="8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155893</xdr:rowOff>
    </xdr:from>
    <xdr:to>
      <xdr:col>102</xdr:col>
      <xdr:colOff>165100</xdr:colOff>
      <xdr:row>84</xdr:row>
      <xdr:rowOff>86043</xdr:rowOff>
    </xdr:to>
    <xdr:sp macro="" textlink="">
      <xdr:nvSpPr>
        <xdr:cNvPr id="833" name="楕円 832">
          <a:extLst>
            <a:ext uri="{FF2B5EF4-FFF2-40B4-BE49-F238E27FC236}">
              <a16:creationId xmlns:a16="http://schemas.microsoft.com/office/drawing/2014/main" id="{EE9FE9ED-EC7C-4876-BD11-390F53E3EE22}"/>
            </a:ext>
          </a:extLst>
        </xdr:cNvPr>
        <xdr:cNvSpPr/>
      </xdr:nvSpPr>
      <xdr:spPr>
        <a:xfrm>
          <a:off x="19494500" y="1438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35243</xdr:rowOff>
    </xdr:from>
    <xdr:to>
      <xdr:col>107</xdr:col>
      <xdr:colOff>50800</xdr:colOff>
      <xdr:row>84</xdr:row>
      <xdr:rowOff>43814</xdr:rowOff>
    </xdr:to>
    <xdr:cxnSp macro="">
      <xdr:nvCxnSpPr>
        <xdr:cNvPr id="834" name="直線コネクタ 833">
          <a:extLst>
            <a:ext uri="{FF2B5EF4-FFF2-40B4-BE49-F238E27FC236}">
              <a16:creationId xmlns:a16="http://schemas.microsoft.com/office/drawing/2014/main" id="{10ED3C6E-B984-4B15-94EA-05BAB4A8717C}"/>
            </a:ext>
          </a:extLst>
        </xdr:cNvPr>
        <xdr:cNvCxnSpPr/>
      </xdr:nvCxnSpPr>
      <xdr:spPr>
        <a:xfrm>
          <a:off x="19545300" y="14437043"/>
          <a:ext cx="889000" cy="8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153036</xdr:rowOff>
    </xdr:from>
    <xdr:to>
      <xdr:col>98</xdr:col>
      <xdr:colOff>38100</xdr:colOff>
      <xdr:row>84</xdr:row>
      <xdr:rowOff>83186</xdr:rowOff>
    </xdr:to>
    <xdr:sp macro="" textlink="">
      <xdr:nvSpPr>
        <xdr:cNvPr id="835" name="楕円 834">
          <a:extLst>
            <a:ext uri="{FF2B5EF4-FFF2-40B4-BE49-F238E27FC236}">
              <a16:creationId xmlns:a16="http://schemas.microsoft.com/office/drawing/2014/main" id="{D2DDA88D-879E-4A4B-8C15-05EE12AA7BFC}"/>
            </a:ext>
          </a:extLst>
        </xdr:cNvPr>
        <xdr:cNvSpPr/>
      </xdr:nvSpPr>
      <xdr:spPr>
        <a:xfrm>
          <a:off x="18605500" y="1438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32386</xdr:rowOff>
    </xdr:from>
    <xdr:to>
      <xdr:col>102</xdr:col>
      <xdr:colOff>114300</xdr:colOff>
      <xdr:row>84</xdr:row>
      <xdr:rowOff>35243</xdr:rowOff>
    </xdr:to>
    <xdr:cxnSp macro="">
      <xdr:nvCxnSpPr>
        <xdr:cNvPr id="836" name="直線コネクタ 835">
          <a:extLst>
            <a:ext uri="{FF2B5EF4-FFF2-40B4-BE49-F238E27FC236}">
              <a16:creationId xmlns:a16="http://schemas.microsoft.com/office/drawing/2014/main" id="{DD12184F-96B9-4B71-B9D5-E625CBB65820}"/>
            </a:ext>
          </a:extLst>
        </xdr:cNvPr>
        <xdr:cNvCxnSpPr/>
      </xdr:nvCxnSpPr>
      <xdr:spPr>
        <a:xfrm>
          <a:off x="18656300" y="14434186"/>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33990</xdr:rowOff>
    </xdr:from>
    <xdr:ext cx="469744" cy="259045"/>
    <xdr:sp macro="" textlink="">
      <xdr:nvSpPr>
        <xdr:cNvPr id="837" name="n_1aveValue【消防施設】&#10;一人当たり面積">
          <a:extLst>
            <a:ext uri="{FF2B5EF4-FFF2-40B4-BE49-F238E27FC236}">
              <a16:creationId xmlns:a16="http://schemas.microsoft.com/office/drawing/2014/main" id="{DE6CD501-578B-495A-B444-D6EA67F93300}"/>
            </a:ext>
          </a:extLst>
        </xdr:cNvPr>
        <xdr:cNvSpPr txBox="1"/>
      </xdr:nvSpPr>
      <xdr:spPr>
        <a:xfrm>
          <a:off x="21075727" y="1409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53991</xdr:rowOff>
    </xdr:from>
    <xdr:ext cx="469744" cy="259045"/>
    <xdr:sp macro="" textlink="">
      <xdr:nvSpPr>
        <xdr:cNvPr id="838" name="n_2aveValue【消防施設】&#10;一人当たり面積">
          <a:extLst>
            <a:ext uri="{FF2B5EF4-FFF2-40B4-BE49-F238E27FC236}">
              <a16:creationId xmlns:a16="http://schemas.microsoft.com/office/drawing/2014/main" id="{1F1DE757-A4A3-4E9F-BF9E-AA675E69D2B1}"/>
            </a:ext>
          </a:extLst>
        </xdr:cNvPr>
        <xdr:cNvSpPr txBox="1"/>
      </xdr:nvSpPr>
      <xdr:spPr>
        <a:xfrm>
          <a:off x="20199427" y="1411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77170</xdr:rowOff>
    </xdr:from>
    <xdr:ext cx="469744" cy="259045"/>
    <xdr:sp macro="" textlink="">
      <xdr:nvSpPr>
        <xdr:cNvPr id="839" name="n_3aveValue【消防施設】&#10;一人当たり面積">
          <a:extLst>
            <a:ext uri="{FF2B5EF4-FFF2-40B4-BE49-F238E27FC236}">
              <a16:creationId xmlns:a16="http://schemas.microsoft.com/office/drawing/2014/main" id="{3F1A0159-907C-451C-8386-F2A38D72BF71}"/>
            </a:ext>
          </a:extLst>
        </xdr:cNvPr>
        <xdr:cNvSpPr txBox="1"/>
      </xdr:nvSpPr>
      <xdr:spPr>
        <a:xfrm>
          <a:off x="19310427" y="1465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94315</xdr:rowOff>
    </xdr:from>
    <xdr:ext cx="469744" cy="259045"/>
    <xdr:sp macro="" textlink="">
      <xdr:nvSpPr>
        <xdr:cNvPr id="840" name="n_4aveValue【消防施設】&#10;一人当たり面積">
          <a:extLst>
            <a:ext uri="{FF2B5EF4-FFF2-40B4-BE49-F238E27FC236}">
              <a16:creationId xmlns:a16="http://schemas.microsoft.com/office/drawing/2014/main" id="{1685F81C-88F1-4658-9940-DAC070D10454}"/>
            </a:ext>
          </a:extLst>
        </xdr:cNvPr>
        <xdr:cNvSpPr txBox="1"/>
      </xdr:nvSpPr>
      <xdr:spPr>
        <a:xfrm>
          <a:off x="18421427" y="14667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77170</xdr:rowOff>
    </xdr:from>
    <xdr:ext cx="469744" cy="259045"/>
    <xdr:sp macro="" textlink="">
      <xdr:nvSpPr>
        <xdr:cNvPr id="841" name="n_1mainValue【消防施設】&#10;一人当たり面積">
          <a:extLst>
            <a:ext uri="{FF2B5EF4-FFF2-40B4-BE49-F238E27FC236}">
              <a16:creationId xmlns:a16="http://schemas.microsoft.com/office/drawing/2014/main" id="{DE7D2021-2612-4994-9A46-581B55EC03BC}"/>
            </a:ext>
          </a:extLst>
        </xdr:cNvPr>
        <xdr:cNvSpPr txBox="1"/>
      </xdr:nvSpPr>
      <xdr:spPr>
        <a:xfrm>
          <a:off x="21075727" y="14478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85741</xdr:rowOff>
    </xdr:from>
    <xdr:ext cx="469744" cy="259045"/>
    <xdr:sp macro="" textlink="">
      <xdr:nvSpPr>
        <xdr:cNvPr id="842" name="n_2mainValue【消防施設】&#10;一人当たり面積">
          <a:extLst>
            <a:ext uri="{FF2B5EF4-FFF2-40B4-BE49-F238E27FC236}">
              <a16:creationId xmlns:a16="http://schemas.microsoft.com/office/drawing/2014/main" id="{1DF0A2D7-FC25-4230-BD78-987004A9982D}"/>
            </a:ext>
          </a:extLst>
        </xdr:cNvPr>
        <xdr:cNvSpPr txBox="1"/>
      </xdr:nvSpPr>
      <xdr:spPr>
        <a:xfrm>
          <a:off x="20199427" y="1448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102570</xdr:rowOff>
    </xdr:from>
    <xdr:ext cx="469744" cy="259045"/>
    <xdr:sp macro="" textlink="">
      <xdr:nvSpPr>
        <xdr:cNvPr id="843" name="n_3mainValue【消防施設】&#10;一人当たり面積">
          <a:extLst>
            <a:ext uri="{FF2B5EF4-FFF2-40B4-BE49-F238E27FC236}">
              <a16:creationId xmlns:a16="http://schemas.microsoft.com/office/drawing/2014/main" id="{5BC71504-F812-4B60-B634-966499549B0D}"/>
            </a:ext>
          </a:extLst>
        </xdr:cNvPr>
        <xdr:cNvSpPr txBox="1"/>
      </xdr:nvSpPr>
      <xdr:spPr>
        <a:xfrm>
          <a:off x="19310427" y="14161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99713</xdr:rowOff>
    </xdr:from>
    <xdr:ext cx="469744" cy="259045"/>
    <xdr:sp macro="" textlink="">
      <xdr:nvSpPr>
        <xdr:cNvPr id="844" name="n_4mainValue【消防施設】&#10;一人当たり面積">
          <a:extLst>
            <a:ext uri="{FF2B5EF4-FFF2-40B4-BE49-F238E27FC236}">
              <a16:creationId xmlns:a16="http://schemas.microsoft.com/office/drawing/2014/main" id="{3D0786DC-ED8B-4BB1-A796-00F87C0CD39C}"/>
            </a:ext>
          </a:extLst>
        </xdr:cNvPr>
        <xdr:cNvSpPr txBox="1"/>
      </xdr:nvSpPr>
      <xdr:spPr>
        <a:xfrm>
          <a:off x="18421427" y="1415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5" name="正方形/長方形 844">
          <a:extLst>
            <a:ext uri="{FF2B5EF4-FFF2-40B4-BE49-F238E27FC236}">
              <a16:creationId xmlns:a16="http://schemas.microsoft.com/office/drawing/2014/main" id="{8F48A73C-550F-4828-8E6D-6C5B9C3466D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6" name="正方形/長方形 845">
          <a:extLst>
            <a:ext uri="{FF2B5EF4-FFF2-40B4-BE49-F238E27FC236}">
              <a16:creationId xmlns:a16="http://schemas.microsoft.com/office/drawing/2014/main" id="{D9A132E6-C3FF-493A-9BCD-23739F8C51D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7" name="正方形/長方形 846">
          <a:extLst>
            <a:ext uri="{FF2B5EF4-FFF2-40B4-BE49-F238E27FC236}">
              <a16:creationId xmlns:a16="http://schemas.microsoft.com/office/drawing/2014/main" id="{6E78E90D-BCF8-43A7-B20F-57B0913F14D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8" name="正方形/長方形 847">
          <a:extLst>
            <a:ext uri="{FF2B5EF4-FFF2-40B4-BE49-F238E27FC236}">
              <a16:creationId xmlns:a16="http://schemas.microsoft.com/office/drawing/2014/main" id="{EF9C14B8-56A9-453F-9E95-5EAF2DA744E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9" name="正方形/長方形 848">
          <a:extLst>
            <a:ext uri="{FF2B5EF4-FFF2-40B4-BE49-F238E27FC236}">
              <a16:creationId xmlns:a16="http://schemas.microsoft.com/office/drawing/2014/main" id="{5A0304BE-E952-4334-8C59-F87B9C8BCE2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0" name="正方形/長方形 849">
          <a:extLst>
            <a:ext uri="{FF2B5EF4-FFF2-40B4-BE49-F238E27FC236}">
              <a16:creationId xmlns:a16="http://schemas.microsoft.com/office/drawing/2014/main" id="{89FB3B4B-D3B9-4A5B-B784-621BB32EC46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1" name="正方形/長方形 850">
          <a:extLst>
            <a:ext uri="{FF2B5EF4-FFF2-40B4-BE49-F238E27FC236}">
              <a16:creationId xmlns:a16="http://schemas.microsoft.com/office/drawing/2014/main" id="{01E704D7-2F1A-4E1E-8AEC-24F8238DA64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2" name="正方形/長方形 851">
          <a:extLst>
            <a:ext uri="{FF2B5EF4-FFF2-40B4-BE49-F238E27FC236}">
              <a16:creationId xmlns:a16="http://schemas.microsoft.com/office/drawing/2014/main" id="{7E4867FD-FD44-4597-8326-F8BC86947E7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3" name="テキスト ボックス 852">
          <a:extLst>
            <a:ext uri="{FF2B5EF4-FFF2-40B4-BE49-F238E27FC236}">
              <a16:creationId xmlns:a16="http://schemas.microsoft.com/office/drawing/2014/main" id="{85E5A99A-BC27-44D8-9E7E-CC4811C0ED6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4" name="直線コネクタ 853">
          <a:extLst>
            <a:ext uri="{FF2B5EF4-FFF2-40B4-BE49-F238E27FC236}">
              <a16:creationId xmlns:a16="http://schemas.microsoft.com/office/drawing/2014/main" id="{00373921-30AA-4E75-818E-814B63AD986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5" name="テキスト ボックス 854">
          <a:extLst>
            <a:ext uri="{FF2B5EF4-FFF2-40B4-BE49-F238E27FC236}">
              <a16:creationId xmlns:a16="http://schemas.microsoft.com/office/drawing/2014/main" id="{3B7B16AD-ACF9-4222-9D30-9A76E2176A2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6" name="直線コネクタ 855">
          <a:extLst>
            <a:ext uri="{FF2B5EF4-FFF2-40B4-BE49-F238E27FC236}">
              <a16:creationId xmlns:a16="http://schemas.microsoft.com/office/drawing/2014/main" id="{2A72A8E6-0F40-4C84-8D29-7CE797983CA8}"/>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7" name="テキスト ボックス 856">
          <a:extLst>
            <a:ext uri="{FF2B5EF4-FFF2-40B4-BE49-F238E27FC236}">
              <a16:creationId xmlns:a16="http://schemas.microsoft.com/office/drawing/2014/main" id="{67F32E39-867E-4AD1-8B56-CB8BDB9948DF}"/>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8" name="直線コネクタ 857">
          <a:extLst>
            <a:ext uri="{FF2B5EF4-FFF2-40B4-BE49-F238E27FC236}">
              <a16:creationId xmlns:a16="http://schemas.microsoft.com/office/drawing/2014/main" id="{6898812F-537E-4FF2-B587-33E74BF04F64}"/>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9" name="テキスト ボックス 858">
          <a:extLst>
            <a:ext uri="{FF2B5EF4-FFF2-40B4-BE49-F238E27FC236}">
              <a16:creationId xmlns:a16="http://schemas.microsoft.com/office/drawing/2014/main" id="{F943BAA8-4CF5-4D3F-8120-409010EC7ED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60" name="直線コネクタ 859">
          <a:extLst>
            <a:ext uri="{FF2B5EF4-FFF2-40B4-BE49-F238E27FC236}">
              <a16:creationId xmlns:a16="http://schemas.microsoft.com/office/drawing/2014/main" id="{40F5F111-890B-4AD0-833D-AAA3530CCB9F}"/>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1" name="テキスト ボックス 860">
          <a:extLst>
            <a:ext uri="{FF2B5EF4-FFF2-40B4-BE49-F238E27FC236}">
              <a16:creationId xmlns:a16="http://schemas.microsoft.com/office/drawing/2014/main" id="{D58BCE4B-791B-42B5-9206-BBDA754F075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2" name="直線コネクタ 861">
          <a:extLst>
            <a:ext uri="{FF2B5EF4-FFF2-40B4-BE49-F238E27FC236}">
              <a16:creationId xmlns:a16="http://schemas.microsoft.com/office/drawing/2014/main" id="{B44B9A19-1097-4E5F-8413-AE5CC0BBBEE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3" name="テキスト ボックス 862">
          <a:extLst>
            <a:ext uri="{FF2B5EF4-FFF2-40B4-BE49-F238E27FC236}">
              <a16:creationId xmlns:a16="http://schemas.microsoft.com/office/drawing/2014/main" id="{87EDAD15-C67F-4669-902C-8DADA6EB3B8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4" name="直線コネクタ 863">
          <a:extLst>
            <a:ext uri="{FF2B5EF4-FFF2-40B4-BE49-F238E27FC236}">
              <a16:creationId xmlns:a16="http://schemas.microsoft.com/office/drawing/2014/main" id="{C8804AA3-1830-4A96-984F-6CC7E2A3C50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5" name="テキスト ボックス 864">
          <a:extLst>
            <a:ext uri="{FF2B5EF4-FFF2-40B4-BE49-F238E27FC236}">
              <a16:creationId xmlns:a16="http://schemas.microsoft.com/office/drawing/2014/main" id="{C523416E-4246-4FCC-8BA1-98D79EB2FB7C}"/>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6" name="直線コネクタ 865">
          <a:extLst>
            <a:ext uri="{FF2B5EF4-FFF2-40B4-BE49-F238E27FC236}">
              <a16:creationId xmlns:a16="http://schemas.microsoft.com/office/drawing/2014/main" id="{93C9C6E0-AD82-467C-9028-20F8FAEECD18}"/>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7" name="テキスト ボックス 866">
          <a:extLst>
            <a:ext uri="{FF2B5EF4-FFF2-40B4-BE49-F238E27FC236}">
              <a16:creationId xmlns:a16="http://schemas.microsoft.com/office/drawing/2014/main" id="{E382EE21-EAA4-4562-88EE-8F4B8DDF902A}"/>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8" name="直線コネクタ 867">
          <a:extLst>
            <a:ext uri="{FF2B5EF4-FFF2-40B4-BE49-F238E27FC236}">
              <a16:creationId xmlns:a16="http://schemas.microsoft.com/office/drawing/2014/main" id="{C2E0BF7E-225D-4D18-9054-9FCE8EBDB5A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9" name="【庁舎】&#10;有形固定資産減価償却率グラフ枠">
          <a:extLst>
            <a:ext uri="{FF2B5EF4-FFF2-40B4-BE49-F238E27FC236}">
              <a16:creationId xmlns:a16="http://schemas.microsoft.com/office/drawing/2014/main" id="{97573BDB-7EB8-4CED-B768-815F0DCD9F5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108857</xdr:rowOff>
    </xdr:from>
    <xdr:to>
      <xdr:col>85</xdr:col>
      <xdr:colOff>126364</xdr:colOff>
      <xdr:row>108</xdr:row>
      <xdr:rowOff>4355</xdr:rowOff>
    </xdr:to>
    <xdr:cxnSp macro="">
      <xdr:nvCxnSpPr>
        <xdr:cNvPr id="870" name="直線コネクタ 869">
          <a:extLst>
            <a:ext uri="{FF2B5EF4-FFF2-40B4-BE49-F238E27FC236}">
              <a16:creationId xmlns:a16="http://schemas.microsoft.com/office/drawing/2014/main" id="{BBCAAA12-A99F-4AA1-A544-BF48B5D3A563}"/>
            </a:ext>
          </a:extLst>
        </xdr:cNvPr>
        <xdr:cNvCxnSpPr/>
      </xdr:nvCxnSpPr>
      <xdr:spPr>
        <a:xfrm flipV="1">
          <a:off x="16318864" y="17253857"/>
          <a:ext cx="0" cy="1267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8182</xdr:rowOff>
    </xdr:from>
    <xdr:ext cx="405111" cy="259045"/>
    <xdr:sp macro="" textlink="">
      <xdr:nvSpPr>
        <xdr:cNvPr id="871" name="【庁舎】&#10;有形固定資産減価償却率最小値テキスト">
          <a:extLst>
            <a:ext uri="{FF2B5EF4-FFF2-40B4-BE49-F238E27FC236}">
              <a16:creationId xmlns:a16="http://schemas.microsoft.com/office/drawing/2014/main" id="{B58AC1CC-F27C-4C44-A4CA-2D922A53D55A}"/>
            </a:ext>
          </a:extLst>
        </xdr:cNvPr>
        <xdr:cNvSpPr txBox="1"/>
      </xdr:nvSpPr>
      <xdr:spPr>
        <a:xfrm>
          <a:off x="16357600" y="1852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4355</xdr:rowOff>
    </xdr:from>
    <xdr:to>
      <xdr:col>86</xdr:col>
      <xdr:colOff>25400</xdr:colOff>
      <xdr:row>108</xdr:row>
      <xdr:rowOff>4355</xdr:rowOff>
    </xdr:to>
    <xdr:cxnSp macro="">
      <xdr:nvCxnSpPr>
        <xdr:cNvPr id="872" name="直線コネクタ 871">
          <a:extLst>
            <a:ext uri="{FF2B5EF4-FFF2-40B4-BE49-F238E27FC236}">
              <a16:creationId xmlns:a16="http://schemas.microsoft.com/office/drawing/2014/main" id="{643CED46-1169-4A8D-817A-994C0A7D9E8B}"/>
            </a:ext>
          </a:extLst>
        </xdr:cNvPr>
        <xdr:cNvCxnSpPr/>
      </xdr:nvCxnSpPr>
      <xdr:spPr>
        <a:xfrm>
          <a:off x="16230600" y="1852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55534</xdr:rowOff>
    </xdr:from>
    <xdr:ext cx="405111" cy="259045"/>
    <xdr:sp macro="" textlink="">
      <xdr:nvSpPr>
        <xdr:cNvPr id="873" name="【庁舎】&#10;有形固定資産減価償却率最大値テキスト">
          <a:extLst>
            <a:ext uri="{FF2B5EF4-FFF2-40B4-BE49-F238E27FC236}">
              <a16:creationId xmlns:a16="http://schemas.microsoft.com/office/drawing/2014/main" id="{1C656397-A4FC-40D6-A0EB-652500152C5E}"/>
            </a:ext>
          </a:extLst>
        </xdr:cNvPr>
        <xdr:cNvSpPr txBox="1"/>
      </xdr:nvSpPr>
      <xdr:spPr>
        <a:xfrm>
          <a:off x="16357600" y="1702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108857</xdr:rowOff>
    </xdr:from>
    <xdr:to>
      <xdr:col>86</xdr:col>
      <xdr:colOff>25400</xdr:colOff>
      <xdr:row>100</xdr:row>
      <xdr:rowOff>108857</xdr:rowOff>
    </xdr:to>
    <xdr:cxnSp macro="">
      <xdr:nvCxnSpPr>
        <xdr:cNvPr id="874" name="直線コネクタ 873">
          <a:extLst>
            <a:ext uri="{FF2B5EF4-FFF2-40B4-BE49-F238E27FC236}">
              <a16:creationId xmlns:a16="http://schemas.microsoft.com/office/drawing/2014/main" id="{5E17784A-8AA8-4514-820A-37F8B5A7809D}"/>
            </a:ext>
          </a:extLst>
        </xdr:cNvPr>
        <xdr:cNvCxnSpPr/>
      </xdr:nvCxnSpPr>
      <xdr:spPr>
        <a:xfrm>
          <a:off x="16230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925</xdr:rowOff>
    </xdr:from>
    <xdr:ext cx="405111" cy="259045"/>
    <xdr:sp macro="" textlink="">
      <xdr:nvSpPr>
        <xdr:cNvPr id="875" name="【庁舎】&#10;有形固定資産減価償却率平均値テキスト">
          <a:extLst>
            <a:ext uri="{FF2B5EF4-FFF2-40B4-BE49-F238E27FC236}">
              <a16:creationId xmlns:a16="http://schemas.microsoft.com/office/drawing/2014/main" id="{044F856B-592E-4CAA-902A-23F5C02CAD5C}"/>
            </a:ext>
          </a:extLst>
        </xdr:cNvPr>
        <xdr:cNvSpPr txBox="1"/>
      </xdr:nvSpPr>
      <xdr:spPr>
        <a:xfrm>
          <a:off x="16357600" y="176602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149498</xdr:rowOff>
    </xdr:from>
    <xdr:to>
      <xdr:col>85</xdr:col>
      <xdr:colOff>177800</xdr:colOff>
      <xdr:row>104</xdr:row>
      <xdr:rowOff>79648</xdr:rowOff>
    </xdr:to>
    <xdr:sp macro="" textlink="">
      <xdr:nvSpPr>
        <xdr:cNvPr id="876" name="フローチャート: 判断 875">
          <a:extLst>
            <a:ext uri="{FF2B5EF4-FFF2-40B4-BE49-F238E27FC236}">
              <a16:creationId xmlns:a16="http://schemas.microsoft.com/office/drawing/2014/main" id="{05A46275-B02E-4062-99DD-9FD2C6E46D9F}"/>
            </a:ext>
          </a:extLst>
        </xdr:cNvPr>
        <xdr:cNvSpPr/>
      </xdr:nvSpPr>
      <xdr:spPr>
        <a:xfrm>
          <a:off x="16268700" y="1780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138068</xdr:rowOff>
    </xdr:from>
    <xdr:to>
      <xdr:col>81</xdr:col>
      <xdr:colOff>101600</xdr:colOff>
      <xdr:row>104</xdr:row>
      <xdr:rowOff>68218</xdr:rowOff>
    </xdr:to>
    <xdr:sp macro="" textlink="">
      <xdr:nvSpPr>
        <xdr:cNvPr id="877" name="フローチャート: 判断 876">
          <a:extLst>
            <a:ext uri="{FF2B5EF4-FFF2-40B4-BE49-F238E27FC236}">
              <a16:creationId xmlns:a16="http://schemas.microsoft.com/office/drawing/2014/main" id="{6E0FA053-861D-4002-BA9B-1AE29392CE2F}"/>
            </a:ext>
          </a:extLst>
        </xdr:cNvPr>
        <xdr:cNvSpPr/>
      </xdr:nvSpPr>
      <xdr:spPr>
        <a:xfrm>
          <a:off x="15430500" y="1779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141332</xdr:rowOff>
    </xdr:from>
    <xdr:to>
      <xdr:col>76</xdr:col>
      <xdr:colOff>165100</xdr:colOff>
      <xdr:row>104</xdr:row>
      <xdr:rowOff>71482</xdr:rowOff>
    </xdr:to>
    <xdr:sp macro="" textlink="">
      <xdr:nvSpPr>
        <xdr:cNvPr id="878" name="フローチャート: 判断 877">
          <a:extLst>
            <a:ext uri="{FF2B5EF4-FFF2-40B4-BE49-F238E27FC236}">
              <a16:creationId xmlns:a16="http://schemas.microsoft.com/office/drawing/2014/main" id="{F7046B05-0A74-4622-8B6B-0F40D8B5D79F}"/>
            </a:ext>
          </a:extLst>
        </xdr:cNvPr>
        <xdr:cNvSpPr/>
      </xdr:nvSpPr>
      <xdr:spPr>
        <a:xfrm>
          <a:off x="145415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62956</xdr:rowOff>
    </xdr:from>
    <xdr:to>
      <xdr:col>72</xdr:col>
      <xdr:colOff>38100</xdr:colOff>
      <xdr:row>104</xdr:row>
      <xdr:rowOff>164556</xdr:rowOff>
    </xdr:to>
    <xdr:sp macro="" textlink="">
      <xdr:nvSpPr>
        <xdr:cNvPr id="879" name="フローチャート: 判断 878">
          <a:extLst>
            <a:ext uri="{FF2B5EF4-FFF2-40B4-BE49-F238E27FC236}">
              <a16:creationId xmlns:a16="http://schemas.microsoft.com/office/drawing/2014/main" id="{8A6A8301-304A-40DA-95B3-C7206DBA8199}"/>
            </a:ext>
          </a:extLst>
        </xdr:cNvPr>
        <xdr:cNvSpPr/>
      </xdr:nvSpPr>
      <xdr:spPr>
        <a:xfrm>
          <a:off x="13652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46627</xdr:rowOff>
    </xdr:from>
    <xdr:to>
      <xdr:col>67</xdr:col>
      <xdr:colOff>101600</xdr:colOff>
      <xdr:row>104</xdr:row>
      <xdr:rowOff>148227</xdr:rowOff>
    </xdr:to>
    <xdr:sp macro="" textlink="">
      <xdr:nvSpPr>
        <xdr:cNvPr id="880" name="フローチャート: 判断 879">
          <a:extLst>
            <a:ext uri="{FF2B5EF4-FFF2-40B4-BE49-F238E27FC236}">
              <a16:creationId xmlns:a16="http://schemas.microsoft.com/office/drawing/2014/main" id="{88B74683-0974-4283-A084-5FABBCF20C8D}"/>
            </a:ext>
          </a:extLst>
        </xdr:cNvPr>
        <xdr:cNvSpPr/>
      </xdr:nvSpPr>
      <xdr:spPr>
        <a:xfrm>
          <a:off x="12763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283D82D1-960D-46F9-B4E7-AE7C7BB48A9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CD910AD1-C959-4DE3-A335-1BA9EBAAA32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B9E91D17-7064-4ABD-8903-2CC05E0DE35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7A7DE4BC-16A4-49AF-9AC5-858FA705211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795E7D0F-81AF-4846-A026-1CA4592F025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36830</xdr:rowOff>
    </xdr:from>
    <xdr:to>
      <xdr:col>85</xdr:col>
      <xdr:colOff>177800</xdr:colOff>
      <xdr:row>104</xdr:row>
      <xdr:rowOff>138430</xdr:rowOff>
    </xdr:to>
    <xdr:sp macro="" textlink="">
      <xdr:nvSpPr>
        <xdr:cNvPr id="886" name="楕円 885">
          <a:extLst>
            <a:ext uri="{FF2B5EF4-FFF2-40B4-BE49-F238E27FC236}">
              <a16:creationId xmlns:a16="http://schemas.microsoft.com/office/drawing/2014/main" id="{812F7796-1750-4149-88A7-9B3AF80A0152}"/>
            </a:ext>
          </a:extLst>
        </xdr:cNvPr>
        <xdr:cNvSpPr/>
      </xdr:nvSpPr>
      <xdr:spPr>
        <a:xfrm>
          <a:off x="162687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15257</xdr:rowOff>
    </xdr:from>
    <xdr:ext cx="405111" cy="259045"/>
    <xdr:sp macro="" textlink="">
      <xdr:nvSpPr>
        <xdr:cNvPr id="887" name="【庁舎】&#10;有形固定資産減価償却率該当値テキスト">
          <a:extLst>
            <a:ext uri="{FF2B5EF4-FFF2-40B4-BE49-F238E27FC236}">
              <a16:creationId xmlns:a16="http://schemas.microsoft.com/office/drawing/2014/main" id="{EFCB50D5-FBC3-45C3-BAFD-170D93F1F047}"/>
            </a:ext>
          </a:extLst>
        </xdr:cNvPr>
        <xdr:cNvSpPr txBox="1"/>
      </xdr:nvSpPr>
      <xdr:spPr>
        <a:xfrm>
          <a:off x="16357600" y="1784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100512</xdr:rowOff>
    </xdr:from>
    <xdr:to>
      <xdr:col>81</xdr:col>
      <xdr:colOff>101600</xdr:colOff>
      <xdr:row>104</xdr:row>
      <xdr:rowOff>30662</xdr:rowOff>
    </xdr:to>
    <xdr:sp macro="" textlink="">
      <xdr:nvSpPr>
        <xdr:cNvPr id="888" name="楕円 887">
          <a:extLst>
            <a:ext uri="{FF2B5EF4-FFF2-40B4-BE49-F238E27FC236}">
              <a16:creationId xmlns:a16="http://schemas.microsoft.com/office/drawing/2014/main" id="{C5A2F2A0-92EE-4725-883B-E9ED9CCB7B2A}"/>
            </a:ext>
          </a:extLst>
        </xdr:cNvPr>
        <xdr:cNvSpPr/>
      </xdr:nvSpPr>
      <xdr:spPr>
        <a:xfrm>
          <a:off x="15430500" y="1775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151312</xdr:rowOff>
    </xdr:from>
    <xdr:to>
      <xdr:col>85</xdr:col>
      <xdr:colOff>127000</xdr:colOff>
      <xdr:row>104</xdr:row>
      <xdr:rowOff>87630</xdr:rowOff>
    </xdr:to>
    <xdr:cxnSp macro="">
      <xdr:nvCxnSpPr>
        <xdr:cNvPr id="889" name="直線コネクタ 888">
          <a:extLst>
            <a:ext uri="{FF2B5EF4-FFF2-40B4-BE49-F238E27FC236}">
              <a16:creationId xmlns:a16="http://schemas.microsoft.com/office/drawing/2014/main" id="{52798056-9995-45C0-8A5F-06123F2BD739}"/>
            </a:ext>
          </a:extLst>
        </xdr:cNvPr>
        <xdr:cNvCxnSpPr/>
      </xdr:nvCxnSpPr>
      <xdr:spPr>
        <a:xfrm>
          <a:off x="15481300" y="17810662"/>
          <a:ext cx="8382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59689</xdr:rowOff>
    </xdr:from>
    <xdr:to>
      <xdr:col>76</xdr:col>
      <xdr:colOff>165100</xdr:colOff>
      <xdr:row>103</xdr:row>
      <xdr:rowOff>161289</xdr:rowOff>
    </xdr:to>
    <xdr:sp macro="" textlink="">
      <xdr:nvSpPr>
        <xdr:cNvPr id="890" name="楕円 889">
          <a:extLst>
            <a:ext uri="{FF2B5EF4-FFF2-40B4-BE49-F238E27FC236}">
              <a16:creationId xmlns:a16="http://schemas.microsoft.com/office/drawing/2014/main" id="{B4B24336-6CD6-416B-BDCA-B7114F56E669}"/>
            </a:ext>
          </a:extLst>
        </xdr:cNvPr>
        <xdr:cNvSpPr/>
      </xdr:nvSpPr>
      <xdr:spPr>
        <a:xfrm>
          <a:off x="145415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110489</xdr:rowOff>
    </xdr:from>
    <xdr:to>
      <xdr:col>81</xdr:col>
      <xdr:colOff>50800</xdr:colOff>
      <xdr:row>103</xdr:row>
      <xdr:rowOff>151312</xdr:rowOff>
    </xdr:to>
    <xdr:cxnSp macro="">
      <xdr:nvCxnSpPr>
        <xdr:cNvPr id="891" name="直線コネクタ 890">
          <a:extLst>
            <a:ext uri="{FF2B5EF4-FFF2-40B4-BE49-F238E27FC236}">
              <a16:creationId xmlns:a16="http://schemas.microsoft.com/office/drawing/2014/main" id="{CB24B8AB-FE64-4F0C-850E-A2CCD936F529}"/>
            </a:ext>
          </a:extLst>
        </xdr:cNvPr>
        <xdr:cNvCxnSpPr/>
      </xdr:nvCxnSpPr>
      <xdr:spPr>
        <a:xfrm>
          <a:off x="14592300" y="17769839"/>
          <a:ext cx="889000" cy="4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27032</xdr:rowOff>
    </xdr:from>
    <xdr:to>
      <xdr:col>72</xdr:col>
      <xdr:colOff>38100</xdr:colOff>
      <xdr:row>103</xdr:row>
      <xdr:rowOff>128632</xdr:rowOff>
    </xdr:to>
    <xdr:sp macro="" textlink="">
      <xdr:nvSpPr>
        <xdr:cNvPr id="892" name="楕円 891">
          <a:extLst>
            <a:ext uri="{FF2B5EF4-FFF2-40B4-BE49-F238E27FC236}">
              <a16:creationId xmlns:a16="http://schemas.microsoft.com/office/drawing/2014/main" id="{07D11054-6ACA-4B07-9824-EF8E0B2F092E}"/>
            </a:ext>
          </a:extLst>
        </xdr:cNvPr>
        <xdr:cNvSpPr/>
      </xdr:nvSpPr>
      <xdr:spPr>
        <a:xfrm>
          <a:off x="13652500" y="1768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77832</xdr:rowOff>
    </xdr:from>
    <xdr:to>
      <xdr:col>76</xdr:col>
      <xdr:colOff>114300</xdr:colOff>
      <xdr:row>103</xdr:row>
      <xdr:rowOff>110489</xdr:rowOff>
    </xdr:to>
    <xdr:cxnSp macro="">
      <xdr:nvCxnSpPr>
        <xdr:cNvPr id="893" name="直線コネクタ 892">
          <a:extLst>
            <a:ext uri="{FF2B5EF4-FFF2-40B4-BE49-F238E27FC236}">
              <a16:creationId xmlns:a16="http://schemas.microsoft.com/office/drawing/2014/main" id="{1B50BC81-5152-4FF9-B3D5-45B1DFB7927F}"/>
            </a:ext>
          </a:extLst>
        </xdr:cNvPr>
        <xdr:cNvCxnSpPr/>
      </xdr:nvCxnSpPr>
      <xdr:spPr>
        <a:xfrm>
          <a:off x="13703300" y="1773718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74386</xdr:rowOff>
    </xdr:from>
    <xdr:to>
      <xdr:col>67</xdr:col>
      <xdr:colOff>101600</xdr:colOff>
      <xdr:row>104</xdr:row>
      <xdr:rowOff>4536</xdr:rowOff>
    </xdr:to>
    <xdr:sp macro="" textlink="">
      <xdr:nvSpPr>
        <xdr:cNvPr id="894" name="楕円 893">
          <a:extLst>
            <a:ext uri="{FF2B5EF4-FFF2-40B4-BE49-F238E27FC236}">
              <a16:creationId xmlns:a16="http://schemas.microsoft.com/office/drawing/2014/main" id="{1205C4CB-BAEB-419E-9AEC-9B9E23A5E3AA}"/>
            </a:ext>
          </a:extLst>
        </xdr:cNvPr>
        <xdr:cNvSpPr/>
      </xdr:nvSpPr>
      <xdr:spPr>
        <a:xfrm>
          <a:off x="12763500" y="1773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77832</xdr:rowOff>
    </xdr:from>
    <xdr:to>
      <xdr:col>71</xdr:col>
      <xdr:colOff>177800</xdr:colOff>
      <xdr:row>103</xdr:row>
      <xdr:rowOff>125186</xdr:rowOff>
    </xdr:to>
    <xdr:cxnSp macro="">
      <xdr:nvCxnSpPr>
        <xdr:cNvPr id="895" name="直線コネクタ 894">
          <a:extLst>
            <a:ext uri="{FF2B5EF4-FFF2-40B4-BE49-F238E27FC236}">
              <a16:creationId xmlns:a16="http://schemas.microsoft.com/office/drawing/2014/main" id="{4793E8DB-4F17-41F7-8991-5402AB508264}"/>
            </a:ext>
          </a:extLst>
        </xdr:cNvPr>
        <xdr:cNvCxnSpPr/>
      </xdr:nvCxnSpPr>
      <xdr:spPr>
        <a:xfrm flipV="1">
          <a:off x="12814300" y="17737182"/>
          <a:ext cx="8890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59345</xdr:rowOff>
    </xdr:from>
    <xdr:ext cx="405111" cy="259045"/>
    <xdr:sp macro="" textlink="">
      <xdr:nvSpPr>
        <xdr:cNvPr id="896" name="n_1aveValue【庁舎】&#10;有形固定資産減価償却率">
          <a:extLst>
            <a:ext uri="{FF2B5EF4-FFF2-40B4-BE49-F238E27FC236}">
              <a16:creationId xmlns:a16="http://schemas.microsoft.com/office/drawing/2014/main" id="{0861120C-8602-4775-B5A7-90715CFF78C5}"/>
            </a:ext>
          </a:extLst>
        </xdr:cNvPr>
        <xdr:cNvSpPr txBox="1"/>
      </xdr:nvSpPr>
      <xdr:spPr>
        <a:xfrm>
          <a:off x="15266044" y="17890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62609</xdr:rowOff>
    </xdr:from>
    <xdr:ext cx="405111" cy="259045"/>
    <xdr:sp macro="" textlink="">
      <xdr:nvSpPr>
        <xdr:cNvPr id="897" name="n_2aveValue【庁舎】&#10;有形固定資産減価償却率">
          <a:extLst>
            <a:ext uri="{FF2B5EF4-FFF2-40B4-BE49-F238E27FC236}">
              <a16:creationId xmlns:a16="http://schemas.microsoft.com/office/drawing/2014/main" id="{7E4B9AEC-681F-457B-8554-E04F4DF011B0}"/>
            </a:ext>
          </a:extLst>
        </xdr:cNvPr>
        <xdr:cNvSpPr txBox="1"/>
      </xdr:nvSpPr>
      <xdr:spPr>
        <a:xfrm>
          <a:off x="14389744" y="17893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155683</xdr:rowOff>
    </xdr:from>
    <xdr:ext cx="405111" cy="259045"/>
    <xdr:sp macro="" textlink="">
      <xdr:nvSpPr>
        <xdr:cNvPr id="898" name="n_3aveValue【庁舎】&#10;有形固定資産減価償却率">
          <a:extLst>
            <a:ext uri="{FF2B5EF4-FFF2-40B4-BE49-F238E27FC236}">
              <a16:creationId xmlns:a16="http://schemas.microsoft.com/office/drawing/2014/main" id="{1FB70B2E-4EB1-4889-99A5-CD7BAB8CB009}"/>
            </a:ext>
          </a:extLst>
        </xdr:cNvPr>
        <xdr:cNvSpPr txBox="1"/>
      </xdr:nvSpPr>
      <xdr:spPr>
        <a:xfrm>
          <a:off x="13500744" y="1798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139354</xdr:rowOff>
    </xdr:from>
    <xdr:ext cx="405111" cy="259045"/>
    <xdr:sp macro="" textlink="">
      <xdr:nvSpPr>
        <xdr:cNvPr id="899" name="n_4aveValue【庁舎】&#10;有形固定資産減価償却率">
          <a:extLst>
            <a:ext uri="{FF2B5EF4-FFF2-40B4-BE49-F238E27FC236}">
              <a16:creationId xmlns:a16="http://schemas.microsoft.com/office/drawing/2014/main" id="{3452B431-229D-4892-A4D5-D6D83036E643}"/>
            </a:ext>
          </a:extLst>
        </xdr:cNvPr>
        <xdr:cNvSpPr txBox="1"/>
      </xdr:nvSpPr>
      <xdr:spPr>
        <a:xfrm>
          <a:off x="12611744"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47189</xdr:rowOff>
    </xdr:from>
    <xdr:ext cx="405111" cy="259045"/>
    <xdr:sp macro="" textlink="">
      <xdr:nvSpPr>
        <xdr:cNvPr id="900" name="n_1mainValue【庁舎】&#10;有形固定資産減価償却率">
          <a:extLst>
            <a:ext uri="{FF2B5EF4-FFF2-40B4-BE49-F238E27FC236}">
              <a16:creationId xmlns:a16="http://schemas.microsoft.com/office/drawing/2014/main" id="{708C1567-298D-4779-93EE-ED562898BFE2}"/>
            </a:ext>
          </a:extLst>
        </xdr:cNvPr>
        <xdr:cNvSpPr txBox="1"/>
      </xdr:nvSpPr>
      <xdr:spPr>
        <a:xfrm>
          <a:off x="15266044" y="1753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6366</xdr:rowOff>
    </xdr:from>
    <xdr:ext cx="405111" cy="259045"/>
    <xdr:sp macro="" textlink="">
      <xdr:nvSpPr>
        <xdr:cNvPr id="901" name="n_2mainValue【庁舎】&#10;有形固定資産減価償却率">
          <a:extLst>
            <a:ext uri="{FF2B5EF4-FFF2-40B4-BE49-F238E27FC236}">
              <a16:creationId xmlns:a16="http://schemas.microsoft.com/office/drawing/2014/main" id="{633F04E4-7D61-42E4-9515-8CB40664E914}"/>
            </a:ext>
          </a:extLst>
        </xdr:cNvPr>
        <xdr:cNvSpPr txBox="1"/>
      </xdr:nvSpPr>
      <xdr:spPr>
        <a:xfrm>
          <a:off x="14389744" y="1749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145159</xdr:rowOff>
    </xdr:from>
    <xdr:ext cx="405111" cy="259045"/>
    <xdr:sp macro="" textlink="">
      <xdr:nvSpPr>
        <xdr:cNvPr id="902" name="n_3mainValue【庁舎】&#10;有形固定資産減価償却率">
          <a:extLst>
            <a:ext uri="{FF2B5EF4-FFF2-40B4-BE49-F238E27FC236}">
              <a16:creationId xmlns:a16="http://schemas.microsoft.com/office/drawing/2014/main" id="{6F104447-4191-44C4-A900-AB183908CE64}"/>
            </a:ext>
          </a:extLst>
        </xdr:cNvPr>
        <xdr:cNvSpPr txBox="1"/>
      </xdr:nvSpPr>
      <xdr:spPr>
        <a:xfrm>
          <a:off x="13500744" y="17461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21063</xdr:rowOff>
    </xdr:from>
    <xdr:ext cx="405111" cy="259045"/>
    <xdr:sp macro="" textlink="">
      <xdr:nvSpPr>
        <xdr:cNvPr id="903" name="n_4mainValue【庁舎】&#10;有形固定資産減価償却率">
          <a:extLst>
            <a:ext uri="{FF2B5EF4-FFF2-40B4-BE49-F238E27FC236}">
              <a16:creationId xmlns:a16="http://schemas.microsoft.com/office/drawing/2014/main" id="{D9769D17-5A15-468B-87D9-CFDEDC558AFA}"/>
            </a:ext>
          </a:extLst>
        </xdr:cNvPr>
        <xdr:cNvSpPr txBox="1"/>
      </xdr:nvSpPr>
      <xdr:spPr>
        <a:xfrm>
          <a:off x="12611744" y="1750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4" name="正方形/長方形 903">
          <a:extLst>
            <a:ext uri="{FF2B5EF4-FFF2-40B4-BE49-F238E27FC236}">
              <a16:creationId xmlns:a16="http://schemas.microsoft.com/office/drawing/2014/main" id="{656ABCD2-326C-451A-A448-C59263B3FB2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5" name="正方形/長方形 904">
          <a:extLst>
            <a:ext uri="{FF2B5EF4-FFF2-40B4-BE49-F238E27FC236}">
              <a16:creationId xmlns:a16="http://schemas.microsoft.com/office/drawing/2014/main" id="{27F2F56C-518B-4888-A9C9-A99ECF8C1F4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6" name="正方形/長方形 905">
          <a:extLst>
            <a:ext uri="{FF2B5EF4-FFF2-40B4-BE49-F238E27FC236}">
              <a16:creationId xmlns:a16="http://schemas.microsoft.com/office/drawing/2014/main" id="{9EB42DAA-7845-4AD5-8902-7B26F6AC74B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7" name="正方形/長方形 906">
          <a:extLst>
            <a:ext uri="{FF2B5EF4-FFF2-40B4-BE49-F238E27FC236}">
              <a16:creationId xmlns:a16="http://schemas.microsoft.com/office/drawing/2014/main" id="{65F596D3-4CAE-42A3-BF78-B5797EAD4B2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8" name="正方形/長方形 907">
          <a:extLst>
            <a:ext uri="{FF2B5EF4-FFF2-40B4-BE49-F238E27FC236}">
              <a16:creationId xmlns:a16="http://schemas.microsoft.com/office/drawing/2014/main" id="{EE2F9B3B-E435-4404-B15F-5A308D81D30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9" name="正方形/長方形 908">
          <a:extLst>
            <a:ext uri="{FF2B5EF4-FFF2-40B4-BE49-F238E27FC236}">
              <a16:creationId xmlns:a16="http://schemas.microsoft.com/office/drawing/2014/main" id="{5636E314-EE9D-4A9E-B1ED-D9A6D62BF16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0" name="正方形/長方形 909">
          <a:extLst>
            <a:ext uri="{FF2B5EF4-FFF2-40B4-BE49-F238E27FC236}">
              <a16:creationId xmlns:a16="http://schemas.microsoft.com/office/drawing/2014/main" id="{31D0E872-EBC7-4702-BB5D-4831DCD9DF0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1" name="正方形/長方形 910">
          <a:extLst>
            <a:ext uri="{FF2B5EF4-FFF2-40B4-BE49-F238E27FC236}">
              <a16:creationId xmlns:a16="http://schemas.microsoft.com/office/drawing/2014/main" id="{AF688F8D-61A0-4BD7-AC21-7C427E4D6E1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2" name="テキスト ボックス 911">
          <a:extLst>
            <a:ext uri="{FF2B5EF4-FFF2-40B4-BE49-F238E27FC236}">
              <a16:creationId xmlns:a16="http://schemas.microsoft.com/office/drawing/2014/main" id="{729379CD-A2F5-41F9-8709-D6D7A777B63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3" name="直線コネクタ 912">
          <a:extLst>
            <a:ext uri="{FF2B5EF4-FFF2-40B4-BE49-F238E27FC236}">
              <a16:creationId xmlns:a16="http://schemas.microsoft.com/office/drawing/2014/main" id="{540BC3A3-6B11-4641-96CC-FFB4E7C29EE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4" name="直線コネクタ 913">
          <a:extLst>
            <a:ext uri="{FF2B5EF4-FFF2-40B4-BE49-F238E27FC236}">
              <a16:creationId xmlns:a16="http://schemas.microsoft.com/office/drawing/2014/main" id="{BED4CA88-7407-4151-9DE4-B1E901C9BA7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5" name="テキスト ボックス 914">
          <a:extLst>
            <a:ext uri="{FF2B5EF4-FFF2-40B4-BE49-F238E27FC236}">
              <a16:creationId xmlns:a16="http://schemas.microsoft.com/office/drawing/2014/main" id="{418B01AF-3183-481A-B823-4E751C423DD6}"/>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6" name="直線コネクタ 915">
          <a:extLst>
            <a:ext uri="{FF2B5EF4-FFF2-40B4-BE49-F238E27FC236}">
              <a16:creationId xmlns:a16="http://schemas.microsoft.com/office/drawing/2014/main" id="{144B3763-8846-4C69-9DB3-C4BB1F5D7EDA}"/>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7" name="テキスト ボックス 916">
          <a:extLst>
            <a:ext uri="{FF2B5EF4-FFF2-40B4-BE49-F238E27FC236}">
              <a16:creationId xmlns:a16="http://schemas.microsoft.com/office/drawing/2014/main" id="{E90DD95F-1191-43F0-89CB-359C1D4D7D64}"/>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8" name="直線コネクタ 917">
          <a:extLst>
            <a:ext uri="{FF2B5EF4-FFF2-40B4-BE49-F238E27FC236}">
              <a16:creationId xmlns:a16="http://schemas.microsoft.com/office/drawing/2014/main" id="{35251ECD-73A9-432B-B26E-460A6BAB697D}"/>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9" name="テキスト ボックス 918">
          <a:extLst>
            <a:ext uri="{FF2B5EF4-FFF2-40B4-BE49-F238E27FC236}">
              <a16:creationId xmlns:a16="http://schemas.microsoft.com/office/drawing/2014/main" id="{E95D0AD3-08D6-4F6A-8092-BA0DBF057D39}"/>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20" name="直線コネクタ 919">
          <a:extLst>
            <a:ext uri="{FF2B5EF4-FFF2-40B4-BE49-F238E27FC236}">
              <a16:creationId xmlns:a16="http://schemas.microsoft.com/office/drawing/2014/main" id="{1B800BE7-0426-4E2B-9B8D-E1CDCAA193C5}"/>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21" name="テキスト ボックス 920">
          <a:extLst>
            <a:ext uri="{FF2B5EF4-FFF2-40B4-BE49-F238E27FC236}">
              <a16:creationId xmlns:a16="http://schemas.microsoft.com/office/drawing/2014/main" id="{A2DE85D3-FDE3-46CD-A24A-A5655CE846D1}"/>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2" name="直線コネクタ 921">
          <a:extLst>
            <a:ext uri="{FF2B5EF4-FFF2-40B4-BE49-F238E27FC236}">
              <a16:creationId xmlns:a16="http://schemas.microsoft.com/office/drawing/2014/main" id="{F2ED247B-85A1-4240-9AF2-30F068BCD97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3" name="テキスト ボックス 922">
          <a:extLst>
            <a:ext uri="{FF2B5EF4-FFF2-40B4-BE49-F238E27FC236}">
              <a16:creationId xmlns:a16="http://schemas.microsoft.com/office/drawing/2014/main" id="{40838F47-AE2F-4FDB-8521-FCA38C151C9C}"/>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4" name="直線コネクタ 923">
          <a:extLst>
            <a:ext uri="{FF2B5EF4-FFF2-40B4-BE49-F238E27FC236}">
              <a16:creationId xmlns:a16="http://schemas.microsoft.com/office/drawing/2014/main" id="{C3239B36-F665-4EF5-9E3B-9BD53ACAB49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5" name="テキスト ボックス 924">
          <a:extLst>
            <a:ext uri="{FF2B5EF4-FFF2-40B4-BE49-F238E27FC236}">
              <a16:creationId xmlns:a16="http://schemas.microsoft.com/office/drawing/2014/main" id="{B7BCA2C5-37BE-40A4-939D-CCE5D0F78AB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6" name="【庁舎】&#10;一人当たり面積グラフ枠">
          <a:extLst>
            <a:ext uri="{FF2B5EF4-FFF2-40B4-BE49-F238E27FC236}">
              <a16:creationId xmlns:a16="http://schemas.microsoft.com/office/drawing/2014/main" id="{DE1281EA-CF44-439D-9CB7-2905CC6A073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96013</xdr:rowOff>
    </xdr:from>
    <xdr:to>
      <xdr:col>116</xdr:col>
      <xdr:colOff>62864</xdr:colOff>
      <xdr:row>108</xdr:row>
      <xdr:rowOff>32004</xdr:rowOff>
    </xdr:to>
    <xdr:cxnSp macro="">
      <xdr:nvCxnSpPr>
        <xdr:cNvPr id="927" name="直線コネクタ 926">
          <a:extLst>
            <a:ext uri="{FF2B5EF4-FFF2-40B4-BE49-F238E27FC236}">
              <a16:creationId xmlns:a16="http://schemas.microsoft.com/office/drawing/2014/main" id="{B77E1F66-30C8-49C4-BA19-20D3D87BB6EE}"/>
            </a:ext>
          </a:extLst>
        </xdr:cNvPr>
        <xdr:cNvCxnSpPr/>
      </xdr:nvCxnSpPr>
      <xdr:spPr>
        <a:xfrm flipV="1">
          <a:off x="22160864" y="17241013"/>
          <a:ext cx="0" cy="1307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35831</xdr:rowOff>
    </xdr:from>
    <xdr:ext cx="469744" cy="259045"/>
    <xdr:sp macro="" textlink="">
      <xdr:nvSpPr>
        <xdr:cNvPr id="928" name="【庁舎】&#10;一人当たり面積最小値テキスト">
          <a:extLst>
            <a:ext uri="{FF2B5EF4-FFF2-40B4-BE49-F238E27FC236}">
              <a16:creationId xmlns:a16="http://schemas.microsoft.com/office/drawing/2014/main" id="{BB0104F7-F378-46EA-A5BD-35F003D8EDB9}"/>
            </a:ext>
          </a:extLst>
        </xdr:cNvPr>
        <xdr:cNvSpPr txBox="1"/>
      </xdr:nvSpPr>
      <xdr:spPr>
        <a:xfrm>
          <a:off x="22199600" y="185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32004</xdr:rowOff>
    </xdr:from>
    <xdr:to>
      <xdr:col>116</xdr:col>
      <xdr:colOff>152400</xdr:colOff>
      <xdr:row>108</xdr:row>
      <xdr:rowOff>32004</xdr:rowOff>
    </xdr:to>
    <xdr:cxnSp macro="">
      <xdr:nvCxnSpPr>
        <xdr:cNvPr id="929" name="直線コネクタ 928">
          <a:extLst>
            <a:ext uri="{FF2B5EF4-FFF2-40B4-BE49-F238E27FC236}">
              <a16:creationId xmlns:a16="http://schemas.microsoft.com/office/drawing/2014/main" id="{0817E1D5-80E6-426D-A159-3A0ACBD758A4}"/>
            </a:ext>
          </a:extLst>
        </xdr:cNvPr>
        <xdr:cNvCxnSpPr/>
      </xdr:nvCxnSpPr>
      <xdr:spPr>
        <a:xfrm>
          <a:off x="22072600" y="18548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42690</xdr:rowOff>
    </xdr:from>
    <xdr:ext cx="469744" cy="259045"/>
    <xdr:sp macro="" textlink="">
      <xdr:nvSpPr>
        <xdr:cNvPr id="930" name="【庁舎】&#10;一人当たり面積最大値テキスト">
          <a:extLst>
            <a:ext uri="{FF2B5EF4-FFF2-40B4-BE49-F238E27FC236}">
              <a16:creationId xmlns:a16="http://schemas.microsoft.com/office/drawing/2014/main" id="{D0E60136-A28F-4BDA-AE11-8BF57C1D8CA5}"/>
            </a:ext>
          </a:extLst>
        </xdr:cNvPr>
        <xdr:cNvSpPr txBox="1"/>
      </xdr:nvSpPr>
      <xdr:spPr>
        <a:xfrm>
          <a:off x="22199600" y="17016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96013</xdr:rowOff>
    </xdr:from>
    <xdr:to>
      <xdr:col>116</xdr:col>
      <xdr:colOff>152400</xdr:colOff>
      <xdr:row>100</xdr:row>
      <xdr:rowOff>96013</xdr:rowOff>
    </xdr:to>
    <xdr:cxnSp macro="">
      <xdr:nvCxnSpPr>
        <xdr:cNvPr id="931" name="直線コネクタ 930">
          <a:extLst>
            <a:ext uri="{FF2B5EF4-FFF2-40B4-BE49-F238E27FC236}">
              <a16:creationId xmlns:a16="http://schemas.microsoft.com/office/drawing/2014/main" id="{DAF7C0B0-F6AD-4CE5-A13A-D6CAB8E01967}"/>
            </a:ext>
          </a:extLst>
        </xdr:cNvPr>
        <xdr:cNvCxnSpPr/>
      </xdr:nvCxnSpPr>
      <xdr:spPr>
        <a:xfrm>
          <a:off x="22072600" y="17241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92219</xdr:rowOff>
    </xdr:from>
    <xdr:ext cx="469744" cy="259045"/>
    <xdr:sp macro="" textlink="">
      <xdr:nvSpPr>
        <xdr:cNvPr id="932" name="【庁舎】&#10;一人当たり面積平均値テキスト">
          <a:extLst>
            <a:ext uri="{FF2B5EF4-FFF2-40B4-BE49-F238E27FC236}">
              <a16:creationId xmlns:a16="http://schemas.microsoft.com/office/drawing/2014/main" id="{1B7E0C27-0F93-4C0F-8469-331164D75BAB}"/>
            </a:ext>
          </a:extLst>
        </xdr:cNvPr>
        <xdr:cNvSpPr txBox="1"/>
      </xdr:nvSpPr>
      <xdr:spPr>
        <a:xfrm>
          <a:off x="22199600" y="18265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113792</xdr:rowOff>
    </xdr:from>
    <xdr:to>
      <xdr:col>116</xdr:col>
      <xdr:colOff>114300</xdr:colOff>
      <xdr:row>107</xdr:row>
      <xdr:rowOff>43942</xdr:rowOff>
    </xdr:to>
    <xdr:sp macro="" textlink="">
      <xdr:nvSpPr>
        <xdr:cNvPr id="933" name="フローチャート: 判断 932">
          <a:extLst>
            <a:ext uri="{FF2B5EF4-FFF2-40B4-BE49-F238E27FC236}">
              <a16:creationId xmlns:a16="http://schemas.microsoft.com/office/drawing/2014/main" id="{46175924-7A6B-452D-9FEA-E9BCDFE7BC12}"/>
            </a:ext>
          </a:extLst>
        </xdr:cNvPr>
        <xdr:cNvSpPr/>
      </xdr:nvSpPr>
      <xdr:spPr>
        <a:xfrm>
          <a:off x="22110700" y="1828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116839</xdr:rowOff>
    </xdr:from>
    <xdr:to>
      <xdr:col>112</xdr:col>
      <xdr:colOff>38100</xdr:colOff>
      <xdr:row>107</xdr:row>
      <xdr:rowOff>46989</xdr:rowOff>
    </xdr:to>
    <xdr:sp macro="" textlink="">
      <xdr:nvSpPr>
        <xdr:cNvPr id="934" name="フローチャート: 判断 933">
          <a:extLst>
            <a:ext uri="{FF2B5EF4-FFF2-40B4-BE49-F238E27FC236}">
              <a16:creationId xmlns:a16="http://schemas.microsoft.com/office/drawing/2014/main" id="{201846D7-12E1-4F54-89B2-53872A81D54A}"/>
            </a:ext>
          </a:extLst>
        </xdr:cNvPr>
        <xdr:cNvSpPr/>
      </xdr:nvSpPr>
      <xdr:spPr>
        <a:xfrm>
          <a:off x="21272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135128</xdr:rowOff>
    </xdr:from>
    <xdr:to>
      <xdr:col>107</xdr:col>
      <xdr:colOff>101600</xdr:colOff>
      <xdr:row>107</xdr:row>
      <xdr:rowOff>65278</xdr:rowOff>
    </xdr:to>
    <xdr:sp macro="" textlink="">
      <xdr:nvSpPr>
        <xdr:cNvPr id="935" name="フローチャート: 判断 934">
          <a:extLst>
            <a:ext uri="{FF2B5EF4-FFF2-40B4-BE49-F238E27FC236}">
              <a16:creationId xmlns:a16="http://schemas.microsoft.com/office/drawing/2014/main" id="{CEB31A28-4B52-4030-88BC-03F2482A3DD8}"/>
            </a:ext>
          </a:extLst>
        </xdr:cNvPr>
        <xdr:cNvSpPr/>
      </xdr:nvSpPr>
      <xdr:spPr>
        <a:xfrm>
          <a:off x="20383500" y="1830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44450</xdr:rowOff>
    </xdr:from>
    <xdr:to>
      <xdr:col>102</xdr:col>
      <xdr:colOff>165100</xdr:colOff>
      <xdr:row>107</xdr:row>
      <xdr:rowOff>146050</xdr:rowOff>
    </xdr:to>
    <xdr:sp macro="" textlink="">
      <xdr:nvSpPr>
        <xdr:cNvPr id="936" name="フローチャート: 判断 935">
          <a:extLst>
            <a:ext uri="{FF2B5EF4-FFF2-40B4-BE49-F238E27FC236}">
              <a16:creationId xmlns:a16="http://schemas.microsoft.com/office/drawing/2014/main" id="{7A0D4DD9-A617-4229-A708-4A49BFA49543}"/>
            </a:ext>
          </a:extLst>
        </xdr:cNvPr>
        <xdr:cNvSpPr/>
      </xdr:nvSpPr>
      <xdr:spPr>
        <a:xfrm>
          <a:off x="19494500" y="1838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70358</xdr:rowOff>
    </xdr:from>
    <xdr:to>
      <xdr:col>98</xdr:col>
      <xdr:colOff>38100</xdr:colOff>
      <xdr:row>108</xdr:row>
      <xdr:rowOff>508</xdr:rowOff>
    </xdr:to>
    <xdr:sp macro="" textlink="">
      <xdr:nvSpPr>
        <xdr:cNvPr id="937" name="フローチャート: 判断 936">
          <a:extLst>
            <a:ext uri="{FF2B5EF4-FFF2-40B4-BE49-F238E27FC236}">
              <a16:creationId xmlns:a16="http://schemas.microsoft.com/office/drawing/2014/main" id="{003548D2-3C9E-47E1-AE49-3816F9872F5B}"/>
            </a:ext>
          </a:extLst>
        </xdr:cNvPr>
        <xdr:cNvSpPr/>
      </xdr:nvSpPr>
      <xdr:spPr>
        <a:xfrm>
          <a:off x="18605500" y="1841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25F48D52-D317-4E51-8231-320F0DC1D1F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82C78FDA-1AB0-4231-9BBE-D60DAE1F1B5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A70CF191-1BA8-4042-ADD4-BBF36F30CF5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801C3372-B676-41A6-B518-B0C68DEEB60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29D74C12-A37A-4926-8A9F-0C89C2E8B13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113030</xdr:rowOff>
    </xdr:from>
    <xdr:to>
      <xdr:col>116</xdr:col>
      <xdr:colOff>114300</xdr:colOff>
      <xdr:row>107</xdr:row>
      <xdr:rowOff>43180</xdr:rowOff>
    </xdr:to>
    <xdr:sp macro="" textlink="">
      <xdr:nvSpPr>
        <xdr:cNvPr id="943" name="楕円 942">
          <a:extLst>
            <a:ext uri="{FF2B5EF4-FFF2-40B4-BE49-F238E27FC236}">
              <a16:creationId xmlns:a16="http://schemas.microsoft.com/office/drawing/2014/main" id="{9096DDFC-A8A8-4BE9-8720-1BD68743A606}"/>
            </a:ext>
          </a:extLst>
        </xdr:cNvPr>
        <xdr:cNvSpPr/>
      </xdr:nvSpPr>
      <xdr:spPr>
        <a:xfrm>
          <a:off x="22110700" y="1828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135907</xdr:rowOff>
    </xdr:from>
    <xdr:ext cx="469744" cy="259045"/>
    <xdr:sp macro="" textlink="">
      <xdr:nvSpPr>
        <xdr:cNvPr id="944" name="【庁舎】&#10;一人当たり面積該当値テキスト">
          <a:extLst>
            <a:ext uri="{FF2B5EF4-FFF2-40B4-BE49-F238E27FC236}">
              <a16:creationId xmlns:a16="http://schemas.microsoft.com/office/drawing/2014/main" id="{B03D7232-2E2D-479D-82E7-F4AE703B2A29}"/>
            </a:ext>
          </a:extLst>
        </xdr:cNvPr>
        <xdr:cNvSpPr txBox="1"/>
      </xdr:nvSpPr>
      <xdr:spPr>
        <a:xfrm>
          <a:off x="22199600" y="1813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119126</xdr:rowOff>
    </xdr:from>
    <xdr:to>
      <xdr:col>112</xdr:col>
      <xdr:colOff>38100</xdr:colOff>
      <xdr:row>107</xdr:row>
      <xdr:rowOff>49276</xdr:rowOff>
    </xdr:to>
    <xdr:sp macro="" textlink="">
      <xdr:nvSpPr>
        <xdr:cNvPr id="945" name="楕円 944">
          <a:extLst>
            <a:ext uri="{FF2B5EF4-FFF2-40B4-BE49-F238E27FC236}">
              <a16:creationId xmlns:a16="http://schemas.microsoft.com/office/drawing/2014/main" id="{C0F62875-60FE-4B36-9D3E-5DFE321FEE84}"/>
            </a:ext>
          </a:extLst>
        </xdr:cNvPr>
        <xdr:cNvSpPr/>
      </xdr:nvSpPr>
      <xdr:spPr>
        <a:xfrm>
          <a:off x="21272500" y="1829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163830</xdr:rowOff>
    </xdr:from>
    <xdr:to>
      <xdr:col>116</xdr:col>
      <xdr:colOff>63500</xdr:colOff>
      <xdr:row>106</xdr:row>
      <xdr:rowOff>169926</xdr:rowOff>
    </xdr:to>
    <xdr:cxnSp macro="">
      <xdr:nvCxnSpPr>
        <xdr:cNvPr id="946" name="直線コネクタ 945">
          <a:extLst>
            <a:ext uri="{FF2B5EF4-FFF2-40B4-BE49-F238E27FC236}">
              <a16:creationId xmlns:a16="http://schemas.microsoft.com/office/drawing/2014/main" id="{74098DC3-723E-480F-BF86-3F862D69FF26}"/>
            </a:ext>
          </a:extLst>
        </xdr:cNvPr>
        <xdr:cNvCxnSpPr/>
      </xdr:nvCxnSpPr>
      <xdr:spPr>
        <a:xfrm flipV="1">
          <a:off x="21323300" y="18337530"/>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125222</xdr:rowOff>
    </xdr:from>
    <xdr:to>
      <xdr:col>107</xdr:col>
      <xdr:colOff>101600</xdr:colOff>
      <xdr:row>107</xdr:row>
      <xdr:rowOff>55372</xdr:rowOff>
    </xdr:to>
    <xdr:sp macro="" textlink="">
      <xdr:nvSpPr>
        <xdr:cNvPr id="947" name="楕円 946">
          <a:extLst>
            <a:ext uri="{FF2B5EF4-FFF2-40B4-BE49-F238E27FC236}">
              <a16:creationId xmlns:a16="http://schemas.microsoft.com/office/drawing/2014/main" id="{05F4BF0C-DD7C-4FAF-901B-86697798F7A0}"/>
            </a:ext>
          </a:extLst>
        </xdr:cNvPr>
        <xdr:cNvSpPr/>
      </xdr:nvSpPr>
      <xdr:spPr>
        <a:xfrm>
          <a:off x="20383500" y="1829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169926</xdr:rowOff>
    </xdr:from>
    <xdr:to>
      <xdr:col>111</xdr:col>
      <xdr:colOff>177800</xdr:colOff>
      <xdr:row>107</xdr:row>
      <xdr:rowOff>4572</xdr:rowOff>
    </xdr:to>
    <xdr:cxnSp macro="">
      <xdr:nvCxnSpPr>
        <xdr:cNvPr id="948" name="直線コネクタ 947">
          <a:extLst>
            <a:ext uri="{FF2B5EF4-FFF2-40B4-BE49-F238E27FC236}">
              <a16:creationId xmlns:a16="http://schemas.microsoft.com/office/drawing/2014/main" id="{D91B2D43-6509-4F34-A96A-884DB61FF6CA}"/>
            </a:ext>
          </a:extLst>
        </xdr:cNvPr>
        <xdr:cNvCxnSpPr/>
      </xdr:nvCxnSpPr>
      <xdr:spPr>
        <a:xfrm flipV="1">
          <a:off x="20434300" y="18343626"/>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134365</xdr:rowOff>
    </xdr:from>
    <xdr:to>
      <xdr:col>102</xdr:col>
      <xdr:colOff>165100</xdr:colOff>
      <xdr:row>107</xdr:row>
      <xdr:rowOff>64515</xdr:rowOff>
    </xdr:to>
    <xdr:sp macro="" textlink="">
      <xdr:nvSpPr>
        <xdr:cNvPr id="949" name="楕円 948">
          <a:extLst>
            <a:ext uri="{FF2B5EF4-FFF2-40B4-BE49-F238E27FC236}">
              <a16:creationId xmlns:a16="http://schemas.microsoft.com/office/drawing/2014/main" id="{3E5DF4A4-B0D2-440D-B432-5D7E94E64A46}"/>
            </a:ext>
          </a:extLst>
        </xdr:cNvPr>
        <xdr:cNvSpPr/>
      </xdr:nvSpPr>
      <xdr:spPr>
        <a:xfrm>
          <a:off x="19494500" y="1830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4572</xdr:rowOff>
    </xdr:from>
    <xdr:to>
      <xdr:col>107</xdr:col>
      <xdr:colOff>50800</xdr:colOff>
      <xdr:row>107</xdr:row>
      <xdr:rowOff>13715</xdr:rowOff>
    </xdr:to>
    <xdr:cxnSp macro="">
      <xdr:nvCxnSpPr>
        <xdr:cNvPr id="950" name="直線コネクタ 949">
          <a:extLst>
            <a:ext uri="{FF2B5EF4-FFF2-40B4-BE49-F238E27FC236}">
              <a16:creationId xmlns:a16="http://schemas.microsoft.com/office/drawing/2014/main" id="{CA5F36A2-D4B0-4EC0-903C-470C9DB6DA7B}"/>
            </a:ext>
          </a:extLst>
        </xdr:cNvPr>
        <xdr:cNvCxnSpPr/>
      </xdr:nvCxnSpPr>
      <xdr:spPr>
        <a:xfrm flipV="1">
          <a:off x="19545300" y="18349722"/>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135889</xdr:rowOff>
    </xdr:from>
    <xdr:to>
      <xdr:col>98</xdr:col>
      <xdr:colOff>38100</xdr:colOff>
      <xdr:row>107</xdr:row>
      <xdr:rowOff>66039</xdr:rowOff>
    </xdr:to>
    <xdr:sp macro="" textlink="">
      <xdr:nvSpPr>
        <xdr:cNvPr id="951" name="楕円 950">
          <a:extLst>
            <a:ext uri="{FF2B5EF4-FFF2-40B4-BE49-F238E27FC236}">
              <a16:creationId xmlns:a16="http://schemas.microsoft.com/office/drawing/2014/main" id="{976D9C7A-62E5-42DD-A042-6E14E103CE3A}"/>
            </a:ext>
          </a:extLst>
        </xdr:cNvPr>
        <xdr:cNvSpPr/>
      </xdr:nvSpPr>
      <xdr:spPr>
        <a:xfrm>
          <a:off x="18605500" y="1830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13715</xdr:rowOff>
    </xdr:from>
    <xdr:to>
      <xdr:col>102</xdr:col>
      <xdr:colOff>114300</xdr:colOff>
      <xdr:row>107</xdr:row>
      <xdr:rowOff>15239</xdr:rowOff>
    </xdr:to>
    <xdr:cxnSp macro="">
      <xdr:nvCxnSpPr>
        <xdr:cNvPr id="952" name="直線コネクタ 951">
          <a:extLst>
            <a:ext uri="{FF2B5EF4-FFF2-40B4-BE49-F238E27FC236}">
              <a16:creationId xmlns:a16="http://schemas.microsoft.com/office/drawing/2014/main" id="{52982134-2805-49D1-973F-BBF63E3C4D27}"/>
            </a:ext>
          </a:extLst>
        </xdr:cNvPr>
        <xdr:cNvCxnSpPr/>
      </xdr:nvCxnSpPr>
      <xdr:spPr>
        <a:xfrm flipV="1">
          <a:off x="18656300" y="18358865"/>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63516</xdr:rowOff>
    </xdr:from>
    <xdr:ext cx="469744" cy="259045"/>
    <xdr:sp macro="" textlink="">
      <xdr:nvSpPr>
        <xdr:cNvPr id="953" name="n_1aveValue【庁舎】&#10;一人当たり面積">
          <a:extLst>
            <a:ext uri="{FF2B5EF4-FFF2-40B4-BE49-F238E27FC236}">
              <a16:creationId xmlns:a16="http://schemas.microsoft.com/office/drawing/2014/main" id="{979C95B3-7024-44D3-A9CC-3BDFD88163FC}"/>
            </a:ext>
          </a:extLst>
        </xdr:cNvPr>
        <xdr:cNvSpPr txBox="1"/>
      </xdr:nvSpPr>
      <xdr:spPr>
        <a:xfrm>
          <a:off x="210757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56405</xdr:rowOff>
    </xdr:from>
    <xdr:ext cx="469744" cy="259045"/>
    <xdr:sp macro="" textlink="">
      <xdr:nvSpPr>
        <xdr:cNvPr id="954" name="n_2aveValue【庁舎】&#10;一人当たり面積">
          <a:extLst>
            <a:ext uri="{FF2B5EF4-FFF2-40B4-BE49-F238E27FC236}">
              <a16:creationId xmlns:a16="http://schemas.microsoft.com/office/drawing/2014/main" id="{45AF2E55-78A8-49A8-A0C3-3A9261B28168}"/>
            </a:ext>
          </a:extLst>
        </xdr:cNvPr>
        <xdr:cNvSpPr txBox="1"/>
      </xdr:nvSpPr>
      <xdr:spPr>
        <a:xfrm>
          <a:off x="20199427" y="1840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137177</xdr:rowOff>
    </xdr:from>
    <xdr:ext cx="469744" cy="259045"/>
    <xdr:sp macro="" textlink="">
      <xdr:nvSpPr>
        <xdr:cNvPr id="955" name="n_3aveValue【庁舎】&#10;一人当たり面積">
          <a:extLst>
            <a:ext uri="{FF2B5EF4-FFF2-40B4-BE49-F238E27FC236}">
              <a16:creationId xmlns:a16="http://schemas.microsoft.com/office/drawing/2014/main" id="{F833F70F-7C56-4BE4-A4E3-E12F291DF51B}"/>
            </a:ext>
          </a:extLst>
        </xdr:cNvPr>
        <xdr:cNvSpPr txBox="1"/>
      </xdr:nvSpPr>
      <xdr:spPr>
        <a:xfrm>
          <a:off x="19310427" y="184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163085</xdr:rowOff>
    </xdr:from>
    <xdr:ext cx="469744" cy="259045"/>
    <xdr:sp macro="" textlink="">
      <xdr:nvSpPr>
        <xdr:cNvPr id="956" name="n_4aveValue【庁舎】&#10;一人当たり面積">
          <a:extLst>
            <a:ext uri="{FF2B5EF4-FFF2-40B4-BE49-F238E27FC236}">
              <a16:creationId xmlns:a16="http://schemas.microsoft.com/office/drawing/2014/main" id="{CCD5DAAE-80F8-43AF-87AD-11645B174CC1}"/>
            </a:ext>
          </a:extLst>
        </xdr:cNvPr>
        <xdr:cNvSpPr txBox="1"/>
      </xdr:nvSpPr>
      <xdr:spPr>
        <a:xfrm>
          <a:off x="18421427" y="18508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40403</xdr:rowOff>
    </xdr:from>
    <xdr:ext cx="469744" cy="259045"/>
    <xdr:sp macro="" textlink="">
      <xdr:nvSpPr>
        <xdr:cNvPr id="957" name="n_1mainValue【庁舎】&#10;一人当たり面積">
          <a:extLst>
            <a:ext uri="{FF2B5EF4-FFF2-40B4-BE49-F238E27FC236}">
              <a16:creationId xmlns:a16="http://schemas.microsoft.com/office/drawing/2014/main" id="{BFDA3EEB-1D61-4BB1-991F-E4F61E290D9B}"/>
            </a:ext>
          </a:extLst>
        </xdr:cNvPr>
        <xdr:cNvSpPr txBox="1"/>
      </xdr:nvSpPr>
      <xdr:spPr>
        <a:xfrm>
          <a:off x="21075727" y="1838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71899</xdr:rowOff>
    </xdr:from>
    <xdr:ext cx="469744" cy="259045"/>
    <xdr:sp macro="" textlink="">
      <xdr:nvSpPr>
        <xdr:cNvPr id="958" name="n_2mainValue【庁舎】&#10;一人当たり面積">
          <a:extLst>
            <a:ext uri="{FF2B5EF4-FFF2-40B4-BE49-F238E27FC236}">
              <a16:creationId xmlns:a16="http://schemas.microsoft.com/office/drawing/2014/main" id="{D6BA2BA4-51EC-431E-AC46-84FD1D92CFBF}"/>
            </a:ext>
          </a:extLst>
        </xdr:cNvPr>
        <xdr:cNvSpPr txBox="1"/>
      </xdr:nvSpPr>
      <xdr:spPr>
        <a:xfrm>
          <a:off x="20199427" y="18074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81042</xdr:rowOff>
    </xdr:from>
    <xdr:ext cx="469744" cy="259045"/>
    <xdr:sp macro="" textlink="">
      <xdr:nvSpPr>
        <xdr:cNvPr id="959" name="n_3mainValue【庁舎】&#10;一人当たり面積">
          <a:extLst>
            <a:ext uri="{FF2B5EF4-FFF2-40B4-BE49-F238E27FC236}">
              <a16:creationId xmlns:a16="http://schemas.microsoft.com/office/drawing/2014/main" id="{C65ABBA1-70E9-4FB5-A0A1-61CDED0E2FE2}"/>
            </a:ext>
          </a:extLst>
        </xdr:cNvPr>
        <xdr:cNvSpPr txBox="1"/>
      </xdr:nvSpPr>
      <xdr:spPr>
        <a:xfrm>
          <a:off x="19310427" y="18083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82566</xdr:rowOff>
    </xdr:from>
    <xdr:ext cx="469744" cy="259045"/>
    <xdr:sp macro="" textlink="">
      <xdr:nvSpPr>
        <xdr:cNvPr id="960" name="n_4mainValue【庁舎】&#10;一人当たり面積">
          <a:extLst>
            <a:ext uri="{FF2B5EF4-FFF2-40B4-BE49-F238E27FC236}">
              <a16:creationId xmlns:a16="http://schemas.microsoft.com/office/drawing/2014/main" id="{DA4CEFE7-4852-4CCF-8D9F-D336656CA5F0}"/>
            </a:ext>
          </a:extLst>
        </xdr:cNvPr>
        <xdr:cNvSpPr txBox="1"/>
      </xdr:nvSpPr>
      <xdr:spPr>
        <a:xfrm>
          <a:off x="18421427" y="1808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1" name="正方形/長方形 960">
          <a:extLst>
            <a:ext uri="{FF2B5EF4-FFF2-40B4-BE49-F238E27FC236}">
              <a16:creationId xmlns:a16="http://schemas.microsoft.com/office/drawing/2014/main" id="{7F812965-E2E5-476C-BE5C-19C2238E4C2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2" name="正方形/長方形 961">
          <a:extLst>
            <a:ext uri="{FF2B5EF4-FFF2-40B4-BE49-F238E27FC236}">
              <a16:creationId xmlns:a16="http://schemas.microsoft.com/office/drawing/2014/main" id="{15322B85-8728-493D-A0C5-A8021C27E77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3" name="テキスト ボックス 962">
          <a:extLst>
            <a:ext uri="{FF2B5EF4-FFF2-40B4-BE49-F238E27FC236}">
              <a16:creationId xmlns:a16="http://schemas.microsoft.com/office/drawing/2014/main" id="{A89FACD9-3F0A-46B5-940A-78231B18000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790" baseline="0">
              <a:solidFill>
                <a:sysClr val="windowText" lastClr="000000"/>
              </a:solidFill>
              <a:effectLst/>
              <a:latin typeface="游ゴシック" panose="020B0400000000000000" pitchFamily="50" charset="-128"/>
              <a:ea typeface="游ゴシック" panose="020B0400000000000000" pitchFamily="50" charset="-128"/>
              <a:cs typeface="+mn-cs"/>
            </a:rPr>
            <a:t>（</a:t>
          </a:r>
          <a:r>
            <a:rPr kumimoji="1" lang="en-US" altLang="ja-JP" sz="790" baseline="0">
              <a:solidFill>
                <a:sysClr val="windowText" lastClr="000000"/>
              </a:solidFill>
              <a:effectLst/>
              <a:latin typeface="游ゴシック" panose="020B0400000000000000" pitchFamily="50" charset="-128"/>
              <a:ea typeface="游ゴシック" panose="020B0400000000000000" pitchFamily="50" charset="-128"/>
              <a:cs typeface="+mn-cs"/>
            </a:rPr>
            <a:t>R05</a:t>
          </a:r>
          <a:r>
            <a:rPr kumimoji="1" lang="ja-JP" altLang="en-US" sz="790" baseline="0">
              <a:solidFill>
                <a:sysClr val="windowText" lastClr="000000"/>
              </a:solidFill>
              <a:effectLst/>
              <a:latin typeface="游ゴシック" panose="020B0400000000000000" pitchFamily="50" charset="-128"/>
              <a:ea typeface="游ゴシック" panose="020B0400000000000000" pitchFamily="50" charset="-128"/>
              <a:cs typeface="+mn-cs"/>
            </a:rPr>
            <a:t>数値修正）</a:t>
          </a:r>
          <a:r>
            <a:rPr kumimoji="1" lang="en-US" altLang="ja-JP" sz="790" baseline="0">
              <a:solidFill>
                <a:sysClr val="windowText" lastClr="000000"/>
              </a:solidFill>
              <a:effectLst/>
              <a:latin typeface="游ゴシック" panose="020B0400000000000000" pitchFamily="50" charset="-128"/>
              <a:ea typeface="游ゴシック" panose="020B0400000000000000" pitchFamily="50" charset="-128"/>
              <a:cs typeface="+mn-cs"/>
            </a:rPr>
            <a:t>【</a:t>
          </a:r>
          <a:r>
            <a:rPr kumimoji="1" lang="ja-JP" altLang="en-US" sz="790" baseline="0">
              <a:solidFill>
                <a:sysClr val="windowText" lastClr="000000"/>
              </a:solidFill>
              <a:effectLst/>
              <a:latin typeface="游ゴシック" panose="020B0400000000000000" pitchFamily="50" charset="-128"/>
              <a:ea typeface="游ゴシック" panose="020B0400000000000000" pitchFamily="50" charset="-128"/>
              <a:cs typeface="+mn-cs"/>
            </a:rPr>
            <a:t>図書館</a:t>
          </a:r>
          <a:r>
            <a:rPr kumimoji="1" lang="en-US" altLang="ja-JP" sz="790" baseline="0">
              <a:solidFill>
                <a:sysClr val="windowText" lastClr="000000"/>
              </a:solidFill>
              <a:effectLst/>
              <a:latin typeface="游ゴシック" panose="020B0400000000000000" pitchFamily="50" charset="-128"/>
              <a:ea typeface="游ゴシック" panose="020B0400000000000000" pitchFamily="50" charset="-128"/>
              <a:cs typeface="+mn-cs"/>
            </a:rPr>
            <a:t>】</a:t>
          </a:r>
          <a:r>
            <a:rPr kumimoji="1" lang="ja-JP" altLang="en-US" sz="790" baseline="0">
              <a:solidFill>
                <a:sysClr val="windowText" lastClr="000000"/>
              </a:solidFill>
              <a:effectLst/>
              <a:latin typeface="游ゴシック" panose="020B0400000000000000" pitchFamily="50" charset="-128"/>
              <a:ea typeface="游ゴシック" panose="020B0400000000000000" pitchFamily="50" charset="-128"/>
              <a:cs typeface="+mn-cs"/>
            </a:rPr>
            <a:t>有形固定資産減価償却率：</a:t>
          </a:r>
          <a:r>
            <a:rPr kumimoji="1" lang="en-US" altLang="ja-JP" sz="790" baseline="0">
              <a:solidFill>
                <a:sysClr val="windowText" lastClr="000000"/>
              </a:solidFill>
              <a:effectLst/>
              <a:latin typeface="游ゴシック" panose="020B0400000000000000" pitchFamily="50" charset="-128"/>
              <a:ea typeface="游ゴシック" panose="020B0400000000000000" pitchFamily="50" charset="-128"/>
              <a:cs typeface="+mn-cs"/>
            </a:rPr>
            <a:t>81.7</a:t>
          </a:r>
          <a:r>
            <a:rPr kumimoji="1" lang="ja-JP" altLang="en-US" sz="790" baseline="0">
              <a:solidFill>
                <a:sysClr val="windowText" lastClr="000000"/>
              </a:solidFill>
              <a:effectLst/>
              <a:latin typeface="游ゴシック" panose="020B0400000000000000" pitchFamily="50" charset="-128"/>
              <a:ea typeface="游ゴシック" panose="020B0400000000000000" pitchFamily="50" charset="-128"/>
              <a:cs typeface="+mn-cs"/>
            </a:rPr>
            <a:t>、</a:t>
          </a:r>
          <a:r>
            <a:rPr kumimoji="1" lang="en-US" altLang="ja-JP" sz="790" baseline="0">
              <a:solidFill>
                <a:sysClr val="windowText" lastClr="000000"/>
              </a:solidFill>
              <a:effectLst/>
              <a:latin typeface="游ゴシック" panose="020B0400000000000000" pitchFamily="50" charset="-128"/>
              <a:ea typeface="游ゴシック" panose="020B0400000000000000" pitchFamily="50" charset="-128"/>
              <a:cs typeface="+mn-cs"/>
            </a:rPr>
            <a:t>【</a:t>
          </a:r>
          <a:r>
            <a:rPr kumimoji="1" lang="ja-JP" altLang="en-US" sz="790" baseline="0">
              <a:solidFill>
                <a:sysClr val="windowText" lastClr="000000"/>
              </a:solidFill>
              <a:effectLst/>
              <a:latin typeface="游ゴシック" panose="020B0400000000000000" pitchFamily="50" charset="-128"/>
              <a:ea typeface="游ゴシック" panose="020B0400000000000000" pitchFamily="50" charset="-128"/>
              <a:cs typeface="+mn-cs"/>
            </a:rPr>
            <a:t>保健センター・保健所</a:t>
          </a:r>
          <a:r>
            <a:rPr kumimoji="1" lang="en-US" altLang="ja-JP" sz="790" baseline="0">
              <a:solidFill>
                <a:sysClr val="windowText" lastClr="000000"/>
              </a:solidFill>
              <a:effectLst/>
              <a:latin typeface="游ゴシック" panose="020B0400000000000000" pitchFamily="50" charset="-128"/>
              <a:ea typeface="游ゴシック" panose="020B0400000000000000" pitchFamily="50" charset="-128"/>
              <a:cs typeface="+mn-cs"/>
            </a:rPr>
            <a:t>】</a:t>
          </a:r>
          <a:r>
            <a:rPr kumimoji="1" lang="ja-JP" altLang="ja-JP" sz="790" baseline="0">
              <a:solidFill>
                <a:sysClr val="windowText" lastClr="000000"/>
              </a:solidFill>
              <a:effectLst/>
              <a:latin typeface="游ゴシック" panose="020B0400000000000000" pitchFamily="50" charset="-128"/>
              <a:ea typeface="游ゴシック" panose="020B0400000000000000" pitchFamily="50" charset="-128"/>
              <a:cs typeface="+mn-cs"/>
            </a:rPr>
            <a:t>有形固定資産減価償却率：</a:t>
          </a:r>
          <a:r>
            <a:rPr kumimoji="1" lang="en-US" altLang="ja-JP" sz="790" baseline="0">
              <a:solidFill>
                <a:sysClr val="windowText" lastClr="000000"/>
              </a:solidFill>
              <a:effectLst/>
              <a:latin typeface="游ゴシック" panose="020B0400000000000000" pitchFamily="50" charset="-128"/>
              <a:ea typeface="游ゴシック" panose="020B0400000000000000" pitchFamily="50" charset="-128"/>
              <a:cs typeface="+mn-cs"/>
            </a:rPr>
            <a:t>71.8</a:t>
          </a:r>
          <a:r>
            <a:rPr kumimoji="1" lang="ja-JP" altLang="en-US" sz="790" baseline="0">
              <a:solidFill>
                <a:sysClr val="windowText" lastClr="000000"/>
              </a:solidFill>
              <a:effectLst/>
              <a:latin typeface="游ゴシック" panose="020B0400000000000000" pitchFamily="50" charset="-128"/>
              <a:ea typeface="+mn-ea"/>
              <a:cs typeface="+mn-cs"/>
            </a:rPr>
            <a:t>、</a:t>
          </a:r>
          <a:r>
            <a:rPr kumimoji="1" lang="en-US" altLang="ja-JP" sz="790" baseline="0">
              <a:solidFill>
                <a:sysClr val="windowText" lastClr="000000"/>
              </a:solidFill>
              <a:effectLst/>
              <a:latin typeface="游ゴシック" panose="020B0400000000000000" pitchFamily="50" charset="-128"/>
              <a:ea typeface="+mn-ea"/>
              <a:cs typeface="+mn-cs"/>
            </a:rPr>
            <a:t>【</a:t>
          </a:r>
          <a:r>
            <a:rPr kumimoji="1" lang="ja-JP" altLang="en-US" sz="790" baseline="0">
              <a:solidFill>
                <a:sysClr val="windowText" lastClr="000000"/>
              </a:solidFill>
              <a:effectLst/>
              <a:latin typeface="游ゴシック" panose="020B0400000000000000" pitchFamily="50" charset="-128"/>
              <a:ea typeface="+mn-ea"/>
              <a:cs typeface="+mn-cs"/>
            </a:rPr>
            <a:t>庁舎</a:t>
          </a:r>
          <a:r>
            <a:rPr kumimoji="1" lang="en-US" altLang="ja-JP" sz="790" baseline="0">
              <a:solidFill>
                <a:sysClr val="windowText" lastClr="000000"/>
              </a:solidFill>
              <a:effectLst/>
              <a:latin typeface="游ゴシック" panose="020B0400000000000000" pitchFamily="50" charset="-128"/>
              <a:ea typeface="+mn-ea"/>
              <a:cs typeface="+mn-cs"/>
            </a:rPr>
            <a:t>】</a:t>
          </a:r>
          <a:r>
            <a:rPr kumimoji="1" lang="ja-JP" altLang="en-US" sz="790" baseline="0">
              <a:solidFill>
                <a:sysClr val="windowText" lastClr="000000"/>
              </a:solidFill>
              <a:effectLst/>
              <a:latin typeface="游ゴシック" panose="020B0400000000000000" pitchFamily="50" charset="-128"/>
              <a:ea typeface="+mn-ea"/>
              <a:cs typeface="+mn-cs"/>
            </a:rPr>
            <a:t>有形固定資産減価償却率：</a:t>
          </a:r>
          <a:r>
            <a:rPr kumimoji="1" lang="en-US" altLang="ja-JP" sz="790" baseline="0">
              <a:solidFill>
                <a:sysClr val="windowText" lastClr="000000"/>
              </a:solidFill>
              <a:effectLst/>
              <a:latin typeface="游ゴシック" panose="020B0400000000000000" pitchFamily="50" charset="-128"/>
              <a:ea typeface="+mn-ea"/>
              <a:cs typeface="+mn-cs"/>
            </a:rPr>
            <a:t>46.4</a:t>
          </a:r>
          <a:endParaRPr kumimoji="1" lang="en-US" altLang="ja-JP" sz="790" baseline="0">
            <a:solidFill>
              <a:sysClr val="windowText" lastClr="000000"/>
            </a:solidFill>
            <a:effectLst/>
            <a:latin typeface="游ゴシック" panose="020B0400000000000000" pitchFamily="50" charset="-128"/>
            <a:ea typeface="游ゴシック" panose="020B0400000000000000" pitchFamily="50" charset="-128"/>
            <a:cs typeface="+mn-cs"/>
          </a:endParaRPr>
        </a:p>
        <a:p>
          <a:r>
            <a:rPr kumimoji="1" lang="ja-JP" altLang="en-US" sz="790" baseline="0">
              <a:solidFill>
                <a:sysClr val="windowText" lastClr="000000"/>
              </a:solidFill>
              <a:effectLst/>
              <a:latin typeface="游ゴシック" panose="020B0400000000000000" pitchFamily="50" charset="-128"/>
              <a:ea typeface="游ゴシック" panose="020B0400000000000000" pitchFamily="50" charset="-128"/>
              <a:cs typeface="+mn-cs"/>
            </a:rPr>
            <a:t>　</a:t>
          </a:r>
          <a:r>
            <a:rPr kumimoji="1" lang="ja-JP" altLang="ja-JP" sz="790" baseline="0">
              <a:solidFill>
                <a:sysClr val="windowText" lastClr="000000"/>
              </a:solidFill>
              <a:effectLst/>
              <a:latin typeface="游ゴシック" panose="020B0400000000000000" pitchFamily="50" charset="-128"/>
              <a:ea typeface="游ゴシック" panose="020B0400000000000000" pitchFamily="50" charset="-128"/>
              <a:cs typeface="+mn-cs"/>
            </a:rPr>
            <a:t>類似団体と比較して有形固定資産減価償却率が高くなっている施設は、図書館、体育館・プール</a:t>
          </a:r>
          <a:r>
            <a:rPr kumimoji="1" lang="ja-JP" altLang="en-US" sz="790" baseline="0">
              <a:solidFill>
                <a:sysClr val="windowText" lastClr="000000"/>
              </a:solidFill>
              <a:effectLst/>
              <a:latin typeface="游ゴシック" panose="020B0400000000000000" pitchFamily="50" charset="-128"/>
              <a:ea typeface="+mn-ea"/>
              <a:cs typeface="+mn-cs"/>
            </a:rPr>
            <a:t>、市民会館</a:t>
          </a:r>
          <a:r>
            <a:rPr kumimoji="1" lang="ja-JP" altLang="ja-JP" sz="790" baseline="0">
              <a:solidFill>
                <a:sysClr val="windowText" lastClr="000000"/>
              </a:solidFill>
              <a:effectLst/>
              <a:latin typeface="游ゴシック" panose="020B0400000000000000" pitchFamily="50" charset="-128"/>
              <a:ea typeface="游ゴシック" panose="020B0400000000000000" pitchFamily="50" charset="-128"/>
              <a:cs typeface="+mn-cs"/>
            </a:rPr>
            <a:t>、保健センター・保健所であり、低くなっている施設は福祉施設、消防施設であった。また同水準の施設は一般廃棄物処理施設、庁舎であった。</a:t>
          </a:r>
          <a:endParaRPr lang="ja-JP" altLang="ja-JP" sz="790">
            <a:solidFill>
              <a:sysClr val="windowText" lastClr="000000"/>
            </a:solidFill>
            <a:effectLst/>
            <a:latin typeface="游ゴシック" panose="020B0400000000000000" pitchFamily="50" charset="-128"/>
            <a:ea typeface="游ゴシック" panose="020B0400000000000000" pitchFamily="50" charset="-128"/>
          </a:endParaRPr>
        </a:p>
        <a:p>
          <a:r>
            <a:rPr kumimoji="1" lang="ja-JP" altLang="ja-JP" sz="790" baseline="0">
              <a:solidFill>
                <a:sysClr val="windowText" lastClr="000000"/>
              </a:solidFill>
              <a:effectLst/>
              <a:latin typeface="游ゴシック" panose="020B0400000000000000" pitchFamily="50" charset="-128"/>
              <a:ea typeface="游ゴシック" panose="020B0400000000000000" pitchFamily="50" charset="-128"/>
              <a:cs typeface="+mn-cs"/>
            </a:rPr>
            <a:t>　図書館については、昭和３１年に建設された井原図書館が耐用年数を経過していること、体育館・プールについては、昭和５０年代に建設された美星海洋センター等が耐用年数を経過していること、保健センター・保健所については、昭和５０年代に建設された井原保健センターや</a:t>
          </a:r>
          <a:endParaRPr lang="ja-JP" altLang="ja-JP" sz="790">
            <a:solidFill>
              <a:sysClr val="windowText" lastClr="000000"/>
            </a:solidFill>
            <a:effectLst/>
            <a:latin typeface="游ゴシック" panose="020B0400000000000000" pitchFamily="50" charset="-128"/>
            <a:ea typeface="游ゴシック" panose="020B0400000000000000" pitchFamily="50" charset="-128"/>
          </a:endParaRPr>
        </a:p>
        <a:p>
          <a:r>
            <a:rPr kumimoji="1" lang="ja-JP" altLang="ja-JP" sz="790" baseline="0">
              <a:solidFill>
                <a:sysClr val="windowText" lastClr="000000"/>
              </a:solidFill>
              <a:effectLst/>
              <a:latin typeface="游ゴシック" panose="020B0400000000000000" pitchFamily="50" charset="-128"/>
              <a:ea typeface="游ゴシック" panose="020B0400000000000000" pitchFamily="50" charset="-128"/>
              <a:cs typeface="+mn-cs"/>
            </a:rPr>
            <a:t>芳井保健センターが耐用年数を迎えつつあること、市民会館については、昭和４６年に建設された井原市民会館が耐用年数を経過していることにより有形固定資産減価償却率が類似団体より高い水準であった。いずれについても日常・定期的な点検を実施し、予防保全の考え方に</a:t>
          </a:r>
          <a:endParaRPr lang="ja-JP" altLang="ja-JP" sz="790">
            <a:solidFill>
              <a:sysClr val="windowText" lastClr="000000"/>
            </a:solidFill>
            <a:effectLst/>
            <a:latin typeface="游ゴシック" panose="020B0400000000000000" pitchFamily="50" charset="-128"/>
            <a:ea typeface="游ゴシック" panose="020B0400000000000000" pitchFamily="50" charset="-128"/>
          </a:endParaRPr>
        </a:p>
        <a:p>
          <a:r>
            <a:rPr kumimoji="1" lang="ja-JP" altLang="ja-JP" sz="790" baseline="0">
              <a:solidFill>
                <a:sysClr val="windowText" lastClr="000000"/>
              </a:solidFill>
              <a:effectLst/>
              <a:latin typeface="游ゴシック" panose="020B0400000000000000" pitchFamily="50" charset="-128"/>
              <a:ea typeface="游ゴシック" panose="020B0400000000000000" pitchFamily="50" charset="-128"/>
              <a:cs typeface="+mn-cs"/>
            </a:rPr>
            <a:t>基づき適切な維持管理及び修繕に努め、利用状況・老朽化等を考慮して、長寿命化・複合化に取り組んでいく。</a:t>
          </a:r>
          <a:endParaRPr lang="ja-JP" altLang="ja-JP" sz="790">
            <a:solidFill>
              <a:sysClr val="windowText" lastClr="000000"/>
            </a:solidFill>
            <a:effectLst/>
            <a:latin typeface="游ゴシック" panose="020B0400000000000000" pitchFamily="50" charset="-128"/>
            <a:ea typeface="游ゴシック" panose="020B0400000000000000" pitchFamily="50" charset="-128"/>
          </a:endParaRPr>
        </a:p>
        <a:p>
          <a:r>
            <a:rPr kumimoji="1" lang="ja-JP" altLang="ja-JP" sz="790" baseline="0">
              <a:solidFill>
                <a:sysClr val="windowText" lastClr="000000"/>
              </a:solidFill>
              <a:effectLst/>
              <a:latin typeface="游ゴシック" panose="020B0400000000000000" pitchFamily="50" charset="-128"/>
              <a:ea typeface="游ゴシック" panose="020B0400000000000000" pitchFamily="50" charset="-128"/>
              <a:cs typeface="+mn-cs"/>
            </a:rPr>
            <a:t>　一般廃棄物処理施設については、令和３年度に最終処分場の整備が完了したことにより有形固定資産減価償却率は改善し、類似団体</a:t>
          </a:r>
          <a:r>
            <a:rPr kumimoji="1" lang="ja-JP" altLang="en-US" sz="790" baseline="0">
              <a:solidFill>
                <a:sysClr val="windowText" lastClr="000000"/>
              </a:solidFill>
              <a:effectLst/>
              <a:latin typeface="游ゴシック" panose="020B0400000000000000" pitchFamily="50" charset="-128"/>
              <a:ea typeface="游ゴシック" panose="020B0400000000000000" pitchFamily="50" charset="-128"/>
              <a:cs typeface="+mn-cs"/>
            </a:rPr>
            <a:t>と同水準とな</a:t>
          </a:r>
          <a:r>
            <a:rPr kumimoji="1" lang="ja-JP" altLang="ja-JP" sz="790" baseline="0">
              <a:solidFill>
                <a:sysClr val="windowText" lastClr="000000"/>
              </a:solidFill>
              <a:effectLst/>
              <a:latin typeface="游ゴシック" panose="020B0400000000000000" pitchFamily="50" charset="-128"/>
              <a:ea typeface="游ゴシック" panose="020B0400000000000000" pitchFamily="50" charset="-128"/>
              <a:cs typeface="+mn-cs"/>
            </a:rPr>
            <a:t>った。</a:t>
          </a:r>
          <a:endParaRPr lang="ja-JP" altLang="ja-JP" sz="790">
            <a:solidFill>
              <a:sysClr val="windowText" lastClr="000000"/>
            </a:solidFill>
            <a:effectLst/>
            <a:latin typeface="游ゴシック" panose="020B0400000000000000" pitchFamily="50" charset="-128"/>
            <a:ea typeface="游ゴシック" panose="020B0400000000000000" pitchFamily="50" charset="-128"/>
          </a:endParaRPr>
        </a:p>
        <a:p>
          <a:r>
            <a:rPr kumimoji="1" lang="ja-JP" altLang="ja-JP" sz="790" baseline="0">
              <a:solidFill>
                <a:sysClr val="windowText" lastClr="000000"/>
              </a:solidFill>
              <a:effectLst/>
              <a:latin typeface="游ゴシック" panose="020B0400000000000000" pitchFamily="50" charset="-128"/>
              <a:ea typeface="游ゴシック" panose="020B0400000000000000" pitchFamily="50" charset="-128"/>
              <a:cs typeface="+mn-cs"/>
            </a:rPr>
            <a:t>　消防施設については、平成</a:t>
          </a:r>
          <a:r>
            <a:rPr kumimoji="1" lang="en-US" altLang="ja-JP" sz="790" baseline="0">
              <a:solidFill>
                <a:sysClr val="windowText" lastClr="000000"/>
              </a:solidFill>
              <a:effectLst/>
              <a:latin typeface="游ゴシック" panose="020B0400000000000000" pitchFamily="50" charset="-128"/>
              <a:ea typeface="游ゴシック" panose="020B0400000000000000" pitchFamily="50" charset="-128"/>
              <a:cs typeface="+mn-cs"/>
            </a:rPr>
            <a:t>29</a:t>
          </a:r>
          <a:r>
            <a:rPr kumimoji="1" lang="ja-JP" altLang="ja-JP" sz="790" baseline="0">
              <a:solidFill>
                <a:sysClr val="windowText" lastClr="000000"/>
              </a:solidFill>
              <a:effectLst/>
              <a:latin typeface="游ゴシック" panose="020B0400000000000000" pitchFamily="50" charset="-128"/>
              <a:ea typeface="游ゴシック" panose="020B0400000000000000" pitchFamily="50" charset="-128"/>
              <a:cs typeface="+mn-cs"/>
            </a:rPr>
            <a:t>年度に矢掛分駐所及び美星分駐所の整備が完了したこと、令和３年度に指令システム等の更新をしたことにより有形固定資産減価償却率が類似団体より低い水準であった。</a:t>
          </a:r>
          <a:endParaRPr lang="ja-JP" altLang="ja-JP" sz="790">
            <a:solidFill>
              <a:sysClr val="windowText" lastClr="000000"/>
            </a:solidFill>
            <a:effectLst/>
            <a:latin typeface="游ゴシック" panose="020B0400000000000000" pitchFamily="50" charset="-128"/>
            <a:ea typeface="游ゴシック" panose="020B0400000000000000" pitchFamily="50" charset="-128"/>
          </a:endParaRPr>
        </a:p>
        <a:p>
          <a:r>
            <a:rPr kumimoji="1" lang="ja-JP" altLang="ja-JP" sz="790" baseline="0">
              <a:solidFill>
                <a:sysClr val="windowText" lastClr="000000"/>
              </a:solidFill>
              <a:effectLst/>
              <a:latin typeface="游ゴシック" panose="020B0400000000000000" pitchFamily="50" charset="-128"/>
              <a:ea typeface="游ゴシック" panose="020B0400000000000000" pitchFamily="50" charset="-128"/>
              <a:cs typeface="+mn-cs"/>
            </a:rPr>
            <a:t>　庁舎については、平成１５年に本庁舎を整備しており有形固定資産減価償却率が類似団体と同水準</a:t>
          </a:r>
          <a:r>
            <a:rPr kumimoji="1" lang="ja-JP" altLang="en-US" sz="790" baseline="0">
              <a:solidFill>
                <a:sysClr val="windowText" lastClr="000000"/>
              </a:solidFill>
              <a:effectLst/>
              <a:latin typeface="游ゴシック" panose="020B0400000000000000" pitchFamily="50" charset="-128"/>
              <a:ea typeface="游ゴシック" panose="020B0400000000000000" pitchFamily="50" charset="-128"/>
              <a:cs typeface="+mn-cs"/>
            </a:rPr>
            <a:t>となっている</a:t>
          </a:r>
          <a:r>
            <a:rPr kumimoji="1" lang="ja-JP" altLang="ja-JP" sz="790" baseline="0">
              <a:solidFill>
                <a:sysClr val="windowText" lastClr="000000"/>
              </a:solidFill>
              <a:effectLst/>
              <a:latin typeface="游ゴシック" panose="020B0400000000000000" pitchFamily="50" charset="-128"/>
              <a:ea typeface="游ゴシック" panose="020B0400000000000000" pitchFamily="50" charset="-128"/>
              <a:cs typeface="+mn-cs"/>
            </a:rPr>
            <a:t>。</a:t>
          </a:r>
          <a:endParaRPr lang="ja-JP" altLang="ja-JP" sz="790">
            <a:solidFill>
              <a:sysClr val="windowText" lastClr="000000"/>
            </a:solidFill>
            <a:effectLst/>
            <a:latin typeface="游ゴシック" panose="020B0400000000000000" pitchFamily="50" charset="-128"/>
            <a:ea typeface="游ゴシック" panose="020B0400000000000000"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岡山県井原市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37,396
36,737
243.54
22,628,003
21,919,452
657,430
12,743,155
21,856,969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前年度から微減したものの、類似団体内平均値と同程度となっている。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依存財源に頼ることの多い財政構造となっている。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今後も、企業誘致や地場企業の育成・支援を推進し、将来的な税収の増加に努めるとともに、収納率向上による税収確保に取り組む。</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23214"/>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127907</xdr:rowOff>
    </xdr:from>
    <xdr:to>
      <xdr:col>23</xdr:col>
      <xdr:colOff>133350</xdr:colOff>
      <xdr:row>41</xdr:row>
      <xdr:rowOff>162378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57357"/>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59162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1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93435</xdr:rowOff>
    </xdr:from>
    <xdr:to>
      <xdr:col>19</xdr:col>
      <xdr:colOff>133350</xdr:colOff>
      <xdr:row>41</xdr:row>
      <xdr:rowOff>127907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228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154412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58965</xdr:rowOff>
    </xdr:from>
    <xdr:to>
      <xdr:col>15</xdr:col>
      <xdr:colOff>82550</xdr:colOff>
      <xdr:row>41</xdr:row>
      <xdr:rowOff>93435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0884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129012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58965</xdr:rowOff>
    </xdr:from>
    <xdr:to>
      <xdr:col>11</xdr:col>
      <xdr:colOff>31750</xdr:colOff>
      <xdr:row>41</xdr:row>
      <xdr:rowOff>58965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0884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38</xdr:row>
      <xdr:rowOff>5443</xdr:rowOff>
    </xdr:from>
    <xdr:to>
      <xdr:col>11</xdr:col>
      <xdr:colOff>82550</xdr:colOff>
      <xdr:row>38</xdr:row>
      <xdr:rowOff>107043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52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117220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28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5443</xdr:rowOff>
    </xdr:from>
    <xdr:to>
      <xdr:col>7</xdr:col>
      <xdr:colOff>31750</xdr:colOff>
      <xdr:row>38</xdr:row>
      <xdr:rowOff>107043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52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117220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28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83655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11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77107</xdr:rowOff>
    </xdr:from>
    <xdr:to>
      <xdr:col>19</xdr:col>
      <xdr:colOff>184150</xdr:colOff>
      <xdr:row>42</xdr:row>
      <xdr:rowOff>7257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163484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42635</xdr:rowOff>
    </xdr:from>
    <xdr:to>
      <xdr:col>15</xdr:col>
      <xdr:colOff>133350</xdr:colOff>
      <xdr:row>41</xdr:row>
      <xdr:rowOff>144235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154412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8165</xdr:rowOff>
    </xdr:from>
    <xdr:to>
      <xdr:col>11</xdr:col>
      <xdr:colOff>82550</xdr:colOff>
      <xdr:row>41</xdr:row>
      <xdr:rowOff>109765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94542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8165</xdr:rowOff>
    </xdr:from>
    <xdr:to>
      <xdr:col>7</xdr:col>
      <xdr:colOff>31750</xdr:colOff>
      <xdr:row>41</xdr:row>
      <xdr:rowOff>109765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94542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前年度からは０．７ポイント増加（悪化）したものの、類似団体内平均値より低い（良い）値を維持している。</a:t>
          </a:r>
        </a:p>
        <a:p>
          <a:r>
            <a:rPr kumimoji="1" lang="ja-JP" altLang="en-US" sz="1300">
              <a:latin typeface="ＭＳ Ｐゴシック" panose="020B0600070205080204" pitchFamily="50" charset="-128"/>
              <a:ea typeface="ＭＳ Ｐゴシック" panose="020B0600070205080204" pitchFamily="50" charset="-128"/>
            </a:rPr>
            <a:t>　これは、物価高騰の影響等により経常的経費が増加したことや、臨時財政対策債や交付金等の減収によるものである。</a:t>
          </a:r>
        </a:p>
        <a:p>
          <a:r>
            <a:rPr kumimoji="1" lang="ja-JP" altLang="en-US" sz="1300">
              <a:latin typeface="ＭＳ Ｐゴシック" panose="020B0600070205080204" pitchFamily="50" charset="-128"/>
              <a:ea typeface="ＭＳ Ｐゴシック" panose="020B0600070205080204" pitchFamily="50" charset="-128"/>
            </a:rPr>
            <a:t>　今後も、行政改革の推進等による事業の選択と集中を徹底し、経常的経費の抑制を図る。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97790</xdr:rowOff>
    </xdr:from>
    <xdr:to>
      <xdr:col>23</xdr:col>
      <xdr:colOff>133350</xdr:colOff>
      <xdr:row>66</xdr:row>
      <xdr:rowOff>5334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84790"/>
          <a:ext cx="0" cy="9362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148861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9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5334</xdr:rowOff>
    </xdr:from>
    <xdr:to>
      <xdr:col>24</xdr:col>
      <xdr:colOff>12700</xdr:colOff>
      <xdr:row>66</xdr:row>
      <xdr:rowOff>5334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2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12717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128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97790</xdr:rowOff>
    </xdr:from>
    <xdr:to>
      <xdr:col>24</xdr:col>
      <xdr:colOff>12700</xdr:colOff>
      <xdr:row>60</xdr:row>
      <xdr:rowOff>97790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8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117094</xdr:rowOff>
    </xdr:from>
    <xdr:to>
      <xdr:col>23</xdr:col>
      <xdr:colOff>133350</xdr:colOff>
      <xdr:row>60</xdr:row>
      <xdr:rowOff>150876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404094"/>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88917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47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116840</xdr:rowOff>
    </xdr:from>
    <xdr:to>
      <xdr:col>23</xdr:col>
      <xdr:colOff>184150</xdr:colOff>
      <xdr:row>62</xdr:row>
      <xdr:rowOff>46990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129286</xdr:rowOff>
    </xdr:from>
    <xdr:to>
      <xdr:col>19</xdr:col>
      <xdr:colOff>133350</xdr:colOff>
      <xdr:row>60</xdr:row>
      <xdr:rowOff>117094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244836"/>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87884</xdr:rowOff>
    </xdr:from>
    <xdr:to>
      <xdr:col>19</xdr:col>
      <xdr:colOff>184150</xdr:colOff>
      <xdr:row>62</xdr:row>
      <xdr:rowOff>18034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2811</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32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129286</xdr:rowOff>
    </xdr:from>
    <xdr:to>
      <xdr:col>15</xdr:col>
      <xdr:colOff>82550</xdr:colOff>
      <xdr:row>61</xdr:row>
      <xdr:rowOff>46990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244836"/>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71120</xdr:rowOff>
    </xdr:from>
    <xdr:to>
      <xdr:col>15</xdr:col>
      <xdr:colOff>133350</xdr:colOff>
      <xdr:row>61</xdr:row>
      <xdr:rowOff>1270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157497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46990</xdr:rowOff>
    </xdr:from>
    <xdr:to>
      <xdr:col>11</xdr:col>
      <xdr:colOff>31750</xdr:colOff>
      <xdr:row>62</xdr:row>
      <xdr:rowOff>116840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50544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107188</xdr:rowOff>
    </xdr:from>
    <xdr:to>
      <xdr:col>11</xdr:col>
      <xdr:colOff>82550</xdr:colOff>
      <xdr:row>62</xdr:row>
      <xdr:rowOff>37338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22115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6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160274</xdr:rowOff>
    </xdr:from>
    <xdr:to>
      <xdr:col>7</xdr:col>
      <xdr:colOff>31750</xdr:colOff>
      <xdr:row>62</xdr:row>
      <xdr:rowOff>90424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100601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100076</xdr:rowOff>
    </xdr:from>
    <xdr:to>
      <xdr:col>23</xdr:col>
      <xdr:colOff>184150</xdr:colOff>
      <xdr:row>61</xdr:row>
      <xdr:rowOff>30226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3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21353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08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66294</xdr:rowOff>
    </xdr:from>
    <xdr:to>
      <xdr:col>19</xdr:col>
      <xdr:colOff>184150</xdr:colOff>
      <xdr:row>60</xdr:row>
      <xdr:rowOff>167894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35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6621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122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78486</xdr:rowOff>
    </xdr:from>
    <xdr:to>
      <xdr:col>15</xdr:col>
      <xdr:colOff>133350</xdr:colOff>
      <xdr:row>60</xdr:row>
      <xdr:rowOff>8636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19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18813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96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167640</xdr:rowOff>
    </xdr:from>
    <xdr:to>
      <xdr:col>11</xdr:col>
      <xdr:colOff>82550</xdr:colOff>
      <xdr:row>61</xdr:row>
      <xdr:rowOff>97790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107967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152417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[160,841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685</a:t>
          </a:r>
          <a:r>
            <a:rPr kumimoji="1" lang="ja-JP" altLang="en-US" sz="1300">
              <a:latin typeface="ＭＳ Ｐゴシック" panose="020B0600070205080204" pitchFamily="50" charset="-128"/>
              <a:ea typeface="ＭＳ Ｐゴシック" panose="020B0600070205080204" pitchFamily="50" charset="-128"/>
            </a:rPr>
            <a:t>円減少し、類似団体内平均値を下回った状態を維持している。</a:t>
          </a:r>
        </a:p>
        <a:p>
          <a:r>
            <a:rPr kumimoji="1" lang="ja-JP" altLang="en-US" sz="1300">
              <a:latin typeface="ＭＳ Ｐゴシック" panose="020B0600070205080204" pitchFamily="50" charset="-128"/>
              <a:ea typeface="ＭＳ Ｐゴシック" panose="020B0600070205080204" pitchFamily="50" charset="-128"/>
            </a:rPr>
            <a:t>　これは、新型コロナワクチン接種の縮小や前年度に実施したパソコン一括更新の減少が主な要因である。</a:t>
          </a:r>
        </a:p>
        <a:p>
          <a:r>
            <a:rPr kumimoji="1" lang="ja-JP" altLang="en-US" sz="1300">
              <a:latin typeface="ＭＳ Ｐゴシック" panose="020B0600070205080204" pitchFamily="50" charset="-128"/>
              <a:ea typeface="ＭＳ Ｐゴシック" panose="020B0600070205080204" pitchFamily="50" charset="-128"/>
            </a:rPr>
            <a:t>　今後は、物価高騰の影響等が見込まれることから、行政改革の推進等による事業の選択と集中を徹底し、経常的経費の抑制を図る。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161201</xdr:rowOff>
    </xdr:from>
    <xdr:to>
      <xdr:col>23</xdr:col>
      <xdr:colOff>133350</xdr:colOff>
      <xdr:row>89</xdr:row>
      <xdr:rowOff>159679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4048651"/>
          <a:ext cx="0" cy="13700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131756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90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159679</xdr:rowOff>
    </xdr:from>
    <xdr:to>
      <xdr:col>24</xdr:col>
      <xdr:colOff>12700</xdr:colOff>
      <xdr:row>89</xdr:row>
      <xdr:rowOff>159679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18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76128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792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161201</xdr:rowOff>
    </xdr:from>
    <xdr:to>
      <xdr:col>24</xdr:col>
      <xdr:colOff>12700</xdr:colOff>
      <xdr:row>81</xdr:row>
      <xdr:rowOff>161201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4048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59682</xdr:rowOff>
    </xdr:from>
    <xdr:to>
      <xdr:col>23</xdr:col>
      <xdr:colOff>133350</xdr:colOff>
      <xdr:row>83</xdr:row>
      <xdr:rowOff>65191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290032"/>
          <a:ext cx="838200" cy="5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137313</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5391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165236</xdr:rowOff>
    </xdr:from>
    <xdr:to>
      <xdr:col>23</xdr:col>
      <xdr:colOff>184150</xdr:colOff>
      <xdr:row>85</xdr:row>
      <xdr:rowOff>95386</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5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129375</xdr:rowOff>
    </xdr:from>
    <xdr:to>
      <xdr:col>19</xdr:col>
      <xdr:colOff>133350</xdr:colOff>
      <xdr:row>83</xdr:row>
      <xdr:rowOff>65191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188275"/>
          <a:ext cx="889000" cy="107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158231</xdr:rowOff>
    </xdr:from>
    <xdr:to>
      <xdr:col>19</xdr:col>
      <xdr:colOff>184150</xdr:colOff>
      <xdr:row>85</xdr:row>
      <xdr:rowOff>88381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56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73158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646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115267</xdr:rowOff>
    </xdr:from>
    <xdr:to>
      <xdr:col>15</xdr:col>
      <xdr:colOff>82550</xdr:colOff>
      <xdr:row>82</xdr:row>
      <xdr:rowOff>129375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74167"/>
          <a:ext cx="889000" cy="14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101140</xdr:rowOff>
    </xdr:from>
    <xdr:to>
      <xdr:col>15</xdr:col>
      <xdr:colOff>133350</xdr:colOff>
      <xdr:row>85</xdr:row>
      <xdr:rowOff>31290</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50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16067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58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31206</xdr:rowOff>
    </xdr:from>
    <xdr:to>
      <xdr:col>11</xdr:col>
      <xdr:colOff>31750</xdr:colOff>
      <xdr:row>82</xdr:row>
      <xdr:rowOff>115267</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90106"/>
          <a:ext cx="889000" cy="8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11102</xdr:rowOff>
    </xdr:from>
    <xdr:to>
      <xdr:col>11</xdr:col>
      <xdr:colOff>82550</xdr:colOff>
      <xdr:row>83</xdr:row>
      <xdr:rowOff>112702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241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97479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327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49119</xdr:rowOff>
    </xdr:from>
    <xdr:to>
      <xdr:col>7</xdr:col>
      <xdr:colOff>31750</xdr:colOff>
      <xdr:row>82</xdr:row>
      <xdr:rowOff>150719</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10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135496</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94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8882</xdr:rowOff>
    </xdr:from>
    <xdr:to>
      <xdr:col>23</xdr:col>
      <xdr:colOff>184150</xdr:colOff>
      <xdr:row>83</xdr:row>
      <xdr:rowOff>110482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23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25409</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84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14391</xdr:rowOff>
    </xdr:from>
    <xdr:to>
      <xdr:col>19</xdr:col>
      <xdr:colOff>184150</xdr:colOff>
      <xdr:row>83</xdr:row>
      <xdr:rowOff>115991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24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126168</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0136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78575</xdr:rowOff>
    </xdr:from>
    <xdr:to>
      <xdr:col>15</xdr:col>
      <xdr:colOff>133350</xdr:colOff>
      <xdr:row>83</xdr:row>
      <xdr:rowOff>8725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3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18902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906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64467</xdr:rowOff>
    </xdr:from>
    <xdr:to>
      <xdr:col>11</xdr:col>
      <xdr:colOff>82550</xdr:colOff>
      <xdr:row>82</xdr:row>
      <xdr:rowOff>166067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12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4794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892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151856</xdr:rowOff>
    </xdr:from>
    <xdr:to>
      <xdr:col>7</xdr:col>
      <xdr:colOff>31750</xdr:colOff>
      <xdr:row>82</xdr:row>
      <xdr:rowOff>82006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3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92183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808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と比較すると０．３ポイント減少している。これは、経験年数階層の変動によるもの、一般行政職と税務職・企業職の間での異動によるものによりラスパイレス指数の寄与率に差が生じたことが要因として挙げられる。</a:t>
          </a:r>
        </a:p>
        <a:p>
          <a:r>
            <a:rPr kumimoji="1" lang="ja-JP" altLang="en-US" sz="1300">
              <a:latin typeface="ＭＳ Ｐゴシック" panose="020B0600070205080204" pitchFamily="50" charset="-128"/>
              <a:ea typeface="ＭＳ Ｐゴシック" panose="020B0600070205080204" pitchFamily="50" charset="-128"/>
            </a:rPr>
            <a:t>　類似団体内平均値と比較すると大きく上回っている。今後も、指数が増加しないよう、国や他の地方公共団体との比較・検討を行い、財政状況や地域の実情等にも配慮しながら適正化に努める。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90</xdr:row>
      <xdr:rowOff>59266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61534"/>
          <a:ext cx="0" cy="15282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31343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6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59266</xdr:rowOff>
    </xdr:from>
    <xdr:to>
      <xdr:col>81</xdr:col>
      <xdr:colOff>133350</xdr:colOff>
      <xdr:row>90</xdr:row>
      <xdr:rowOff>59266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48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29634</xdr:rowOff>
    </xdr:from>
    <xdr:to>
      <xdr:col>81</xdr:col>
      <xdr:colOff>44450</xdr:colOff>
      <xdr:row>89</xdr:row>
      <xdr:rowOff>89959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5288684"/>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47218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20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30691</xdr:rowOff>
    </xdr:from>
    <xdr:to>
      <xdr:col>81</xdr:col>
      <xdr:colOff>95250</xdr:colOff>
      <xdr:row>86</xdr:row>
      <xdr:rowOff>132291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7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89959</xdr:rowOff>
    </xdr:from>
    <xdr:to>
      <xdr:col>77</xdr:col>
      <xdr:colOff>44450</xdr:colOff>
      <xdr:row>89</xdr:row>
      <xdr:rowOff>89959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53490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89959</xdr:rowOff>
    </xdr:from>
    <xdr:to>
      <xdr:col>72</xdr:col>
      <xdr:colOff>203200</xdr:colOff>
      <xdr:row>89</xdr:row>
      <xdr:rowOff>150284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5349009"/>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70909</xdr:rowOff>
    </xdr:from>
    <xdr:to>
      <xdr:col>73</xdr:col>
      <xdr:colOff>44450</xdr:colOff>
      <xdr:row>87</xdr:row>
      <xdr:rowOff>1059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11236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84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49741</xdr:rowOff>
    </xdr:from>
    <xdr:to>
      <xdr:col>68</xdr:col>
      <xdr:colOff>152400</xdr:colOff>
      <xdr:row>89</xdr:row>
      <xdr:rowOff>150284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5308791"/>
          <a:ext cx="889000" cy="10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151341</xdr:rowOff>
    </xdr:from>
    <xdr:to>
      <xdr:col>68</xdr:col>
      <xdr:colOff>203200</xdr:colOff>
      <xdr:row>87</xdr:row>
      <xdr:rowOff>81491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91668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6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151341</xdr:rowOff>
    </xdr:from>
    <xdr:to>
      <xdr:col>64</xdr:col>
      <xdr:colOff>152400</xdr:colOff>
      <xdr:row>87</xdr:row>
      <xdr:rowOff>81491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91668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6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150284</xdr:rowOff>
    </xdr:from>
    <xdr:to>
      <xdr:col>81</xdr:col>
      <xdr:colOff>95250</xdr:colOff>
      <xdr:row>89</xdr:row>
      <xdr:rowOff>80434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52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122361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5209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39159</xdr:rowOff>
    </xdr:from>
    <xdr:to>
      <xdr:col>77</xdr:col>
      <xdr:colOff>95250</xdr:colOff>
      <xdr:row>89</xdr:row>
      <xdr:rowOff>140759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29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125536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384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39159</xdr:rowOff>
    </xdr:from>
    <xdr:to>
      <xdr:col>73</xdr:col>
      <xdr:colOff>44450</xdr:colOff>
      <xdr:row>89</xdr:row>
      <xdr:rowOff>140759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29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125536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384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99484</xdr:rowOff>
    </xdr:from>
    <xdr:to>
      <xdr:col>68</xdr:col>
      <xdr:colOff>203200</xdr:colOff>
      <xdr:row>90</xdr:row>
      <xdr:rowOff>29634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35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90</xdr:row>
      <xdr:rowOff>14411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44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170391</xdr:rowOff>
    </xdr:from>
    <xdr:to>
      <xdr:col>64</xdr:col>
      <xdr:colOff>152400</xdr:colOff>
      <xdr:row>89</xdr:row>
      <xdr:rowOff>100541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25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85318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344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前年度から微増しているが、類似団体内平均値を下回った状態を維持している。</a:t>
          </a:r>
        </a:p>
        <a:p>
          <a:r>
            <a:rPr kumimoji="1" lang="ja-JP" altLang="en-US" sz="1300">
              <a:latin typeface="ＭＳ Ｐゴシック" panose="020B0600070205080204" pitchFamily="50" charset="-128"/>
              <a:ea typeface="ＭＳ Ｐゴシック" panose="020B0600070205080204" pitchFamily="50" charset="-128"/>
            </a:rPr>
            <a:t>　これは、中長期的視野に立った職員採用計画による定員管理によるものである。　　</a:t>
          </a:r>
        </a:p>
        <a:p>
          <a:r>
            <a:rPr kumimoji="1" lang="ja-JP" altLang="en-US" sz="1300">
              <a:latin typeface="ＭＳ Ｐゴシック" panose="020B0600070205080204" pitchFamily="50" charset="-128"/>
              <a:ea typeface="ＭＳ Ｐゴシック" panose="020B0600070205080204" pitchFamily="50" charset="-128"/>
            </a:rPr>
            <a:t>　近年の行政需要の多様化・複雑化に対応し、市民サービスの質を維持するため、業務の民間委託や地域との協働により、行政の担うべき役割の重点化を図るなど、今後も、引き続き、適正な職員数の維持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149406</xdr:rowOff>
    </xdr:from>
    <xdr:to>
      <xdr:col>81</xdr:col>
      <xdr:colOff>44450</xdr:colOff>
      <xdr:row>67</xdr:row>
      <xdr:rowOff>116205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93506"/>
          <a:ext cx="0" cy="15098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88282</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7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116205</xdr:rowOff>
    </xdr:from>
    <xdr:to>
      <xdr:col>81</xdr:col>
      <xdr:colOff>133350</xdr:colOff>
      <xdr:row>67</xdr:row>
      <xdr:rowOff>116205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0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64333</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3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149406</xdr:rowOff>
    </xdr:from>
    <xdr:to>
      <xdr:col>81</xdr:col>
      <xdr:colOff>133350</xdr:colOff>
      <xdr:row>58</xdr:row>
      <xdr:rowOff>149406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93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61595</xdr:rowOff>
    </xdr:from>
    <xdr:to>
      <xdr:col>81</xdr:col>
      <xdr:colOff>44450</xdr:colOff>
      <xdr:row>60</xdr:row>
      <xdr:rowOff>63319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348595"/>
          <a:ext cx="8382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114771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73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142694</xdr:rowOff>
    </xdr:from>
    <xdr:to>
      <xdr:col>81</xdr:col>
      <xdr:colOff>95250</xdr:colOff>
      <xdr:row>62</xdr:row>
      <xdr:rowOff>72844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60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32294</xdr:rowOff>
    </xdr:from>
    <xdr:to>
      <xdr:col>77</xdr:col>
      <xdr:colOff>44450</xdr:colOff>
      <xdr:row>60</xdr:row>
      <xdr:rowOff>61595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319294"/>
          <a:ext cx="88900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123734</xdr:rowOff>
    </xdr:from>
    <xdr:to>
      <xdr:col>77</xdr:col>
      <xdr:colOff>95250</xdr:colOff>
      <xdr:row>62</xdr:row>
      <xdr:rowOff>53884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38661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68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16782</xdr:rowOff>
    </xdr:from>
    <xdr:to>
      <xdr:col>72</xdr:col>
      <xdr:colOff>203200</xdr:colOff>
      <xdr:row>60</xdr:row>
      <xdr:rowOff>32294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303782"/>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109946</xdr:rowOff>
    </xdr:from>
    <xdr:to>
      <xdr:col>73</xdr:col>
      <xdr:colOff>44450</xdr:colOff>
      <xdr:row>62</xdr:row>
      <xdr:rowOff>40096</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24873</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54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165826</xdr:rowOff>
    </xdr:from>
    <xdr:to>
      <xdr:col>68</xdr:col>
      <xdr:colOff>152400</xdr:colOff>
      <xdr:row>60</xdr:row>
      <xdr:rowOff>16782</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281376"/>
          <a:ext cx="8890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29754</xdr:rowOff>
    </xdr:from>
    <xdr:to>
      <xdr:col>68</xdr:col>
      <xdr:colOff>203200</xdr:colOff>
      <xdr:row>60</xdr:row>
      <xdr:rowOff>131354</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1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116131</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40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163285</xdr:rowOff>
    </xdr:from>
    <xdr:to>
      <xdr:col>64</xdr:col>
      <xdr:colOff>152400</xdr:colOff>
      <xdr:row>60</xdr:row>
      <xdr:rowOff>93435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27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78212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36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12519</xdr:rowOff>
    </xdr:from>
    <xdr:to>
      <xdr:col>81</xdr:col>
      <xdr:colOff>95250</xdr:colOff>
      <xdr:row>60</xdr:row>
      <xdr:rowOff>114119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29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29046</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144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10795</xdr:rowOff>
    </xdr:from>
    <xdr:to>
      <xdr:col>77</xdr:col>
      <xdr:colOff>95250</xdr:colOff>
      <xdr:row>60</xdr:row>
      <xdr:rowOff>112395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2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122572</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066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152944</xdr:rowOff>
    </xdr:from>
    <xdr:to>
      <xdr:col>73</xdr:col>
      <xdr:colOff>44450</xdr:colOff>
      <xdr:row>60</xdr:row>
      <xdr:rowOff>83094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26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93271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037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137432</xdr:rowOff>
    </xdr:from>
    <xdr:to>
      <xdr:col>68</xdr:col>
      <xdr:colOff>203200</xdr:colOff>
      <xdr:row>60</xdr:row>
      <xdr:rowOff>67582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25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77759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021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115026</xdr:rowOff>
    </xdr:from>
    <xdr:to>
      <xdr:col>64</xdr:col>
      <xdr:colOff>152400</xdr:colOff>
      <xdr:row>60</xdr:row>
      <xdr:rowOff>45176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23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55353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999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前年度と比較してやや増加し、類似団体内平均値を上回っている。</a:t>
          </a:r>
        </a:p>
        <a:p>
          <a:r>
            <a:rPr kumimoji="1" lang="ja-JP" altLang="en-US" sz="1300">
              <a:latin typeface="ＭＳ Ｐゴシック" panose="020B0600070205080204" pitchFamily="50" charset="-128"/>
              <a:ea typeface="ＭＳ Ｐゴシック" panose="020B0600070205080204" pitchFamily="50" charset="-128"/>
            </a:rPr>
            <a:t>　これは、令和元年度・２年度に借り入れた合併特例債（井原中学校建設事業）及び地域活性化事業債（カーボンマネジメント事業）の元金償還が開始したことにより元利償還金が増加したことが主な要因である。</a:t>
          </a:r>
        </a:p>
        <a:p>
          <a:r>
            <a:rPr kumimoji="1" lang="ja-JP" altLang="en-US" sz="1300">
              <a:latin typeface="ＭＳ Ｐゴシック" panose="020B0600070205080204" pitchFamily="50" charset="-128"/>
              <a:ea typeface="ＭＳ Ｐゴシック" panose="020B0600070205080204" pitchFamily="50" charset="-128"/>
            </a:rPr>
            <a:t>　今後も、近年の大規模建設事業に対する償還が始まるため、比率の上昇が予想されるため、地方債の新規発行の抑制を図り、地方債残高の抑制に努める。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46</xdr:row>
      <xdr:rowOff>17538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03648"/>
          <a:ext cx="0" cy="1700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161065</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876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46</xdr:row>
      <xdr:rowOff>17538</xdr:rowOff>
    </xdr:from>
    <xdr:to>
      <xdr:col>81</xdr:col>
      <xdr:colOff>133350</xdr:colOff>
      <xdr:row>46</xdr:row>
      <xdr:rowOff>17538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90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127907</xdr:rowOff>
    </xdr:from>
    <xdr:to>
      <xdr:col>81</xdr:col>
      <xdr:colOff>44450</xdr:colOff>
      <xdr:row>42</xdr:row>
      <xdr:rowOff>13909</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7157357"/>
          <a:ext cx="8382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47672</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905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127907</xdr:rowOff>
    </xdr:from>
    <xdr:to>
      <xdr:col>77</xdr:col>
      <xdr:colOff>44450</xdr:colOff>
      <xdr:row>41</xdr:row>
      <xdr:rowOff>127907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715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8165</xdr:rowOff>
    </xdr:from>
    <xdr:to>
      <xdr:col>77</xdr:col>
      <xdr:colOff>95250</xdr:colOff>
      <xdr:row>41</xdr:row>
      <xdr:rowOff>109765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119942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127907</xdr:rowOff>
    </xdr:from>
    <xdr:to>
      <xdr:col>72</xdr:col>
      <xdr:colOff>203200</xdr:colOff>
      <xdr:row>42</xdr:row>
      <xdr:rowOff>36891</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7157357"/>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119942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36891</xdr:rowOff>
    </xdr:from>
    <xdr:to>
      <xdr:col>68</xdr:col>
      <xdr:colOff>152400</xdr:colOff>
      <xdr:row>42</xdr:row>
      <xdr:rowOff>82852</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7237791"/>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31145</xdr:rowOff>
    </xdr:from>
    <xdr:to>
      <xdr:col>68</xdr:col>
      <xdr:colOff>203200</xdr:colOff>
      <xdr:row>41</xdr:row>
      <xdr:rowOff>132745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142922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40415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134559</xdr:rowOff>
    </xdr:from>
    <xdr:to>
      <xdr:col>81</xdr:col>
      <xdr:colOff>95250</xdr:colOff>
      <xdr:row>42</xdr:row>
      <xdr:rowOff>64709</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1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106636</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136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77107</xdr:rowOff>
    </xdr:from>
    <xdr:to>
      <xdr:col>77</xdr:col>
      <xdr:colOff>95250</xdr:colOff>
      <xdr:row>42</xdr:row>
      <xdr:rowOff>7257</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163484</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77107</xdr:rowOff>
    </xdr:from>
    <xdr:to>
      <xdr:col>73</xdr:col>
      <xdr:colOff>44450</xdr:colOff>
      <xdr:row>42</xdr:row>
      <xdr:rowOff>7257</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163484</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157541</xdr:rowOff>
    </xdr:from>
    <xdr:to>
      <xdr:col>68</xdr:col>
      <xdr:colOff>203200</xdr:colOff>
      <xdr:row>42</xdr:row>
      <xdr:rowOff>87691</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18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72468</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27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32052</xdr:rowOff>
    </xdr:from>
    <xdr:to>
      <xdr:col>64</xdr:col>
      <xdr:colOff>152400</xdr:colOff>
      <xdr:row>42</xdr:row>
      <xdr:rowOff>133652</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118429</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31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前年度と同様に将来負担比率はマイナスとなり数値としては算定されなかった。</a:t>
          </a:r>
        </a:p>
        <a:p>
          <a:r>
            <a:rPr kumimoji="1" lang="ja-JP" altLang="en-US" sz="1300">
              <a:latin typeface="ＭＳ Ｐゴシック" panose="020B0600070205080204" pitchFamily="50" charset="-128"/>
              <a:ea typeface="ＭＳ Ｐゴシック" panose="020B0600070205080204" pitchFamily="50" charset="-128"/>
            </a:rPr>
            <a:t>　これは、新規発行を抑制したことにより将来負担額が減少したこと、減債基金等の充当可能財源が増加したことが主な要因である。</a:t>
          </a:r>
        </a:p>
        <a:p>
          <a:r>
            <a:rPr kumimoji="1" lang="ja-JP" altLang="en-US" sz="1300">
              <a:latin typeface="ＭＳ Ｐゴシック" panose="020B0600070205080204" pitchFamily="50" charset="-128"/>
              <a:ea typeface="ＭＳ Ｐゴシック" panose="020B0600070205080204" pitchFamily="50" charset="-128"/>
            </a:rPr>
            <a:t>　引続き地方債の新規発行の抑制を図るほか、交付税算入率の高い有利な地方債を活用し、財政の健全化に努める。</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81421</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667"/>
          <a:ext cx="0" cy="14826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53498</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825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81421</xdr:rowOff>
    </xdr:from>
    <xdr:to>
      <xdr:col>81</xdr:col>
      <xdr:colOff>133350</xdr:colOff>
      <xdr:row>22</xdr:row>
      <xdr:rowOff>81421</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853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163407</xdr:rowOff>
    </xdr:from>
    <xdr:to>
      <xdr:col>77</xdr:col>
      <xdr:colOff>95250</xdr:colOff>
      <xdr:row>14</xdr:row>
      <xdr:rowOff>93557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39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103734</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161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97860</xdr:rowOff>
    </xdr:from>
    <xdr:to>
      <xdr:col>73</xdr:col>
      <xdr:colOff>44450</xdr:colOff>
      <xdr:row>15</xdr:row>
      <xdr:rowOff>28010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49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12787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58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76694</xdr:rowOff>
    </xdr:from>
    <xdr:to>
      <xdr:col>68</xdr:col>
      <xdr:colOff>203200</xdr:colOff>
      <xdr:row>17</xdr:row>
      <xdr:rowOff>6844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81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17021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58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71473</xdr:rowOff>
    </xdr:from>
    <xdr:to>
      <xdr:col>64</xdr:col>
      <xdr:colOff>152400</xdr:colOff>
      <xdr:row>18</xdr:row>
      <xdr:rowOff>1623</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98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11800</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755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119168</xdr:rowOff>
    </xdr:from>
    <xdr:to>
      <xdr:col>73</xdr:col>
      <xdr:colOff>44450</xdr:colOff>
      <xdr:row>14</xdr:row>
      <xdr:rowOff>49318</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234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59495</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2116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岡山県井原市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37,396
36,737
243.54
22,628,003
21,919,452
657,430
12,743,155
21,856,969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人件費に係る経常収支比率は、前年度と比較して０．３ポイント減少し、類似団体内平均値より低い（良い）値を維持している。</a:t>
          </a:r>
        </a:p>
        <a:p>
          <a:r>
            <a:rPr kumimoji="1" lang="ja-JP" altLang="en-US" sz="1300">
              <a:latin typeface="ＭＳ Ｐゴシック" panose="020B0600070205080204" pitchFamily="50" charset="-128"/>
              <a:ea typeface="ＭＳ Ｐゴシック" panose="020B0600070205080204" pitchFamily="50" charset="-128"/>
            </a:rPr>
            <a:t>　これは、職員給与費は増加したものの、定年延長に伴い退職金が減少したことによるものである。</a:t>
          </a:r>
        </a:p>
        <a:p>
          <a:r>
            <a:rPr kumimoji="1" lang="ja-JP" altLang="en-US" sz="1300">
              <a:latin typeface="ＭＳ Ｐゴシック" panose="020B0600070205080204" pitchFamily="50" charset="-128"/>
              <a:ea typeface="ＭＳ Ｐゴシック" panose="020B0600070205080204" pitchFamily="50" charset="-128"/>
            </a:rPr>
            <a:t>　今後も近年の行政需要の多様化・複雑化に対応し、市民サービスの質を維持するため、引き続き、職員給与水準の適正化に努める。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42</xdr:row>
      <xdr:rowOff>39915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51500"/>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11992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39915</xdr:rowOff>
    </xdr:from>
    <xdr:to>
      <xdr:col>24</xdr:col>
      <xdr:colOff>114300</xdr:colOff>
      <xdr:row>42</xdr:row>
      <xdr:rowOff>39915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53522</xdr:rowOff>
    </xdr:from>
    <xdr:to>
      <xdr:col>24</xdr:col>
      <xdr:colOff>25400</xdr:colOff>
      <xdr:row>35</xdr:row>
      <xdr:rowOff>86178</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0542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170741</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71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27214</xdr:rowOff>
    </xdr:from>
    <xdr:to>
      <xdr:col>24</xdr:col>
      <xdr:colOff>76200</xdr:colOff>
      <xdr:row>36</xdr:row>
      <xdr:rowOff>128814</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9978</xdr:rowOff>
    </xdr:from>
    <xdr:to>
      <xdr:col>19</xdr:col>
      <xdr:colOff>187325</xdr:colOff>
      <xdr:row>35</xdr:row>
      <xdr:rowOff>86178</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0107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27214</xdr:rowOff>
    </xdr:from>
    <xdr:to>
      <xdr:col>20</xdr:col>
      <xdr:colOff>38100</xdr:colOff>
      <xdr:row>36</xdr:row>
      <xdr:rowOff>128814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113591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85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9978</xdr:rowOff>
    </xdr:from>
    <xdr:to>
      <xdr:col>15</xdr:col>
      <xdr:colOff>98425</xdr:colOff>
      <xdr:row>36</xdr:row>
      <xdr:rowOff>1814</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010728"/>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4536</xdr:rowOff>
    </xdr:from>
    <xdr:to>
      <xdr:col>11</xdr:col>
      <xdr:colOff>9525</xdr:colOff>
      <xdr:row>36</xdr:row>
      <xdr:rowOff>1814</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662386"/>
          <a:ext cx="889000" cy="51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81643</xdr:rowOff>
    </xdr:from>
    <xdr:to>
      <xdr:col>11</xdr:col>
      <xdr:colOff>60325</xdr:colOff>
      <xdr:row>37</xdr:row>
      <xdr:rowOff>11793</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168020</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34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13607</xdr:rowOff>
    </xdr:from>
    <xdr:to>
      <xdr:col>6</xdr:col>
      <xdr:colOff>171450</xdr:colOff>
      <xdr:row>35</xdr:row>
      <xdr:rowOff>115207</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99984</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0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2722</xdr:rowOff>
    </xdr:from>
    <xdr:to>
      <xdr:col>24</xdr:col>
      <xdr:colOff>76200</xdr:colOff>
      <xdr:row>35</xdr:row>
      <xdr:rowOff>104322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0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19249</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84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35378</xdr:rowOff>
    </xdr:from>
    <xdr:to>
      <xdr:col>20</xdr:col>
      <xdr:colOff>38100</xdr:colOff>
      <xdr:row>35</xdr:row>
      <xdr:rowOff>136978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03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147155</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80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130628</xdr:rowOff>
    </xdr:from>
    <xdr:to>
      <xdr:col>15</xdr:col>
      <xdr:colOff>149225</xdr:colOff>
      <xdr:row>35</xdr:row>
      <xdr:rowOff>60778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9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70955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72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122464</xdr:rowOff>
    </xdr:from>
    <xdr:to>
      <xdr:col>11</xdr:col>
      <xdr:colOff>60325</xdr:colOff>
      <xdr:row>36</xdr:row>
      <xdr:rowOff>52614</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12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62791</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89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125186</xdr:rowOff>
    </xdr:from>
    <xdr:to>
      <xdr:col>6</xdr:col>
      <xdr:colOff>171450</xdr:colOff>
      <xdr:row>33</xdr:row>
      <xdr:rowOff>55336</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61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65513</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38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物件費に係る経常収支比率は、前年度と比較し０．４ポイント増加したものの、類似団体内平均値より低い（良い）値を維持している。</a:t>
          </a:r>
        </a:p>
        <a:p>
          <a:r>
            <a:rPr kumimoji="1" lang="ja-JP" altLang="en-US" sz="1300">
              <a:latin typeface="ＭＳ Ｐゴシック" panose="020B0600070205080204" pitchFamily="50" charset="-128"/>
              <a:ea typeface="ＭＳ Ｐゴシック" panose="020B0600070205080204" pitchFamily="50" charset="-128"/>
            </a:rPr>
            <a:t>　これは近年の物価高騰による経費の増加が主な要因である。</a:t>
          </a:r>
        </a:p>
        <a:p>
          <a:r>
            <a:rPr kumimoji="1" lang="ja-JP" altLang="en-US" sz="1300">
              <a:latin typeface="ＭＳ Ｐゴシック" panose="020B0600070205080204" pitchFamily="50" charset="-128"/>
              <a:ea typeface="ＭＳ Ｐゴシック" panose="020B0600070205080204" pitchFamily="50" charset="-128"/>
            </a:rPr>
            <a:t>　今後も、行財政改革の取り組みを推進し、経常的な経費の徹底した洗い直しや節減合理化を行い、物件費の抑制を図る。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15421</xdr:rowOff>
    </xdr:from>
    <xdr:to>
      <xdr:col>82</xdr:col>
      <xdr:colOff>107950</xdr:colOff>
      <xdr:row>21</xdr:row>
      <xdr:rowOff>80736</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44271"/>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52813</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5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80736</xdr:rowOff>
    </xdr:from>
    <xdr:to>
      <xdr:col>82</xdr:col>
      <xdr:colOff>196850</xdr:colOff>
      <xdr:row>21</xdr:row>
      <xdr:rowOff>80736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8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101798</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98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15421</xdr:rowOff>
    </xdr:from>
    <xdr:to>
      <xdr:col>82</xdr:col>
      <xdr:colOff>196850</xdr:colOff>
      <xdr:row>13</xdr:row>
      <xdr:rowOff>15421</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4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7257</xdr:rowOff>
    </xdr:from>
    <xdr:to>
      <xdr:col>82</xdr:col>
      <xdr:colOff>107950</xdr:colOff>
      <xdr:row>14</xdr:row>
      <xdr:rowOff>50800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407557"/>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127198</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698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155121</xdr:rowOff>
    </xdr:from>
    <xdr:to>
      <xdr:col>82</xdr:col>
      <xdr:colOff>158750</xdr:colOff>
      <xdr:row>16</xdr:row>
      <xdr:rowOff>85271</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91621</xdr:rowOff>
    </xdr:from>
    <xdr:to>
      <xdr:col>78</xdr:col>
      <xdr:colOff>69850</xdr:colOff>
      <xdr:row>14</xdr:row>
      <xdr:rowOff>7257</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320471"/>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122464</xdr:rowOff>
    </xdr:from>
    <xdr:to>
      <xdr:col>78</xdr:col>
      <xdr:colOff>120650</xdr:colOff>
      <xdr:row>16</xdr:row>
      <xdr:rowOff>52614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37391</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780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91621</xdr:rowOff>
    </xdr:from>
    <xdr:to>
      <xdr:col>73</xdr:col>
      <xdr:colOff>180975</xdr:colOff>
      <xdr:row>14</xdr:row>
      <xdr:rowOff>29029</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320471"/>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163286</xdr:rowOff>
    </xdr:from>
    <xdr:to>
      <xdr:col>74</xdr:col>
      <xdr:colOff>31750</xdr:colOff>
      <xdr:row>15</xdr:row>
      <xdr:rowOff>93436</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78213</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649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29029</xdr:rowOff>
    </xdr:from>
    <xdr:to>
      <xdr:col>69</xdr:col>
      <xdr:colOff>92075</xdr:colOff>
      <xdr:row>16</xdr:row>
      <xdr:rowOff>1814</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429329"/>
          <a:ext cx="889000" cy="31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46264</xdr:rowOff>
    </xdr:from>
    <xdr:to>
      <xdr:col>69</xdr:col>
      <xdr:colOff>142875</xdr:colOff>
      <xdr:row>15</xdr:row>
      <xdr:rowOff>147864</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132641</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7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59871</xdr:rowOff>
    </xdr:from>
    <xdr:to>
      <xdr:col>65</xdr:col>
      <xdr:colOff>53975</xdr:colOff>
      <xdr:row>16</xdr:row>
      <xdr:rowOff>161471</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146248</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88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0</xdr:rowOff>
    </xdr:from>
    <xdr:to>
      <xdr:col>82</xdr:col>
      <xdr:colOff>158750</xdr:colOff>
      <xdr:row>14</xdr:row>
      <xdr:rowOff>101600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16527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127907</xdr:rowOff>
    </xdr:from>
    <xdr:to>
      <xdr:col>78</xdr:col>
      <xdr:colOff>120650</xdr:colOff>
      <xdr:row>14</xdr:row>
      <xdr:rowOff>58057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35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68234</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12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40821</xdr:rowOff>
    </xdr:from>
    <xdr:to>
      <xdr:col>74</xdr:col>
      <xdr:colOff>31750</xdr:colOff>
      <xdr:row>13</xdr:row>
      <xdr:rowOff>142421</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26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152598</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038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149679</xdr:rowOff>
    </xdr:from>
    <xdr:to>
      <xdr:col>69</xdr:col>
      <xdr:colOff>142875</xdr:colOff>
      <xdr:row>14</xdr:row>
      <xdr:rowOff>79829</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37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90006</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1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122464</xdr:rowOff>
    </xdr:from>
    <xdr:to>
      <xdr:col>65</xdr:col>
      <xdr:colOff>53975</xdr:colOff>
      <xdr:row>16</xdr:row>
      <xdr:rowOff>52614</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62791</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4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扶助費に係る経常収支比率は、前年度と比較して０．３ポイント減少し、類似団体内平均値より低い（良い）値を維持している。</a:t>
          </a:r>
        </a:p>
        <a:p>
          <a:r>
            <a:rPr kumimoji="1" lang="ja-JP" altLang="en-US" sz="1300">
              <a:latin typeface="ＭＳ Ｐゴシック" panose="020B0600070205080204" pitchFamily="50" charset="-128"/>
              <a:ea typeface="ＭＳ Ｐゴシック" panose="020B0600070205080204" pitchFamily="50" charset="-128"/>
            </a:rPr>
            <a:t>　これは、子育て支援経費の保育料無償化事業費等は増加したものの、ふるさと応援基金を充当したことにより、一般財源が減少したことによるものである。</a:t>
          </a:r>
        </a:p>
        <a:p>
          <a:r>
            <a:rPr kumimoji="1" lang="ja-JP" altLang="en-US" sz="1300">
              <a:latin typeface="ＭＳ Ｐゴシック" panose="020B0600070205080204" pitchFamily="50" charset="-128"/>
              <a:ea typeface="ＭＳ Ｐゴシック" panose="020B0600070205080204" pitchFamily="50" charset="-128"/>
            </a:rPr>
            <a:t>　今後は、ますます少子高齢化が進み、扶助費の増加が見込まれることから、経常経費全般の抑制に努める。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69850</xdr:rowOff>
    </xdr:from>
    <xdr:to>
      <xdr:col>24</xdr:col>
      <xdr:colOff>25400</xdr:colOff>
      <xdr:row>62</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8525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156227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69850</xdr:rowOff>
    </xdr:from>
    <xdr:to>
      <xdr:col>24</xdr:col>
      <xdr:colOff>114300</xdr:colOff>
      <xdr:row>52</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107950</xdr:rowOff>
    </xdr:from>
    <xdr:to>
      <xdr:col>24</xdr:col>
      <xdr:colOff>25400</xdr:colOff>
      <xdr:row>54</xdr:row>
      <xdr:rowOff>165100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3662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69850</xdr:rowOff>
    </xdr:from>
    <xdr:to>
      <xdr:col>19</xdr:col>
      <xdr:colOff>187325</xdr:colOff>
      <xdr:row>54</xdr:row>
      <xdr:rowOff>165100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3281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95250</xdr:rowOff>
    </xdr:from>
    <xdr:to>
      <xdr:col>20</xdr:col>
      <xdr:colOff>38100</xdr:colOff>
      <xdr:row>55</xdr:row>
      <xdr:rowOff>25400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35577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12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69850</xdr:rowOff>
    </xdr:from>
    <xdr:to>
      <xdr:col>15</xdr:col>
      <xdr:colOff>98425</xdr:colOff>
      <xdr:row>54</xdr:row>
      <xdr:rowOff>146050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3281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76200</xdr:rowOff>
    </xdr:from>
    <xdr:to>
      <xdr:col>15</xdr:col>
      <xdr:colOff>149225</xdr:colOff>
      <xdr:row>55</xdr:row>
      <xdr:rowOff>6350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127000</xdr:rowOff>
    </xdr:from>
    <xdr:to>
      <xdr:col>11</xdr:col>
      <xdr:colOff>9525</xdr:colOff>
      <xdr:row>54</xdr:row>
      <xdr:rowOff>146050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2138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57150</xdr:rowOff>
    </xdr:from>
    <xdr:to>
      <xdr:col>6</xdr:col>
      <xdr:colOff>171450</xdr:colOff>
      <xdr:row>56</xdr:row>
      <xdr:rowOff>158750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143527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57150</xdr:rowOff>
    </xdr:from>
    <xdr:to>
      <xdr:col>24</xdr:col>
      <xdr:colOff>76200</xdr:colOff>
      <xdr:row>54</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73677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114300</xdr:rowOff>
    </xdr:from>
    <xdr:to>
      <xdr:col>20</xdr:col>
      <xdr:colOff>38100</xdr:colOff>
      <xdr:row>55</xdr:row>
      <xdr:rowOff>44450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29227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19050</xdr:rowOff>
    </xdr:from>
    <xdr:to>
      <xdr:col>15</xdr:col>
      <xdr:colOff>149225</xdr:colOff>
      <xdr:row>54</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130827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95250</xdr:rowOff>
    </xdr:from>
    <xdr:to>
      <xdr:col>11</xdr:col>
      <xdr:colOff>60325</xdr:colOff>
      <xdr:row>55</xdr:row>
      <xdr:rowOff>25400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35577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76200</xdr:rowOff>
    </xdr:from>
    <xdr:to>
      <xdr:col>6</xdr:col>
      <xdr:colOff>171450</xdr:colOff>
      <xdr:row>54</xdr:row>
      <xdr:rowOff>6350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16527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その他に係る経常収支比率は、前年度と比較して０．４ポイント増加し、類似団体内平均値よりやや高い値となっている。</a:t>
          </a:r>
        </a:p>
        <a:p>
          <a:r>
            <a:rPr kumimoji="1" lang="ja-JP" altLang="en-US" sz="1300">
              <a:latin typeface="ＭＳ Ｐゴシック" panose="020B0600070205080204" pitchFamily="50" charset="-128"/>
              <a:ea typeface="ＭＳ Ｐゴシック" panose="020B0600070205080204" pitchFamily="50" charset="-128"/>
            </a:rPr>
            <a:t>　これは、道路橋梁等に係る維持補修費が増加したことが主な要因である。</a:t>
          </a:r>
        </a:p>
        <a:p>
          <a:r>
            <a:rPr kumimoji="1" lang="ja-JP" altLang="en-US" sz="1300">
              <a:latin typeface="ＭＳ Ｐゴシック" panose="020B0600070205080204" pitchFamily="50" charset="-128"/>
              <a:ea typeface="ＭＳ Ｐゴシック" panose="020B0600070205080204" pitchFamily="50" charset="-128"/>
            </a:rPr>
            <a:t>　今後も、施設の老朽化等により、維持補修費の増加が見込まれることから、予防保全や統廃合を推進し、節減合理化を行い、歳出抑制を図る。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138430</xdr:rowOff>
    </xdr:from>
    <xdr:to>
      <xdr:col>82</xdr:col>
      <xdr:colOff>107950</xdr:colOff>
      <xdr:row>58</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25280"/>
          <a:ext cx="0" cy="868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121937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066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58</xdr:row>
      <xdr:rowOff>149860</xdr:rowOff>
    </xdr:from>
    <xdr:to>
      <xdr:col>82</xdr:col>
      <xdr:colOff>196850</xdr:colOff>
      <xdr:row>58</xdr:row>
      <xdr:rowOff>149860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093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53357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138430</xdr:rowOff>
    </xdr:from>
    <xdr:to>
      <xdr:col>82</xdr:col>
      <xdr:colOff>196850</xdr:colOff>
      <xdr:row>53</xdr:row>
      <xdr:rowOff>138430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104140</xdr:rowOff>
    </xdr:from>
    <xdr:to>
      <xdr:col>82</xdr:col>
      <xdr:colOff>107950</xdr:colOff>
      <xdr:row>56</xdr:row>
      <xdr:rowOff>134620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7053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165117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23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81280</xdr:rowOff>
    </xdr:from>
    <xdr:to>
      <xdr:col>78</xdr:col>
      <xdr:colOff>69850</xdr:colOff>
      <xdr:row>56</xdr:row>
      <xdr:rowOff>104140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6824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156210</xdr:rowOff>
    </xdr:from>
    <xdr:to>
      <xdr:col>78</xdr:col>
      <xdr:colOff>120650</xdr:colOff>
      <xdr:row>56</xdr:row>
      <xdr:rowOff>86360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96537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35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81280</xdr:rowOff>
    </xdr:from>
    <xdr:to>
      <xdr:col>73</xdr:col>
      <xdr:colOff>180975</xdr:colOff>
      <xdr:row>56</xdr:row>
      <xdr:rowOff>134620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6824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118110</xdr:rowOff>
    </xdr:from>
    <xdr:to>
      <xdr:col>74</xdr:col>
      <xdr:colOff>31750</xdr:colOff>
      <xdr:row>56</xdr:row>
      <xdr:rowOff>48260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58437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134620</xdr:rowOff>
    </xdr:from>
    <xdr:to>
      <xdr:col>69</xdr:col>
      <xdr:colOff>92075</xdr:colOff>
      <xdr:row>61</xdr:row>
      <xdr:rowOff>1270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735820"/>
          <a:ext cx="889000" cy="72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30480</xdr:rowOff>
    </xdr:from>
    <xdr:to>
      <xdr:col>69</xdr:col>
      <xdr:colOff>142875</xdr:colOff>
      <xdr:row>56</xdr:row>
      <xdr:rowOff>132080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142257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100347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83820</xdr:rowOff>
    </xdr:from>
    <xdr:to>
      <xdr:col>82</xdr:col>
      <xdr:colOff>158750</xdr:colOff>
      <xdr:row>57</xdr:row>
      <xdr:rowOff>13970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55897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65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53340</xdr:rowOff>
    </xdr:from>
    <xdr:to>
      <xdr:col>78</xdr:col>
      <xdr:colOff>120650</xdr:colOff>
      <xdr:row>56</xdr:row>
      <xdr:rowOff>154940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139717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740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30480</xdr:rowOff>
    </xdr:from>
    <xdr:to>
      <xdr:col>74</xdr:col>
      <xdr:colOff>31750</xdr:colOff>
      <xdr:row>56</xdr:row>
      <xdr:rowOff>132080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116857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83820</xdr:rowOff>
    </xdr:from>
    <xdr:to>
      <xdr:col>69</xdr:col>
      <xdr:colOff>142875</xdr:colOff>
      <xdr:row>57</xdr:row>
      <xdr:rowOff>13970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170197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121920</xdr:rowOff>
    </xdr:from>
    <xdr:to>
      <xdr:col>65</xdr:col>
      <xdr:colOff>53975</xdr:colOff>
      <xdr:row>61</xdr:row>
      <xdr:rowOff>52070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40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36847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49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補助費等に係る経常収支比率は、前年度と比較し０．３ポイント減少したものの、類似団体内平均値より高い値となっている。</a:t>
          </a:r>
        </a:p>
        <a:p>
          <a:r>
            <a:rPr kumimoji="1" lang="ja-JP" altLang="en-US" sz="1300">
              <a:latin typeface="ＭＳ Ｐゴシック" panose="020B0600070205080204" pitchFamily="50" charset="-128"/>
              <a:ea typeface="ＭＳ Ｐゴシック" panose="020B0600070205080204" pitchFamily="50" charset="-128"/>
            </a:rPr>
            <a:t>　これは、水道事業会計と簡易水道事業会計が経営統合したことに伴い、高料金対策に係る経費の繰出金が減少したことが主な要因である。</a:t>
          </a:r>
        </a:p>
        <a:p>
          <a:r>
            <a:rPr kumimoji="1" lang="ja-JP" altLang="en-US" sz="1300">
              <a:latin typeface="ＭＳ Ｐゴシック" panose="020B0600070205080204" pitchFamily="50" charset="-128"/>
              <a:ea typeface="ＭＳ Ｐゴシック" panose="020B0600070205080204" pitchFamily="50" charset="-128"/>
            </a:rPr>
            <a:t>　今後、行政改革プランに基づき、補助金や負担金等の見直しを行い、補助費等の抑制を図る。</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54610</xdr:rowOff>
    </xdr:from>
    <xdr:to>
      <xdr:col>82</xdr:col>
      <xdr:colOff>107950</xdr:colOff>
      <xdr:row>40</xdr:row>
      <xdr:rowOff>165100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7124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137177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165100</xdr:rowOff>
    </xdr:from>
    <xdr:to>
      <xdr:col>82</xdr:col>
      <xdr:colOff>196850</xdr:colOff>
      <xdr:row>40</xdr:row>
      <xdr:rowOff>165100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140987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54610</xdr:rowOff>
    </xdr:from>
    <xdr:to>
      <xdr:col>82</xdr:col>
      <xdr:colOff>196850</xdr:colOff>
      <xdr:row>33</xdr:row>
      <xdr:rowOff>54610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58420</xdr:rowOff>
    </xdr:from>
    <xdr:to>
      <xdr:col>82</xdr:col>
      <xdr:colOff>107950</xdr:colOff>
      <xdr:row>38</xdr:row>
      <xdr:rowOff>81280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65735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115587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116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43180</xdr:rowOff>
    </xdr:from>
    <xdr:to>
      <xdr:col>78</xdr:col>
      <xdr:colOff>69850</xdr:colOff>
      <xdr:row>38</xdr:row>
      <xdr:rowOff>81280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5582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106680</xdr:rowOff>
    </xdr:from>
    <xdr:to>
      <xdr:col>78</xdr:col>
      <xdr:colOff>120650</xdr:colOff>
      <xdr:row>37</xdr:row>
      <xdr:rowOff>36830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47007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04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43180</xdr:rowOff>
    </xdr:from>
    <xdr:to>
      <xdr:col>73</xdr:col>
      <xdr:colOff>180975</xdr:colOff>
      <xdr:row>38</xdr:row>
      <xdr:rowOff>149860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65582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68580</xdr:rowOff>
    </xdr:from>
    <xdr:to>
      <xdr:col>74</xdr:col>
      <xdr:colOff>31750</xdr:colOff>
      <xdr:row>36</xdr:row>
      <xdr:rowOff>170180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8907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115570</xdr:rowOff>
    </xdr:from>
    <xdr:to>
      <xdr:col>69</xdr:col>
      <xdr:colOff>92075</xdr:colOff>
      <xdr:row>38</xdr:row>
      <xdr:rowOff>149860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645922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11430</xdr:rowOff>
    </xdr:from>
    <xdr:to>
      <xdr:col>69</xdr:col>
      <xdr:colOff>142875</xdr:colOff>
      <xdr:row>37</xdr:row>
      <xdr:rowOff>113030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123207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91440</xdr:rowOff>
    </xdr:from>
    <xdr:to>
      <xdr:col>65</xdr:col>
      <xdr:colOff>53975</xdr:colOff>
      <xdr:row>37</xdr:row>
      <xdr:rowOff>21590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31767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7620</xdr:rowOff>
    </xdr:from>
    <xdr:to>
      <xdr:col>82</xdr:col>
      <xdr:colOff>158750</xdr:colOff>
      <xdr:row>38</xdr:row>
      <xdr:rowOff>109220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151147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30480</xdr:rowOff>
    </xdr:from>
    <xdr:to>
      <xdr:col>78</xdr:col>
      <xdr:colOff>120650</xdr:colOff>
      <xdr:row>38</xdr:row>
      <xdr:rowOff>132080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116857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63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163830</xdr:rowOff>
    </xdr:from>
    <xdr:to>
      <xdr:col>74</xdr:col>
      <xdr:colOff>31750</xdr:colOff>
      <xdr:row>38</xdr:row>
      <xdr:rowOff>93980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78757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99060</xdr:rowOff>
    </xdr:from>
    <xdr:to>
      <xdr:col>69</xdr:col>
      <xdr:colOff>142875</xdr:colOff>
      <xdr:row>39</xdr:row>
      <xdr:rowOff>29210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13987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64770</xdr:rowOff>
    </xdr:from>
    <xdr:to>
      <xdr:col>65</xdr:col>
      <xdr:colOff>53975</xdr:colOff>
      <xdr:row>37</xdr:row>
      <xdr:rowOff>166370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151147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公債費に係る経常収支比率は、前年度と比較して０．８ポイント増加したものの、類似団体内平均値より低い（良い）値を維持している。</a:t>
          </a:r>
        </a:p>
        <a:p>
          <a:r>
            <a:rPr kumimoji="1" lang="ja-JP" altLang="en-US" sz="1300">
              <a:latin typeface="ＭＳ Ｐゴシック" panose="020B0600070205080204" pitchFamily="50" charset="-128"/>
              <a:ea typeface="ＭＳ Ｐゴシック" panose="020B0600070205080204" pitchFamily="50" charset="-128"/>
            </a:rPr>
            <a:t>　これは、近年の大規模建設事業に係る元金償還が開始したことにより元利償還金が増加したことが主な要因である。</a:t>
          </a:r>
        </a:p>
        <a:p>
          <a:r>
            <a:rPr kumimoji="1" lang="ja-JP" altLang="en-US" sz="1300">
              <a:latin typeface="ＭＳ Ｐゴシック" panose="020B0600070205080204" pitchFamily="50" charset="-128"/>
              <a:ea typeface="ＭＳ Ｐゴシック" panose="020B0600070205080204" pitchFamily="50" charset="-128"/>
            </a:rPr>
            <a:t>　今後も、さらなる増加が予想されるため、地方債の新規発行の抑制を図り、地方債残高の抑制に努める。</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81</xdr:row>
      <xdr:rowOff>170435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539980"/>
          <a:ext cx="0" cy="1517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142512</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170435</xdr:rowOff>
    </xdr:from>
    <xdr:to>
      <xdr:col>24</xdr:col>
      <xdr:colOff>114300</xdr:colOff>
      <xdr:row>81</xdr:row>
      <xdr:rowOff>170435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165863</xdr:rowOff>
    </xdr:from>
    <xdr:to>
      <xdr:col>24</xdr:col>
      <xdr:colOff>25400</xdr:colOff>
      <xdr:row>76</xdr:row>
      <xdr:rowOff>67563</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987800" y="13024613"/>
          <a:ext cx="838200" cy="7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100855</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302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128778</xdr:rowOff>
    </xdr:from>
    <xdr:to>
      <xdr:col>24</xdr:col>
      <xdr:colOff>76200</xdr:colOff>
      <xdr:row>78</xdr:row>
      <xdr:rowOff>58928</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120142</xdr:rowOff>
    </xdr:from>
    <xdr:to>
      <xdr:col>19</xdr:col>
      <xdr:colOff>187325</xdr:colOff>
      <xdr:row>75</xdr:row>
      <xdr:rowOff>165863</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098800" y="12978892"/>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128778</xdr:rowOff>
    </xdr:from>
    <xdr:to>
      <xdr:col>20</xdr:col>
      <xdr:colOff>38100</xdr:colOff>
      <xdr:row>78</xdr:row>
      <xdr:rowOff>58928</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43705</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416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120142</xdr:rowOff>
    </xdr:from>
    <xdr:to>
      <xdr:col>15</xdr:col>
      <xdr:colOff>98425</xdr:colOff>
      <xdr:row>75</xdr:row>
      <xdr:rowOff>156718</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2209800" y="129788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156718</xdr:rowOff>
    </xdr:from>
    <xdr:to>
      <xdr:col>11</xdr:col>
      <xdr:colOff>9525</xdr:colOff>
      <xdr:row>76</xdr:row>
      <xdr:rowOff>76708</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1320800" y="1301546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163068</xdr:rowOff>
    </xdr:from>
    <xdr:to>
      <xdr:col>11</xdr:col>
      <xdr:colOff>60325</xdr:colOff>
      <xdr:row>77</xdr:row>
      <xdr:rowOff>93218</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77995</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163068</xdr:rowOff>
    </xdr:from>
    <xdr:to>
      <xdr:col>6</xdr:col>
      <xdr:colOff>171450</xdr:colOff>
      <xdr:row>77</xdr:row>
      <xdr:rowOff>93218</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77995</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xdr:rowOff>
    </xdr:from>
    <xdr:to>
      <xdr:col>24</xdr:col>
      <xdr:colOff>76200</xdr:colOff>
      <xdr:row>76</xdr:row>
      <xdr:rowOff>118363</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33291</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289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115062</xdr:rowOff>
    </xdr:from>
    <xdr:to>
      <xdr:col>20</xdr:col>
      <xdr:colOff>38100</xdr:colOff>
      <xdr:row>76</xdr:row>
      <xdr:rowOff>45213</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55389</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69342</xdr:rowOff>
    </xdr:from>
    <xdr:to>
      <xdr:col>15</xdr:col>
      <xdr:colOff>149225</xdr:colOff>
      <xdr:row>75</xdr:row>
      <xdr:rowOff>170942</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9669</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269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105918</xdr:rowOff>
    </xdr:from>
    <xdr:to>
      <xdr:col>11</xdr:col>
      <xdr:colOff>60325</xdr:colOff>
      <xdr:row>76</xdr:row>
      <xdr:rowOff>36069</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46245</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25908</xdr:rowOff>
    </xdr:from>
    <xdr:to>
      <xdr:col>6</xdr:col>
      <xdr:colOff>171450</xdr:colOff>
      <xdr:row>76</xdr:row>
      <xdr:rowOff>127508</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137685</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公債費以外に係る経常収支比率は、前年度と比較し０．１ポイント減少し、類似団体内平均値より低い（良い）値を維持している。</a:t>
          </a:r>
        </a:p>
        <a:p>
          <a:r>
            <a:rPr kumimoji="1" lang="ja-JP" altLang="en-US" sz="1300">
              <a:latin typeface="ＭＳ Ｐゴシック" panose="020B0600070205080204" pitchFamily="50" charset="-128"/>
              <a:ea typeface="ＭＳ Ｐゴシック" panose="020B0600070205080204" pitchFamily="50" charset="-128"/>
            </a:rPr>
            <a:t>　このうち、補助費等が類似団体内平均値を大きく上回っているため、今後は、行政改革プランに基づき、補助金や負担金等の見直しを行い、補助費等の抑制を図る。</a:t>
          </a: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28702</xdr:rowOff>
    </xdr:from>
    <xdr:to>
      <xdr:col>82</xdr:col>
      <xdr:colOff>107950</xdr:colOff>
      <xdr:row>82</xdr:row>
      <xdr:rowOff>3556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887452"/>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147083</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4034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3556</xdr:rowOff>
    </xdr:from>
    <xdr:to>
      <xdr:col>82</xdr:col>
      <xdr:colOff>196850</xdr:colOff>
      <xdr:row>82</xdr:row>
      <xdr:rowOff>3556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4062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115079</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630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28702</xdr:rowOff>
    </xdr:from>
    <xdr:to>
      <xdr:col>82</xdr:col>
      <xdr:colOff>196850</xdr:colOff>
      <xdr:row>75</xdr:row>
      <xdr:rowOff>28702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887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104139</xdr:rowOff>
    </xdr:from>
    <xdr:to>
      <xdr:col>82</xdr:col>
      <xdr:colOff>107950</xdr:colOff>
      <xdr:row>76</xdr:row>
      <xdr:rowOff>108713</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5671800" y="13134339"/>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61992</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92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89915</xdr:rowOff>
    </xdr:from>
    <xdr:to>
      <xdr:col>82</xdr:col>
      <xdr:colOff>158750</xdr:colOff>
      <xdr:row>77</xdr:row>
      <xdr:rowOff>20065</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152146</xdr:rowOff>
    </xdr:from>
    <xdr:to>
      <xdr:col>78</xdr:col>
      <xdr:colOff>69850</xdr:colOff>
      <xdr:row>76</xdr:row>
      <xdr:rowOff>108713</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010896"/>
          <a:ext cx="889000" cy="1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148862</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17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152146</xdr:rowOff>
    </xdr:from>
    <xdr:to>
      <xdr:col>73</xdr:col>
      <xdr:colOff>180975</xdr:colOff>
      <xdr:row>77</xdr:row>
      <xdr:rowOff>37846</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3010896"/>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87630</xdr:rowOff>
    </xdr:from>
    <xdr:to>
      <xdr:col>74</xdr:col>
      <xdr:colOff>31750</xdr:colOff>
      <xdr:row>76</xdr:row>
      <xdr:rowOff>17780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27957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37846</xdr:rowOff>
    </xdr:from>
    <xdr:to>
      <xdr:col>69</xdr:col>
      <xdr:colOff>92075</xdr:colOff>
      <xdr:row>78</xdr:row>
      <xdr:rowOff>49276</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239496"/>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149352</xdr:rowOff>
    </xdr:from>
    <xdr:to>
      <xdr:col>69</xdr:col>
      <xdr:colOff>142875</xdr:colOff>
      <xdr:row>77</xdr:row>
      <xdr:rowOff>79502</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89679</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28194</xdr:rowOff>
    </xdr:from>
    <xdr:to>
      <xdr:col>65</xdr:col>
      <xdr:colOff>53975</xdr:colOff>
      <xdr:row>77</xdr:row>
      <xdr:rowOff>129794</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139971</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69867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57913</xdr:rowOff>
    </xdr:from>
    <xdr:to>
      <xdr:col>78</xdr:col>
      <xdr:colOff>120650</xdr:colOff>
      <xdr:row>76</xdr:row>
      <xdr:rowOff>159513</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169689</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856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101346</xdr:rowOff>
    </xdr:from>
    <xdr:to>
      <xdr:col>74</xdr:col>
      <xdr:colOff>31750</xdr:colOff>
      <xdr:row>76</xdr:row>
      <xdr:rowOff>31496</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16273</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04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158496</xdr:rowOff>
    </xdr:from>
    <xdr:to>
      <xdr:col>69</xdr:col>
      <xdr:colOff>142875</xdr:colOff>
      <xdr:row>77</xdr:row>
      <xdr:rowOff>88646</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73423</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169926</xdr:rowOff>
    </xdr:from>
    <xdr:to>
      <xdr:col>65</xdr:col>
      <xdr:colOff>53975</xdr:colOff>
      <xdr:row>78</xdr:row>
      <xdr:rowOff>100076</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84853</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岡山県井原市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157880</xdr:rowOff>
    </xdr:from>
    <xdr:to>
      <xdr:col>29</xdr:col>
      <xdr:colOff>127000</xdr:colOff>
      <xdr:row>19</xdr:row>
      <xdr:rowOff>141007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91455"/>
          <a:ext cx="0" cy="13547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113084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18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141007</xdr:rowOff>
    </xdr:from>
    <xdr:to>
      <xdr:col>30</xdr:col>
      <xdr:colOff>25400</xdr:colOff>
      <xdr:row>19</xdr:row>
      <xdr:rowOff>141007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46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72807</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3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157880</xdr:rowOff>
    </xdr:from>
    <xdr:to>
      <xdr:col>30</xdr:col>
      <xdr:colOff>25400</xdr:colOff>
      <xdr:row>11</xdr:row>
      <xdr:rowOff>157880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914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40808</xdr:rowOff>
    </xdr:from>
    <xdr:to>
      <xdr:col>29</xdr:col>
      <xdr:colOff>127000</xdr:colOff>
      <xdr:row>17</xdr:row>
      <xdr:rowOff>70998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003083"/>
          <a:ext cx="647700" cy="301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119349</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7387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102822</xdr:rowOff>
    </xdr:from>
    <xdr:to>
      <xdr:col>29</xdr:col>
      <xdr:colOff>177800</xdr:colOff>
      <xdr:row>17</xdr:row>
      <xdr:rowOff>32972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893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70998</xdr:rowOff>
    </xdr:from>
    <xdr:to>
      <xdr:col>26</xdr:col>
      <xdr:colOff>50800</xdr:colOff>
      <xdr:row>17</xdr:row>
      <xdr:rowOff>115389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033273"/>
          <a:ext cx="698500" cy="443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142884</xdr:rowOff>
    </xdr:from>
    <xdr:to>
      <xdr:col>26</xdr:col>
      <xdr:colOff>101600</xdr:colOff>
      <xdr:row>17</xdr:row>
      <xdr:rowOff>73034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29337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83211</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702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115389</xdr:rowOff>
    </xdr:from>
    <xdr:to>
      <xdr:col>22</xdr:col>
      <xdr:colOff>114300</xdr:colOff>
      <xdr:row>17</xdr:row>
      <xdr:rowOff>127562</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077664"/>
          <a:ext cx="698500" cy="12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164116</xdr:rowOff>
    </xdr:from>
    <xdr:to>
      <xdr:col>22</xdr:col>
      <xdr:colOff>165100</xdr:colOff>
      <xdr:row>17</xdr:row>
      <xdr:rowOff>94266</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29549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104443</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72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127562</xdr:rowOff>
    </xdr:from>
    <xdr:to>
      <xdr:col>18</xdr:col>
      <xdr:colOff>177800</xdr:colOff>
      <xdr:row>18</xdr:row>
      <xdr:rowOff>54210</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089837"/>
          <a:ext cx="698500" cy="980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10668</xdr:rowOff>
    </xdr:from>
    <xdr:to>
      <xdr:col>19</xdr:col>
      <xdr:colOff>38100</xdr:colOff>
      <xdr:row>18</xdr:row>
      <xdr:rowOff>112268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443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97045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230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80520</xdr:rowOff>
    </xdr:from>
    <xdr:to>
      <xdr:col>15</xdr:col>
      <xdr:colOff>101600</xdr:colOff>
      <xdr:row>19</xdr:row>
      <xdr:rowOff>10670</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2142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166897</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30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161458</xdr:rowOff>
    </xdr:from>
    <xdr:to>
      <xdr:col>29</xdr:col>
      <xdr:colOff>177800</xdr:colOff>
      <xdr:row>17</xdr:row>
      <xdr:rowOff>91608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9522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133535</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92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20198</xdr:rowOff>
    </xdr:from>
    <xdr:to>
      <xdr:col>26</xdr:col>
      <xdr:colOff>101600</xdr:colOff>
      <xdr:row>17</xdr:row>
      <xdr:rowOff>121798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9824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106575</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068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64589</xdr:rowOff>
    </xdr:from>
    <xdr:to>
      <xdr:col>22</xdr:col>
      <xdr:colOff>165100</xdr:colOff>
      <xdr:row>17</xdr:row>
      <xdr:rowOff>166189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0268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150966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113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76762</xdr:rowOff>
    </xdr:from>
    <xdr:to>
      <xdr:col>19</xdr:col>
      <xdr:colOff>38100</xdr:colOff>
      <xdr:row>18</xdr:row>
      <xdr:rowOff>6912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039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17089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80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3410</xdr:rowOff>
    </xdr:from>
    <xdr:to>
      <xdr:col>15</xdr:col>
      <xdr:colOff>101600</xdr:colOff>
      <xdr:row>18</xdr:row>
      <xdr:rowOff>105010</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137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115187</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906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143328</xdr:rowOff>
    </xdr:from>
    <xdr:to>
      <xdr:col>33</xdr:col>
      <xdr:colOff>114300</xdr:colOff>
      <xdr:row>38</xdr:row>
      <xdr:rowOff>143328</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3" name="人口1人当たり決算額の推移グラフ枠445">
          <a:extLst>
            <a:ext uri="{FF2B5EF4-FFF2-40B4-BE49-F238E27FC236}">
              <a16:creationId xmlns:a16="http://schemas.microsoft.com/office/drawing/2014/main" id="{00000000-0008-0000-0500-000071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170042</xdr:rowOff>
    </xdr:from>
    <xdr:to>
      <xdr:col>29</xdr:col>
      <xdr:colOff>127000</xdr:colOff>
      <xdr:row>39</xdr:row>
      <xdr:rowOff>37193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651500" y="6094592"/>
          <a:ext cx="0" cy="15816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9270</xdr:rowOff>
    </xdr:from>
    <xdr:ext cx="762000" cy="259045"/>
    <xdr:sp macro="" textlink="">
      <xdr:nvSpPr>
        <xdr:cNvPr id="115" name="人口1人当たり決算額の推移最小値テキスト445">
          <a:extLst>
            <a:ext uri="{FF2B5EF4-FFF2-40B4-BE49-F238E27FC236}">
              <a16:creationId xmlns:a16="http://schemas.microsoft.com/office/drawing/2014/main" id="{00000000-0008-0000-0500-000073000000}"/>
            </a:ext>
          </a:extLst>
        </xdr:cNvPr>
        <xdr:cNvSpPr txBox="1"/>
      </xdr:nvSpPr>
      <xdr:spPr>
        <a:xfrm>
          <a:off x="5740400" y="764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37193</xdr:rowOff>
    </xdr:from>
    <xdr:to>
      <xdr:col>30</xdr:col>
      <xdr:colOff>25400</xdr:colOff>
      <xdr:row>39</xdr:row>
      <xdr:rowOff>37193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562600" y="76762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84969</xdr:rowOff>
    </xdr:from>
    <xdr:ext cx="762000" cy="259045"/>
    <xdr:sp macro="" textlink="">
      <xdr:nvSpPr>
        <xdr:cNvPr id="117" name="人口1人当たり決算額の推移最大値テキスト445">
          <a:extLst>
            <a:ext uri="{FF2B5EF4-FFF2-40B4-BE49-F238E27FC236}">
              <a16:creationId xmlns:a16="http://schemas.microsoft.com/office/drawing/2014/main" id="{00000000-0008-0000-0500-000075000000}"/>
            </a:ext>
          </a:extLst>
        </xdr:cNvPr>
        <xdr:cNvSpPr txBox="1"/>
      </xdr:nvSpPr>
      <xdr:spPr>
        <a:xfrm>
          <a:off x="5740400" y="583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170042</xdr:rowOff>
    </xdr:from>
    <xdr:to>
      <xdr:col>30</xdr:col>
      <xdr:colOff>25400</xdr:colOff>
      <xdr:row>33</xdr:row>
      <xdr:rowOff>170042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562600" y="60945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7246</xdr:rowOff>
    </xdr:from>
    <xdr:to>
      <xdr:col>29</xdr:col>
      <xdr:colOff>127000</xdr:colOff>
      <xdr:row>36</xdr:row>
      <xdr:rowOff>105511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5003800" y="6960496"/>
          <a:ext cx="647700" cy="982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58205</xdr:rowOff>
    </xdr:from>
    <xdr:ext cx="762000" cy="259045"/>
    <xdr:sp macro="" textlink="">
      <xdr:nvSpPr>
        <xdr:cNvPr id="120" name="人口1人当たり決算額の推移平均値テキスト445">
          <a:extLst>
            <a:ext uri="{FF2B5EF4-FFF2-40B4-BE49-F238E27FC236}">
              <a16:creationId xmlns:a16="http://schemas.microsoft.com/office/drawing/2014/main" id="{00000000-0008-0000-0500-000078000000}"/>
            </a:ext>
          </a:extLst>
        </xdr:cNvPr>
        <xdr:cNvSpPr txBox="1"/>
      </xdr:nvSpPr>
      <xdr:spPr>
        <a:xfrm>
          <a:off x="5740400" y="70114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86128</xdr:rowOff>
    </xdr:from>
    <xdr:to>
      <xdr:col>29</xdr:col>
      <xdr:colOff>177800</xdr:colOff>
      <xdr:row>37</xdr:row>
      <xdr:rowOff>16278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5600700" y="7039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105511</xdr:rowOff>
    </xdr:from>
    <xdr:to>
      <xdr:col>26</xdr:col>
      <xdr:colOff>50800</xdr:colOff>
      <xdr:row>37</xdr:row>
      <xdr:rowOff>73606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4305300" y="7058761"/>
          <a:ext cx="698500" cy="1395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107747</xdr:rowOff>
    </xdr:from>
    <xdr:to>
      <xdr:col>26</xdr:col>
      <xdr:colOff>101600</xdr:colOff>
      <xdr:row>37</xdr:row>
      <xdr:rowOff>37897</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953000" y="70609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22674</xdr:rowOff>
    </xdr:from>
    <xdr:ext cx="7366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622800" y="7147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34907</xdr:rowOff>
    </xdr:from>
    <xdr:to>
      <xdr:col>22</xdr:col>
      <xdr:colOff>114300</xdr:colOff>
      <xdr:row>37</xdr:row>
      <xdr:rowOff>73606</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a:off x="3606800" y="7159607"/>
          <a:ext cx="698500" cy="386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130182</xdr:rowOff>
    </xdr:from>
    <xdr:to>
      <xdr:col>22</xdr:col>
      <xdr:colOff>165100</xdr:colOff>
      <xdr:row>37</xdr:row>
      <xdr:rowOff>60332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4254500" y="7083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241959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924300" y="685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8586</xdr:rowOff>
    </xdr:from>
    <xdr:to>
      <xdr:col>18</xdr:col>
      <xdr:colOff>177800</xdr:colOff>
      <xdr:row>37</xdr:row>
      <xdr:rowOff>34907</xdr:rowOff>
    </xdr:to>
    <xdr:cxnSp macro="">
      <xdr:nvCxnSpPr>
        <xdr:cNvPr id="128" name="直線コネクタ 127">
          <a:extLst>
            <a:ext uri="{FF2B5EF4-FFF2-40B4-BE49-F238E27FC236}">
              <a16:creationId xmlns:a16="http://schemas.microsoft.com/office/drawing/2014/main" id="{00000000-0008-0000-0500-000080000000}"/>
            </a:ext>
          </a:extLst>
        </xdr:cNvPr>
        <xdr:cNvCxnSpPr/>
      </xdr:nvCxnSpPr>
      <xdr:spPr bwMode="auto">
        <a:xfrm>
          <a:off x="2908300" y="7133286"/>
          <a:ext cx="698500" cy="263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86618</xdr:rowOff>
    </xdr:from>
    <xdr:to>
      <xdr:col>19</xdr:col>
      <xdr:colOff>38100</xdr:colOff>
      <xdr:row>37</xdr:row>
      <xdr:rowOff>188218</xdr:rowOff>
    </xdr:to>
    <xdr:sp macro="" textlink="">
      <xdr:nvSpPr>
        <xdr:cNvPr id="129" name="フローチャート: 判断 128">
          <a:extLst>
            <a:ext uri="{FF2B5EF4-FFF2-40B4-BE49-F238E27FC236}">
              <a16:creationId xmlns:a16="http://schemas.microsoft.com/office/drawing/2014/main" id="{00000000-0008-0000-0500-000081000000}"/>
            </a:ext>
          </a:extLst>
        </xdr:cNvPr>
        <xdr:cNvSpPr/>
      </xdr:nvSpPr>
      <xdr:spPr bwMode="auto">
        <a:xfrm>
          <a:off x="3556000" y="72113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172995</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225800" y="7297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67774</xdr:rowOff>
    </xdr:from>
    <xdr:to>
      <xdr:col>15</xdr:col>
      <xdr:colOff>101600</xdr:colOff>
      <xdr:row>37</xdr:row>
      <xdr:rowOff>169374</xdr:rowOff>
    </xdr:to>
    <xdr:sp macro="" textlink="">
      <xdr:nvSpPr>
        <xdr:cNvPr id="131" name="フローチャート: 判断 130">
          <a:extLst>
            <a:ext uri="{FF2B5EF4-FFF2-40B4-BE49-F238E27FC236}">
              <a16:creationId xmlns:a16="http://schemas.microsoft.com/office/drawing/2014/main" id="{00000000-0008-0000-0500-000083000000}"/>
            </a:ext>
          </a:extLst>
        </xdr:cNvPr>
        <xdr:cNvSpPr/>
      </xdr:nvSpPr>
      <xdr:spPr bwMode="auto">
        <a:xfrm>
          <a:off x="2857500" y="71924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154151</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527300" y="7278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299346</xdr:rowOff>
    </xdr:from>
    <xdr:to>
      <xdr:col>29</xdr:col>
      <xdr:colOff>177800</xdr:colOff>
      <xdr:row>36</xdr:row>
      <xdr:rowOff>58046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5600700" y="69096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144423</xdr:rowOff>
    </xdr:from>
    <xdr:ext cx="762000" cy="259045"/>
    <xdr:sp macro="" textlink="">
      <xdr:nvSpPr>
        <xdr:cNvPr id="139" name="人口1人当たり決算額の推移該当値テキスト445">
          <a:extLst>
            <a:ext uri="{FF2B5EF4-FFF2-40B4-BE49-F238E27FC236}">
              <a16:creationId xmlns:a16="http://schemas.microsoft.com/office/drawing/2014/main" id="{00000000-0008-0000-0500-00008B000000}"/>
            </a:ext>
          </a:extLst>
        </xdr:cNvPr>
        <xdr:cNvSpPr txBox="1"/>
      </xdr:nvSpPr>
      <xdr:spPr>
        <a:xfrm>
          <a:off x="5740400" y="6754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54711</xdr:rowOff>
    </xdr:from>
    <xdr:to>
      <xdr:col>26</xdr:col>
      <xdr:colOff>101600</xdr:colOff>
      <xdr:row>36</xdr:row>
      <xdr:rowOff>156311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4953000" y="70079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166488</xdr:rowOff>
    </xdr:from>
    <xdr:ext cx="7366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4622800" y="6776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22806</xdr:rowOff>
    </xdr:from>
    <xdr:to>
      <xdr:col>22</xdr:col>
      <xdr:colOff>165100</xdr:colOff>
      <xdr:row>37</xdr:row>
      <xdr:rowOff>124406</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4254500" y="7147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109183</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3924300" y="7233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155557</xdr:rowOff>
    </xdr:from>
    <xdr:to>
      <xdr:col>19</xdr:col>
      <xdr:colOff>38100</xdr:colOff>
      <xdr:row>37</xdr:row>
      <xdr:rowOff>85707</xdr:rowOff>
    </xdr:to>
    <xdr:sp macro="" textlink="">
      <xdr:nvSpPr>
        <xdr:cNvPr id="144" name="楕円 143">
          <a:extLst>
            <a:ext uri="{FF2B5EF4-FFF2-40B4-BE49-F238E27FC236}">
              <a16:creationId xmlns:a16="http://schemas.microsoft.com/office/drawing/2014/main" id="{00000000-0008-0000-0500-000090000000}"/>
            </a:ext>
          </a:extLst>
        </xdr:cNvPr>
        <xdr:cNvSpPr/>
      </xdr:nvSpPr>
      <xdr:spPr bwMode="auto">
        <a:xfrm>
          <a:off x="3556000" y="71088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267334</xdr:rowOff>
    </xdr:from>
    <xdr:ext cx="762000" cy="259045"/>
    <xdr:sp macro="" textlink="">
      <xdr:nvSpPr>
        <xdr:cNvPr id="145" name="テキスト ボックス 144">
          <a:extLst>
            <a:ext uri="{FF2B5EF4-FFF2-40B4-BE49-F238E27FC236}">
              <a16:creationId xmlns:a16="http://schemas.microsoft.com/office/drawing/2014/main" id="{00000000-0008-0000-0500-000091000000}"/>
            </a:ext>
          </a:extLst>
        </xdr:cNvPr>
        <xdr:cNvSpPr txBox="1"/>
      </xdr:nvSpPr>
      <xdr:spPr>
        <a:xfrm>
          <a:off x="3225800" y="6877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129236</xdr:rowOff>
    </xdr:from>
    <xdr:to>
      <xdr:col>15</xdr:col>
      <xdr:colOff>101600</xdr:colOff>
      <xdr:row>37</xdr:row>
      <xdr:rowOff>59386</xdr:rowOff>
    </xdr:to>
    <xdr:sp macro="" textlink="">
      <xdr:nvSpPr>
        <xdr:cNvPr id="146" name="楕円 145">
          <a:extLst>
            <a:ext uri="{FF2B5EF4-FFF2-40B4-BE49-F238E27FC236}">
              <a16:creationId xmlns:a16="http://schemas.microsoft.com/office/drawing/2014/main" id="{00000000-0008-0000-0500-000092000000}"/>
            </a:ext>
          </a:extLst>
        </xdr:cNvPr>
        <xdr:cNvSpPr/>
      </xdr:nvSpPr>
      <xdr:spPr bwMode="auto">
        <a:xfrm>
          <a:off x="2857500" y="70824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241013</xdr:rowOff>
    </xdr:from>
    <xdr:ext cx="762000" cy="259045"/>
    <xdr:sp macro="" textlink="">
      <xdr:nvSpPr>
        <xdr:cNvPr id="147" name="テキスト ボックス 146">
          <a:extLst>
            <a:ext uri="{FF2B5EF4-FFF2-40B4-BE49-F238E27FC236}">
              <a16:creationId xmlns:a16="http://schemas.microsoft.com/office/drawing/2014/main" id="{00000000-0008-0000-0500-000093000000}"/>
            </a:ext>
          </a:extLst>
        </xdr:cNvPr>
        <xdr:cNvSpPr txBox="1"/>
      </xdr:nvSpPr>
      <xdr:spPr>
        <a:xfrm>
          <a:off x="2527300" y="685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岡山県井原市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37,396
36,737
243.54
22,628,003
21,919,452
657,430
12,743,155
21,856,969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72860</xdr:rowOff>
    </xdr:from>
    <xdr:to>
      <xdr:col>24</xdr:col>
      <xdr:colOff>62865</xdr:colOff>
      <xdr:row>38</xdr:row>
      <xdr:rowOff>153035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87810"/>
          <a:ext cx="1270" cy="1280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156862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7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153035</xdr:rowOff>
    </xdr:from>
    <xdr:to>
      <xdr:col>24</xdr:col>
      <xdr:colOff>152400</xdr:colOff>
      <xdr:row>38</xdr:row>
      <xdr:rowOff>153035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68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19537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63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72860</xdr:rowOff>
    </xdr:from>
    <xdr:to>
      <xdr:col>24</xdr:col>
      <xdr:colOff>152400</xdr:colOff>
      <xdr:row>31</xdr:row>
      <xdr:rowOff>72860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8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67513</xdr:rowOff>
    </xdr:from>
    <xdr:to>
      <xdr:col>24</xdr:col>
      <xdr:colOff>63500</xdr:colOff>
      <xdr:row>37</xdr:row>
      <xdr:rowOff>71958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11163"/>
          <a:ext cx="838200" cy="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50271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51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27394</xdr:rowOff>
    </xdr:from>
    <xdr:to>
      <xdr:col>24</xdr:col>
      <xdr:colOff>114300</xdr:colOff>
      <xdr:row>36</xdr:row>
      <xdr:rowOff>128994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9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70561</xdr:rowOff>
    </xdr:from>
    <xdr:to>
      <xdr:col>19</xdr:col>
      <xdr:colOff>177800</xdr:colOff>
      <xdr:row>37</xdr:row>
      <xdr:rowOff>71958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414211"/>
          <a:ext cx="889000"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47066</xdr:rowOff>
    </xdr:from>
    <xdr:to>
      <xdr:col>20</xdr:col>
      <xdr:colOff>38100</xdr:colOff>
      <xdr:row>36</xdr:row>
      <xdr:rowOff>148666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1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165193</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9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70561</xdr:rowOff>
    </xdr:from>
    <xdr:to>
      <xdr:col>15</xdr:col>
      <xdr:colOff>50800</xdr:colOff>
      <xdr:row>37</xdr:row>
      <xdr:rowOff>103150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14211"/>
          <a:ext cx="889000" cy="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61049</xdr:rowOff>
    </xdr:from>
    <xdr:to>
      <xdr:col>15</xdr:col>
      <xdr:colOff>101600</xdr:colOff>
      <xdr:row>36</xdr:row>
      <xdr:rowOff>162649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7726</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0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103150</xdr:rowOff>
    </xdr:from>
    <xdr:to>
      <xdr:col>10</xdr:col>
      <xdr:colOff>114300</xdr:colOff>
      <xdr:row>38</xdr:row>
      <xdr:rowOff>143446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46800"/>
          <a:ext cx="889000" cy="211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38430</xdr:rowOff>
    </xdr:from>
    <xdr:to>
      <xdr:col>10</xdr:col>
      <xdr:colOff>165100</xdr:colOff>
      <xdr:row>37</xdr:row>
      <xdr:rowOff>140030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8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156557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57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30099</xdr:rowOff>
    </xdr:from>
    <xdr:to>
      <xdr:col>6</xdr:col>
      <xdr:colOff>38100</xdr:colOff>
      <xdr:row>38</xdr:row>
      <xdr:rowOff>131699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54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148226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20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16713</xdr:rowOff>
    </xdr:from>
    <xdr:to>
      <xdr:col>24</xdr:col>
      <xdr:colOff>114300</xdr:colOff>
      <xdr:row>37</xdr:row>
      <xdr:rowOff>118313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6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166590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38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21158</xdr:rowOff>
    </xdr:from>
    <xdr:to>
      <xdr:col>20</xdr:col>
      <xdr:colOff>38100</xdr:colOff>
      <xdr:row>37</xdr:row>
      <xdr:rowOff>122758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6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113885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5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19761</xdr:rowOff>
    </xdr:from>
    <xdr:to>
      <xdr:col>15</xdr:col>
      <xdr:colOff>101600</xdr:colOff>
      <xdr:row>37</xdr:row>
      <xdr:rowOff>121361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6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112488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5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52350</xdr:rowOff>
    </xdr:from>
    <xdr:to>
      <xdr:col>10</xdr:col>
      <xdr:colOff>165100</xdr:colOff>
      <xdr:row>37</xdr:row>
      <xdr:rowOff>153950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145077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88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92646</xdr:rowOff>
    </xdr:from>
    <xdr:to>
      <xdr:col>6</xdr:col>
      <xdr:colOff>38100</xdr:colOff>
      <xdr:row>39</xdr:row>
      <xdr:rowOff>22796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60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13923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70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138620</xdr:rowOff>
    </xdr:from>
    <xdr:to>
      <xdr:col>24</xdr:col>
      <xdr:colOff>62865</xdr:colOff>
      <xdr:row>59</xdr:row>
      <xdr:rowOff>43700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82570"/>
          <a:ext cx="1270" cy="1276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47527</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6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43700</xdr:rowOff>
    </xdr:from>
    <xdr:to>
      <xdr:col>24</xdr:col>
      <xdr:colOff>152400</xdr:colOff>
      <xdr:row>59</xdr:row>
      <xdr:rowOff>43700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5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85297</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57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138620</xdr:rowOff>
    </xdr:from>
    <xdr:to>
      <xdr:col>24</xdr:col>
      <xdr:colOff>152400</xdr:colOff>
      <xdr:row>51</xdr:row>
      <xdr:rowOff>138620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82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57455</xdr:rowOff>
    </xdr:from>
    <xdr:to>
      <xdr:col>24</xdr:col>
      <xdr:colOff>63500</xdr:colOff>
      <xdr:row>58</xdr:row>
      <xdr:rowOff>101181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10001555"/>
          <a:ext cx="838200" cy="4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35730</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65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12853</xdr:rowOff>
    </xdr:from>
    <xdr:to>
      <xdr:col>24</xdr:col>
      <xdr:colOff>114300</xdr:colOff>
      <xdr:row>56</xdr:row>
      <xdr:rowOff>114453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1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57455</xdr:rowOff>
    </xdr:from>
    <xdr:to>
      <xdr:col>19</xdr:col>
      <xdr:colOff>177800</xdr:colOff>
      <xdr:row>59</xdr:row>
      <xdr:rowOff>24029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10001555"/>
          <a:ext cx="889000" cy="13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8699</xdr:rowOff>
    </xdr:from>
    <xdr:to>
      <xdr:col>20</xdr:col>
      <xdr:colOff>38100</xdr:colOff>
      <xdr:row>56</xdr:row>
      <xdr:rowOff>110299</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0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126826</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8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21349</xdr:rowOff>
    </xdr:from>
    <xdr:to>
      <xdr:col>15</xdr:col>
      <xdr:colOff>50800</xdr:colOff>
      <xdr:row>59</xdr:row>
      <xdr:rowOff>24029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10136899"/>
          <a:ext cx="889000" cy="2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92481</xdr:rowOff>
    </xdr:from>
    <xdr:to>
      <xdr:col>15</xdr:col>
      <xdr:colOff>101600</xdr:colOff>
      <xdr:row>57</xdr:row>
      <xdr:rowOff>22631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39158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6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89433</xdr:rowOff>
    </xdr:from>
    <xdr:to>
      <xdr:col>10</xdr:col>
      <xdr:colOff>114300</xdr:colOff>
      <xdr:row>59</xdr:row>
      <xdr:rowOff>21349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10033533"/>
          <a:ext cx="889000" cy="103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160490</xdr:rowOff>
    </xdr:from>
    <xdr:to>
      <xdr:col>10</xdr:col>
      <xdr:colOff>165100</xdr:colOff>
      <xdr:row>58</xdr:row>
      <xdr:rowOff>90640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93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107167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70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169570</xdr:rowOff>
    </xdr:from>
    <xdr:to>
      <xdr:col>6</xdr:col>
      <xdr:colOff>38100</xdr:colOff>
      <xdr:row>58</xdr:row>
      <xdr:rowOff>99720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4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116247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1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50381</xdr:rowOff>
    </xdr:from>
    <xdr:to>
      <xdr:col>24</xdr:col>
      <xdr:colOff>114300</xdr:colOff>
      <xdr:row>58</xdr:row>
      <xdr:rowOff>151981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9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136758</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0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6655</xdr:rowOff>
    </xdr:from>
    <xdr:to>
      <xdr:col>20</xdr:col>
      <xdr:colOff>38100</xdr:colOff>
      <xdr:row>58</xdr:row>
      <xdr:rowOff>108255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5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99382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4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144679</xdr:rowOff>
    </xdr:from>
    <xdr:to>
      <xdr:col>15</xdr:col>
      <xdr:colOff>101600</xdr:colOff>
      <xdr:row>59</xdr:row>
      <xdr:rowOff>74829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1008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65956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181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141999</xdr:rowOff>
    </xdr:from>
    <xdr:to>
      <xdr:col>10</xdr:col>
      <xdr:colOff>165100</xdr:colOff>
      <xdr:row>59</xdr:row>
      <xdr:rowOff>72149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8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63276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17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38633</xdr:rowOff>
    </xdr:from>
    <xdr:to>
      <xdr:col>6</xdr:col>
      <xdr:colOff>38100</xdr:colOff>
      <xdr:row>58</xdr:row>
      <xdr:rowOff>140233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8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131360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7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137795</xdr:rowOff>
    </xdr:from>
    <xdr:to>
      <xdr:col>24</xdr:col>
      <xdr:colOff>62865</xdr:colOff>
      <xdr:row>78</xdr:row>
      <xdr:rowOff>150749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39295"/>
          <a:ext cx="1270" cy="1384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154576</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27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150749</xdr:rowOff>
    </xdr:from>
    <xdr:to>
      <xdr:col>24</xdr:col>
      <xdr:colOff>152400</xdr:colOff>
      <xdr:row>78</xdr:row>
      <xdr:rowOff>150749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23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84472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137795</xdr:rowOff>
    </xdr:from>
    <xdr:to>
      <xdr:col>24</xdr:col>
      <xdr:colOff>152400</xdr:colOff>
      <xdr:row>70</xdr:row>
      <xdr:rowOff>137795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3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17818</xdr:rowOff>
    </xdr:from>
    <xdr:to>
      <xdr:col>24</xdr:col>
      <xdr:colOff>63500</xdr:colOff>
      <xdr:row>78</xdr:row>
      <xdr:rowOff>50585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390918"/>
          <a:ext cx="838200" cy="3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47844</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780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24967</xdr:rowOff>
    </xdr:from>
    <xdr:to>
      <xdr:col>24</xdr:col>
      <xdr:colOff>114300</xdr:colOff>
      <xdr:row>77</xdr:row>
      <xdr:rowOff>126567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2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50585</xdr:rowOff>
    </xdr:from>
    <xdr:to>
      <xdr:col>19</xdr:col>
      <xdr:colOff>177800</xdr:colOff>
      <xdr:row>78</xdr:row>
      <xdr:rowOff>65787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23685"/>
          <a:ext cx="8890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140602</xdr:rowOff>
    </xdr:from>
    <xdr:to>
      <xdr:col>20</xdr:col>
      <xdr:colOff>38100</xdr:colOff>
      <xdr:row>77</xdr:row>
      <xdr:rowOff>70752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87278</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46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64643</xdr:rowOff>
    </xdr:from>
    <xdr:to>
      <xdr:col>15</xdr:col>
      <xdr:colOff>50800</xdr:colOff>
      <xdr:row>78</xdr:row>
      <xdr:rowOff>65787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437743"/>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115342</xdr:rowOff>
    </xdr:from>
    <xdr:to>
      <xdr:col>15</xdr:col>
      <xdr:colOff>101600</xdr:colOff>
      <xdr:row>77</xdr:row>
      <xdr:rowOff>45492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4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62018</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292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64643</xdr:rowOff>
    </xdr:from>
    <xdr:to>
      <xdr:col>10</xdr:col>
      <xdr:colOff>114300</xdr:colOff>
      <xdr:row>78</xdr:row>
      <xdr:rowOff>96152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37743"/>
          <a:ext cx="889000" cy="3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28169</xdr:rowOff>
    </xdr:from>
    <xdr:to>
      <xdr:col>10</xdr:col>
      <xdr:colOff>165100</xdr:colOff>
      <xdr:row>77</xdr:row>
      <xdr:rowOff>129769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2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146296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05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142469</xdr:rowOff>
    </xdr:from>
    <xdr:to>
      <xdr:col>6</xdr:col>
      <xdr:colOff>38100</xdr:colOff>
      <xdr:row>78</xdr:row>
      <xdr:rowOff>72619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4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89146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1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138468</xdr:rowOff>
    </xdr:from>
    <xdr:to>
      <xdr:col>24</xdr:col>
      <xdr:colOff>114300</xdr:colOff>
      <xdr:row>78</xdr:row>
      <xdr:rowOff>68618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4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116895</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1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171235</xdr:rowOff>
    </xdr:from>
    <xdr:to>
      <xdr:col>20</xdr:col>
      <xdr:colOff>38100</xdr:colOff>
      <xdr:row>78</xdr:row>
      <xdr:rowOff>101385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92512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6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14987</xdr:rowOff>
    </xdr:from>
    <xdr:to>
      <xdr:col>15</xdr:col>
      <xdr:colOff>101600</xdr:colOff>
      <xdr:row>78</xdr:row>
      <xdr:rowOff>116587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8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107714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80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13843</xdr:rowOff>
    </xdr:from>
    <xdr:to>
      <xdr:col>10</xdr:col>
      <xdr:colOff>165100</xdr:colOff>
      <xdr:row>78</xdr:row>
      <xdr:rowOff>115443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8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106570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79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45352</xdr:rowOff>
    </xdr:from>
    <xdr:to>
      <xdr:col>6</xdr:col>
      <xdr:colOff>38100</xdr:colOff>
      <xdr:row>78</xdr:row>
      <xdr:rowOff>146952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1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138079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1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141452</xdr:rowOff>
    </xdr:from>
    <xdr:to>
      <xdr:col>24</xdr:col>
      <xdr:colOff>62865</xdr:colOff>
      <xdr:row>98</xdr:row>
      <xdr:rowOff>61354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71952"/>
          <a:ext cx="1270" cy="129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65181</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6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61354</xdr:rowOff>
    </xdr:from>
    <xdr:to>
      <xdr:col>24</xdr:col>
      <xdr:colOff>152400</xdr:colOff>
      <xdr:row>98</xdr:row>
      <xdr:rowOff>61354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63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88129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4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141452</xdr:rowOff>
    </xdr:from>
    <xdr:to>
      <xdr:col>24</xdr:col>
      <xdr:colOff>152400</xdr:colOff>
      <xdr:row>90</xdr:row>
      <xdr:rowOff>141452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71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52933</xdr:rowOff>
    </xdr:from>
    <xdr:to>
      <xdr:col>24</xdr:col>
      <xdr:colOff>63500</xdr:colOff>
      <xdr:row>96</xdr:row>
      <xdr:rowOff>160770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512133"/>
          <a:ext cx="838200" cy="10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33214</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495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10337</xdr:rowOff>
    </xdr:from>
    <xdr:to>
      <xdr:col>24</xdr:col>
      <xdr:colOff>114300</xdr:colOff>
      <xdr:row>95</xdr:row>
      <xdr:rowOff>111937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9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143497</xdr:rowOff>
    </xdr:from>
    <xdr:to>
      <xdr:col>19</xdr:col>
      <xdr:colOff>177800</xdr:colOff>
      <xdr:row>96</xdr:row>
      <xdr:rowOff>160770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431247"/>
          <a:ext cx="889000" cy="188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120396</xdr:rowOff>
    </xdr:from>
    <xdr:to>
      <xdr:col>20</xdr:col>
      <xdr:colOff>38100</xdr:colOff>
      <xdr:row>96</xdr:row>
      <xdr:rowOff>50546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67073</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183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143497</xdr:rowOff>
    </xdr:from>
    <xdr:to>
      <xdr:col>15</xdr:col>
      <xdr:colOff>50800</xdr:colOff>
      <xdr:row>97</xdr:row>
      <xdr:rowOff>97422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431247"/>
          <a:ext cx="889000" cy="29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140043</xdr:rowOff>
    </xdr:from>
    <xdr:to>
      <xdr:col>15</xdr:col>
      <xdr:colOff>101600</xdr:colOff>
      <xdr:row>95</xdr:row>
      <xdr:rowOff>70193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25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86720</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031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97422</xdr:rowOff>
    </xdr:from>
    <xdr:to>
      <xdr:col>10</xdr:col>
      <xdr:colOff>114300</xdr:colOff>
      <xdr:row>97</xdr:row>
      <xdr:rowOff>118517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728072"/>
          <a:ext cx="889000" cy="2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36767</xdr:rowOff>
    </xdr:from>
    <xdr:to>
      <xdr:col>10</xdr:col>
      <xdr:colOff>165100</xdr:colOff>
      <xdr:row>97</xdr:row>
      <xdr:rowOff>138367</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154894</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44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55194</xdr:rowOff>
    </xdr:from>
    <xdr:to>
      <xdr:col>6</xdr:col>
      <xdr:colOff>38100</xdr:colOff>
      <xdr:row>97</xdr:row>
      <xdr:rowOff>156794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1871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46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2133</xdr:rowOff>
    </xdr:from>
    <xdr:to>
      <xdr:col>24</xdr:col>
      <xdr:colOff>114300</xdr:colOff>
      <xdr:row>96</xdr:row>
      <xdr:rowOff>103733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6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152010</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39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109970</xdr:rowOff>
    </xdr:from>
    <xdr:to>
      <xdr:col>20</xdr:col>
      <xdr:colOff>38100</xdr:colOff>
      <xdr:row>97</xdr:row>
      <xdr:rowOff>40120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56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31247</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661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92697</xdr:rowOff>
    </xdr:from>
    <xdr:to>
      <xdr:col>15</xdr:col>
      <xdr:colOff>101600</xdr:colOff>
      <xdr:row>96</xdr:row>
      <xdr:rowOff>22847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38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13974</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473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46622</xdr:rowOff>
    </xdr:from>
    <xdr:to>
      <xdr:col>10</xdr:col>
      <xdr:colOff>165100</xdr:colOff>
      <xdr:row>97</xdr:row>
      <xdr:rowOff>148222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67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139349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76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67717</xdr:rowOff>
    </xdr:from>
    <xdr:to>
      <xdr:col>6</xdr:col>
      <xdr:colOff>38100</xdr:colOff>
      <xdr:row>97</xdr:row>
      <xdr:rowOff>169317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69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160444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79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169997</xdr:rowOff>
    </xdr:from>
    <xdr:to>
      <xdr:col>54</xdr:col>
      <xdr:colOff>189865</xdr:colOff>
      <xdr:row>39</xdr:row>
      <xdr:rowOff>45182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827847"/>
          <a:ext cx="1270" cy="903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49009</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3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45182</xdr:rowOff>
    </xdr:from>
    <xdr:to>
      <xdr:col>55</xdr:col>
      <xdr:colOff>88900</xdr:colOff>
      <xdr:row>39</xdr:row>
      <xdr:rowOff>45182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3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116674</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603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169997</xdr:rowOff>
    </xdr:from>
    <xdr:to>
      <xdr:col>55</xdr:col>
      <xdr:colOff>88900</xdr:colOff>
      <xdr:row>33</xdr:row>
      <xdr:rowOff>169997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82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123843</xdr:rowOff>
    </xdr:from>
    <xdr:to>
      <xdr:col>55</xdr:col>
      <xdr:colOff>0</xdr:colOff>
      <xdr:row>35</xdr:row>
      <xdr:rowOff>146946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124593"/>
          <a:ext cx="838200" cy="2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100840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730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122413</xdr:rowOff>
    </xdr:from>
    <xdr:to>
      <xdr:col>55</xdr:col>
      <xdr:colOff>50800</xdr:colOff>
      <xdr:row>37</xdr:row>
      <xdr:rowOff>52563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9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97569</xdr:rowOff>
    </xdr:from>
    <xdr:to>
      <xdr:col>50</xdr:col>
      <xdr:colOff>114300</xdr:colOff>
      <xdr:row>35</xdr:row>
      <xdr:rowOff>123843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098319"/>
          <a:ext cx="889000" cy="2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97922</xdr:rowOff>
    </xdr:from>
    <xdr:to>
      <xdr:col>50</xdr:col>
      <xdr:colOff>165100</xdr:colOff>
      <xdr:row>37</xdr:row>
      <xdr:rowOff>28072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70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19199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62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76126</xdr:rowOff>
    </xdr:from>
    <xdr:to>
      <xdr:col>45</xdr:col>
      <xdr:colOff>177800</xdr:colOff>
      <xdr:row>35</xdr:row>
      <xdr:rowOff>97569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391076"/>
          <a:ext cx="889000" cy="707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149098</xdr:rowOff>
    </xdr:from>
    <xdr:to>
      <xdr:col>46</xdr:col>
      <xdr:colOff>38100</xdr:colOff>
      <xdr:row>37</xdr:row>
      <xdr:rowOff>79248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2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70375</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83111" y="641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76126</xdr:rowOff>
    </xdr:from>
    <xdr:to>
      <xdr:col>41</xdr:col>
      <xdr:colOff>50800</xdr:colOff>
      <xdr:row>38</xdr:row>
      <xdr:rowOff>46706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391076"/>
          <a:ext cx="889000" cy="1170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159964</xdr:rowOff>
    </xdr:from>
    <xdr:to>
      <xdr:col>41</xdr:col>
      <xdr:colOff>101600</xdr:colOff>
      <xdr:row>33</xdr:row>
      <xdr:rowOff>90114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64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81241</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73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27033</xdr:rowOff>
    </xdr:from>
    <xdr:to>
      <xdr:col>36</xdr:col>
      <xdr:colOff>165100</xdr:colOff>
      <xdr:row>38</xdr:row>
      <xdr:rowOff>128633</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54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119760</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63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96146</xdr:rowOff>
    </xdr:from>
    <xdr:to>
      <xdr:col>55</xdr:col>
      <xdr:colOff>50800</xdr:colOff>
      <xdr:row>36</xdr:row>
      <xdr:rowOff>26296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09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119023</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948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73043</xdr:rowOff>
    </xdr:from>
    <xdr:to>
      <xdr:col>50</xdr:col>
      <xdr:colOff>165100</xdr:colOff>
      <xdr:row>36</xdr:row>
      <xdr:rowOff>3193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07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19720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849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46769</xdr:rowOff>
    </xdr:from>
    <xdr:to>
      <xdr:col>46</xdr:col>
      <xdr:colOff>38100</xdr:colOff>
      <xdr:row>35</xdr:row>
      <xdr:rowOff>148369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04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164896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822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25326</xdr:rowOff>
    </xdr:from>
    <xdr:to>
      <xdr:col>41</xdr:col>
      <xdr:colOff>101600</xdr:colOff>
      <xdr:row>31</xdr:row>
      <xdr:rowOff>126926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34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143453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115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167356</xdr:rowOff>
    </xdr:from>
    <xdr:to>
      <xdr:col>36</xdr:col>
      <xdr:colOff>165100</xdr:colOff>
      <xdr:row>38</xdr:row>
      <xdr:rowOff>97506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51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114033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28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162377</xdr:rowOff>
    </xdr:from>
    <xdr:to>
      <xdr:col>54</xdr:col>
      <xdr:colOff>189865</xdr:colOff>
      <xdr:row>57</xdr:row>
      <xdr:rowOff>55488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906327"/>
          <a:ext cx="1270" cy="921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59315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83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55488</xdr:rowOff>
    </xdr:from>
    <xdr:to>
      <xdr:col>55</xdr:col>
      <xdr:colOff>88900</xdr:colOff>
      <xdr:row>57</xdr:row>
      <xdr:rowOff>55488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82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109054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81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162377</xdr:rowOff>
    </xdr:from>
    <xdr:to>
      <xdr:col>55</xdr:col>
      <xdr:colOff>88900</xdr:colOff>
      <xdr:row>51</xdr:row>
      <xdr:rowOff>162377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906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26282</xdr:rowOff>
    </xdr:from>
    <xdr:to>
      <xdr:col>55</xdr:col>
      <xdr:colOff>0</xdr:colOff>
      <xdr:row>57</xdr:row>
      <xdr:rowOff>28481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627482"/>
          <a:ext cx="838200" cy="173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33998</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63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11121</xdr:rowOff>
    </xdr:from>
    <xdr:to>
      <xdr:col>55</xdr:col>
      <xdr:colOff>50800</xdr:colOff>
      <xdr:row>56</xdr:row>
      <xdr:rowOff>112721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1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26282</xdr:rowOff>
    </xdr:from>
    <xdr:to>
      <xdr:col>50</xdr:col>
      <xdr:colOff>114300</xdr:colOff>
      <xdr:row>56</xdr:row>
      <xdr:rowOff>30027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627482"/>
          <a:ext cx="889000" cy="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129303</xdr:rowOff>
    </xdr:from>
    <xdr:to>
      <xdr:col>50</xdr:col>
      <xdr:colOff>165100</xdr:colOff>
      <xdr:row>56</xdr:row>
      <xdr:rowOff>59453</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559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75980</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334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168755</xdr:rowOff>
    </xdr:from>
    <xdr:to>
      <xdr:col>45</xdr:col>
      <xdr:colOff>177800</xdr:colOff>
      <xdr:row>56</xdr:row>
      <xdr:rowOff>30027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427055"/>
          <a:ext cx="889000" cy="20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6974</xdr:rowOff>
    </xdr:from>
    <xdr:to>
      <xdr:col>46</xdr:col>
      <xdr:colOff>38100</xdr:colOff>
      <xdr:row>56</xdr:row>
      <xdr:rowOff>108574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0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99701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0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168755</xdr:rowOff>
    </xdr:from>
    <xdr:to>
      <xdr:col>41</xdr:col>
      <xdr:colOff>50800</xdr:colOff>
      <xdr:row>56</xdr:row>
      <xdr:rowOff>117270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427055"/>
          <a:ext cx="889000" cy="29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82741</xdr:rowOff>
    </xdr:from>
    <xdr:to>
      <xdr:col>41</xdr:col>
      <xdr:colOff>101600</xdr:colOff>
      <xdr:row>57</xdr:row>
      <xdr:rowOff>12891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4018</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77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90815</xdr:rowOff>
    </xdr:from>
    <xdr:to>
      <xdr:col>36</xdr:col>
      <xdr:colOff>165100</xdr:colOff>
      <xdr:row>57</xdr:row>
      <xdr:rowOff>20965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9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12092</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8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149131</xdr:rowOff>
    </xdr:from>
    <xdr:to>
      <xdr:col>55</xdr:col>
      <xdr:colOff>50800</xdr:colOff>
      <xdr:row>57</xdr:row>
      <xdr:rowOff>79281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5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64058</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65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146932</xdr:rowOff>
    </xdr:from>
    <xdr:to>
      <xdr:col>50</xdr:col>
      <xdr:colOff>165100</xdr:colOff>
      <xdr:row>56</xdr:row>
      <xdr:rowOff>77082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57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68209</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66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150677</xdr:rowOff>
    </xdr:from>
    <xdr:to>
      <xdr:col>46</xdr:col>
      <xdr:colOff>38100</xdr:colOff>
      <xdr:row>56</xdr:row>
      <xdr:rowOff>80827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58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97354</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35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117955</xdr:rowOff>
    </xdr:from>
    <xdr:to>
      <xdr:col>41</xdr:col>
      <xdr:colOff>101600</xdr:colOff>
      <xdr:row>55</xdr:row>
      <xdr:rowOff>48105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37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64632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151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66470</xdr:rowOff>
    </xdr:from>
    <xdr:to>
      <xdr:col>36</xdr:col>
      <xdr:colOff>165100</xdr:colOff>
      <xdr:row>56</xdr:row>
      <xdr:rowOff>168070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6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13147</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44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145186</xdr:rowOff>
    </xdr:from>
    <xdr:to>
      <xdr:col>54</xdr:col>
      <xdr:colOff>189865</xdr:colOff>
      <xdr:row>79</xdr:row>
      <xdr:rowOff>40900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318136"/>
          <a:ext cx="1270" cy="126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44727</xdr:rowOff>
    </xdr:from>
    <xdr:ext cx="378565"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89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40900</xdr:rowOff>
    </xdr:from>
    <xdr:to>
      <xdr:col>55</xdr:col>
      <xdr:colOff>88900</xdr:colOff>
      <xdr:row>79</xdr:row>
      <xdr:rowOff>40900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91863</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93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145186</xdr:rowOff>
    </xdr:from>
    <xdr:to>
      <xdr:col>55</xdr:col>
      <xdr:colOff>88900</xdr:colOff>
      <xdr:row>71</xdr:row>
      <xdr:rowOff>145186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318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151991</xdr:rowOff>
    </xdr:from>
    <xdr:to>
      <xdr:col>55</xdr:col>
      <xdr:colOff>0</xdr:colOff>
      <xdr:row>79</xdr:row>
      <xdr:rowOff>19608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25091"/>
          <a:ext cx="838200" cy="3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13715</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15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162288</xdr:rowOff>
    </xdr:from>
    <xdr:to>
      <xdr:col>55</xdr:col>
      <xdr:colOff>50800</xdr:colOff>
      <xdr:row>78</xdr:row>
      <xdr:rowOff>92438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6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79175</xdr:rowOff>
    </xdr:from>
    <xdr:to>
      <xdr:col>50</xdr:col>
      <xdr:colOff>114300</xdr:colOff>
      <xdr:row>79</xdr:row>
      <xdr:rowOff>19608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452275"/>
          <a:ext cx="889000" cy="111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92162</xdr:rowOff>
    </xdr:from>
    <xdr:to>
      <xdr:col>50</xdr:col>
      <xdr:colOff>165100</xdr:colOff>
      <xdr:row>78</xdr:row>
      <xdr:rowOff>22312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29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38839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069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79175</xdr:rowOff>
    </xdr:from>
    <xdr:to>
      <xdr:col>45</xdr:col>
      <xdr:colOff>177800</xdr:colOff>
      <xdr:row>78</xdr:row>
      <xdr:rowOff>159976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452275"/>
          <a:ext cx="889000" cy="80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128082</xdr:rowOff>
    </xdr:from>
    <xdr:to>
      <xdr:col>46</xdr:col>
      <xdr:colOff>38100</xdr:colOff>
      <xdr:row>78</xdr:row>
      <xdr:rowOff>58232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2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74759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0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159976</xdr:rowOff>
    </xdr:from>
    <xdr:to>
      <xdr:col>41</xdr:col>
      <xdr:colOff>50800</xdr:colOff>
      <xdr:row>78</xdr:row>
      <xdr:rowOff>169464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33076"/>
          <a:ext cx="889000" cy="9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1346</xdr:rowOff>
    </xdr:from>
    <xdr:to>
      <xdr:col>41</xdr:col>
      <xdr:colOff>101600</xdr:colOff>
      <xdr:row>78</xdr:row>
      <xdr:rowOff>102946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7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119473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49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6863</xdr:rowOff>
    </xdr:from>
    <xdr:to>
      <xdr:col>36</xdr:col>
      <xdr:colOff>165100</xdr:colOff>
      <xdr:row>78</xdr:row>
      <xdr:rowOff>108463</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79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124990</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15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101191</xdr:rowOff>
    </xdr:from>
    <xdr:to>
      <xdr:col>55</xdr:col>
      <xdr:colOff>50800</xdr:colOff>
      <xdr:row>79</xdr:row>
      <xdr:rowOff>31341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7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16118</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89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140258</xdr:rowOff>
    </xdr:from>
    <xdr:to>
      <xdr:col>50</xdr:col>
      <xdr:colOff>165100</xdr:colOff>
      <xdr:row>79</xdr:row>
      <xdr:rowOff>70408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1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61535</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606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28375</xdr:rowOff>
    </xdr:from>
    <xdr:to>
      <xdr:col>46</xdr:col>
      <xdr:colOff>38100</xdr:colOff>
      <xdr:row>78</xdr:row>
      <xdr:rowOff>129975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0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121102</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49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109176</xdr:rowOff>
    </xdr:from>
    <xdr:to>
      <xdr:col>41</xdr:col>
      <xdr:colOff>101600</xdr:colOff>
      <xdr:row>79</xdr:row>
      <xdr:rowOff>39326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8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30453</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575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118664</xdr:rowOff>
    </xdr:from>
    <xdr:to>
      <xdr:col>36</xdr:col>
      <xdr:colOff>165100</xdr:colOff>
      <xdr:row>79</xdr:row>
      <xdr:rowOff>48814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9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39941</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584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14002</xdr:rowOff>
    </xdr:from>
    <xdr:to>
      <xdr:col>54</xdr:col>
      <xdr:colOff>189865</xdr:colOff>
      <xdr:row>99</xdr:row>
      <xdr:rowOff>8821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615952"/>
          <a:ext cx="1270" cy="1366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12648</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9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8821</xdr:rowOff>
    </xdr:from>
    <xdr:to>
      <xdr:col>55</xdr:col>
      <xdr:colOff>88900</xdr:colOff>
      <xdr:row>99</xdr:row>
      <xdr:rowOff>8821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98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132129</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91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14002</xdr:rowOff>
    </xdr:from>
    <xdr:to>
      <xdr:col>55</xdr:col>
      <xdr:colOff>88900</xdr:colOff>
      <xdr:row>91</xdr:row>
      <xdr:rowOff>14002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61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166500</xdr:rowOff>
    </xdr:from>
    <xdr:to>
      <xdr:col>55</xdr:col>
      <xdr:colOff>0</xdr:colOff>
      <xdr:row>97</xdr:row>
      <xdr:rowOff>1136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111350"/>
          <a:ext cx="838200" cy="52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147874</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2641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124997</xdr:rowOff>
    </xdr:from>
    <xdr:to>
      <xdr:col>55</xdr:col>
      <xdr:colOff>50800</xdr:colOff>
      <xdr:row>96</xdr:row>
      <xdr:rowOff>55147</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41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166500</xdr:rowOff>
    </xdr:from>
    <xdr:to>
      <xdr:col>50</xdr:col>
      <xdr:colOff>114300</xdr:colOff>
      <xdr:row>95</xdr:row>
      <xdr:rowOff>115022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111350"/>
          <a:ext cx="889000" cy="29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92700</xdr:rowOff>
    </xdr:from>
    <xdr:to>
      <xdr:col>50</xdr:col>
      <xdr:colOff>165100</xdr:colOff>
      <xdr:row>96</xdr:row>
      <xdr:rowOff>22850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38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13977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47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141115</xdr:rowOff>
    </xdr:from>
    <xdr:to>
      <xdr:col>45</xdr:col>
      <xdr:colOff>177800</xdr:colOff>
      <xdr:row>95</xdr:row>
      <xdr:rowOff>115022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085965"/>
          <a:ext cx="889000" cy="31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163914</xdr:rowOff>
    </xdr:from>
    <xdr:to>
      <xdr:col>46</xdr:col>
      <xdr:colOff>38100</xdr:colOff>
      <xdr:row>96</xdr:row>
      <xdr:rowOff>94064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45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85191</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54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141115</xdr:rowOff>
    </xdr:from>
    <xdr:to>
      <xdr:col>41</xdr:col>
      <xdr:colOff>50800</xdr:colOff>
      <xdr:row>95</xdr:row>
      <xdr:rowOff>95667</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085965"/>
          <a:ext cx="889000" cy="29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90979</xdr:rowOff>
    </xdr:from>
    <xdr:to>
      <xdr:col>41</xdr:col>
      <xdr:colOff>101600</xdr:colOff>
      <xdr:row>97</xdr:row>
      <xdr:rowOff>21129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55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12256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64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93101</xdr:rowOff>
    </xdr:from>
    <xdr:to>
      <xdr:col>36</xdr:col>
      <xdr:colOff>165100</xdr:colOff>
      <xdr:row>97</xdr:row>
      <xdr:rowOff>23251</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14378</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64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121786</xdr:rowOff>
    </xdr:from>
    <xdr:to>
      <xdr:col>55</xdr:col>
      <xdr:colOff>50800</xdr:colOff>
      <xdr:row>97</xdr:row>
      <xdr:rowOff>51936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58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100213</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55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115700</xdr:rowOff>
    </xdr:from>
    <xdr:to>
      <xdr:col>50</xdr:col>
      <xdr:colOff>165100</xdr:colOff>
      <xdr:row>94</xdr:row>
      <xdr:rowOff>45850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0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62377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5835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64222</xdr:rowOff>
    </xdr:from>
    <xdr:to>
      <xdr:col>46</xdr:col>
      <xdr:colOff>38100</xdr:colOff>
      <xdr:row>95</xdr:row>
      <xdr:rowOff>165822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35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10899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12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90315</xdr:rowOff>
    </xdr:from>
    <xdr:to>
      <xdr:col>41</xdr:col>
      <xdr:colOff>101600</xdr:colOff>
      <xdr:row>94</xdr:row>
      <xdr:rowOff>20465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03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36992</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581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44867</xdr:rowOff>
    </xdr:from>
    <xdr:to>
      <xdr:col>36</xdr:col>
      <xdr:colOff>165100</xdr:colOff>
      <xdr:row>95</xdr:row>
      <xdr:rowOff>146467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332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162994</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10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49460</xdr:rowOff>
    </xdr:from>
    <xdr:to>
      <xdr:col>85</xdr:col>
      <xdr:colOff>126364</xdr:colOff>
      <xdr:row>38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364410"/>
          <a:ext cx="1269" cy="1176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167587</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139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49460</xdr:rowOff>
    </xdr:from>
    <xdr:to>
      <xdr:col>86</xdr:col>
      <xdr:colOff>25400</xdr:colOff>
      <xdr:row>31</xdr:row>
      <xdr:rowOff>49460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3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148844</xdr:rowOff>
    </xdr:from>
    <xdr:to>
      <xdr:col>85</xdr:col>
      <xdr:colOff>127000</xdr:colOff>
      <xdr:row>37</xdr:row>
      <xdr:rowOff>138386</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321044"/>
          <a:ext cx="838200" cy="16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10507</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011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159080</xdr:rowOff>
    </xdr:from>
    <xdr:to>
      <xdr:col>85</xdr:col>
      <xdr:colOff>177800</xdr:colOff>
      <xdr:row>36</xdr:row>
      <xdr:rowOff>89230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1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67348</xdr:rowOff>
    </xdr:from>
    <xdr:to>
      <xdr:col>81</xdr:col>
      <xdr:colOff>50800</xdr:colOff>
      <xdr:row>36</xdr:row>
      <xdr:rowOff>148844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239548"/>
          <a:ext cx="889000" cy="8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27406</xdr:rowOff>
    </xdr:from>
    <xdr:to>
      <xdr:col>81</xdr:col>
      <xdr:colOff>101600</xdr:colOff>
      <xdr:row>36</xdr:row>
      <xdr:rowOff>129006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199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34</xdr:row>
      <xdr:rowOff>145533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597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69062</xdr:rowOff>
    </xdr:from>
    <xdr:to>
      <xdr:col>76</xdr:col>
      <xdr:colOff>114300</xdr:colOff>
      <xdr:row>36</xdr:row>
      <xdr:rowOff>67348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069812"/>
          <a:ext cx="889000" cy="169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20263</xdr:rowOff>
    </xdr:from>
    <xdr:to>
      <xdr:col>76</xdr:col>
      <xdr:colOff>165100</xdr:colOff>
      <xdr:row>36</xdr:row>
      <xdr:rowOff>121863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192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112990</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285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48888</xdr:rowOff>
    </xdr:from>
    <xdr:to>
      <xdr:col>71</xdr:col>
      <xdr:colOff>177800</xdr:colOff>
      <xdr:row>35</xdr:row>
      <xdr:rowOff>69062</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5535288"/>
          <a:ext cx="889000" cy="53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120504</xdr:rowOff>
    </xdr:from>
    <xdr:to>
      <xdr:col>72</xdr:col>
      <xdr:colOff>38100</xdr:colOff>
      <xdr:row>36</xdr:row>
      <xdr:rowOff>50654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1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41781</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213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122618</xdr:rowOff>
    </xdr:from>
    <xdr:to>
      <xdr:col>67</xdr:col>
      <xdr:colOff>101600</xdr:colOff>
      <xdr:row>36</xdr:row>
      <xdr:rowOff>52768</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12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43895</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216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87586</xdr:rowOff>
    </xdr:from>
    <xdr:to>
      <xdr:col>85</xdr:col>
      <xdr:colOff>177800</xdr:colOff>
      <xdr:row>38</xdr:row>
      <xdr:rowOff>17735</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431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2513</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346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98044</xdr:rowOff>
    </xdr:from>
    <xdr:to>
      <xdr:col>81</xdr:col>
      <xdr:colOff>101600</xdr:colOff>
      <xdr:row>37</xdr:row>
      <xdr:rowOff>28194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27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19321</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362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16548</xdr:rowOff>
    </xdr:from>
    <xdr:to>
      <xdr:col>76</xdr:col>
      <xdr:colOff>165100</xdr:colOff>
      <xdr:row>36</xdr:row>
      <xdr:rowOff>118148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18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134675</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596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18262</xdr:rowOff>
    </xdr:from>
    <xdr:to>
      <xdr:col>72</xdr:col>
      <xdr:colOff>38100</xdr:colOff>
      <xdr:row>35</xdr:row>
      <xdr:rowOff>119862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01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33</xdr:row>
      <xdr:rowOff>136389</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5794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169538</xdr:rowOff>
    </xdr:from>
    <xdr:to>
      <xdr:col>67</xdr:col>
      <xdr:colOff>101600</xdr:colOff>
      <xdr:row>32</xdr:row>
      <xdr:rowOff>99688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548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116215</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5259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68</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163246</xdr:rowOff>
    </xdr:from>
    <xdr:to>
      <xdr:col>85</xdr:col>
      <xdr:colOff>126364</xdr:colOff>
      <xdr:row>78</xdr:row>
      <xdr:rowOff>126012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164746"/>
          <a:ext cx="1269" cy="1334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129839</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50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126012</xdr:rowOff>
    </xdr:from>
    <xdr:to>
      <xdr:col>86</xdr:col>
      <xdr:colOff>25400</xdr:colOff>
      <xdr:row>78</xdr:row>
      <xdr:rowOff>126012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99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109923</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93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163246</xdr:rowOff>
    </xdr:from>
    <xdr:to>
      <xdr:col>86</xdr:col>
      <xdr:colOff>25400</xdr:colOff>
      <xdr:row>70</xdr:row>
      <xdr:rowOff>163246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164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1882</xdr:rowOff>
    </xdr:from>
    <xdr:to>
      <xdr:col>85</xdr:col>
      <xdr:colOff>127000</xdr:colOff>
      <xdr:row>77</xdr:row>
      <xdr:rowOff>48360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3203532"/>
          <a:ext cx="838200" cy="4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62128</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749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39251</xdr:rowOff>
    </xdr:from>
    <xdr:to>
      <xdr:col>85</xdr:col>
      <xdr:colOff>177800</xdr:colOff>
      <xdr:row>75</xdr:row>
      <xdr:rowOff>140851</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289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48360</xdr:rowOff>
    </xdr:from>
    <xdr:to>
      <xdr:col>81</xdr:col>
      <xdr:colOff>50800</xdr:colOff>
      <xdr:row>77</xdr:row>
      <xdr:rowOff>52918</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3250010"/>
          <a:ext cx="889000" cy="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62711</xdr:rowOff>
    </xdr:from>
    <xdr:to>
      <xdr:col>81</xdr:col>
      <xdr:colOff>101600</xdr:colOff>
      <xdr:row>75</xdr:row>
      <xdr:rowOff>164311</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292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9388</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69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52918</xdr:rowOff>
    </xdr:from>
    <xdr:to>
      <xdr:col>76</xdr:col>
      <xdr:colOff>114300</xdr:colOff>
      <xdr:row>77</xdr:row>
      <xdr:rowOff>88136</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254568"/>
          <a:ext cx="889000" cy="35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71141</xdr:rowOff>
    </xdr:from>
    <xdr:to>
      <xdr:col>76</xdr:col>
      <xdr:colOff>165100</xdr:colOff>
      <xdr:row>76</xdr:row>
      <xdr:rowOff>1290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29298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17818</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70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62477</xdr:rowOff>
    </xdr:from>
    <xdr:to>
      <xdr:col>71</xdr:col>
      <xdr:colOff>177800</xdr:colOff>
      <xdr:row>77</xdr:row>
      <xdr:rowOff>88136</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814300" y="13264127"/>
          <a:ext cx="889000" cy="2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105231</xdr:rowOff>
    </xdr:from>
    <xdr:to>
      <xdr:col>72</xdr:col>
      <xdr:colOff>38100</xdr:colOff>
      <xdr:row>77</xdr:row>
      <xdr:rowOff>35381</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13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51908</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9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153136</xdr:rowOff>
    </xdr:from>
    <xdr:to>
      <xdr:col>67</xdr:col>
      <xdr:colOff>101600</xdr:colOff>
      <xdr:row>77</xdr:row>
      <xdr:rowOff>83286</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1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99813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958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122532</xdr:rowOff>
    </xdr:from>
    <xdr:to>
      <xdr:col>85</xdr:col>
      <xdr:colOff>177800</xdr:colOff>
      <xdr:row>77</xdr:row>
      <xdr:rowOff>52682</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15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100959</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13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169010</xdr:rowOff>
    </xdr:from>
    <xdr:to>
      <xdr:col>81</xdr:col>
      <xdr:colOff>101600</xdr:colOff>
      <xdr:row>77</xdr:row>
      <xdr:rowOff>99160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19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90287</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29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2118</xdr:rowOff>
    </xdr:from>
    <xdr:to>
      <xdr:col>76</xdr:col>
      <xdr:colOff>165100</xdr:colOff>
      <xdr:row>77</xdr:row>
      <xdr:rowOff>103718</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20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94845</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296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37336</xdr:rowOff>
    </xdr:from>
    <xdr:to>
      <xdr:col>72</xdr:col>
      <xdr:colOff>38100</xdr:colOff>
      <xdr:row>77</xdr:row>
      <xdr:rowOff>138936</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23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130063</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33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11677</xdr:rowOff>
    </xdr:from>
    <xdr:to>
      <xdr:col>67</xdr:col>
      <xdr:colOff>101600</xdr:colOff>
      <xdr:row>77</xdr:row>
      <xdr:rowOff>113277</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21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104404</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30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37723</xdr:rowOff>
    </xdr:from>
    <xdr:to>
      <xdr:col>85</xdr:col>
      <xdr:colOff>126364</xdr:colOff>
      <xdr:row>99</xdr:row>
      <xdr:rowOff>83638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468223"/>
          <a:ext cx="1269" cy="1588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87465</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706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83638</xdr:rowOff>
    </xdr:from>
    <xdr:to>
      <xdr:col>86</xdr:col>
      <xdr:colOff>25400</xdr:colOff>
      <xdr:row>99</xdr:row>
      <xdr:rowOff>83638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705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155850</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243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37723</xdr:rowOff>
    </xdr:from>
    <xdr:to>
      <xdr:col>86</xdr:col>
      <xdr:colOff>25400</xdr:colOff>
      <xdr:row>90</xdr:row>
      <xdr:rowOff>37723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468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21099</xdr:rowOff>
    </xdr:from>
    <xdr:to>
      <xdr:col>85</xdr:col>
      <xdr:colOff>127000</xdr:colOff>
      <xdr:row>97</xdr:row>
      <xdr:rowOff>130741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480299"/>
          <a:ext cx="838200" cy="28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13631</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4728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162204</xdr:rowOff>
    </xdr:from>
    <xdr:to>
      <xdr:col>85</xdr:col>
      <xdr:colOff>177800</xdr:colOff>
      <xdr:row>97</xdr:row>
      <xdr:rowOff>92354</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2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21099</xdr:rowOff>
    </xdr:from>
    <xdr:to>
      <xdr:col>81</xdr:col>
      <xdr:colOff>50800</xdr:colOff>
      <xdr:row>98</xdr:row>
      <xdr:rowOff>167035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480299"/>
          <a:ext cx="889000" cy="488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126445</xdr:rowOff>
    </xdr:from>
    <xdr:to>
      <xdr:col>81</xdr:col>
      <xdr:colOff>101600</xdr:colOff>
      <xdr:row>97</xdr:row>
      <xdr:rowOff>56595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58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47722</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67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167035</xdr:rowOff>
    </xdr:from>
    <xdr:to>
      <xdr:col>76</xdr:col>
      <xdr:colOff>114300</xdr:colOff>
      <xdr:row>99</xdr:row>
      <xdr:rowOff>6339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969135"/>
          <a:ext cx="889000" cy="10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86691</xdr:rowOff>
    </xdr:from>
    <xdr:to>
      <xdr:col>76</xdr:col>
      <xdr:colOff>165100</xdr:colOff>
      <xdr:row>97</xdr:row>
      <xdr:rowOff>16841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545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33368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32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6339</xdr:rowOff>
    </xdr:from>
    <xdr:to>
      <xdr:col>71</xdr:col>
      <xdr:colOff>177800</xdr:colOff>
      <xdr:row>99</xdr:row>
      <xdr:rowOff>51276</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979889"/>
          <a:ext cx="889000" cy="4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159396</xdr:rowOff>
    </xdr:from>
    <xdr:to>
      <xdr:col>72</xdr:col>
      <xdr:colOff>38100</xdr:colOff>
      <xdr:row>98</xdr:row>
      <xdr:rowOff>89546</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790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106073</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56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52411</xdr:rowOff>
    </xdr:from>
    <xdr:to>
      <xdr:col>67</xdr:col>
      <xdr:colOff>101600</xdr:colOff>
      <xdr:row>98</xdr:row>
      <xdr:rowOff>154011</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85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170538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62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79941</xdr:rowOff>
    </xdr:from>
    <xdr:to>
      <xdr:col>85</xdr:col>
      <xdr:colOff>177800</xdr:colOff>
      <xdr:row>98</xdr:row>
      <xdr:rowOff>10091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71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58368</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689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141749</xdr:rowOff>
    </xdr:from>
    <xdr:to>
      <xdr:col>81</xdr:col>
      <xdr:colOff>101600</xdr:colOff>
      <xdr:row>96</xdr:row>
      <xdr:rowOff>71899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42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88426</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204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116235</xdr:rowOff>
    </xdr:from>
    <xdr:to>
      <xdr:col>76</xdr:col>
      <xdr:colOff>165100</xdr:colOff>
      <xdr:row>99</xdr:row>
      <xdr:rowOff>46385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91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37512</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57428" y="17011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126989</xdr:rowOff>
    </xdr:from>
    <xdr:to>
      <xdr:col>72</xdr:col>
      <xdr:colOff>38100</xdr:colOff>
      <xdr:row>99</xdr:row>
      <xdr:rowOff>57139</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92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48266</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68428" y="1702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476</xdr:rowOff>
    </xdr:from>
    <xdr:to>
      <xdr:col>67</xdr:col>
      <xdr:colOff>101600</xdr:colOff>
      <xdr:row>99</xdr:row>
      <xdr:rowOff>102076</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97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93203</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79428" y="17066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14199</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329149"/>
          <a:ext cx="1269" cy="1325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132326</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10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14199</xdr:rowOff>
    </xdr:from>
    <xdr:to>
      <xdr:col>116</xdr:col>
      <xdr:colOff>152400</xdr:colOff>
      <xdr:row>31</xdr:row>
      <xdr:rowOff>14199</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32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23126</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1953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249</xdr:rowOff>
    </xdr:from>
    <xdr:to>
      <xdr:col>116</xdr:col>
      <xdr:colOff>114300</xdr:colOff>
      <xdr:row>37</xdr:row>
      <xdr:rowOff>101849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34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135996</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651096"/>
          <a:ext cx="889000" cy="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35133</xdr:rowOff>
    </xdr:from>
    <xdr:to>
      <xdr:col>112</xdr:col>
      <xdr:colOff>38100</xdr:colOff>
      <xdr:row>37</xdr:row>
      <xdr:rowOff>136733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37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153260</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15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135996</xdr:rowOff>
    </xdr:from>
    <xdr:to>
      <xdr:col>107</xdr:col>
      <xdr:colOff>50800</xdr:colOff>
      <xdr:row>38</xdr:row>
      <xdr:rowOff>137871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6651096"/>
          <a:ext cx="889000" cy="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27041</xdr:rowOff>
    </xdr:from>
    <xdr:to>
      <xdr:col>107</xdr:col>
      <xdr:colOff>101600</xdr:colOff>
      <xdr:row>37</xdr:row>
      <xdr:rowOff>128641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37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145168</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14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137871</xdr:rowOff>
    </xdr:from>
    <xdr:to>
      <xdr:col>102</xdr:col>
      <xdr:colOff>114300</xdr:colOff>
      <xdr:row>38</xdr:row>
      <xdr:rowOff>139654</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6652971"/>
          <a:ext cx="8890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50267</xdr:rowOff>
    </xdr:from>
    <xdr:to>
      <xdr:col>102</xdr:col>
      <xdr:colOff>165100</xdr:colOff>
      <xdr:row>37</xdr:row>
      <xdr:rowOff>151867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3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168394</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169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60737</xdr:rowOff>
    </xdr:from>
    <xdr:to>
      <xdr:col>98</xdr:col>
      <xdr:colOff>38100</xdr:colOff>
      <xdr:row>37</xdr:row>
      <xdr:rowOff>162337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404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7414</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179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85196</xdr:rowOff>
    </xdr:from>
    <xdr:to>
      <xdr:col>107</xdr:col>
      <xdr:colOff>101600</xdr:colOff>
      <xdr:row>39</xdr:row>
      <xdr:rowOff>15346</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0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6473</xdr:rowOff>
    </xdr:from>
    <xdr:ext cx="313932"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77333" y="66930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87071</xdr:rowOff>
    </xdr:from>
    <xdr:to>
      <xdr:col>102</xdr:col>
      <xdr:colOff>165100</xdr:colOff>
      <xdr:row>39</xdr:row>
      <xdr:rowOff>17221</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0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8348</xdr:rowOff>
    </xdr:from>
    <xdr:ext cx="313932"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88333" y="66948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88854</xdr:rowOff>
    </xdr:from>
    <xdr:to>
      <xdr:col>98</xdr:col>
      <xdr:colOff>38100</xdr:colOff>
      <xdr:row>39</xdr:row>
      <xdr:rowOff>19004</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10131</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6966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97790</xdr:rowOff>
    </xdr:from>
    <xdr:to>
      <xdr:col>116</xdr:col>
      <xdr:colOff>62864</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670290"/>
          <a:ext cx="1269" cy="1544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44467</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44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97790</xdr:rowOff>
    </xdr:from>
    <xdr:to>
      <xdr:col>116</xdr:col>
      <xdr:colOff>152400</xdr:colOff>
      <xdr:row>50</xdr:row>
      <xdr:rowOff>97790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67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150695</xdr:rowOff>
    </xdr:from>
    <xdr:to>
      <xdr:col>116</xdr:col>
      <xdr:colOff>63500</xdr:colOff>
      <xdr:row>58</xdr:row>
      <xdr:rowOff>160818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1323300" y="10094795"/>
          <a:ext cx="838200" cy="1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851</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6020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149424</xdr:rowOff>
    </xdr:from>
    <xdr:to>
      <xdr:col>116</xdr:col>
      <xdr:colOff>114300</xdr:colOff>
      <xdr:row>57</xdr:row>
      <xdr:rowOff>79574</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975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159512</xdr:rowOff>
    </xdr:from>
    <xdr:to>
      <xdr:col>111</xdr:col>
      <xdr:colOff>177800</xdr:colOff>
      <xdr:row>58</xdr:row>
      <xdr:rowOff>160818</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0434300" y="10103612"/>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161181</xdr:rowOff>
    </xdr:from>
    <xdr:to>
      <xdr:col>112</xdr:col>
      <xdr:colOff>38100</xdr:colOff>
      <xdr:row>57</xdr:row>
      <xdr:rowOff>91331</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976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107858</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9537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55335</xdr:rowOff>
    </xdr:from>
    <xdr:to>
      <xdr:col>107</xdr:col>
      <xdr:colOff>50800</xdr:colOff>
      <xdr:row>58</xdr:row>
      <xdr:rowOff>159512</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9545300" y="9999435"/>
          <a:ext cx="889000" cy="10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143328</xdr:rowOff>
    </xdr:from>
    <xdr:to>
      <xdr:col>107</xdr:col>
      <xdr:colOff>101600</xdr:colOff>
      <xdr:row>57</xdr:row>
      <xdr:rowOff>73478</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974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90005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51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55335</xdr:rowOff>
    </xdr:from>
    <xdr:to>
      <xdr:col>102</xdr:col>
      <xdr:colOff>114300</xdr:colOff>
      <xdr:row>58</xdr:row>
      <xdr:rowOff>56969</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18656300" y="9999435"/>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86832</xdr:rowOff>
    </xdr:from>
    <xdr:to>
      <xdr:col>102</xdr:col>
      <xdr:colOff>165100</xdr:colOff>
      <xdr:row>56</xdr:row>
      <xdr:rowOff>16982</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9516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33509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9291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23259</xdr:rowOff>
    </xdr:from>
    <xdr:to>
      <xdr:col>98</xdr:col>
      <xdr:colOff>38100</xdr:colOff>
      <xdr:row>56</xdr:row>
      <xdr:rowOff>124859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9624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141386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399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99895</xdr:rowOff>
    </xdr:from>
    <xdr:to>
      <xdr:col>116</xdr:col>
      <xdr:colOff>114300</xdr:colOff>
      <xdr:row>59</xdr:row>
      <xdr:rowOff>30045</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1004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14822</xdr:rowOff>
    </xdr:from>
    <xdr:ext cx="469744"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9958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110018</xdr:rowOff>
    </xdr:from>
    <xdr:to>
      <xdr:col>112</xdr:col>
      <xdr:colOff>38100</xdr:colOff>
      <xdr:row>59</xdr:row>
      <xdr:rowOff>40168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1005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31295</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088428" y="10146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108712</xdr:rowOff>
    </xdr:from>
    <xdr:to>
      <xdr:col>107</xdr:col>
      <xdr:colOff>101600</xdr:colOff>
      <xdr:row>59</xdr:row>
      <xdr:rowOff>38862</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1005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29989</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199428" y="1014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4535</xdr:rowOff>
    </xdr:from>
    <xdr:to>
      <xdr:col>102</xdr:col>
      <xdr:colOff>165100</xdr:colOff>
      <xdr:row>58</xdr:row>
      <xdr:rowOff>106135</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994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97262</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10428" y="1004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6169</xdr:rowOff>
    </xdr:from>
    <xdr:to>
      <xdr:col>98</xdr:col>
      <xdr:colOff>38100</xdr:colOff>
      <xdr:row>58</xdr:row>
      <xdr:rowOff>107769</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995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98896</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21428" y="10042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61347</xdr:rowOff>
    </xdr:from>
    <xdr:to>
      <xdr:col>116</xdr:col>
      <xdr:colOff>62864</xdr:colOff>
      <xdr:row>78</xdr:row>
      <xdr:rowOff>134271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234297"/>
          <a:ext cx="1269" cy="1273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138098</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1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134271</xdr:rowOff>
    </xdr:from>
    <xdr:to>
      <xdr:col>116</xdr:col>
      <xdr:colOff>152400</xdr:colOff>
      <xdr:row>78</xdr:row>
      <xdr:rowOff>134271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07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8024</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0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61347</xdr:rowOff>
    </xdr:from>
    <xdr:to>
      <xdr:col>116</xdr:col>
      <xdr:colOff>152400</xdr:colOff>
      <xdr:row>71</xdr:row>
      <xdr:rowOff>61347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234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79121</xdr:rowOff>
    </xdr:from>
    <xdr:to>
      <xdr:col>116</xdr:col>
      <xdr:colOff>63500</xdr:colOff>
      <xdr:row>75</xdr:row>
      <xdr:rowOff>128041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2937871"/>
          <a:ext cx="838200" cy="4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80205</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938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101778</xdr:rowOff>
    </xdr:from>
    <xdr:to>
      <xdr:col>116</xdr:col>
      <xdr:colOff>114300</xdr:colOff>
      <xdr:row>76</xdr:row>
      <xdr:rowOff>31927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296052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163760</xdr:rowOff>
    </xdr:from>
    <xdr:to>
      <xdr:col>111</xdr:col>
      <xdr:colOff>177800</xdr:colOff>
      <xdr:row>75</xdr:row>
      <xdr:rowOff>128041</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0434300" y="12851060"/>
          <a:ext cx="889000" cy="13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140144</xdr:rowOff>
    </xdr:from>
    <xdr:to>
      <xdr:col>112</xdr:col>
      <xdr:colOff>38100</xdr:colOff>
      <xdr:row>76</xdr:row>
      <xdr:rowOff>70293</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29988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61422</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09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78092</xdr:rowOff>
    </xdr:from>
    <xdr:to>
      <xdr:col>107</xdr:col>
      <xdr:colOff>50800</xdr:colOff>
      <xdr:row>74</xdr:row>
      <xdr:rowOff>163760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9545300" y="12765392"/>
          <a:ext cx="889000" cy="85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142107</xdr:rowOff>
    </xdr:from>
    <xdr:to>
      <xdr:col>107</xdr:col>
      <xdr:colOff>101600</xdr:colOff>
      <xdr:row>76</xdr:row>
      <xdr:rowOff>72256</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0008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63383</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309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30600</xdr:rowOff>
    </xdr:from>
    <xdr:to>
      <xdr:col>102</xdr:col>
      <xdr:colOff>114300</xdr:colOff>
      <xdr:row>74</xdr:row>
      <xdr:rowOff>78092</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656300" y="12375000"/>
          <a:ext cx="889000" cy="390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60458</xdr:rowOff>
    </xdr:from>
    <xdr:to>
      <xdr:col>102</xdr:col>
      <xdr:colOff>165100</xdr:colOff>
      <xdr:row>76</xdr:row>
      <xdr:rowOff>162058</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153185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18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134086</xdr:rowOff>
    </xdr:from>
    <xdr:to>
      <xdr:col>98</xdr:col>
      <xdr:colOff>38100</xdr:colOff>
      <xdr:row>76</xdr:row>
      <xdr:rowOff>64236</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55363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08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28321</xdr:rowOff>
    </xdr:from>
    <xdr:to>
      <xdr:col>116</xdr:col>
      <xdr:colOff>114300</xdr:colOff>
      <xdr:row>75</xdr:row>
      <xdr:rowOff>129921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88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51198</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738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77241</xdr:rowOff>
    </xdr:from>
    <xdr:to>
      <xdr:col>112</xdr:col>
      <xdr:colOff>38100</xdr:colOff>
      <xdr:row>76</xdr:row>
      <xdr:rowOff>7392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9359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23918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271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112960</xdr:rowOff>
    </xdr:from>
    <xdr:to>
      <xdr:col>107</xdr:col>
      <xdr:colOff>101600</xdr:colOff>
      <xdr:row>75</xdr:row>
      <xdr:rowOff>43110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28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59637</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2575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27292</xdr:rowOff>
    </xdr:from>
    <xdr:to>
      <xdr:col>102</xdr:col>
      <xdr:colOff>165100</xdr:colOff>
      <xdr:row>74</xdr:row>
      <xdr:rowOff>128892</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271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145419</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248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151250</xdr:rowOff>
    </xdr:from>
    <xdr:to>
      <xdr:col>98</xdr:col>
      <xdr:colOff>38100</xdr:colOff>
      <xdr:row>72</xdr:row>
      <xdr:rowOff>81400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23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97927</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209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歳出決算額は、住民一人当たり５８６千円で、前年度から５８千円の減額となっている。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類似団体内平均値と比較し、減少したものとして、普通建設事業費（うち更新整備）であり、田中美術館新館建設事業等の大規模事業が終了したため、類似団体内平均値以下へ減少している。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同様に、積立金について、産業団地開発事業として造成した用地売却費用の積立が皆減したことにより、類似団体内平均値以下へ減少している。</a:t>
          </a:r>
        </a:p>
        <a:p>
          <a:r>
            <a:rPr kumimoji="1" lang="ja-JP" altLang="en-US" sz="1300">
              <a:latin typeface="ＭＳ Ｐゴシック" panose="020B0600070205080204" pitchFamily="50" charset="-128"/>
              <a:ea typeface="ＭＳ Ｐゴシック" panose="020B0600070205080204" pitchFamily="50" charset="-128"/>
            </a:rPr>
            <a:t>　今後、少子高齢化に伴う扶助費の増加や、新焼却場建設に伴う西部衛生施設組合への負担金の増加も見込まれるため、経費全般について、引き続き、優先順位の見極めと徹底した歳出抑制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岡山県井原市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37,396
36,737
243.54
22,628,003
21,919,452
657,430
12,743,155
21,856,969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93409</xdr:rowOff>
    </xdr:from>
    <xdr:to>
      <xdr:col>24</xdr:col>
      <xdr:colOff>62865</xdr:colOff>
      <xdr:row>37</xdr:row>
      <xdr:rowOff>167322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36909"/>
          <a:ext cx="1270" cy="1274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171149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14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167322</xdr:rowOff>
    </xdr:from>
    <xdr:to>
      <xdr:col>24</xdr:col>
      <xdr:colOff>152400</xdr:colOff>
      <xdr:row>37</xdr:row>
      <xdr:rowOff>167322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40086</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12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93409</xdr:rowOff>
    </xdr:from>
    <xdr:to>
      <xdr:col>24</xdr:col>
      <xdr:colOff>152400</xdr:colOff>
      <xdr:row>30</xdr:row>
      <xdr:rowOff>93409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36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99123</xdr:rowOff>
    </xdr:from>
    <xdr:to>
      <xdr:col>24</xdr:col>
      <xdr:colOff>63500</xdr:colOff>
      <xdr:row>35</xdr:row>
      <xdr:rowOff>137414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99873"/>
          <a:ext cx="838200" cy="38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82567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83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104140</xdr:rowOff>
    </xdr:from>
    <xdr:to>
      <xdr:col>24</xdr:col>
      <xdr:colOff>114300</xdr:colOff>
      <xdr:row>36</xdr:row>
      <xdr:rowOff>34290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99123</xdr:rowOff>
    </xdr:from>
    <xdr:to>
      <xdr:col>19</xdr:col>
      <xdr:colOff>177800</xdr:colOff>
      <xdr:row>36</xdr:row>
      <xdr:rowOff>34544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99873"/>
          <a:ext cx="889000" cy="106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99759</xdr:rowOff>
    </xdr:from>
    <xdr:to>
      <xdr:col>20</xdr:col>
      <xdr:colOff>38100</xdr:colOff>
      <xdr:row>36</xdr:row>
      <xdr:rowOff>29909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0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21036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93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254</xdr:rowOff>
    </xdr:from>
    <xdr:to>
      <xdr:col>15</xdr:col>
      <xdr:colOff>50800</xdr:colOff>
      <xdr:row>36</xdr:row>
      <xdr:rowOff>34544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7245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123761</xdr:rowOff>
    </xdr:from>
    <xdr:to>
      <xdr:col>15</xdr:col>
      <xdr:colOff>101600</xdr:colOff>
      <xdr:row>36</xdr:row>
      <xdr:rowOff>53911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2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70438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9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135890</xdr:rowOff>
    </xdr:from>
    <xdr:to>
      <xdr:col>10</xdr:col>
      <xdr:colOff>114300</xdr:colOff>
      <xdr:row>36</xdr:row>
      <xdr:rowOff>254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36640"/>
          <a:ext cx="8890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25654</xdr:rowOff>
    </xdr:from>
    <xdr:to>
      <xdr:col>10</xdr:col>
      <xdr:colOff>165100</xdr:colOff>
      <xdr:row>36</xdr:row>
      <xdr:rowOff>127254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118381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167767</xdr:rowOff>
    </xdr:from>
    <xdr:to>
      <xdr:col>6</xdr:col>
      <xdr:colOff>38100</xdr:colOff>
      <xdr:row>36</xdr:row>
      <xdr:rowOff>97917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6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89044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6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8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109491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38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48323</xdr:rowOff>
    </xdr:from>
    <xdr:to>
      <xdr:col>20</xdr:col>
      <xdr:colOff>38100</xdr:colOff>
      <xdr:row>35</xdr:row>
      <xdr:rowOff>149923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4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166450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24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155194</xdr:rowOff>
    </xdr:from>
    <xdr:to>
      <xdr:col>15</xdr:col>
      <xdr:colOff>101600</xdr:colOff>
      <xdr:row>36</xdr:row>
      <xdr:rowOff>85344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5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76471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48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120904</xdr:rowOff>
    </xdr:from>
    <xdr:to>
      <xdr:col>10</xdr:col>
      <xdr:colOff>165100</xdr:colOff>
      <xdr:row>36</xdr:row>
      <xdr:rowOff>51054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2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67581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96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85090</xdr:rowOff>
    </xdr:from>
    <xdr:to>
      <xdr:col>6</xdr:col>
      <xdr:colOff>38100</xdr:colOff>
      <xdr:row>36</xdr:row>
      <xdr:rowOff>15240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8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31767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61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42271</xdr:rowOff>
    </xdr:from>
    <xdr:to>
      <xdr:col>24</xdr:col>
      <xdr:colOff>62865</xdr:colOff>
      <xdr:row>57</xdr:row>
      <xdr:rowOff>103069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86221"/>
          <a:ext cx="1270" cy="1089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106896</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79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103069</xdr:rowOff>
    </xdr:from>
    <xdr:to>
      <xdr:col>24</xdr:col>
      <xdr:colOff>152400</xdr:colOff>
      <xdr:row>57</xdr:row>
      <xdr:rowOff>103069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75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160398</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61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42271</xdr:rowOff>
    </xdr:from>
    <xdr:to>
      <xdr:col>24</xdr:col>
      <xdr:colOff>152400</xdr:colOff>
      <xdr:row>51</xdr:row>
      <xdr:rowOff>42271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86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160644</xdr:rowOff>
    </xdr:from>
    <xdr:to>
      <xdr:col>24</xdr:col>
      <xdr:colOff>63500</xdr:colOff>
      <xdr:row>56</xdr:row>
      <xdr:rowOff>86208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590394"/>
          <a:ext cx="838200" cy="97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103456</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617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80579</xdr:rowOff>
    </xdr:from>
    <xdr:to>
      <xdr:col>24</xdr:col>
      <xdr:colOff>114300</xdr:colOff>
      <xdr:row>56</xdr:row>
      <xdr:rowOff>10729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1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160644</xdr:rowOff>
    </xdr:from>
    <xdr:to>
      <xdr:col>19</xdr:col>
      <xdr:colOff>177800</xdr:colOff>
      <xdr:row>56</xdr:row>
      <xdr:rowOff>138886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590394"/>
          <a:ext cx="889000" cy="14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66488</xdr:rowOff>
    </xdr:from>
    <xdr:to>
      <xdr:col>20</xdr:col>
      <xdr:colOff>38100</xdr:colOff>
      <xdr:row>55</xdr:row>
      <xdr:rowOff>168088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4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13165</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27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40263</xdr:rowOff>
    </xdr:from>
    <xdr:to>
      <xdr:col>15</xdr:col>
      <xdr:colOff>50800</xdr:colOff>
      <xdr:row>56</xdr:row>
      <xdr:rowOff>138886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298563"/>
          <a:ext cx="889000" cy="44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37451</xdr:rowOff>
    </xdr:from>
    <xdr:to>
      <xdr:col>15</xdr:col>
      <xdr:colOff>101600</xdr:colOff>
      <xdr:row>55</xdr:row>
      <xdr:rowOff>139051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4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155578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242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40263</xdr:rowOff>
    </xdr:from>
    <xdr:to>
      <xdr:col>10</xdr:col>
      <xdr:colOff>114300</xdr:colOff>
      <xdr:row>57</xdr:row>
      <xdr:rowOff>66242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298563"/>
          <a:ext cx="889000" cy="540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93024</xdr:rowOff>
    </xdr:from>
    <xdr:to>
      <xdr:col>10</xdr:col>
      <xdr:colOff>165100</xdr:colOff>
      <xdr:row>54</xdr:row>
      <xdr:rowOff>23174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17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39701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895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84511</xdr:rowOff>
    </xdr:from>
    <xdr:to>
      <xdr:col>6</xdr:col>
      <xdr:colOff>38100</xdr:colOff>
      <xdr:row>57</xdr:row>
      <xdr:rowOff>14661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68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31188</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46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35408</xdr:rowOff>
    </xdr:from>
    <xdr:to>
      <xdr:col>24</xdr:col>
      <xdr:colOff>114300</xdr:colOff>
      <xdr:row>56</xdr:row>
      <xdr:rowOff>137008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3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13835</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1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109844</xdr:rowOff>
    </xdr:from>
    <xdr:to>
      <xdr:col>20</xdr:col>
      <xdr:colOff>38100</xdr:colOff>
      <xdr:row>56</xdr:row>
      <xdr:rowOff>39994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53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31121</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632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88086</xdr:rowOff>
    </xdr:from>
    <xdr:to>
      <xdr:col>15</xdr:col>
      <xdr:colOff>101600</xdr:colOff>
      <xdr:row>57</xdr:row>
      <xdr:rowOff>18236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8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9363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78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160913</xdr:rowOff>
    </xdr:from>
    <xdr:to>
      <xdr:col>10</xdr:col>
      <xdr:colOff>165100</xdr:colOff>
      <xdr:row>54</xdr:row>
      <xdr:rowOff>91063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24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82190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340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15442</xdr:rowOff>
    </xdr:from>
    <xdr:to>
      <xdr:col>6</xdr:col>
      <xdr:colOff>38100</xdr:colOff>
      <xdr:row>57</xdr:row>
      <xdr:rowOff>117042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8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108169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88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145165</xdr:rowOff>
    </xdr:from>
    <xdr:to>
      <xdr:col>24</xdr:col>
      <xdr:colOff>62865</xdr:colOff>
      <xdr:row>78</xdr:row>
      <xdr:rowOff>78087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75215"/>
          <a:ext cx="1270" cy="1475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81914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5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78087</xdr:rowOff>
    </xdr:from>
    <xdr:to>
      <xdr:col>24</xdr:col>
      <xdr:colOff>152400</xdr:colOff>
      <xdr:row>78</xdr:row>
      <xdr:rowOff>78087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51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91842</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50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273,248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145165</xdr:rowOff>
    </xdr:from>
    <xdr:to>
      <xdr:col>24</xdr:col>
      <xdr:colOff>152400</xdr:colOff>
      <xdr:row>69</xdr:row>
      <xdr:rowOff>145165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75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15962</xdr:rowOff>
    </xdr:from>
    <xdr:to>
      <xdr:col>24</xdr:col>
      <xdr:colOff>63500</xdr:colOff>
      <xdr:row>76</xdr:row>
      <xdr:rowOff>16649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046162"/>
          <a:ext cx="838200" cy="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75484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5913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52607</xdr:rowOff>
    </xdr:from>
    <xdr:to>
      <xdr:col>24</xdr:col>
      <xdr:colOff>114300</xdr:colOff>
      <xdr:row>74</xdr:row>
      <xdr:rowOff>154207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739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121140</xdr:rowOff>
    </xdr:from>
    <xdr:to>
      <xdr:col>19</xdr:col>
      <xdr:colOff>177800</xdr:colOff>
      <xdr:row>76</xdr:row>
      <xdr:rowOff>15962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979890"/>
          <a:ext cx="889000" cy="66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16510</xdr:rowOff>
    </xdr:from>
    <xdr:to>
      <xdr:col>20</xdr:col>
      <xdr:colOff>38100</xdr:colOff>
      <xdr:row>75</xdr:row>
      <xdr:rowOff>118110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7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134637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650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121140</xdr:rowOff>
    </xdr:from>
    <xdr:to>
      <xdr:col>15</xdr:col>
      <xdr:colOff>50800</xdr:colOff>
      <xdr:row>77</xdr:row>
      <xdr:rowOff>7635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979890"/>
          <a:ext cx="889000" cy="229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77024</xdr:rowOff>
    </xdr:from>
    <xdr:to>
      <xdr:col>15</xdr:col>
      <xdr:colOff>101600</xdr:colOff>
      <xdr:row>75</xdr:row>
      <xdr:rowOff>7174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76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23701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539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7635</xdr:rowOff>
    </xdr:from>
    <xdr:to>
      <xdr:col>10</xdr:col>
      <xdr:colOff>114300</xdr:colOff>
      <xdr:row>77</xdr:row>
      <xdr:rowOff>97104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09285"/>
          <a:ext cx="889000" cy="89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160745</xdr:rowOff>
    </xdr:from>
    <xdr:to>
      <xdr:col>10</xdr:col>
      <xdr:colOff>165100</xdr:colOff>
      <xdr:row>77</xdr:row>
      <xdr:rowOff>90895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82022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283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48177</xdr:rowOff>
    </xdr:from>
    <xdr:to>
      <xdr:col>6</xdr:col>
      <xdr:colOff>38100</xdr:colOff>
      <xdr:row>77</xdr:row>
      <xdr:rowOff>149777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140904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42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137298</xdr:rowOff>
    </xdr:from>
    <xdr:to>
      <xdr:col>24</xdr:col>
      <xdr:colOff>114300</xdr:colOff>
      <xdr:row>76</xdr:row>
      <xdr:rowOff>67447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9604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115726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74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136612</xdr:rowOff>
    </xdr:from>
    <xdr:to>
      <xdr:col>20</xdr:col>
      <xdr:colOff>38100</xdr:colOff>
      <xdr:row>76</xdr:row>
      <xdr:rowOff>66762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9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57889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088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70340</xdr:rowOff>
    </xdr:from>
    <xdr:to>
      <xdr:col>15</xdr:col>
      <xdr:colOff>101600</xdr:colOff>
      <xdr:row>76</xdr:row>
      <xdr:rowOff>490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2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163067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021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128285</xdr:rowOff>
    </xdr:from>
    <xdr:to>
      <xdr:col>10</xdr:col>
      <xdr:colOff>165100</xdr:colOff>
      <xdr:row>77</xdr:row>
      <xdr:rowOff>58435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5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74961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933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46304</xdr:rowOff>
    </xdr:from>
    <xdr:to>
      <xdr:col>6</xdr:col>
      <xdr:colOff>38100</xdr:colOff>
      <xdr:row>77</xdr:row>
      <xdr:rowOff>147904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4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164431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02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132042</xdr:rowOff>
    </xdr:from>
    <xdr:to>
      <xdr:col>24</xdr:col>
      <xdr:colOff>62865</xdr:colOff>
      <xdr:row>98</xdr:row>
      <xdr:rowOff>12655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91092"/>
          <a:ext cx="1270" cy="1423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16482</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1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12655</xdr:rowOff>
    </xdr:from>
    <xdr:to>
      <xdr:col>24</xdr:col>
      <xdr:colOff>152400</xdr:colOff>
      <xdr:row>98</xdr:row>
      <xdr:rowOff>12655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14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78719</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6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132042</xdr:rowOff>
    </xdr:from>
    <xdr:to>
      <xdr:col>24</xdr:col>
      <xdr:colOff>152400</xdr:colOff>
      <xdr:row>89</xdr:row>
      <xdr:rowOff>132042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9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43993</xdr:rowOff>
    </xdr:from>
    <xdr:to>
      <xdr:col>24</xdr:col>
      <xdr:colOff>63500</xdr:colOff>
      <xdr:row>93</xdr:row>
      <xdr:rowOff>60928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5988843"/>
          <a:ext cx="838200" cy="16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108132</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22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129705</xdr:rowOff>
    </xdr:from>
    <xdr:to>
      <xdr:col>24</xdr:col>
      <xdr:colOff>114300</xdr:colOff>
      <xdr:row>95</xdr:row>
      <xdr:rowOff>59855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246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12751</xdr:rowOff>
    </xdr:from>
    <xdr:to>
      <xdr:col>19</xdr:col>
      <xdr:colOff>177800</xdr:colOff>
      <xdr:row>93</xdr:row>
      <xdr:rowOff>43993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5786151"/>
          <a:ext cx="8890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81871</xdr:rowOff>
    </xdr:from>
    <xdr:to>
      <xdr:col>20</xdr:col>
      <xdr:colOff>38100</xdr:colOff>
      <xdr:row>95</xdr:row>
      <xdr:rowOff>12021</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19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3148</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29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12751</xdr:rowOff>
    </xdr:from>
    <xdr:to>
      <xdr:col>15</xdr:col>
      <xdr:colOff>50800</xdr:colOff>
      <xdr:row>93</xdr:row>
      <xdr:rowOff>145586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5786151"/>
          <a:ext cx="889000" cy="304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65373</xdr:rowOff>
    </xdr:from>
    <xdr:to>
      <xdr:col>15</xdr:col>
      <xdr:colOff>101600</xdr:colOff>
      <xdr:row>94</xdr:row>
      <xdr:rowOff>166973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181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158100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27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145586</xdr:rowOff>
    </xdr:from>
    <xdr:to>
      <xdr:col>10</xdr:col>
      <xdr:colOff>114300</xdr:colOff>
      <xdr:row>94</xdr:row>
      <xdr:rowOff>162922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090436"/>
          <a:ext cx="889000" cy="18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142126</xdr:rowOff>
    </xdr:from>
    <xdr:to>
      <xdr:col>10</xdr:col>
      <xdr:colOff>165100</xdr:colOff>
      <xdr:row>96</xdr:row>
      <xdr:rowOff>72276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2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63403</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52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154660</xdr:rowOff>
    </xdr:from>
    <xdr:to>
      <xdr:col>6</xdr:col>
      <xdr:colOff>38100</xdr:colOff>
      <xdr:row>96</xdr:row>
      <xdr:rowOff>84810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44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75937</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53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10128</xdr:rowOff>
    </xdr:from>
    <xdr:to>
      <xdr:col>24</xdr:col>
      <xdr:colOff>114300</xdr:colOff>
      <xdr:row>93</xdr:row>
      <xdr:rowOff>111728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595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33005</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580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164643</xdr:rowOff>
    </xdr:from>
    <xdr:to>
      <xdr:col>20</xdr:col>
      <xdr:colOff>38100</xdr:colOff>
      <xdr:row>93</xdr:row>
      <xdr:rowOff>94793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593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111320</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571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133401</xdr:rowOff>
    </xdr:from>
    <xdr:to>
      <xdr:col>15</xdr:col>
      <xdr:colOff>101600</xdr:colOff>
      <xdr:row>92</xdr:row>
      <xdr:rowOff>63551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573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80078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5510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94786</xdr:rowOff>
    </xdr:from>
    <xdr:to>
      <xdr:col>10</xdr:col>
      <xdr:colOff>165100</xdr:colOff>
      <xdr:row>94</xdr:row>
      <xdr:rowOff>24936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03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41463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581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112122</xdr:rowOff>
    </xdr:from>
    <xdr:to>
      <xdr:col>6</xdr:col>
      <xdr:colOff>38100</xdr:colOff>
      <xdr:row>95</xdr:row>
      <xdr:rowOff>42272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22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58799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003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76019</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219519"/>
          <a:ext cx="1270" cy="1565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22696</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94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76019</xdr:rowOff>
    </xdr:from>
    <xdr:to>
      <xdr:col>55</xdr:col>
      <xdr:colOff>88900</xdr:colOff>
      <xdr:row>30</xdr:row>
      <xdr:rowOff>76019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219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170724</xdr:rowOff>
    </xdr:from>
    <xdr:to>
      <xdr:col>55</xdr:col>
      <xdr:colOff>0</xdr:colOff>
      <xdr:row>38</xdr:row>
      <xdr:rowOff>8908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514374"/>
          <a:ext cx="838200" cy="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6258</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521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27831</xdr:rowOff>
    </xdr:from>
    <xdr:to>
      <xdr:col>55</xdr:col>
      <xdr:colOff>50800</xdr:colOff>
      <xdr:row>38</xdr:row>
      <xdr:rowOff>129431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4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159620</xdr:rowOff>
    </xdr:from>
    <xdr:to>
      <xdr:col>50</xdr:col>
      <xdr:colOff>114300</xdr:colOff>
      <xdr:row>38</xdr:row>
      <xdr:rowOff>8908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503270"/>
          <a:ext cx="889000" cy="20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31424</xdr:rowOff>
    </xdr:from>
    <xdr:to>
      <xdr:col>50</xdr:col>
      <xdr:colOff>165100</xdr:colOff>
      <xdr:row>38</xdr:row>
      <xdr:rowOff>133024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124151</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63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159620</xdr:rowOff>
    </xdr:from>
    <xdr:to>
      <xdr:col>45</xdr:col>
      <xdr:colOff>177800</xdr:colOff>
      <xdr:row>38</xdr:row>
      <xdr:rowOff>33401</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503270"/>
          <a:ext cx="889000" cy="45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17381</xdr:rowOff>
    </xdr:from>
    <xdr:to>
      <xdr:col>46</xdr:col>
      <xdr:colOff>38100</xdr:colOff>
      <xdr:row>38</xdr:row>
      <xdr:rowOff>118981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110108</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62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33401</xdr:rowOff>
    </xdr:from>
    <xdr:to>
      <xdr:col>41</xdr:col>
      <xdr:colOff>50800</xdr:colOff>
      <xdr:row>38</xdr:row>
      <xdr:rowOff>44178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548501"/>
          <a:ext cx="889000" cy="1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42527</xdr:rowOff>
    </xdr:from>
    <xdr:to>
      <xdr:col>41</xdr:col>
      <xdr:colOff>101600</xdr:colOff>
      <xdr:row>38</xdr:row>
      <xdr:rowOff>144127</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57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135254</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650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51998</xdr:rowOff>
    </xdr:from>
    <xdr:to>
      <xdr:col>36</xdr:col>
      <xdr:colOff>165100</xdr:colOff>
      <xdr:row>38</xdr:row>
      <xdr:rowOff>153598</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567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144725</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65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119924</xdr:rowOff>
    </xdr:from>
    <xdr:to>
      <xdr:col>55</xdr:col>
      <xdr:colOff>50800</xdr:colOff>
      <xdr:row>38</xdr:row>
      <xdr:rowOff>50074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46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142801</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315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129558</xdr:rowOff>
    </xdr:from>
    <xdr:to>
      <xdr:col>50</xdr:col>
      <xdr:colOff>165100</xdr:colOff>
      <xdr:row>38</xdr:row>
      <xdr:rowOff>59708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47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76235</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6248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108821</xdr:rowOff>
    </xdr:from>
    <xdr:to>
      <xdr:col>46</xdr:col>
      <xdr:colOff>38100</xdr:colOff>
      <xdr:row>38</xdr:row>
      <xdr:rowOff>38971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45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55498</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6227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154051</xdr:rowOff>
    </xdr:from>
    <xdr:to>
      <xdr:col>41</xdr:col>
      <xdr:colOff>101600</xdr:colOff>
      <xdr:row>38</xdr:row>
      <xdr:rowOff>84201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49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100728</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6272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164828</xdr:rowOff>
    </xdr:from>
    <xdr:to>
      <xdr:col>36</xdr:col>
      <xdr:colOff>165100</xdr:colOff>
      <xdr:row>38</xdr:row>
      <xdr:rowOff>94978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50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111505</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6283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40145</xdr:rowOff>
    </xdr:from>
    <xdr:to>
      <xdr:col>54</xdr:col>
      <xdr:colOff>189865</xdr:colOff>
      <xdr:row>57</xdr:row>
      <xdr:rowOff>120097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612645"/>
          <a:ext cx="1270" cy="1280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123924</xdr:rowOff>
    </xdr:from>
    <xdr:ext cx="534377"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989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120097</xdr:rowOff>
    </xdr:from>
    <xdr:to>
      <xdr:col>55</xdr:col>
      <xdr:colOff>88900</xdr:colOff>
      <xdr:row>57</xdr:row>
      <xdr:rowOff>120097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9892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158272</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387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81,226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40145</xdr:rowOff>
    </xdr:from>
    <xdr:to>
      <xdr:col>55</xdr:col>
      <xdr:colOff>88900</xdr:colOff>
      <xdr:row>50</xdr:row>
      <xdr:rowOff>40145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612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28067</xdr:rowOff>
    </xdr:from>
    <xdr:to>
      <xdr:col>55</xdr:col>
      <xdr:colOff>0</xdr:colOff>
      <xdr:row>57</xdr:row>
      <xdr:rowOff>39440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9639300" y="9800717"/>
          <a:ext cx="838200" cy="11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148620</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2354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125743</xdr:rowOff>
    </xdr:from>
    <xdr:to>
      <xdr:col>55</xdr:col>
      <xdr:colOff>50800</xdr:colOff>
      <xdr:row>55</xdr:row>
      <xdr:rowOff>55893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38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89636</xdr:rowOff>
    </xdr:from>
    <xdr:to>
      <xdr:col>50</xdr:col>
      <xdr:colOff>114300</xdr:colOff>
      <xdr:row>57</xdr:row>
      <xdr:rowOff>39440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8750300" y="9690836"/>
          <a:ext cx="889000" cy="12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97072</xdr:rowOff>
    </xdr:from>
    <xdr:to>
      <xdr:col>50</xdr:col>
      <xdr:colOff>165100</xdr:colOff>
      <xdr:row>55</xdr:row>
      <xdr:rowOff>27222</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35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43749</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130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57176</xdr:rowOff>
    </xdr:from>
    <xdr:to>
      <xdr:col>45</xdr:col>
      <xdr:colOff>177800</xdr:colOff>
      <xdr:row>56</xdr:row>
      <xdr:rowOff>89636</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9315476"/>
          <a:ext cx="889000" cy="375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73013</xdr:rowOff>
    </xdr:from>
    <xdr:to>
      <xdr:col>46</xdr:col>
      <xdr:colOff>38100</xdr:colOff>
      <xdr:row>55</xdr:row>
      <xdr:rowOff>3163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331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19690</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106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57176</xdr:rowOff>
    </xdr:from>
    <xdr:to>
      <xdr:col>41</xdr:col>
      <xdr:colOff>50800</xdr:colOff>
      <xdr:row>57</xdr:row>
      <xdr:rowOff>98990</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9315476"/>
          <a:ext cx="889000" cy="55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105149</xdr:rowOff>
    </xdr:from>
    <xdr:to>
      <xdr:col>41</xdr:col>
      <xdr:colOff>101600</xdr:colOff>
      <xdr:row>57</xdr:row>
      <xdr:rowOff>35299</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26426</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79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96291</xdr:rowOff>
    </xdr:from>
    <xdr:to>
      <xdr:col>36</xdr:col>
      <xdr:colOff>165100</xdr:colOff>
      <xdr:row>57</xdr:row>
      <xdr:rowOff>26441</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42968</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47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148717</xdr:rowOff>
    </xdr:from>
    <xdr:to>
      <xdr:col>55</xdr:col>
      <xdr:colOff>50800</xdr:colOff>
      <xdr:row>57</xdr:row>
      <xdr:rowOff>78867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749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63644</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66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160090</xdr:rowOff>
    </xdr:from>
    <xdr:to>
      <xdr:col>50</xdr:col>
      <xdr:colOff>165100</xdr:colOff>
      <xdr:row>57</xdr:row>
      <xdr:rowOff>90240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76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81367</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985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38836</xdr:rowOff>
    </xdr:from>
    <xdr:to>
      <xdr:col>46</xdr:col>
      <xdr:colOff>38100</xdr:colOff>
      <xdr:row>56</xdr:row>
      <xdr:rowOff>140436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64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131563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973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6376</xdr:rowOff>
    </xdr:from>
    <xdr:to>
      <xdr:col>41</xdr:col>
      <xdr:colOff>101600</xdr:colOff>
      <xdr:row>54</xdr:row>
      <xdr:rowOff>107976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26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124503</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903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48190</xdr:rowOff>
    </xdr:from>
    <xdr:to>
      <xdr:col>36</xdr:col>
      <xdr:colOff>165100</xdr:colOff>
      <xdr:row>57</xdr:row>
      <xdr:rowOff>149790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8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140917</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991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14206</xdr:rowOff>
    </xdr:from>
    <xdr:to>
      <xdr:col>54</xdr:col>
      <xdr:colOff>189865</xdr:colOff>
      <xdr:row>79</xdr:row>
      <xdr:rowOff>2845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87156"/>
          <a:ext cx="1270" cy="1360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6672</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51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2845</xdr:rowOff>
    </xdr:from>
    <xdr:to>
      <xdr:col>55</xdr:col>
      <xdr:colOff>88900</xdr:colOff>
      <xdr:row>79</xdr:row>
      <xdr:rowOff>2845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4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132333</xdr:rowOff>
    </xdr:from>
    <xdr:ext cx="599010"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62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183,969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14206</xdr:rowOff>
    </xdr:from>
    <xdr:to>
      <xdr:col>55</xdr:col>
      <xdr:colOff>88900</xdr:colOff>
      <xdr:row>71</xdr:row>
      <xdr:rowOff>14206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87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25431</xdr:rowOff>
    </xdr:from>
    <xdr:to>
      <xdr:col>55</xdr:col>
      <xdr:colOff>0</xdr:colOff>
      <xdr:row>78</xdr:row>
      <xdr:rowOff>79928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398531"/>
          <a:ext cx="838200" cy="54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130971</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161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108094</xdr:rowOff>
    </xdr:from>
    <xdr:to>
      <xdr:col>55</xdr:col>
      <xdr:colOff>50800</xdr:colOff>
      <xdr:row>78</xdr:row>
      <xdr:rowOff>38244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30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167070</xdr:rowOff>
    </xdr:from>
    <xdr:to>
      <xdr:col>50</xdr:col>
      <xdr:colOff>114300</xdr:colOff>
      <xdr:row>78</xdr:row>
      <xdr:rowOff>25431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368720"/>
          <a:ext cx="889000" cy="2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67991</xdr:rowOff>
    </xdr:from>
    <xdr:to>
      <xdr:col>50</xdr:col>
      <xdr:colOff>165100</xdr:colOff>
      <xdr:row>77</xdr:row>
      <xdr:rowOff>169591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26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14668</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04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152380</xdr:rowOff>
    </xdr:from>
    <xdr:to>
      <xdr:col>45</xdr:col>
      <xdr:colOff>177800</xdr:colOff>
      <xdr:row>77</xdr:row>
      <xdr:rowOff>167070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182580"/>
          <a:ext cx="889000" cy="18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155491</xdr:rowOff>
    </xdr:from>
    <xdr:to>
      <xdr:col>46</xdr:col>
      <xdr:colOff>38100</xdr:colOff>
      <xdr:row>78</xdr:row>
      <xdr:rowOff>85641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35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76768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44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152380</xdr:rowOff>
    </xdr:from>
    <xdr:to>
      <xdr:col>41</xdr:col>
      <xdr:colOff>50800</xdr:colOff>
      <xdr:row>78</xdr:row>
      <xdr:rowOff>69794</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182580"/>
          <a:ext cx="889000" cy="260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162243</xdr:rowOff>
    </xdr:from>
    <xdr:to>
      <xdr:col>41</xdr:col>
      <xdr:colOff>101600</xdr:colOff>
      <xdr:row>78</xdr:row>
      <xdr:rowOff>92393</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3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83520</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456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51288</xdr:rowOff>
    </xdr:from>
    <xdr:to>
      <xdr:col>36</xdr:col>
      <xdr:colOff>165100</xdr:colOff>
      <xdr:row>78</xdr:row>
      <xdr:rowOff>152888</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424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144015</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51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29128</xdr:rowOff>
    </xdr:from>
    <xdr:to>
      <xdr:col>55</xdr:col>
      <xdr:colOff>50800</xdr:colOff>
      <xdr:row>78</xdr:row>
      <xdr:rowOff>130728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40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115505</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317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146081</xdr:rowOff>
    </xdr:from>
    <xdr:to>
      <xdr:col>50</xdr:col>
      <xdr:colOff>165100</xdr:colOff>
      <xdr:row>78</xdr:row>
      <xdr:rowOff>76231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34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67358</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344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116270</xdr:rowOff>
    </xdr:from>
    <xdr:to>
      <xdr:col>46</xdr:col>
      <xdr:colOff>38100</xdr:colOff>
      <xdr:row>78</xdr:row>
      <xdr:rowOff>46420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3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62947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09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101580</xdr:rowOff>
    </xdr:from>
    <xdr:to>
      <xdr:col>41</xdr:col>
      <xdr:colOff>101600</xdr:colOff>
      <xdr:row>77</xdr:row>
      <xdr:rowOff>31730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13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48257</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90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18994</xdr:rowOff>
    </xdr:from>
    <xdr:to>
      <xdr:col>36</xdr:col>
      <xdr:colOff>165100</xdr:colOff>
      <xdr:row>78</xdr:row>
      <xdr:rowOff>120594</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39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137121</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3167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53257</xdr:rowOff>
    </xdr:from>
    <xdr:to>
      <xdr:col>54</xdr:col>
      <xdr:colOff>189865</xdr:colOff>
      <xdr:row>100</xdr:row>
      <xdr:rowOff>4206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655207"/>
          <a:ext cx="1270" cy="149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8033</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15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4206</xdr:rowOff>
    </xdr:from>
    <xdr:to>
      <xdr:col>55</xdr:col>
      <xdr:colOff>88900</xdr:colOff>
      <xdr:row>100</xdr:row>
      <xdr:rowOff>4206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14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171384</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430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126,794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53257</xdr:rowOff>
    </xdr:from>
    <xdr:to>
      <xdr:col>55</xdr:col>
      <xdr:colOff>88900</xdr:colOff>
      <xdr:row>91</xdr:row>
      <xdr:rowOff>53257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65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78141</xdr:rowOff>
    </xdr:from>
    <xdr:to>
      <xdr:col>55</xdr:col>
      <xdr:colOff>0</xdr:colOff>
      <xdr:row>97</xdr:row>
      <xdr:rowOff>111925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537341"/>
          <a:ext cx="838200" cy="205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163405</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6226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13528</xdr:rowOff>
    </xdr:from>
    <xdr:to>
      <xdr:col>55</xdr:col>
      <xdr:colOff>50800</xdr:colOff>
      <xdr:row>97</xdr:row>
      <xdr:rowOff>115128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64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89359</xdr:rowOff>
    </xdr:from>
    <xdr:to>
      <xdr:col>50</xdr:col>
      <xdr:colOff>114300</xdr:colOff>
      <xdr:row>97</xdr:row>
      <xdr:rowOff>111925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6720009"/>
          <a:ext cx="889000" cy="2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3697</xdr:rowOff>
    </xdr:from>
    <xdr:to>
      <xdr:col>50</xdr:col>
      <xdr:colOff>165100</xdr:colOff>
      <xdr:row>97</xdr:row>
      <xdr:rowOff>105297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63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121824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40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89359</xdr:rowOff>
    </xdr:from>
    <xdr:to>
      <xdr:col>45</xdr:col>
      <xdr:colOff>177800</xdr:colOff>
      <xdr:row>97</xdr:row>
      <xdr:rowOff>160666</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720009"/>
          <a:ext cx="889000" cy="7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55883</xdr:rowOff>
    </xdr:from>
    <xdr:to>
      <xdr:col>46</xdr:col>
      <xdr:colOff>38100</xdr:colOff>
      <xdr:row>97</xdr:row>
      <xdr:rowOff>157483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68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148610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77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160666</xdr:rowOff>
    </xdr:from>
    <xdr:to>
      <xdr:col>41</xdr:col>
      <xdr:colOff>50800</xdr:colOff>
      <xdr:row>98</xdr:row>
      <xdr:rowOff>161009</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791316"/>
          <a:ext cx="889000" cy="17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52324</xdr:rowOff>
    </xdr:from>
    <xdr:to>
      <xdr:col>41</xdr:col>
      <xdr:colOff>101600</xdr:colOff>
      <xdr:row>97</xdr:row>
      <xdr:rowOff>153924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6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170451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45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29888</xdr:rowOff>
    </xdr:from>
    <xdr:to>
      <xdr:col>36</xdr:col>
      <xdr:colOff>165100</xdr:colOff>
      <xdr:row>98</xdr:row>
      <xdr:rowOff>131488</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83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148015</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60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27341</xdr:rowOff>
    </xdr:from>
    <xdr:to>
      <xdr:col>55</xdr:col>
      <xdr:colOff>50800</xdr:colOff>
      <xdr:row>96</xdr:row>
      <xdr:rowOff>128941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48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50218</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33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61125</xdr:rowOff>
    </xdr:from>
    <xdr:to>
      <xdr:col>50</xdr:col>
      <xdr:colOff>165100</xdr:colOff>
      <xdr:row>97</xdr:row>
      <xdr:rowOff>162725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69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153852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78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38559</xdr:rowOff>
    </xdr:from>
    <xdr:to>
      <xdr:col>46</xdr:col>
      <xdr:colOff>38100</xdr:colOff>
      <xdr:row>97</xdr:row>
      <xdr:rowOff>140159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66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156686</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44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109866</xdr:rowOff>
    </xdr:from>
    <xdr:to>
      <xdr:col>41</xdr:col>
      <xdr:colOff>101600</xdr:colOff>
      <xdr:row>98</xdr:row>
      <xdr:rowOff>40016</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74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31143</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83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110209</xdr:rowOff>
    </xdr:from>
    <xdr:to>
      <xdr:col>36</xdr:col>
      <xdr:colOff>165100</xdr:colOff>
      <xdr:row>99</xdr:row>
      <xdr:rowOff>40359</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91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31486</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700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139281</xdr:rowOff>
    </xdr:from>
    <xdr:to>
      <xdr:col>85</xdr:col>
      <xdr:colOff>126364</xdr:colOff>
      <xdr:row>37</xdr:row>
      <xdr:rowOff>144425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282781"/>
          <a:ext cx="1269" cy="1205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148252</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49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144425</xdr:rowOff>
    </xdr:from>
    <xdr:to>
      <xdr:col>86</xdr:col>
      <xdr:colOff>25400</xdr:colOff>
      <xdr:row>37</xdr:row>
      <xdr:rowOff>144425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488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85958</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05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48,011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139281</xdr:rowOff>
    </xdr:from>
    <xdr:to>
      <xdr:col>86</xdr:col>
      <xdr:colOff>25400</xdr:colOff>
      <xdr:row>30</xdr:row>
      <xdr:rowOff>139281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282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144044</xdr:rowOff>
    </xdr:from>
    <xdr:to>
      <xdr:col>85</xdr:col>
      <xdr:colOff>127000</xdr:colOff>
      <xdr:row>36</xdr:row>
      <xdr:rowOff>154292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5481300" y="6316244"/>
          <a:ext cx="838200" cy="10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57789</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58870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34912</xdr:rowOff>
    </xdr:from>
    <xdr:to>
      <xdr:col>85</xdr:col>
      <xdr:colOff>177800</xdr:colOff>
      <xdr:row>35</xdr:row>
      <xdr:rowOff>136512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03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28905</xdr:rowOff>
    </xdr:from>
    <xdr:to>
      <xdr:col>81</xdr:col>
      <xdr:colOff>50800</xdr:colOff>
      <xdr:row>36</xdr:row>
      <xdr:rowOff>144044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4592300" y="6201105"/>
          <a:ext cx="889000" cy="11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97168</xdr:rowOff>
    </xdr:from>
    <xdr:to>
      <xdr:col>81</xdr:col>
      <xdr:colOff>101600</xdr:colOff>
      <xdr:row>36</xdr:row>
      <xdr:rowOff>27318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09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43845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587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28905</xdr:rowOff>
    </xdr:from>
    <xdr:to>
      <xdr:col>76</xdr:col>
      <xdr:colOff>114300</xdr:colOff>
      <xdr:row>37</xdr:row>
      <xdr:rowOff>40564</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6201105"/>
          <a:ext cx="889000" cy="18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61125</xdr:rowOff>
    </xdr:from>
    <xdr:to>
      <xdr:col>76</xdr:col>
      <xdr:colOff>165100</xdr:colOff>
      <xdr:row>35</xdr:row>
      <xdr:rowOff>162725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06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7802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583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18885</xdr:rowOff>
    </xdr:from>
    <xdr:to>
      <xdr:col>71</xdr:col>
      <xdr:colOff>177800</xdr:colOff>
      <xdr:row>37</xdr:row>
      <xdr:rowOff>40564</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2814300" y="6362535"/>
          <a:ext cx="889000" cy="2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38341</xdr:rowOff>
    </xdr:from>
    <xdr:to>
      <xdr:col>72</xdr:col>
      <xdr:colOff>38100</xdr:colOff>
      <xdr:row>36</xdr:row>
      <xdr:rowOff>139941</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156468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598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93091</xdr:rowOff>
    </xdr:from>
    <xdr:to>
      <xdr:col>67</xdr:col>
      <xdr:colOff>101600</xdr:colOff>
      <xdr:row>37</xdr:row>
      <xdr:rowOff>23241</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265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39768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04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103492</xdr:rowOff>
    </xdr:from>
    <xdr:to>
      <xdr:col>85</xdr:col>
      <xdr:colOff>177800</xdr:colOff>
      <xdr:row>37</xdr:row>
      <xdr:rowOff>33642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27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81919</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25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93244</xdr:rowOff>
    </xdr:from>
    <xdr:to>
      <xdr:col>81</xdr:col>
      <xdr:colOff>101600</xdr:colOff>
      <xdr:row>37</xdr:row>
      <xdr:rowOff>23394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26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14521</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635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149555</xdr:rowOff>
    </xdr:from>
    <xdr:to>
      <xdr:col>76</xdr:col>
      <xdr:colOff>165100</xdr:colOff>
      <xdr:row>36</xdr:row>
      <xdr:rowOff>79705</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15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70832</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624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161214</xdr:rowOff>
    </xdr:from>
    <xdr:to>
      <xdr:col>72</xdr:col>
      <xdr:colOff>38100</xdr:colOff>
      <xdr:row>37</xdr:row>
      <xdr:rowOff>91364</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33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82491</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42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139535</xdr:rowOff>
    </xdr:from>
    <xdr:to>
      <xdr:col>67</xdr:col>
      <xdr:colOff>101600</xdr:colOff>
      <xdr:row>37</xdr:row>
      <xdr:rowOff>69685</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31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60812</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40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155604</xdr:rowOff>
    </xdr:from>
    <xdr:to>
      <xdr:col>85</xdr:col>
      <xdr:colOff>126364</xdr:colOff>
      <xdr:row>59</xdr:row>
      <xdr:rowOff>33695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728104"/>
          <a:ext cx="1269" cy="1421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37522</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15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33695</xdr:rowOff>
    </xdr:from>
    <xdr:to>
      <xdr:col>86</xdr:col>
      <xdr:colOff>25400</xdr:colOff>
      <xdr:row>59</xdr:row>
      <xdr:rowOff>33695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149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102281</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503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155604</xdr:rowOff>
    </xdr:from>
    <xdr:to>
      <xdr:col>86</xdr:col>
      <xdr:colOff>25400</xdr:colOff>
      <xdr:row>50</xdr:row>
      <xdr:rowOff>155604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728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126295</xdr:rowOff>
    </xdr:from>
    <xdr:to>
      <xdr:col>85</xdr:col>
      <xdr:colOff>127000</xdr:colOff>
      <xdr:row>57</xdr:row>
      <xdr:rowOff>115664</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5481300" y="9213145"/>
          <a:ext cx="838200" cy="675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62547</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492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39670</xdr:rowOff>
    </xdr:from>
    <xdr:to>
      <xdr:col>85</xdr:col>
      <xdr:colOff>177800</xdr:colOff>
      <xdr:row>56</xdr:row>
      <xdr:rowOff>141270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64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126295</xdr:rowOff>
    </xdr:from>
    <xdr:to>
      <xdr:col>81</xdr:col>
      <xdr:colOff>50800</xdr:colOff>
      <xdr:row>56</xdr:row>
      <xdr:rowOff>95123</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4592300" y="9213145"/>
          <a:ext cx="889000" cy="48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81389</xdr:rowOff>
    </xdr:from>
    <xdr:to>
      <xdr:col>81</xdr:col>
      <xdr:colOff>101600</xdr:colOff>
      <xdr:row>56</xdr:row>
      <xdr:rowOff>11539</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511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2666</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603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81848</xdr:rowOff>
    </xdr:from>
    <xdr:to>
      <xdr:col>76</xdr:col>
      <xdr:colOff>114300</xdr:colOff>
      <xdr:row>56</xdr:row>
      <xdr:rowOff>95123</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3703300" y="9340148"/>
          <a:ext cx="889000" cy="35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131550</xdr:rowOff>
    </xdr:from>
    <xdr:to>
      <xdr:col>76</xdr:col>
      <xdr:colOff>165100</xdr:colOff>
      <xdr:row>57</xdr:row>
      <xdr:rowOff>61700</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73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52827</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825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81848</xdr:rowOff>
    </xdr:from>
    <xdr:to>
      <xdr:col>71</xdr:col>
      <xdr:colOff>177800</xdr:colOff>
      <xdr:row>54</xdr:row>
      <xdr:rowOff>124139</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2814300" y="9340148"/>
          <a:ext cx="889000" cy="4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34820</xdr:rowOff>
    </xdr:from>
    <xdr:to>
      <xdr:col>72</xdr:col>
      <xdr:colOff>38100</xdr:colOff>
      <xdr:row>57</xdr:row>
      <xdr:rowOff>136420</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8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127547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90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109751</xdr:rowOff>
    </xdr:from>
    <xdr:to>
      <xdr:col>67</xdr:col>
      <xdr:colOff>101600</xdr:colOff>
      <xdr:row>58</xdr:row>
      <xdr:rowOff>39901</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882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31028</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975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64864</xdr:rowOff>
    </xdr:from>
    <xdr:to>
      <xdr:col>85</xdr:col>
      <xdr:colOff>177800</xdr:colOff>
      <xdr:row>57</xdr:row>
      <xdr:rowOff>166464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83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43291</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81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75495</xdr:rowOff>
    </xdr:from>
    <xdr:to>
      <xdr:col>81</xdr:col>
      <xdr:colOff>101600</xdr:colOff>
      <xdr:row>54</xdr:row>
      <xdr:rowOff>5645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16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52</xdr:row>
      <xdr:rowOff>22172</xdr:rowOff>
    </xdr:from>
    <xdr:ext cx="59901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181795" y="8937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44323</xdr:rowOff>
    </xdr:from>
    <xdr:to>
      <xdr:col>76</xdr:col>
      <xdr:colOff>165100</xdr:colOff>
      <xdr:row>56</xdr:row>
      <xdr:rowOff>145923</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64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162450</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942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31048</xdr:rowOff>
    </xdr:from>
    <xdr:to>
      <xdr:col>72</xdr:col>
      <xdr:colOff>38100</xdr:colOff>
      <xdr:row>54</xdr:row>
      <xdr:rowOff>132648</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28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149175</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906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73339</xdr:rowOff>
    </xdr:from>
    <xdr:to>
      <xdr:col>67</xdr:col>
      <xdr:colOff>101600</xdr:colOff>
      <xdr:row>55</xdr:row>
      <xdr:rowOff>3489</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933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20016</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910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49460</xdr:rowOff>
    </xdr:from>
    <xdr:to>
      <xdr:col>85</xdr:col>
      <xdr:colOff>126364</xdr:colOff>
      <xdr:row>78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22410"/>
          <a:ext cx="1269" cy="1176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167587</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99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49460</xdr:rowOff>
    </xdr:from>
    <xdr:to>
      <xdr:col>86</xdr:col>
      <xdr:colOff>25400</xdr:colOff>
      <xdr:row>71</xdr:row>
      <xdr:rowOff>49460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22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148844</xdr:rowOff>
    </xdr:from>
    <xdr:to>
      <xdr:col>85</xdr:col>
      <xdr:colOff>127000</xdr:colOff>
      <xdr:row>77</xdr:row>
      <xdr:rowOff>138385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179044"/>
          <a:ext cx="838200" cy="16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10507</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2869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159080</xdr:rowOff>
    </xdr:from>
    <xdr:to>
      <xdr:col>85</xdr:col>
      <xdr:colOff>177800</xdr:colOff>
      <xdr:row>76</xdr:row>
      <xdr:rowOff>89230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0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67348</xdr:rowOff>
    </xdr:from>
    <xdr:to>
      <xdr:col>81</xdr:col>
      <xdr:colOff>50800</xdr:colOff>
      <xdr:row>76</xdr:row>
      <xdr:rowOff>148844</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097548"/>
          <a:ext cx="889000" cy="8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27406</xdr:rowOff>
    </xdr:from>
    <xdr:to>
      <xdr:col>81</xdr:col>
      <xdr:colOff>101600</xdr:colOff>
      <xdr:row>76</xdr:row>
      <xdr:rowOff>129006</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05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145534</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283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69062</xdr:rowOff>
    </xdr:from>
    <xdr:to>
      <xdr:col>76</xdr:col>
      <xdr:colOff>114300</xdr:colOff>
      <xdr:row>76</xdr:row>
      <xdr:rowOff>67348</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2927812"/>
          <a:ext cx="889000" cy="169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20262</xdr:rowOff>
    </xdr:from>
    <xdr:to>
      <xdr:col>76</xdr:col>
      <xdr:colOff>165100</xdr:colOff>
      <xdr:row>76</xdr:row>
      <xdr:rowOff>121862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05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112989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14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48888</xdr:rowOff>
    </xdr:from>
    <xdr:to>
      <xdr:col>71</xdr:col>
      <xdr:colOff>177800</xdr:colOff>
      <xdr:row>75</xdr:row>
      <xdr:rowOff>69062</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2393288"/>
          <a:ext cx="889000" cy="53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120276</xdr:rowOff>
    </xdr:from>
    <xdr:to>
      <xdr:col>72</xdr:col>
      <xdr:colOff>38100</xdr:colOff>
      <xdr:row>76</xdr:row>
      <xdr:rowOff>50425</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297902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41552</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071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122104</xdr:rowOff>
    </xdr:from>
    <xdr:to>
      <xdr:col>67</xdr:col>
      <xdr:colOff>101600</xdr:colOff>
      <xdr:row>76</xdr:row>
      <xdr:rowOff>52254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2980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43381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073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87585</xdr:rowOff>
    </xdr:from>
    <xdr:to>
      <xdr:col>85</xdr:col>
      <xdr:colOff>177800</xdr:colOff>
      <xdr:row>78</xdr:row>
      <xdr:rowOff>17735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28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2512</xdr:rowOff>
    </xdr:from>
    <xdr:ext cx="469744"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204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98044</xdr:rowOff>
    </xdr:from>
    <xdr:to>
      <xdr:col>81</xdr:col>
      <xdr:colOff>101600</xdr:colOff>
      <xdr:row>77</xdr:row>
      <xdr:rowOff>28194</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12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19321</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46428" y="1322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16548</xdr:rowOff>
    </xdr:from>
    <xdr:to>
      <xdr:col>76</xdr:col>
      <xdr:colOff>165100</xdr:colOff>
      <xdr:row>76</xdr:row>
      <xdr:rowOff>118148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04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134675</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357428" y="12821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18262</xdr:rowOff>
    </xdr:from>
    <xdr:to>
      <xdr:col>72</xdr:col>
      <xdr:colOff>38100</xdr:colOff>
      <xdr:row>75</xdr:row>
      <xdr:rowOff>119862</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287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73</xdr:row>
      <xdr:rowOff>136389</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68428" y="1265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169538</xdr:rowOff>
    </xdr:from>
    <xdr:to>
      <xdr:col>67</xdr:col>
      <xdr:colOff>101600</xdr:colOff>
      <xdr:row>72</xdr:row>
      <xdr:rowOff>99688</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234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116215</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547111" y="12117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88</xdr:row>
      <xdr:rowOff>168927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163246</xdr:rowOff>
    </xdr:from>
    <xdr:to>
      <xdr:col>85</xdr:col>
      <xdr:colOff>126364</xdr:colOff>
      <xdr:row>98</xdr:row>
      <xdr:rowOff>126012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93746"/>
          <a:ext cx="1269" cy="1334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129839</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93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126012</xdr:rowOff>
    </xdr:from>
    <xdr:to>
      <xdr:col>86</xdr:col>
      <xdr:colOff>25400</xdr:colOff>
      <xdr:row>98</xdr:row>
      <xdr:rowOff>126012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928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109923</xdr:rowOff>
    </xdr:from>
    <xdr:ext cx="599010"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368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163246</xdr:rowOff>
    </xdr:from>
    <xdr:to>
      <xdr:col>86</xdr:col>
      <xdr:colOff>25400</xdr:colOff>
      <xdr:row>90</xdr:row>
      <xdr:rowOff>163246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9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1882</xdr:rowOff>
    </xdr:from>
    <xdr:to>
      <xdr:col>85</xdr:col>
      <xdr:colOff>127000</xdr:colOff>
      <xdr:row>97</xdr:row>
      <xdr:rowOff>48360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5481300" y="16632532"/>
          <a:ext cx="838200" cy="4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62099</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1783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39222</xdr:rowOff>
    </xdr:from>
    <xdr:to>
      <xdr:col>85</xdr:col>
      <xdr:colOff>177800</xdr:colOff>
      <xdr:row>95</xdr:row>
      <xdr:rowOff>140822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32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48360</xdr:rowOff>
    </xdr:from>
    <xdr:to>
      <xdr:col>81</xdr:col>
      <xdr:colOff>50800</xdr:colOff>
      <xdr:row>97</xdr:row>
      <xdr:rowOff>52918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592300" y="16679010"/>
          <a:ext cx="889000" cy="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62640</xdr:rowOff>
    </xdr:from>
    <xdr:to>
      <xdr:col>81</xdr:col>
      <xdr:colOff>101600</xdr:colOff>
      <xdr:row>95</xdr:row>
      <xdr:rowOff>164240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35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9317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12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52918</xdr:rowOff>
    </xdr:from>
    <xdr:to>
      <xdr:col>76</xdr:col>
      <xdr:colOff>114300</xdr:colOff>
      <xdr:row>97</xdr:row>
      <xdr:rowOff>88136</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6683568"/>
          <a:ext cx="889000" cy="35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71098</xdr:rowOff>
    </xdr:from>
    <xdr:to>
      <xdr:col>76</xdr:col>
      <xdr:colOff>165100</xdr:colOff>
      <xdr:row>96</xdr:row>
      <xdr:rowOff>1248</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35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17775</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13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62477</xdr:rowOff>
    </xdr:from>
    <xdr:to>
      <xdr:col>71</xdr:col>
      <xdr:colOff>177800</xdr:colOff>
      <xdr:row>97</xdr:row>
      <xdr:rowOff>88136</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a:off x="12814300" y="16693127"/>
          <a:ext cx="889000" cy="2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105130</xdr:rowOff>
    </xdr:from>
    <xdr:to>
      <xdr:col>72</xdr:col>
      <xdr:colOff>38100</xdr:colOff>
      <xdr:row>97</xdr:row>
      <xdr:rowOff>35280</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56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51807</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33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153136</xdr:rowOff>
    </xdr:from>
    <xdr:to>
      <xdr:col>67</xdr:col>
      <xdr:colOff>101600</xdr:colOff>
      <xdr:row>97</xdr:row>
      <xdr:rowOff>83286</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61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99813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38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122532</xdr:rowOff>
    </xdr:from>
    <xdr:to>
      <xdr:col>85</xdr:col>
      <xdr:colOff>177800</xdr:colOff>
      <xdr:row>97</xdr:row>
      <xdr:rowOff>52682</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58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100959</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560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169010</xdr:rowOff>
    </xdr:from>
    <xdr:to>
      <xdr:col>81</xdr:col>
      <xdr:colOff>101600</xdr:colOff>
      <xdr:row>97</xdr:row>
      <xdr:rowOff>99160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62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90287</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672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2118</xdr:rowOff>
    </xdr:from>
    <xdr:to>
      <xdr:col>76</xdr:col>
      <xdr:colOff>165100</xdr:colOff>
      <xdr:row>97</xdr:row>
      <xdr:rowOff>103718</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63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94845</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672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37336</xdr:rowOff>
    </xdr:from>
    <xdr:to>
      <xdr:col>72</xdr:col>
      <xdr:colOff>38100</xdr:colOff>
      <xdr:row>97</xdr:row>
      <xdr:rowOff>138936</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66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130063</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676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11677</xdr:rowOff>
    </xdr:from>
    <xdr:to>
      <xdr:col>67</xdr:col>
      <xdr:colOff>101600</xdr:colOff>
      <xdr:row>97</xdr:row>
      <xdr:rowOff>113277</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64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104404</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6735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79349</xdr:rowOff>
    </xdr:from>
    <xdr:to>
      <xdr:col>116</xdr:col>
      <xdr:colOff>62864</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565749"/>
          <a:ext cx="1269" cy="108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26026</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340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79349</xdr:rowOff>
    </xdr:from>
    <xdr:to>
      <xdr:col>116</xdr:col>
      <xdr:colOff>152400</xdr:colOff>
      <xdr:row>32</xdr:row>
      <xdr:rowOff>79349</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56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76115</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4197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53696</xdr:rowOff>
    </xdr:from>
    <xdr:to>
      <xdr:col>112</xdr:col>
      <xdr:colOff>38100</xdr:colOff>
      <xdr:row>38</xdr:row>
      <xdr:rowOff>155296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56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373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3440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43180</xdr:rowOff>
    </xdr:from>
    <xdr:to>
      <xdr:col>107</xdr:col>
      <xdr:colOff>101600</xdr:colOff>
      <xdr:row>38</xdr:row>
      <xdr:rowOff>144780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161307</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5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29464</xdr:rowOff>
    </xdr:from>
    <xdr:to>
      <xdr:col>102</xdr:col>
      <xdr:colOff>165100</xdr:colOff>
      <xdr:row>38</xdr:row>
      <xdr:rowOff>131064</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544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147591</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6017" y="6319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76098</xdr:rowOff>
    </xdr:from>
    <xdr:to>
      <xdr:col>98</xdr:col>
      <xdr:colOff>38100</xdr:colOff>
      <xdr:row>39</xdr:row>
      <xdr:rowOff>6248</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59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22775</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99333" y="63664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31665</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類似団体内平均値と比較し、減少したものとして、教育費であり、田中美術館新館建設事業等の大規模事業が終了したため、類似団体内平均値以下へ減少している。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増加したものとしては、土木費であり、市道宇内塚線等の道路新設改良事業が増加したことが主な要因である。</a:t>
          </a:r>
        </a:p>
        <a:p>
          <a:r>
            <a:rPr kumimoji="1" lang="ja-JP" altLang="en-US" sz="1300">
              <a:latin typeface="ＭＳ Ｐゴシック" panose="020B0600070205080204" pitchFamily="50" charset="-128"/>
              <a:ea typeface="ＭＳ Ｐゴシック" panose="020B0600070205080204" pitchFamily="50" charset="-128"/>
            </a:rPr>
            <a:t>　今後も、第７次総合計画等に基づき、予算配分の重点化・効率化を図りながら、各種事業を進めていく。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岡山県井原市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実質収支額は前年度と比較し１．１９ポイント減少しているが、黒字で推移している。</a:t>
          </a:r>
        </a:p>
        <a:p>
          <a:r>
            <a:rPr kumimoji="1" lang="ja-JP" altLang="en-US" sz="1400">
              <a:latin typeface="ＭＳ ゴシック" pitchFamily="49" charset="-128"/>
              <a:ea typeface="ＭＳ ゴシック" pitchFamily="49" charset="-128"/>
            </a:rPr>
            <a:t>　また、実質単年度収支は前年度と比較し７．６８ポイント減少している。</a:t>
          </a:r>
        </a:p>
        <a:p>
          <a:r>
            <a:rPr kumimoji="1" lang="ja-JP" altLang="en-US" sz="1400">
              <a:latin typeface="ＭＳ ゴシック" pitchFamily="49" charset="-128"/>
              <a:ea typeface="ＭＳ ゴシック" pitchFamily="49" charset="-128"/>
            </a:rPr>
            <a:t>　これは、交付金、臨時財政対策債の減収によるものである。</a:t>
          </a:r>
        </a:p>
        <a:p>
          <a:r>
            <a:rPr kumimoji="1" lang="ja-JP" altLang="en-US" sz="1400">
              <a:latin typeface="ＭＳ ゴシック" pitchFamily="49" charset="-128"/>
              <a:ea typeface="ＭＳ ゴシック" pitchFamily="49" charset="-128"/>
            </a:rPr>
            <a:t>　今後も、引き続き、収支バランスを考慮した適正な財政運営に努める。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岡山県井原市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いずれの会計も赤字の発生はなく、黒字を維持している。</a:t>
          </a:r>
        </a:p>
        <a:p>
          <a:r>
            <a:rPr kumimoji="1" lang="ja-JP" altLang="en-US" sz="1400">
              <a:latin typeface="ＭＳ ゴシック" pitchFamily="49" charset="-128"/>
              <a:ea typeface="ＭＳ ゴシック" pitchFamily="49" charset="-128"/>
            </a:rPr>
            <a:t>　今後も、各会計において、それぞれが独立採算の本旨に則り、適正な財政運営に努める。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election activeCell="AU19" sqref="AU19:AX19"/>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22628003</v>
      </c>
      <c r="BO4" s="407"/>
      <c r="BP4" s="407"/>
      <c r="BQ4" s="407"/>
      <c r="BR4" s="407"/>
      <c r="BS4" s="407"/>
      <c r="BT4" s="407"/>
      <c r="BU4" s="408"/>
      <c r="BV4" s="406">
        <v>25431493</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5.2</v>
      </c>
      <c r="CU4" s="413"/>
      <c r="CV4" s="413"/>
      <c r="CW4" s="413"/>
      <c r="CX4" s="413"/>
      <c r="CY4" s="413"/>
      <c r="CZ4" s="413"/>
      <c r="DA4" s="414"/>
      <c r="DB4" s="412">
        <v>6.3</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21919452</v>
      </c>
      <c r="BO5" s="444"/>
      <c r="BP5" s="444"/>
      <c r="BQ5" s="444"/>
      <c r="BR5" s="444"/>
      <c r="BS5" s="444"/>
      <c r="BT5" s="444"/>
      <c r="BU5" s="445"/>
      <c r="BV5" s="443">
        <v>24498896</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87.6</v>
      </c>
      <c r="CU5" s="441"/>
      <c r="CV5" s="441"/>
      <c r="CW5" s="441"/>
      <c r="CX5" s="441"/>
      <c r="CY5" s="441"/>
      <c r="CZ5" s="441"/>
      <c r="DA5" s="442"/>
      <c r="DB5" s="440">
        <v>86.9</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708551</v>
      </c>
      <c r="BO6" s="444"/>
      <c r="BP6" s="444"/>
      <c r="BQ6" s="444"/>
      <c r="BR6" s="444"/>
      <c r="BS6" s="444"/>
      <c r="BT6" s="444"/>
      <c r="BU6" s="445"/>
      <c r="BV6" s="443">
        <v>932597</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88.1</v>
      </c>
      <c r="CU6" s="481"/>
      <c r="CV6" s="481"/>
      <c r="CW6" s="481"/>
      <c r="CX6" s="481"/>
      <c r="CY6" s="481"/>
      <c r="CZ6" s="481"/>
      <c r="DA6" s="482"/>
      <c r="DB6" s="480">
        <v>88</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51121</v>
      </c>
      <c r="BO7" s="444"/>
      <c r="BP7" s="444"/>
      <c r="BQ7" s="444"/>
      <c r="BR7" s="444"/>
      <c r="BS7" s="444"/>
      <c r="BT7" s="444"/>
      <c r="BU7" s="445"/>
      <c r="BV7" s="443">
        <v>123811</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12743155</v>
      </c>
      <c r="CU7" s="444"/>
      <c r="CV7" s="444"/>
      <c r="CW7" s="444"/>
      <c r="CX7" s="444"/>
      <c r="CY7" s="444"/>
      <c r="CZ7" s="444"/>
      <c r="DA7" s="445"/>
      <c r="DB7" s="443">
        <v>12742361</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657430</v>
      </c>
      <c r="BO8" s="444"/>
      <c r="BP8" s="444"/>
      <c r="BQ8" s="444"/>
      <c r="BR8" s="444"/>
      <c r="BS8" s="444"/>
      <c r="BT8" s="444"/>
      <c r="BU8" s="445"/>
      <c r="BV8" s="443">
        <v>808786</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0.39</v>
      </c>
      <c r="CU8" s="484"/>
      <c r="CV8" s="484"/>
      <c r="CW8" s="484"/>
      <c r="CX8" s="484"/>
      <c r="CY8" s="484"/>
      <c r="CZ8" s="484"/>
      <c r="DA8" s="485"/>
      <c r="DB8" s="483">
        <v>0.4</v>
      </c>
      <c r="DC8" s="484"/>
      <c r="DD8" s="484"/>
      <c r="DE8" s="484"/>
      <c r="DF8" s="484"/>
      <c r="DG8" s="484"/>
      <c r="DH8" s="484"/>
      <c r="DI8" s="485"/>
    </row>
    <row r="9" spans="1:119" ht="18.75" customHeight="1" thickBot="1" x14ac:dyDescent="0.2">
      <c r="A9" s="181"/>
      <c r="B9" s="437" t="s">
        <v>106</v>
      </c>
      <c r="C9" s="438"/>
      <c r="D9" s="438"/>
      <c r="E9" s="438"/>
      <c r="F9" s="438"/>
      <c r="G9" s="438"/>
      <c r="H9" s="438"/>
      <c r="I9" s="438"/>
      <c r="J9" s="438"/>
      <c r="K9" s="486"/>
      <c r="L9" s="487" t="s">
        <v>107</v>
      </c>
      <c r="M9" s="488"/>
      <c r="N9" s="488"/>
      <c r="O9" s="488"/>
      <c r="P9" s="488"/>
      <c r="Q9" s="489"/>
      <c r="R9" s="490">
        <v>38384</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-151356</v>
      </c>
      <c r="BO9" s="444"/>
      <c r="BP9" s="444"/>
      <c r="BQ9" s="444"/>
      <c r="BR9" s="444"/>
      <c r="BS9" s="444"/>
      <c r="BT9" s="444"/>
      <c r="BU9" s="445"/>
      <c r="BV9" s="443">
        <v>-378613</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12.1</v>
      </c>
      <c r="CU9" s="441"/>
      <c r="CV9" s="441"/>
      <c r="CW9" s="441"/>
      <c r="CX9" s="441"/>
      <c r="CY9" s="441"/>
      <c r="CZ9" s="441"/>
      <c r="DA9" s="442"/>
      <c r="DB9" s="440">
        <v>11.5</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112</v>
      </c>
      <c r="M10" s="473"/>
      <c r="N10" s="473"/>
      <c r="O10" s="473"/>
      <c r="P10" s="473"/>
      <c r="Q10" s="474"/>
      <c r="R10" s="494">
        <v>41390</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114</v>
      </c>
      <c r="AV10" s="476"/>
      <c r="AW10" s="476"/>
      <c r="AX10" s="476"/>
      <c r="AY10" s="477" t="s">
        <v>115</v>
      </c>
      <c r="AZ10" s="478"/>
      <c r="BA10" s="478"/>
      <c r="BB10" s="478"/>
      <c r="BC10" s="478"/>
      <c r="BD10" s="478"/>
      <c r="BE10" s="478"/>
      <c r="BF10" s="478"/>
      <c r="BG10" s="478"/>
      <c r="BH10" s="478"/>
      <c r="BI10" s="478"/>
      <c r="BJ10" s="478"/>
      <c r="BK10" s="478"/>
      <c r="BL10" s="478"/>
      <c r="BM10" s="479"/>
      <c r="BN10" s="443">
        <v>26819</v>
      </c>
      <c r="BO10" s="444"/>
      <c r="BP10" s="444"/>
      <c r="BQ10" s="444"/>
      <c r="BR10" s="444"/>
      <c r="BS10" s="444"/>
      <c r="BT10" s="444"/>
      <c r="BU10" s="445"/>
      <c r="BV10" s="443">
        <v>1167403</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114</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37396</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65500</v>
      </c>
      <c r="BO12" s="444"/>
      <c r="BP12" s="444"/>
      <c r="BQ12" s="444"/>
      <c r="BR12" s="444"/>
      <c r="BS12" s="444"/>
      <c r="BT12" s="444"/>
      <c r="BU12" s="445"/>
      <c r="BV12" s="443">
        <v>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36737</v>
      </c>
      <c r="S13" s="528"/>
      <c r="T13" s="528"/>
      <c r="U13" s="528"/>
      <c r="V13" s="529"/>
      <c r="W13" s="459" t="s">
        <v>131</v>
      </c>
      <c r="X13" s="460"/>
      <c r="Y13" s="460"/>
      <c r="Z13" s="460"/>
      <c r="AA13" s="460"/>
      <c r="AB13" s="450"/>
      <c r="AC13" s="494">
        <v>1147</v>
      </c>
      <c r="AD13" s="495"/>
      <c r="AE13" s="495"/>
      <c r="AF13" s="495"/>
      <c r="AG13" s="537"/>
      <c r="AH13" s="494">
        <v>1387</v>
      </c>
      <c r="AI13" s="495"/>
      <c r="AJ13" s="495"/>
      <c r="AK13" s="495"/>
      <c r="AL13" s="496"/>
      <c r="AM13" s="472" t="s">
        <v>132</v>
      </c>
      <c r="AN13" s="473"/>
      <c r="AO13" s="473"/>
      <c r="AP13" s="473"/>
      <c r="AQ13" s="473"/>
      <c r="AR13" s="473"/>
      <c r="AS13" s="473"/>
      <c r="AT13" s="474"/>
      <c r="AU13" s="475" t="s">
        <v>114</v>
      </c>
      <c r="AV13" s="476"/>
      <c r="AW13" s="476"/>
      <c r="AX13" s="476"/>
      <c r="AY13" s="477" t="s">
        <v>133</v>
      </c>
      <c r="AZ13" s="478"/>
      <c r="BA13" s="478"/>
      <c r="BB13" s="478"/>
      <c r="BC13" s="478"/>
      <c r="BD13" s="478"/>
      <c r="BE13" s="478"/>
      <c r="BF13" s="478"/>
      <c r="BG13" s="478"/>
      <c r="BH13" s="478"/>
      <c r="BI13" s="478"/>
      <c r="BJ13" s="478"/>
      <c r="BK13" s="478"/>
      <c r="BL13" s="478"/>
      <c r="BM13" s="479"/>
      <c r="BN13" s="443">
        <v>-190037</v>
      </c>
      <c r="BO13" s="444"/>
      <c r="BP13" s="444"/>
      <c r="BQ13" s="444"/>
      <c r="BR13" s="444"/>
      <c r="BS13" s="444"/>
      <c r="BT13" s="444"/>
      <c r="BU13" s="445"/>
      <c r="BV13" s="443">
        <v>788790</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9.5</v>
      </c>
      <c r="CU13" s="441"/>
      <c r="CV13" s="441"/>
      <c r="CW13" s="441"/>
      <c r="CX13" s="441"/>
      <c r="CY13" s="441"/>
      <c r="CZ13" s="441"/>
      <c r="DA13" s="442"/>
      <c r="DB13" s="440">
        <v>9</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38064</v>
      </c>
      <c r="S14" s="528"/>
      <c r="T14" s="528"/>
      <c r="U14" s="528"/>
      <c r="V14" s="529"/>
      <c r="W14" s="433"/>
      <c r="X14" s="434"/>
      <c r="Y14" s="434"/>
      <c r="Z14" s="434"/>
      <c r="AA14" s="434"/>
      <c r="AB14" s="423"/>
      <c r="AC14" s="530">
        <v>6.4</v>
      </c>
      <c r="AD14" s="531"/>
      <c r="AE14" s="531"/>
      <c r="AF14" s="531"/>
      <c r="AG14" s="532"/>
      <c r="AH14" s="530">
        <v>7.4</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37495</v>
      </c>
      <c r="S15" s="528"/>
      <c r="T15" s="528"/>
      <c r="U15" s="528"/>
      <c r="V15" s="529"/>
      <c r="W15" s="459" t="s">
        <v>137</v>
      </c>
      <c r="X15" s="460"/>
      <c r="Y15" s="460"/>
      <c r="Z15" s="460"/>
      <c r="AA15" s="460"/>
      <c r="AB15" s="450"/>
      <c r="AC15" s="494">
        <v>6763</v>
      </c>
      <c r="AD15" s="495"/>
      <c r="AE15" s="495"/>
      <c r="AF15" s="495"/>
      <c r="AG15" s="537"/>
      <c r="AH15" s="494">
        <v>7228</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4637565</v>
      </c>
      <c r="BO15" s="407"/>
      <c r="BP15" s="407"/>
      <c r="BQ15" s="407"/>
      <c r="BR15" s="407"/>
      <c r="BS15" s="407"/>
      <c r="BT15" s="407"/>
      <c r="BU15" s="408"/>
      <c r="BV15" s="406">
        <v>4566083</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38</v>
      </c>
      <c r="AD16" s="531"/>
      <c r="AE16" s="531"/>
      <c r="AF16" s="531"/>
      <c r="AG16" s="532"/>
      <c r="AH16" s="530">
        <v>38.5</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11498961</v>
      </c>
      <c r="BO16" s="444"/>
      <c r="BP16" s="444"/>
      <c r="BQ16" s="444"/>
      <c r="BR16" s="444"/>
      <c r="BS16" s="444"/>
      <c r="BT16" s="444"/>
      <c r="BU16" s="445"/>
      <c r="BV16" s="443">
        <v>11421951</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9898</v>
      </c>
      <c r="AD17" s="495"/>
      <c r="AE17" s="495"/>
      <c r="AF17" s="495"/>
      <c r="AG17" s="537"/>
      <c r="AH17" s="494">
        <v>10175</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5807216</v>
      </c>
      <c r="BO17" s="444"/>
      <c r="BP17" s="444"/>
      <c r="BQ17" s="444"/>
      <c r="BR17" s="444"/>
      <c r="BS17" s="444"/>
      <c r="BT17" s="444"/>
      <c r="BU17" s="445"/>
      <c r="BV17" s="443">
        <v>5720828</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243.54</v>
      </c>
      <c r="M18" s="567"/>
      <c r="N18" s="567"/>
      <c r="O18" s="567"/>
      <c r="P18" s="567"/>
      <c r="Q18" s="567"/>
      <c r="R18" s="568"/>
      <c r="S18" s="568"/>
      <c r="T18" s="568"/>
      <c r="U18" s="568"/>
      <c r="V18" s="569"/>
      <c r="W18" s="461"/>
      <c r="X18" s="462"/>
      <c r="Y18" s="462"/>
      <c r="Z18" s="462"/>
      <c r="AA18" s="462"/>
      <c r="AB18" s="453"/>
      <c r="AC18" s="570">
        <v>55.6</v>
      </c>
      <c r="AD18" s="571"/>
      <c r="AE18" s="571"/>
      <c r="AF18" s="571"/>
      <c r="AG18" s="572"/>
      <c r="AH18" s="570">
        <v>54.2</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11255141</v>
      </c>
      <c r="BO18" s="444"/>
      <c r="BP18" s="444"/>
      <c r="BQ18" s="444"/>
      <c r="BR18" s="444"/>
      <c r="BS18" s="444"/>
      <c r="BT18" s="444"/>
      <c r="BU18" s="445"/>
      <c r="BV18" s="443">
        <v>11237037</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158</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16493556</v>
      </c>
      <c r="BO19" s="444"/>
      <c r="BP19" s="444"/>
      <c r="BQ19" s="444"/>
      <c r="BR19" s="444"/>
      <c r="BS19" s="444"/>
      <c r="BT19" s="444"/>
      <c r="BU19" s="445"/>
      <c r="BV19" s="443">
        <v>16714256</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14732</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21856969</v>
      </c>
      <c r="BO22" s="407"/>
      <c r="BP22" s="407"/>
      <c r="BQ22" s="407"/>
      <c r="BR22" s="407"/>
      <c r="BS22" s="407"/>
      <c r="BT22" s="407"/>
      <c r="BU22" s="408"/>
      <c r="BV22" s="406">
        <v>22245473</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17444613</v>
      </c>
      <c r="BO23" s="444"/>
      <c r="BP23" s="444"/>
      <c r="BQ23" s="444"/>
      <c r="BR23" s="444"/>
      <c r="BS23" s="444"/>
      <c r="BT23" s="444"/>
      <c r="BU23" s="445"/>
      <c r="BV23" s="443">
        <v>17927380</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8900</v>
      </c>
      <c r="R24" s="495"/>
      <c r="S24" s="495"/>
      <c r="T24" s="495"/>
      <c r="U24" s="495"/>
      <c r="V24" s="537"/>
      <c r="W24" s="589"/>
      <c r="X24" s="590"/>
      <c r="Y24" s="591"/>
      <c r="Z24" s="493" t="s">
        <v>162</v>
      </c>
      <c r="AA24" s="473"/>
      <c r="AB24" s="473"/>
      <c r="AC24" s="473"/>
      <c r="AD24" s="473"/>
      <c r="AE24" s="473"/>
      <c r="AF24" s="473"/>
      <c r="AG24" s="474"/>
      <c r="AH24" s="494">
        <v>279</v>
      </c>
      <c r="AI24" s="495"/>
      <c r="AJ24" s="495"/>
      <c r="AK24" s="495"/>
      <c r="AL24" s="537"/>
      <c r="AM24" s="494">
        <v>860157</v>
      </c>
      <c r="AN24" s="495"/>
      <c r="AO24" s="495"/>
      <c r="AP24" s="495"/>
      <c r="AQ24" s="495"/>
      <c r="AR24" s="537"/>
      <c r="AS24" s="494">
        <v>3083</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14641972</v>
      </c>
      <c r="BO24" s="444"/>
      <c r="BP24" s="444"/>
      <c r="BQ24" s="444"/>
      <c r="BR24" s="444"/>
      <c r="BS24" s="444"/>
      <c r="BT24" s="444"/>
      <c r="BU24" s="445"/>
      <c r="BV24" s="443">
        <v>14307104</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1</v>
      </c>
      <c r="M25" s="495"/>
      <c r="N25" s="495"/>
      <c r="O25" s="495"/>
      <c r="P25" s="537"/>
      <c r="Q25" s="494">
        <v>7200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1432478</v>
      </c>
      <c r="BO25" s="407"/>
      <c r="BP25" s="407"/>
      <c r="BQ25" s="407"/>
      <c r="BR25" s="407"/>
      <c r="BS25" s="407"/>
      <c r="BT25" s="407"/>
      <c r="BU25" s="408"/>
      <c r="BV25" s="406">
        <v>1466580</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6400</v>
      </c>
      <c r="R26" s="495"/>
      <c r="S26" s="495"/>
      <c r="T26" s="495"/>
      <c r="U26" s="495"/>
      <c r="V26" s="537"/>
      <c r="W26" s="589"/>
      <c r="X26" s="590"/>
      <c r="Y26" s="591"/>
      <c r="Z26" s="493" t="s">
        <v>168</v>
      </c>
      <c r="AA26" s="595"/>
      <c r="AB26" s="595"/>
      <c r="AC26" s="595"/>
      <c r="AD26" s="595"/>
      <c r="AE26" s="595"/>
      <c r="AF26" s="595"/>
      <c r="AG26" s="596"/>
      <c r="AH26" s="494">
        <v>3</v>
      </c>
      <c r="AI26" s="495"/>
      <c r="AJ26" s="495"/>
      <c r="AK26" s="495"/>
      <c r="AL26" s="537"/>
      <c r="AM26" s="494">
        <v>8880</v>
      </c>
      <c r="AN26" s="495"/>
      <c r="AO26" s="495"/>
      <c r="AP26" s="495"/>
      <c r="AQ26" s="495"/>
      <c r="AR26" s="537"/>
      <c r="AS26" s="494">
        <v>2960</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170</v>
      </c>
      <c r="F27" s="473"/>
      <c r="G27" s="473"/>
      <c r="H27" s="473"/>
      <c r="I27" s="473"/>
      <c r="J27" s="473"/>
      <c r="K27" s="474"/>
      <c r="L27" s="494">
        <v>1</v>
      </c>
      <c r="M27" s="495"/>
      <c r="N27" s="495"/>
      <c r="O27" s="495"/>
      <c r="P27" s="537"/>
      <c r="Q27" s="494">
        <v>5050</v>
      </c>
      <c r="R27" s="495"/>
      <c r="S27" s="495"/>
      <c r="T27" s="495"/>
      <c r="U27" s="495"/>
      <c r="V27" s="537"/>
      <c r="W27" s="589"/>
      <c r="X27" s="590"/>
      <c r="Y27" s="591"/>
      <c r="Z27" s="493" t="s">
        <v>171</v>
      </c>
      <c r="AA27" s="473"/>
      <c r="AB27" s="473"/>
      <c r="AC27" s="473"/>
      <c r="AD27" s="473"/>
      <c r="AE27" s="473"/>
      <c r="AF27" s="473"/>
      <c r="AG27" s="474"/>
      <c r="AH27" s="494">
        <v>35</v>
      </c>
      <c r="AI27" s="495"/>
      <c r="AJ27" s="495"/>
      <c r="AK27" s="495"/>
      <c r="AL27" s="537"/>
      <c r="AM27" s="494">
        <v>114315</v>
      </c>
      <c r="AN27" s="495"/>
      <c r="AO27" s="495"/>
      <c r="AP27" s="495"/>
      <c r="AQ27" s="495"/>
      <c r="AR27" s="537"/>
      <c r="AS27" s="494">
        <v>3266</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500000</v>
      </c>
      <c r="BO27" s="563"/>
      <c r="BP27" s="563"/>
      <c r="BQ27" s="563"/>
      <c r="BR27" s="563"/>
      <c r="BS27" s="563"/>
      <c r="BT27" s="563"/>
      <c r="BU27" s="564"/>
      <c r="BV27" s="562">
        <v>500000</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173</v>
      </c>
      <c r="F28" s="473"/>
      <c r="G28" s="473"/>
      <c r="H28" s="473"/>
      <c r="I28" s="473"/>
      <c r="J28" s="473"/>
      <c r="K28" s="474"/>
      <c r="L28" s="494">
        <v>1</v>
      </c>
      <c r="M28" s="495"/>
      <c r="N28" s="495"/>
      <c r="O28" s="495"/>
      <c r="P28" s="537"/>
      <c r="Q28" s="494">
        <v>4350</v>
      </c>
      <c r="R28" s="495"/>
      <c r="S28" s="495"/>
      <c r="T28" s="495"/>
      <c r="U28" s="495"/>
      <c r="V28" s="537"/>
      <c r="W28" s="589"/>
      <c r="X28" s="590"/>
      <c r="Y28" s="591"/>
      <c r="Z28" s="493" t="s">
        <v>174</v>
      </c>
      <c r="AA28" s="473"/>
      <c r="AB28" s="473"/>
      <c r="AC28" s="473"/>
      <c r="AD28" s="473"/>
      <c r="AE28" s="473"/>
      <c r="AF28" s="473"/>
      <c r="AG28" s="474"/>
      <c r="AH28" s="494">
        <v>1</v>
      </c>
      <c r="AI28" s="495"/>
      <c r="AJ28" s="495"/>
      <c r="AK28" s="495"/>
      <c r="AL28" s="537"/>
      <c r="AM28" s="494" t="s">
        <v>175</v>
      </c>
      <c r="AN28" s="495"/>
      <c r="AO28" s="495"/>
      <c r="AP28" s="495"/>
      <c r="AQ28" s="495"/>
      <c r="AR28" s="537"/>
      <c r="AS28" s="494" t="s">
        <v>175</v>
      </c>
      <c r="AT28" s="495"/>
      <c r="AU28" s="495"/>
      <c r="AV28" s="495"/>
      <c r="AW28" s="495"/>
      <c r="AX28" s="496"/>
      <c r="AY28" s="597" t="s">
        <v>176</v>
      </c>
      <c r="AZ28" s="598"/>
      <c r="BA28" s="598"/>
      <c r="BB28" s="599"/>
      <c r="BC28" s="403" t="s">
        <v>46</v>
      </c>
      <c r="BD28" s="404"/>
      <c r="BE28" s="404"/>
      <c r="BF28" s="404"/>
      <c r="BG28" s="404"/>
      <c r="BH28" s="404"/>
      <c r="BI28" s="404"/>
      <c r="BJ28" s="404"/>
      <c r="BK28" s="404"/>
      <c r="BL28" s="404"/>
      <c r="BM28" s="405"/>
      <c r="BN28" s="406">
        <v>7108436</v>
      </c>
      <c r="BO28" s="407"/>
      <c r="BP28" s="407"/>
      <c r="BQ28" s="407"/>
      <c r="BR28" s="407"/>
      <c r="BS28" s="407"/>
      <c r="BT28" s="407"/>
      <c r="BU28" s="408"/>
      <c r="BV28" s="406">
        <v>7147117</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177</v>
      </c>
      <c r="F29" s="473"/>
      <c r="G29" s="473"/>
      <c r="H29" s="473"/>
      <c r="I29" s="473"/>
      <c r="J29" s="473"/>
      <c r="K29" s="474"/>
      <c r="L29" s="494">
        <v>16</v>
      </c>
      <c r="M29" s="495"/>
      <c r="N29" s="495"/>
      <c r="O29" s="495"/>
      <c r="P29" s="537"/>
      <c r="Q29" s="494">
        <v>4000</v>
      </c>
      <c r="R29" s="495"/>
      <c r="S29" s="495"/>
      <c r="T29" s="495"/>
      <c r="U29" s="495"/>
      <c r="V29" s="537"/>
      <c r="W29" s="592"/>
      <c r="X29" s="593"/>
      <c r="Y29" s="594"/>
      <c r="Z29" s="493" t="s">
        <v>178</v>
      </c>
      <c r="AA29" s="473"/>
      <c r="AB29" s="473"/>
      <c r="AC29" s="473"/>
      <c r="AD29" s="473"/>
      <c r="AE29" s="473"/>
      <c r="AF29" s="473"/>
      <c r="AG29" s="474"/>
      <c r="AH29" s="494">
        <v>315</v>
      </c>
      <c r="AI29" s="495"/>
      <c r="AJ29" s="495"/>
      <c r="AK29" s="495"/>
      <c r="AL29" s="537"/>
      <c r="AM29" s="494">
        <v>977713</v>
      </c>
      <c r="AN29" s="495"/>
      <c r="AO29" s="495"/>
      <c r="AP29" s="495"/>
      <c r="AQ29" s="495"/>
      <c r="AR29" s="537"/>
      <c r="AS29" s="494">
        <v>3104</v>
      </c>
      <c r="AT29" s="495"/>
      <c r="AU29" s="495"/>
      <c r="AV29" s="495"/>
      <c r="AW29" s="495"/>
      <c r="AX29" s="496"/>
      <c r="AY29" s="600"/>
      <c r="AZ29" s="601"/>
      <c r="BA29" s="601"/>
      <c r="BB29" s="602"/>
      <c r="BC29" s="477" t="s">
        <v>179</v>
      </c>
      <c r="BD29" s="478"/>
      <c r="BE29" s="478"/>
      <c r="BF29" s="478"/>
      <c r="BG29" s="478"/>
      <c r="BH29" s="478"/>
      <c r="BI29" s="478"/>
      <c r="BJ29" s="478"/>
      <c r="BK29" s="478"/>
      <c r="BL29" s="478"/>
      <c r="BM29" s="479"/>
      <c r="BN29" s="443">
        <v>1194882</v>
      </c>
      <c r="BO29" s="444"/>
      <c r="BP29" s="444"/>
      <c r="BQ29" s="444"/>
      <c r="BR29" s="444"/>
      <c r="BS29" s="444"/>
      <c r="BT29" s="444"/>
      <c r="BU29" s="445"/>
      <c r="BV29" s="443">
        <v>788259</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180</v>
      </c>
      <c r="X30" s="611"/>
      <c r="Y30" s="611"/>
      <c r="Z30" s="611"/>
      <c r="AA30" s="611"/>
      <c r="AB30" s="611"/>
      <c r="AC30" s="611"/>
      <c r="AD30" s="611"/>
      <c r="AE30" s="611"/>
      <c r="AF30" s="611"/>
      <c r="AG30" s="612"/>
      <c r="AH30" s="570">
        <v>99.4</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6448209</v>
      </c>
      <c r="BO30" s="563"/>
      <c r="BP30" s="563"/>
      <c r="BQ30" s="563"/>
      <c r="BR30" s="563"/>
      <c r="BS30" s="563"/>
      <c r="BT30" s="563"/>
      <c r="BU30" s="564"/>
      <c r="BV30" s="562">
        <v>6507148</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181</v>
      </c>
      <c r="D32" s="606"/>
      <c r="E32" s="606"/>
      <c r="F32" s="606"/>
      <c r="G32" s="606"/>
      <c r="H32" s="606"/>
      <c r="I32" s="606"/>
      <c r="J32" s="606"/>
      <c r="K32" s="606"/>
      <c r="L32" s="606"/>
      <c r="M32" s="606"/>
      <c r="N32" s="606"/>
      <c r="O32" s="606"/>
      <c r="P32" s="606"/>
      <c r="Q32" s="606"/>
      <c r="R32" s="606"/>
      <c r="S32" s="606"/>
      <c r="U32" s="447" t="s">
        <v>182</v>
      </c>
      <c r="V32" s="447"/>
      <c r="W32" s="447"/>
      <c r="X32" s="447"/>
      <c r="Y32" s="447"/>
      <c r="Z32" s="447"/>
      <c r="AA32" s="447"/>
      <c r="AB32" s="447"/>
      <c r="AC32" s="447"/>
      <c r="AD32" s="447"/>
      <c r="AE32" s="447"/>
      <c r="AF32" s="447"/>
      <c r="AG32" s="447"/>
      <c r="AH32" s="447"/>
      <c r="AI32" s="447"/>
      <c r="AJ32" s="447"/>
      <c r="AK32" s="447"/>
      <c r="AM32" s="447" t="s">
        <v>183</v>
      </c>
      <c r="AN32" s="447"/>
      <c r="AO32" s="447"/>
      <c r="AP32" s="447"/>
      <c r="AQ32" s="447"/>
      <c r="AR32" s="447"/>
      <c r="AS32" s="447"/>
      <c r="AT32" s="447"/>
      <c r="AU32" s="447"/>
      <c r="AV32" s="447"/>
      <c r="AW32" s="447"/>
      <c r="AX32" s="447"/>
      <c r="AY32" s="447"/>
      <c r="AZ32" s="447"/>
      <c r="BA32" s="447"/>
      <c r="BB32" s="447"/>
      <c r="BC32" s="447"/>
      <c r="BE32" s="447" t="s">
        <v>184</v>
      </c>
      <c r="BF32" s="447"/>
      <c r="BG32" s="447"/>
      <c r="BH32" s="447"/>
      <c r="BI32" s="447"/>
      <c r="BJ32" s="447"/>
      <c r="BK32" s="447"/>
      <c r="BL32" s="447"/>
      <c r="BM32" s="447"/>
      <c r="BN32" s="447"/>
      <c r="BO32" s="447"/>
      <c r="BP32" s="447"/>
      <c r="BQ32" s="447"/>
      <c r="BR32" s="447"/>
      <c r="BS32" s="447"/>
      <c r="BT32" s="447"/>
      <c r="BU32" s="447"/>
      <c r="BW32" s="447" t="s">
        <v>185</v>
      </c>
      <c r="BX32" s="447"/>
      <c r="BY32" s="447"/>
      <c r="BZ32" s="447"/>
      <c r="CA32" s="447"/>
      <c r="CB32" s="447"/>
      <c r="CC32" s="447"/>
      <c r="CD32" s="447"/>
      <c r="CE32" s="447"/>
      <c r="CF32" s="447"/>
      <c r="CG32" s="447"/>
      <c r="CH32" s="447"/>
      <c r="CI32" s="447"/>
      <c r="CJ32" s="447"/>
      <c r="CK32" s="447"/>
      <c r="CL32" s="447"/>
      <c r="CM32" s="447"/>
      <c r="CO32" s="447" t="s">
        <v>186</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187</v>
      </c>
      <c r="D33" s="467"/>
      <c r="E33" s="432" t="s">
        <v>188</v>
      </c>
      <c r="F33" s="432"/>
      <c r="G33" s="432"/>
      <c r="H33" s="432"/>
      <c r="I33" s="432"/>
      <c r="J33" s="432"/>
      <c r="K33" s="432"/>
      <c r="L33" s="432"/>
      <c r="M33" s="432"/>
      <c r="N33" s="432"/>
      <c r="O33" s="432"/>
      <c r="P33" s="432"/>
      <c r="Q33" s="432"/>
      <c r="R33" s="432"/>
      <c r="S33" s="432"/>
      <c r="T33" s="206"/>
      <c r="U33" s="467" t="s">
        <v>187</v>
      </c>
      <c r="V33" s="467"/>
      <c r="W33" s="432" t="s">
        <v>188</v>
      </c>
      <c r="X33" s="432"/>
      <c r="Y33" s="432"/>
      <c r="Z33" s="432"/>
      <c r="AA33" s="432"/>
      <c r="AB33" s="432"/>
      <c r="AC33" s="432"/>
      <c r="AD33" s="432"/>
      <c r="AE33" s="432"/>
      <c r="AF33" s="432"/>
      <c r="AG33" s="432"/>
      <c r="AH33" s="432"/>
      <c r="AI33" s="432"/>
      <c r="AJ33" s="432"/>
      <c r="AK33" s="432"/>
      <c r="AL33" s="206"/>
      <c r="AM33" s="467" t="s">
        <v>187</v>
      </c>
      <c r="AN33" s="467"/>
      <c r="AO33" s="432" t="s">
        <v>188</v>
      </c>
      <c r="AP33" s="432"/>
      <c r="AQ33" s="432"/>
      <c r="AR33" s="432"/>
      <c r="AS33" s="432"/>
      <c r="AT33" s="432"/>
      <c r="AU33" s="432"/>
      <c r="AV33" s="432"/>
      <c r="AW33" s="432"/>
      <c r="AX33" s="432"/>
      <c r="AY33" s="432"/>
      <c r="AZ33" s="432"/>
      <c r="BA33" s="432"/>
      <c r="BB33" s="432"/>
      <c r="BC33" s="432"/>
      <c r="BD33" s="207"/>
      <c r="BE33" s="432" t="s">
        <v>189</v>
      </c>
      <c r="BF33" s="432"/>
      <c r="BG33" s="432" t="s">
        <v>190</v>
      </c>
      <c r="BH33" s="432"/>
      <c r="BI33" s="432"/>
      <c r="BJ33" s="432"/>
      <c r="BK33" s="432"/>
      <c r="BL33" s="432"/>
      <c r="BM33" s="432"/>
      <c r="BN33" s="432"/>
      <c r="BO33" s="432"/>
      <c r="BP33" s="432"/>
      <c r="BQ33" s="432"/>
      <c r="BR33" s="432"/>
      <c r="BS33" s="432"/>
      <c r="BT33" s="432"/>
      <c r="BU33" s="432"/>
      <c r="BV33" s="207"/>
      <c r="BW33" s="467" t="s">
        <v>189</v>
      </c>
      <c r="BX33" s="467"/>
      <c r="BY33" s="432" t="s">
        <v>191</v>
      </c>
      <c r="BZ33" s="432"/>
      <c r="CA33" s="432"/>
      <c r="CB33" s="432"/>
      <c r="CC33" s="432"/>
      <c r="CD33" s="432"/>
      <c r="CE33" s="432"/>
      <c r="CF33" s="432"/>
      <c r="CG33" s="432"/>
      <c r="CH33" s="432"/>
      <c r="CI33" s="432"/>
      <c r="CJ33" s="432"/>
      <c r="CK33" s="432"/>
      <c r="CL33" s="432"/>
      <c r="CM33" s="432"/>
      <c r="CN33" s="206"/>
      <c r="CO33" s="467" t="s">
        <v>187</v>
      </c>
      <c r="CP33" s="467"/>
      <c r="CQ33" s="432" t="s">
        <v>192</v>
      </c>
      <c r="CR33" s="432"/>
      <c r="CS33" s="432"/>
      <c r="CT33" s="432"/>
      <c r="CU33" s="432"/>
      <c r="CV33" s="432"/>
      <c r="CW33" s="432"/>
      <c r="CX33" s="432"/>
      <c r="CY33" s="432"/>
      <c r="CZ33" s="432"/>
      <c r="DA33" s="432"/>
      <c r="DB33" s="432"/>
      <c r="DC33" s="432"/>
      <c r="DD33" s="432"/>
      <c r="DE33" s="432"/>
      <c r="DF33" s="206"/>
      <c r="DG33" s="632" t="s">
        <v>193</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井原市国民健康保険事業特別会計</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IF('各会計、関係団体の財政状況及び健全化判断比率'!B31="","",'各会計、関係団体の財政状況及び健全化判断比率'!B31)</f>
        <v>井原市水道事業会計</v>
      </c>
      <c r="AP34" s="634"/>
      <c r="AQ34" s="634"/>
      <c r="AR34" s="634"/>
      <c r="AS34" s="634"/>
      <c r="AT34" s="634"/>
      <c r="AU34" s="634"/>
      <c r="AV34" s="634"/>
      <c r="AW34" s="634"/>
      <c r="AX34" s="634"/>
      <c r="AY34" s="634"/>
      <c r="AZ34" s="634"/>
      <c r="BA34" s="634"/>
      <c r="BB34" s="634"/>
      <c r="BC34" s="634"/>
      <c r="BD34" s="181"/>
      <c r="BE34" s="633">
        <f>IF(BG34="","",MAX(C34:D43,U34:V43,AM34:AN43)+1)</f>
        <v>10</v>
      </c>
      <c r="BF34" s="633"/>
      <c r="BG34" s="634" t="str">
        <f>IF('各会計、関係団体の財政状況及び健全化判断比率'!B35="","",'各会計、関係団体の財政状況及び健全化判断比率'!B35)</f>
        <v>井原市産業団地開発事業特別会計</v>
      </c>
      <c r="BH34" s="634"/>
      <c r="BI34" s="634"/>
      <c r="BJ34" s="634"/>
      <c r="BK34" s="634"/>
      <c r="BL34" s="634"/>
      <c r="BM34" s="634"/>
      <c r="BN34" s="634"/>
      <c r="BO34" s="634"/>
      <c r="BP34" s="634"/>
      <c r="BQ34" s="634"/>
      <c r="BR34" s="634"/>
      <c r="BS34" s="634"/>
      <c r="BT34" s="634"/>
      <c r="BU34" s="634"/>
      <c r="BV34" s="181"/>
      <c r="BW34" s="633">
        <f>IF(BY34="","",MAX(C34:D43,U34:V43,AM34:AN43,BE34:BF43)+1)</f>
        <v>11</v>
      </c>
      <c r="BX34" s="633"/>
      <c r="BY34" s="634" t="str">
        <f>IF('各会計、関係団体の財政状況及び健全化判断比率'!B68="","",'各会計、関係団体の財政状況及び健全化判断比率'!B68)</f>
        <v>岡山県井原地区清掃施設組合</v>
      </c>
      <c r="BZ34" s="634"/>
      <c r="CA34" s="634"/>
      <c r="CB34" s="634"/>
      <c r="CC34" s="634"/>
      <c r="CD34" s="634"/>
      <c r="CE34" s="634"/>
      <c r="CF34" s="634"/>
      <c r="CG34" s="634"/>
      <c r="CH34" s="634"/>
      <c r="CI34" s="634"/>
      <c r="CJ34" s="634"/>
      <c r="CK34" s="634"/>
      <c r="CL34" s="634"/>
      <c r="CM34" s="634"/>
      <c r="CN34" s="181"/>
      <c r="CO34" s="633">
        <f>IF(CQ34="","",MAX(C34:D43,U34:V43,AM34:AN43,BE34:BF43,BW34:BX43)+1)</f>
        <v>21</v>
      </c>
      <c r="CP34" s="633"/>
      <c r="CQ34" s="634" t="str">
        <f>IF('各会計、関係団体の財政状況及び健全化判断比率'!BS7="","",'各会計、関係団体の財政状況及び健全化判断比率'!BS7)</f>
        <v>井原市土地開発公社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〇</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井原市美星地区畑地かんがい給水事業特別会計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井原市介護保険事業特別会計</v>
      </c>
      <c r="X35" s="634"/>
      <c r="Y35" s="634"/>
      <c r="Z35" s="634"/>
      <c r="AA35" s="634"/>
      <c r="AB35" s="634"/>
      <c r="AC35" s="634"/>
      <c r="AD35" s="634"/>
      <c r="AE35" s="634"/>
      <c r="AF35" s="634"/>
      <c r="AG35" s="634"/>
      <c r="AH35" s="634"/>
      <c r="AI35" s="634"/>
      <c r="AJ35" s="634"/>
      <c r="AK35" s="634"/>
      <c r="AL35" s="181"/>
      <c r="AM35" s="633">
        <f t="shared" ref="AM35:AM43" si="0">IF(AO35="","",AM34+1)</f>
        <v>7</v>
      </c>
      <c r="AN35" s="633"/>
      <c r="AO35" s="634" t="str">
        <f>IF('各会計、関係団体の財政状況及び健全化判断比率'!B32="","",'各会計、関係団体の財政状況及び健全化判断比率'!B32)</f>
        <v>井原市病院事業会計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12</v>
      </c>
      <c r="BX35" s="633"/>
      <c r="BY35" s="634" t="str">
        <f>IF('各会計、関係団体の財政状況及び健全化判断比率'!B69="","",'各会計、関係団体の財政状況及び健全化判断比率'!B69)</f>
        <v>井原地区消防組合</v>
      </c>
      <c r="BZ35" s="634"/>
      <c r="CA35" s="634"/>
      <c r="CB35" s="634"/>
      <c r="CC35" s="634"/>
      <c r="CD35" s="634"/>
      <c r="CE35" s="634"/>
      <c r="CF35" s="634"/>
      <c r="CG35" s="634"/>
      <c r="CH35" s="634"/>
      <c r="CI35" s="634"/>
      <c r="CJ35" s="634"/>
      <c r="CK35" s="634"/>
      <c r="CL35" s="634"/>
      <c r="CM35" s="634"/>
      <c r="CN35" s="181"/>
      <c r="CO35" s="633">
        <f t="shared" ref="CO35:CO43" si="3">IF(CQ35="","",CO34+1)</f>
        <v>22</v>
      </c>
      <c r="CP35" s="633"/>
      <c r="CQ35" s="634" t="str">
        <f>IF('各会計、関係団体の財政状況及び健全化判断比率'!BS8="","",'各会計、関係団体の財政状況及び健全化判断比率'!BS8)</f>
        <v>井原鉄道株式会社</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井原市後期高齢者医療事業特別会計</v>
      </c>
      <c r="X36" s="634"/>
      <c r="Y36" s="634"/>
      <c r="Z36" s="634"/>
      <c r="AA36" s="634"/>
      <c r="AB36" s="634"/>
      <c r="AC36" s="634"/>
      <c r="AD36" s="634"/>
      <c r="AE36" s="634"/>
      <c r="AF36" s="634"/>
      <c r="AG36" s="634"/>
      <c r="AH36" s="634"/>
      <c r="AI36" s="634"/>
      <c r="AJ36" s="634"/>
      <c r="AK36" s="634"/>
      <c r="AL36" s="181"/>
      <c r="AM36" s="633">
        <f t="shared" si="0"/>
        <v>8</v>
      </c>
      <c r="AN36" s="633"/>
      <c r="AO36" s="634" t="str">
        <f>IF('各会計、関係団体の財政状況及び健全化判断比率'!B33="","",'各会計、関係団体の財政状況及び健全化判断比率'!B33)</f>
        <v>井原市工業用水道事業会計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13</v>
      </c>
      <c r="BX36" s="633"/>
      <c r="BY36" s="634" t="str">
        <f>IF('各会計、関係団体の財政状況及び健全化判断比率'!B70="","",'各会計、関係団体の財政状況及び健全化判断比率'!B70)</f>
        <v>岡山県西部衛生施設組合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f t="shared" si="0"/>
        <v>9</v>
      </c>
      <c r="AN37" s="633"/>
      <c r="AO37" s="634" t="str">
        <f>IF('各会計、関係団体の財政状況及び健全化判断比率'!B34="","",'各会計、関係団体の財政状況及び健全化判断比率'!B34)</f>
        <v>井原市下水道事業会計</v>
      </c>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14</v>
      </c>
      <c r="BX37" s="633"/>
      <c r="BY37" s="634" t="str">
        <f>IF('各会計、関係団体の財政状況及び健全化判断比率'!B71="","",'各会計、関係団体の財政状況及び健全化判断比率'!B71)</f>
        <v>岡山県広域水道企業団</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15</v>
      </c>
      <c r="BX38" s="633"/>
      <c r="BY38" s="634" t="str">
        <f>IF('各会計、関係団体の財政状況及び健全化判断比率'!B72="","",'各会計、関係団体の財政状況及び健全化判断比率'!B72)</f>
        <v>岡山県後期高齢者医療広域連合一般会計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16</v>
      </c>
      <c r="BX39" s="633"/>
      <c r="BY39" s="634" t="str">
        <f>IF('各会計、関係団体の財政状況及び健全化判断比率'!B73="","",'各会計、関係団体の財政状況及び健全化判断比率'!B73)</f>
        <v>岡山県後期高齢者医療広域連合後期高齢者医療特別会計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17</v>
      </c>
      <c r="BX40" s="633"/>
      <c r="BY40" s="634" t="str">
        <f>IF('各会計、関係団体の財政状況及び健全化判断比率'!B74="","",'各会計、関係団体の財政状況及び健全化判断比率'!B74)</f>
        <v>岡山県市町村総合事務組合一般会計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18</v>
      </c>
      <c r="BX41" s="633"/>
      <c r="BY41" s="634" t="str">
        <f>IF('各会計、関係団体の財政状況及び健全化判断比率'!B75="","",'各会計、関係団体の財政状況及び健全化判断比率'!B75)</f>
        <v>岡山県市町村総合事務組合貸付金特別会計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19</v>
      </c>
      <c r="BX42" s="633"/>
      <c r="BY42" s="634" t="str">
        <f>IF('各会計、関係団体の財政状況及び健全化判断比率'!B76="","",'各会計、関係団体の財政状況及び健全化判断比率'!B76)</f>
        <v>岡山県市町村総合事務組合拠出金事業特別会計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20</v>
      </c>
      <c r="BX43" s="633"/>
      <c r="BY43" s="634" t="str">
        <f>IF('各会計、関係団体の財政状況及び健全化判断比率'!B77="","",'各会計、関係団体の財政状況及び健全化判断比率'!B77)</f>
        <v>岡山県市町村税整理組合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636" t="s">
        <v>195</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196</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197</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198</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199</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200</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201</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202</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JT6FUOC+In6pGUsrVaPMz6wHM+yxSqRXbQk8jgvUu2dhgSUOMS+ueMmp+bbpFvzEAV7xEzJVSZSGlFK3wr4FIw==" saltValue="Eu2EoJTPXhhl1TZxdUV+7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87" t="s">
        <v>538</v>
      </c>
      <c r="D34" s="1187"/>
      <c r="E34" s="1188"/>
      <c r="F34" s="32">
        <v>9.7799999999999994</v>
      </c>
      <c r="G34" s="33">
        <v>10.119999999999999</v>
      </c>
      <c r="H34" s="33">
        <v>10.32</v>
      </c>
      <c r="I34" s="33">
        <v>14.76</v>
      </c>
      <c r="J34" s="34">
        <v>9.84</v>
      </c>
      <c r="K34" s="22"/>
      <c r="L34" s="22"/>
      <c r="M34" s="22"/>
      <c r="N34" s="22"/>
      <c r="O34" s="22"/>
      <c r="P34" s="22"/>
    </row>
    <row r="35" spans="1:16" ht="39" customHeight="1" x14ac:dyDescent="0.15">
      <c r="A35" s="22"/>
      <c r="B35" s="35"/>
      <c r="C35" s="1181" t="s">
        <v>539</v>
      </c>
      <c r="D35" s="1182"/>
      <c r="E35" s="1183"/>
      <c r="F35" s="36">
        <v>9.36</v>
      </c>
      <c r="G35" s="37">
        <v>9.0299999999999994</v>
      </c>
      <c r="H35" s="37">
        <v>8.19</v>
      </c>
      <c r="I35" s="37">
        <v>7.7</v>
      </c>
      <c r="J35" s="38">
        <v>8.32</v>
      </c>
      <c r="K35" s="22"/>
      <c r="L35" s="22"/>
      <c r="M35" s="22"/>
      <c r="N35" s="22"/>
      <c r="O35" s="22"/>
      <c r="P35" s="22"/>
    </row>
    <row r="36" spans="1:16" ht="39" customHeight="1" x14ac:dyDescent="0.15">
      <c r="A36" s="22"/>
      <c r="B36" s="35"/>
      <c r="C36" s="1181" t="s">
        <v>540</v>
      </c>
      <c r="D36" s="1182"/>
      <c r="E36" s="1183"/>
      <c r="F36" s="36">
        <v>0.46</v>
      </c>
      <c r="G36" s="37">
        <v>0.67</v>
      </c>
      <c r="H36" s="37">
        <v>9.01</v>
      </c>
      <c r="I36" s="37">
        <v>6.34</v>
      </c>
      <c r="J36" s="38">
        <v>5.15</v>
      </c>
      <c r="K36" s="22"/>
      <c r="L36" s="22"/>
      <c r="M36" s="22"/>
      <c r="N36" s="22"/>
      <c r="O36" s="22"/>
      <c r="P36" s="22"/>
    </row>
    <row r="37" spans="1:16" ht="39" customHeight="1" x14ac:dyDescent="0.15">
      <c r="A37" s="22"/>
      <c r="B37" s="35"/>
      <c r="C37" s="1181" t="s">
        <v>541</v>
      </c>
      <c r="D37" s="1182"/>
      <c r="E37" s="1183"/>
      <c r="F37" s="36">
        <v>0.69</v>
      </c>
      <c r="G37" s="37">
        <v>0.8</v>
      </c>
      <c r="H37" s="37">
        <v>1.58</v>
      </c>
      <c r="I37" s="37">
        <v>2.59</v>
      </c>
      <c r="J37" s="38">
        <v>2.44</v>
      </c>
      <c r="K37" s="22"/>
      <c r="L37" s="22"/>
      <c r="M37" s="22"/>
      <c r="N37" s="22"/>
      <c r="O37" s="22"/>
      <c r="P37" s="22"/>
    </row>
    <row r="38" spans="1:16" ht="39" customHeight="1" x14ac:dyDescent="0.15">
      <c r="A38" s="22"/>
      <c r="B38" s="35"/>
      <c r="C38" s="1181" t="s">
        <v>542</v>
      </c>
      <c r="D38" s="1182"/>
      <c r="E38" s="1183"/>
      <c r="F38" s="36">
        <v>0.85</v>
      </c>
      <c r="G38" s="37">
        <v>0.87</v>
      </c>
      <c r="H38" s="37">
        <v>0.88</v>
      </c>
      <c r="I38" s="37">
        <v>0.89</v>
      </c>
      <c r="J38" s="38">
        <v>0.89</v>
      </c>
      <c r="K38" s="22"/>
      <c r="L38" s="22"/>
      <c r="M38" s="22"/>
      <c r="N38" s="22"/>
      <c r="O38" s="22"/>
      <c r="P38" s="22"/>
    </row>
    <row r="39" spans="1:16" ht="39" customHeight="1" x14ac:dyDescent="0.15">
      <c r="A39" s="22"/>
      <c r="B39" s="35"/>
      <c r="C39" s="1181" t="s">
        <v>543</v>
      </c>
      <c r="D39" s="1182"/>
      <c r="E39" s="1183"/>
      <c r="F39" s="36">
        <v>2.6</v>
      </c>
      <c r="G39" s="37">
        <v>3.3</v>
      </c>
      <c r="H39" s="37">
        <v>3.74</v>
      </c>
      <c r="I39" s="37">
        <v>1.1399999999999999</v>
      </c>
      <c r="J39" s="38">
        <v>0.46</v>
      </c>
      <c r="K39" s="22"/>
      <c r="L39" s="22"/>
      <c r="M39" s="22"/>
      <c r="N39" s="22"/>
      <c r="O39" s="22"/>
      <c r="P39" s="22"/>
    </row>
    <row r="40" spans="1:16" ht="39" customHeight="1" x14ac:dyDescent="0.15">
      <c r="A40" s="22"/>
      <c r="B40" s="35"/>
      <c r="C40" s="1181" t="s">
        <v>544</v>
      </c>
      <c r="D40" s="1182"/>
      <c r="E40" s="1183"/>
      <c r="F40" s="36" t="s">
        <v>492</v>
      </c>
      <c r="G40" s="37">
        <v>0.03</v>
      </c>
      <c r="H40" s="37">
        <v>0.23</v>
      </c>
      <c r="I40" s="37">
        <v>0.23</v>
      </c>
      <c r="J40" s="38">
        <v>0.17</v>
      </c>
      <c r="K40" s="22"/>
      <c r="L40" s="22"/>
      <c r="M40" s="22"/>
      <c r="N40" s="22"/>
      <c r="O40" s="22"/>
      <c r="P40" s="22"/>
    </row>
    <row r="41" spans="1:16" ht="39" customHeight="1" x14ac:dyDescent="0.15">
      <c r="A41" s="22"/>
      <c r="B41" s="35"/>
      <c r="C41" s="1181" t="s">
        <v>545</v>
      </c>
      <c r="D41" s="1182"/>
      <c r="E41" s="1183"/>
      <c r="F41" s="36">
        <v>0.01</v>
      </c>
      <c r="G41" s="37">
        <v>0.02</v>
      </c>
      <c r="H41" s="37">
        <v>0.02</v>
      </c>
      <c r="I41" s="37">
        <v>0</v>
      </c>
      <c r="J41" s="38">
        <v>0</v>
      </c>
      <c r="K41" s="22"/>
      <c r="L41" s="22"/>
      <c r="M41" s="22"/>
      <c r="N41" s="22"/>
      <c r="O41" s="22"/>
      <c r="P41" s="22"/>
    </row>
    <row r="42" spans="1:16" ht="39" customHeight="1" x14ac:dyDescent="0.15">
      <c r="A42" s="22"/>
      <c r="B42" s="39"/>
      <c r="C42" s="1181" t="s">
        <v>546</v>
      </c>
      <c r="D42" s="1182"/>
      <c r="E42" s="1183"/>
      <c r="F42" s="36" t="s">
        <v>492</v>
      </c>
      <c r="G42" s="37" t="s">
        <v>492</v>
      </c>
      <c r="H42" s="37" t="s">
        <v>492</v>
      </c>
      <c r="I42" s="37" t="s">
        <v>492</v>
      </c>
      <c r="J42" s="38" t="s">
        <v>492</v>
      </c>
      <c r="K42" s="22"/>
      <c r="L42" s="22"/>
      <c r="M42" s="22"/>
      <c r="N42" s="22"/>
      <c r="O42" s="22"/>
      <c r="P42" s="22"/>
    </row>
    <row r="43" spans="1:16" ht="39" customHeight="1" thickBot="1" x14ac:dyDescent="0.2">
      <c r="A43" s="22"/>
      <c r="B43" s="40"/>
      <c r="C43" s="1184" t="s">
        <v>547</v>
      </c>
      <c r="D43" s="1185"/>
      <c r="E43" s="1186"/>
      <c r="F43" s="41">
        <v>0.32</v>
      </c>
      <c r="G43" s="42">
        <v>0.28000000000000003</v>
      </c>
      <c r="H43" s="42">
        <v>0.28000000000000003</v>
      </c>
      <c r="I43" s="42">
        <v>0.3</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Q73zSPFwboxHxyUKjq50pwvQzI3DsHq+5PKWggLgigLYpZTguiyCWzuMTd/2kZMWaVV9W8Fp5vV0v2peSoVaUA==" saltValue="UdwaEnLI4I82G449McSN7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1972</v>
      </c>
      <c r="L45" s="60">
        <v>1870</v>
      </c>
      <c r="M45" s="60">
        <v>1935</v>
      </c>
      <c r="N45" s="60">
        <v>1918</v>
      </c>
      <c r="O45" s="61">
        <v>2006</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492</v>
      </c>
      <c r="L46" s="64" t="s">
        <v>492</v>
      </c>
      <c r="M46" s="64" t="s">
        <v>492</v>
      </c>
      <c r="N46" s="64" t="s">
        <v>492</v>
      </c>
      <c r="O46" s="65" t="s">
        <v>492</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492</v>
      </c>
      <c r="L47" s="64" t="s">
        <v>492</v>
      </c>
      <c r="M47" s="64" t="s">
        <v>492</v>
      </c>
      <c r="N47" s="64" t="s">
        <v>492</v>
      </c>
      <c r="O47" s="65" t="s">
        <v>492</v>
      </c>
      <c r="P47" s="48"/>
      <c r="Q47" s="48"/>
      <c r="R47" s="48"/>
      <c r="S47" s="48"/>
      <c r="T47" s="48"/>
      <c r="U47" s="48"/>
    </row>
    <row r="48" spans="1:21" ht="30.75" customHeight="1" x14ac:dyDescent="0.15">
      <c r="A48" s="48"/>
      <c r="B48" s="1191"/>
      <c r="C48" s="1192"/>
      <c r="D48" s="62"/>
      <c r="E48" s="1197" t="s">
        <v>13</v>
      </c>
      <c r="F48" s="1197"/>
      <c r="G48" s="1197"/>
      <c r="H48" s="1197"/>
      <c r="I48" s="1197"/>
      <c r="J48" s="1198"/>
      <c r="K48" s="63">
        <v>1522</v>
      </c>
      <c r="L48" s="64">
        <v>1475</v>
      </c>
      <c r="M48" s="64">
        <v>1441</v>
      </c>
      <c r="N48" s="64">
        <v>1507</v>
      </c>
      <c r="O48" s="65">
        <v>1541</v>
      </c>
      <c r="P48" s="48"/>
      <c r="Q48" s="48"/>
      <c r="R48" s="48"/>
      <c r="S48" s="48"/>
      <c r="T48" s="48"/>
      <c r="U48" s="48"/>
    </row>
    <row r="49" spans="1:21" ht="30.75" customHeight="1" x14ac:dyDescent="0.15">
      <c r="A49" s="48"/>
      <c r="B49" s="1191"/>
      <c r="C49" s="1192"/>
      <c r="D49" s="62"/>
      <c r="E49" s="1197" t="s">
        <v>14</v>
      </c>
      <c r="F49" s="1197"/>
      <c r="G49" s="1197"/>
      <c r="H49" s="1197"/>
      <c r="I49" s="1197"/>
      <c r="J49" s="1198"/>
      <c r="K49" s="63">
        <v>46</v>
      </c>
      <c r="L49" s="64">
        <v>46</v>
      </c>
      <c r="M49" s="64">
        <v>46</v>
      </c>
      <c r="N49" s="64">
        <v>47</v>
      </c>
      <c r="O49" s="65">
        <v>47</v>
      </c>
      <c r="P49" s="48"/>
      <c r="Q49" s="48"/>
      <c r="R49" s="48"/>
      <c r="S49" s="48"/>
      <c r="T49" s="48"/>
      <c r="U49" s="48"/>
    </row>
    <row r="50" spans="1:21" ht="30.75" customHeight="1" x14ac:dyDescent="0.15">
      <c r="A50" s="48"/>
      <c r="B50" s="1191"/>
      <c r="C50" s="1192"/>
      <c r="D50" s="62"/>
      <c r="E50" s="1197" t="s">
        <v>15</v>
      </c>
      <c r="F50" s="1197"/>
      <c r="G50" s="1197"/>
      <c r="H50" s="1197"/>
      <c r="I50" s="1197"/>
      <c r="J50" s="1198"/>
      <c r="K50" s="63">
        <v>11</v>
      </c>
      <c r="L50" s="64">
        <v>18</v>
      </c>
      <c r="M50" s="64">
        <v>3</v>
      </c>
      <c r="N50" s="64">
        <v>17</v>
      </c>
      <c r="O50" s="65">
        <v>17</v>
      </c>
      <c r="P50" s="48"/>
      <c r="Q50" s="48"/>
      <c r="R50" s="48"/>
      <c r="S50" s="48"/>
      <c r="T50" s="48"/>
      <c r="U50" s="48"/>
    </row>
    <row r="51" spans="1:21" ht="30.75" customHeight="1" x14ac:dyDescent="0.15">
      <c r="A51" s="48"/>
      <c r="B51" s="1193"/>
      <c r="C51" s="1194"/>
      <c r="D51" s="66"/>
      <c r="E51" s="1197" t="s">
        <v>16</v>
      </c>
      <c r="F51" s="1197"/>
      <c r="G51" s="1197"/>
      <c r="H51" s="1197"/>
      <c r="I51" s="1197"/>
      <c r="J51" s="1198"/>
      <c r="K51" s="63" t="s">
        <v>492</v>
      </c>
      <c r="L51" s="64" t="s">
        <v>492</v>
      </c>
      <c r="M51" s="64" t="s">
        <v>492</v>
      </c>
      <c r="N51" s="64" t="s">
        <v>492</v>
      </c>
      <c r="O51" s="65" t="s">
        <v>492</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2570</v>
      </c>
      <c r="L52" s="64">
        <v>2474</v>
      </c>
      <c r="M52" s="64">
        <v>2547</v>
      </c>
      <c r="N52" s="64">
        <v>2465</v>
      </c>
      <c r="O52" s="65">
        <v>2493</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981</v>
      </c>
      <c r="L53" s="69">
        <v>935</v>
      </c>
      <c r="M53" s="69">
        <v>878</v>
      </c>
      <c r="N53" s="69">
        <v>1024</v>
      </c>
      <c r="O53" s="70">
        <v>1118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548</v>
      </c>
      <c r="L57" s="81" t="s">
        <v>549</v>
      </c>
      <c r="M57" s="81" t="s">
        <v>550</v>
      </c>
      <c r="N57" s="81" t="s">
        <v>551</v>
      </c>
      <c r="O57" s="82" t="s">
        <v>552</v>
      </c>
      <c r="P57" s="48"/>
      <c r="Q57" s="48"/>
      <c r="R57" s="48"/>
      <c r="S57" s="48"/>
      <c r="T57" s="48"/>
      <c r="U57" s="48"/>
    </row>
    <row r="58" spans="1:21" ht="31.5" customHeight="1" x14ac:dyDescent="0.15">
      <c r="B58" s="1205" t="s">
        <v>24</v>
      </c>
      <c r="C58" s="1206"/>
      <c r="D58" s="1211" t="s">
        <v>25</v>
      </c>
      <c r="E58" s="1212"/>
      <c r="F58" s="1212"/>
      <c r="G58" s="1212"/>
      <c r="H58" s="1212"/>
      <c r="I58" s="1212"/>
      <c r="J58" s="1213"/>
      <c r="K58" s="83"/>
      <c r="L58" s="84"/>
      <c r="M58" s="84"/>
      <c r="N58" s="84"/>
      <c r="O58" s="85"/>
    </row>
    <row r="59" spans="1:21" ht="31.5" customHeight="1" x14ac:dyDescent="0.15">
      <c r="B59" s="1207"/>
      <c r="C59" s="1208"/>
      <c r="D59" s="1214" t="s">
        <v>26</v>
      </c>
      <c r="E59" s="1215"/>
      <c r="F59" s="1215"/>
      <c r="G59" s="1215"/>
      <c r="H59" s="1215"/>
      <c r="I59" s="1215"/>
      <c r="J59" s="1216"/>
      <c r="K59" s="86"/>
      <c r="L59" s="87"/>
      <c r="M59" s="87"/>
      <c r="N59" s="87"/>
      <c r="O59" s="88"/>
    </row>
    <row r="60" spans="1:21" ht="31.5" customHeight="1" thickBot="1" x14ac:dyDescent="0.2">
      <c r="B60" s="1209"/>
      <c r="C60" s="1210"/>
      <c r="D60" s="1217" t="s">
        <v>27</v>
      </c>
      <c r="E60" s="1218"/>
      <c r="F60" s="1218"/>
      <c r="G60" s="1218"/>
      <c r="H60" s="1218"/>
      <c r="I60" s="1218"/>
      <c r="J60" s="1219"/>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UDnPBAMfoXGb1AL1ukXR2FwYU87fhGLU083Gc7Dqc0ZQ8wCEqL89ZiO9KrSAKyu6Iy3jBWFwG4oVHLnVlNUBjg==" saltValue="PHLNcUZ44NOefDcHqWly8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530</v>
      </c>
      <c r="J40" s="103" t="s">
        <v>531</v>
      </c>
      <c r="K40" s="103" t="s">
        <v>532</v>
      </c>
      <c r="L40" s="103" t="s">
        <v>533</v>
      </c>
      <c r="M40" s="104" t="s">
        <v>534</v>
      </c>
    </row>
    <row r="41" spans="2:13" ht="27.75" customHeight="1" x14ac:dyDescent="0.15">
      <c r="B41" s="1220" t="s">
        <v>30</v>
      </c>
      <c r="C41" s="1221"/>
      <c r="D41" s="105"/>
      <c r="E41" s="1226" t="s">
        <v>31</v>
      </c>
      <c r="F41" s="1226"/>
      <c r="G41" s="1226"/>
      <c r="H41" s="1227"/>
      <c r="I41" s="355">
        <v>18195</v>
      </c>
      <c r="J41" s="356">
        <v>19680</v>
      </c>
      <c r="K41" s="356">
        <v>21227</v>
      </c>
      <c r="L41" s="356">
        <v>22245</v>
      </c>
      <c r="M41" s="357">
        <v>21857</v>
      </c>
    </row>
    <row r="42" spans="2:13" ht="27.75" customHeight="1" x14ac:dyDescent="0.15">
      <c r="B42" s="1222"/>
      <c r="C42" s="1223"/>
      <c r="D42" s="106"/>
      <c r="E42" s="1228" t="s">
        <v>32</v>
      </c>
      <c r="F42" s="1228"/>
      <c r="G42" s="1228"/>
      <c r="H42" s="1229"/>
      <c r="I42" s="358">
        <v>40</v>
      </c>
      <c r="J42" s="359">
        <v>36</v>
      </c>
      <c r="K42" s="359">
        <v>59</v>
      </c>
      <c r="L42" s="359">
        <v>55</v>
      </c>
      <c r="M42" s="360">
        <v>51</v>
      </c>
    </row>
    <row r="43" spans="2:13" ht="27.75" customHeight="1" x14ac:dyDescent="0.15">
      <c r="B43" s="1222"/>
      <c r="C43" s="1223"/>
      <c r="D43" s="106"/>
      <c r="E43" s="1228" t="s">
        <v>33</v>
      </c>
      <c r="F43" s="1228"/>
      <c r="G43" s="1228"/>
      <c r="H43" s="1229"/>
      <c r="I43" s="358">
        <v>15465</v>
      </c>
      <c r="J43" s="359">
        <v>14881</v>
      </c>
      <c r="K43" s="359">
        <v>13765</v>
      </c>
      <c r="L43" s="359">
        <v>13067</v>
      </c>
      <c r="M43" s="360">
        <v>12751</v>
      </c>
    </row>
    <row r="44" spans="2:13" ht="27.75" customHeight="1" x14ac:dyDescent="0.15">
      <c r="B44" s="1222"/>
      <c r="C44" s="1223"/>
      <c r="D44" s="106"/>
      <c r="E44" s="1228" t="s">
        <v>34</v>
      </c>
      <c r="F44" s="1228"/>
      <c r="G44" s="1228"/>
      <c r="H44" s="1229"/>
      <c r="I44" s="358">
        <v>510</v>
      </c>
      <c r="J44" s="359">
        <v>471</v>
      </c>
      <c r="K44" s="359">
        <v>431</v>
      </c>
      <c r="L44" s="359">
        <v>390</v>
      </c>
      <c r="M44" s="360">
        <v>349</v>
      </c>
    </row>
    <row r="45" spans="2:13" ht="27.75" customHeight="1" x14ac:dyDescent="0.15">
      <c r="B45" s="1222"/>
      <c r="C45" s="1223"/>
      <c r="D45" s="106"/>
      <c r="E45" s="1228" t="s">
        <v>35</v>
      </c>
      <c r="F45" s="1228"/>
      <c r="G45" s="1228"/>
      <c r="H45" s="1229"/>
      <c r="I45" s="358">
        <v>2822</v>
      </c>
      <c r="J45" s="359">
        <v>2705</v>
      </c>
      <c r="K45" s="359">
        <v>2651</v>
      </c>
      <c r="L45" s="359">
        <v>2755</v>
      </c>
      <c r="M45" s="360">
        <v>2627</v>
      </c>
    </row>
    <row r="46" spans="2:13" ht="27.75" customHeight="1" x14ac:dyDescent="0.15">
      <c r="B46" s="1222"/>
      <c r="C46" s="1223"/>
      <c r="D46" s="107"/>
      <c r="E46" s="1228" t="s">
        <v>36</v>
      </c>
      <c r="F46" s="1228"/>
      <c r="G46" s="1228"/>
      <c r="H46" s="1229"/>
      <c r="I46" s="358">
        <v>1</v>
      </c>
      <c r="J46" s="359">
        <v>0</v>
      </c>
      <c r="K46" s="359">
        <v>0</v>
      </c>
      <c r="L46" s="359">
        <v>1</v>
      </c>
      <c r="M46" s="360">
        <v>1</v>
      </c>
    </row>
    <row r="47" spans="2:13" ht="27.75" customHeight="1" x14ac:dyDescent="0.15">
      <c r="B47" s="1222"/>
      <c r="C47" s="1223"/>
      <c r="D47" s="108"/>
      <c r="E47" s="1230" t="s">
        <v>37</v>
      </c>
      <c r="F47" s="1231"/>
      <c r="G47" s="1231"/>
      <c r="H47" s="1232"/>
      <c r="I47" s="358" t="s">
        <v>492</v>
      </c>
      <c r="J47" s="359" t="s">
        <v>492</v>
      </c>
      <c r="K47" s="359" t="s">
        <v>492</v>
      </c>
      <c r="L47" s="359" t="s">
        <v>492</v>
      </c>
      <c r="M47" s="360" t="s">
        <v>492</v>
      </c>
    </row>
    <row r="48" spans="2:13" ht="27.75" customHeight="1" x14ac:dyDescent="0.15">
      <c r="B48" s="1222"/>
      <c r="C48" s="1223"/>
      <c r="D48" s="106"/>
      <c r="E48" s="1228" t="s">
        <v>38</v>
      </c>
      <c r="F48" s="1228"/>
      <c r="G48" s="1228"/>
      <c r="H48" s="1229"/>
      <c r="I48" s="358" t="s">
        <v>492</v>
      </c>
      <c r="J48" s="359" t="s">
        <v>492</v>
      </c>
      <c r="K48" s="359" t="s">
        <v>492</v>
      </c>
      <c r="L48" s="359" t="s">
        <v>492</v>
      </c>
      <c r="M48" s="360" t="s">
        <v>492</v>
      </c>
    </row>
    <row r="49" spans="2:13" ht="27.75" customHeight="1" x14ac:dyDescent="0.15">
      <c r="B49" s="1224"/>
      <c r="C49" s="1225"/>
      <c r="D49" s="106"/>
      <c r="E49" s="1228" t="s">
        <v>39</v>
      </c>
      <c r="F49" s="1228"/>
      <c r="G49" s="1228"/>
      <c r="H49" s="1229"/>
      <c r="I49" s="358" t="s">
        <v>492</v>
      </c>
      <c r="J49" s="359" t="s">
        <v>492</v>
      </c>
      <c r="K49" s="359" t="s">
        <v>492</v>
      </c>
      <c r="L49" s="359" t="s">
        <v>492</v>
      </c>
      <c r="M49" s="360" t="s">
        <v>492</v>
      </c>
    </row>
    <row r="50" spans="2:13" ht="27.75" customHeight="1" x14ac:dyDescent="0.15">
      <c r="B50" s="1233" t="s">
        <v>40</v>
      </c>
      <c r="C50" s="1234"/>
      <c r="D50" s="109"/>
      <c r="E50" s="1228" t="s">
        <v>41</v>
      </c>
      <c r="F50" s="1228"/>
      <c r="G50" s="1228"/>
      <c r="H50" s="1229"/>
      <c r="I50" s="358">
        <v>14362</v>
      </c>
      <c r="J50" s="359">
        <v>13401</v>
      </c>
      <c r="K50" s="359">
        <v>12985</v>
      </c>
      <c r="L50" s="359">
        <v>14340</v>
      </c>
      <c r="M50" s="360">
        <v>15253</v>
      </c>
    </row>
    <row r="51" spans="2:13" ht="27.75" customHeight="1" x14ac:dyDescent="0.15">
      <c r="B51" s="1222"/>
      <c r="C51" s="1223"/>
      <c r="D51" s="106"/>
      <c r="E51" s="1228" t="s">
        <v>42</v>
      </c>
      <c r="F51" s="1228"/>
      <c r="G51" s="1228"/>
      <c r="H51" s="1229"/>
      <c r="I51" s="358">
        <v>1404</v>
      </c>
      <c r="J51" s="359">
        <v>1350</v>
      </c>
      <c r="K51" s="359">
        <v>1370</v>
      </c>
      <c r="L51" s="359">
        <v>1346</v>
      </c>
      <c r="M51" s="360">
        <v>1330</v>
      </c>
    </row>
    <row r="52" spans="2:13" ht="27.75" customHeight="1" x14ac:dyDescent="0.15">
      <c r="B52" s="1224"/>
      <c r="C52" s="1225"/>
      <c r="D52" s="106"/>
      <c r="E52" s="1228" t="s">
        <v>43</v>
      </c>
      <c r="F52" s="1228"/>
      <c r="G52" s="1228"/>
      <c r="H52" s="1229"/>
      <c r="I52" s="358">
        <v>22771</v>
      </c>
      <c r="J52" s="359">
        <v>23376</v>
      </c>
      <c r="K52" s="359">
        <v>23551</v>
      </c>
      <c r="L52" s="359">
        <v>23865</v>
      </c>
      <c r="M52" s="360">
        <v>23120</v>
      </c>
    </row>
    <row r="53" spans="2:13" ht="27.75" customHeight="1" thickBot="1" x14ac:dyDescent="0.2">
      <c r="B53" s="1235" t="s">
        <v>19</v>
      </c>
      <c r="C53" s="1236"/>
      <c r="D53" s="110"/>
      <c r="E53" s="1237" t="s">
        <v>44</v>
      </c>
      <c r="F53" s="1237"/>
      <c r="G53" s="1237"/>
      <c r="H53" s="1238"/>
      <c r="I53" s="361">
        <v>-1504</v>
      </c>
      <c r="J53" s="362">
        <v>-354</v>
      </c>
      <c r="K53" s="362">
        <v>227</v>
      </c>
      <c r="L53" s="362">
        <v>-1038</v>
      </c>
      <c r="M53" s="363">
        <v>-2067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fv1YO/ENtV8rGe1Tuc1+uEJr7WR+QVr6raFfLAm1laXAcpaWN/CDErOd4Jfy/bh2e29HX4WUREDLRg/pvhM9TA==" saltValue="OIxY0ardKAaKRJaIel4t2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F62" sqref="F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532</v>
      </c>
      <c r="G54" s="119" t="s">
        <v>533</v>
      </c>
      <c r="H54" s="120" t="s">
        <v>534</v>
      </c>
    </row>
    <row r="55" spans="2:8" ht="52.5" customHeight="1" x14ac:dyDescent="0.15">
      <c r="B55" s="121"/>
      <c r="C55" s="1247" t="s">
        <v>46</v>
      </c>
      <c r="D55" s="1247"/>
      <c r="E55" s="1248"/>
      <c r="F55" s="122">
        <v>5980</v>
      </c>
      <c r="G55" s="122">
        <v>7147</v>
      </c>
      <c r="H55" s="123">
        <v>7108</v>
      </c>
    </row>
    <row r="56" spans="2:8" ht="52.5" customHeight="1" x14ac:dyDescent="0.15">
      <c r="B56" s="124"/>
      <c r="C56" s="1249" t="s">
        <v>47</v>
      </c>
      <c r="D56" s="1249"/>
      <c r="E56" s="1250"/>
      <c r="F56" s="125">
        <v>842</v>
      </c>
      <c r="G56" s="125">
        <v>788</v>
      </c>
      <c r="H56" s="126">
        <v>1195</v>
      </c>
    </row>
    <row r="57" spans="2:8" ht="53.25" customHeight="1" x14ac:dyDescent="0.15">
      <c r="B57" s="124"/>
      <c r="C57" s="1251" t="s">
        <v>48</v>
      </c>
      <c r="D57" s="1251"/>
      <c r="E57" s="1252"/>
      <c r="F57" s="127">
        <v>6399</v>
      </c>
      <c r="G57" s="127">
        <v>6507</v>
      </c>
      <c r="H57" s="128">
        <v>6448</v>
      </c>
    </row>
    <row r="58" spans="2:8" ht="45.75" customHeight="1" x14ac:dyDescent="0.15">
      <c r="B58" s="129"/>
      <c r="C58" s="1239" t="s">
        <v>571</v>
      </c>
      <c r="D58" s="1240"/>
      <c r="E58" s="1241"/>
      <c r="F58" s="130">
        <v>2984</v>
      </c>
      <c r="G58" s="130">
        <v>2880</v>
      </c>
      <c r="H58" s="131">
        <v>2829</v>
      </c>
    </row>
    <row r="59" spans="2:8" ht="45.75" customHeight="1" x14ac:dyDescent="0.15">
      <c r="B59" s="129"/>
      <c r="C59" s="1239" t="s">
        <v>572</v>
      </c>
      <c r="D59" s="1240"/>
      <c r="E59" s="1241"/>
      <c r="F59" s="130">
        <v>791</v>
      </c>
      <c r="G59" s="130">
        <v>739</v>
      </c>
      <c r="H59" s="131">
        <v>688</v>
      </c>
    </row>
    <row r="60" spans="2:8" ht="45.75" customHeight="1" x14ac:dyDescent="0.15">
      <c r="B60" s="129"/>
      <c r="C60" s="1239" t="s">
        <v>573</v>
      </c>
      <c r="D60" s="1240"/>
      <c r="E60" s="1241"/>
      <c r="F60" s="130">
        <v>479</v>
      </c>
      <c r="G60" s="130">
        <v>448</v>
      </c>
      <c r="H60" s="131">
        <v>421</v>
      </c>
    </row>
    <row r="61" spans="2:8" ht="45.75" customHeight="1" x14ac:dyDescent="0.15">
      <c r="B61" s="129"/>
      <c r="C61" s="1239" t="s">
        <v>575</v>
      </c>
      <c r="D61" s="1240"/>
      <c r="E61" s="1241"/>
      <c r="F61" s="130">
        <v>114</v>
      </c>
      <c r="G61" s="130">
        <v>293</v>
      </c>
      <c r="H61" s="131">
        <v>389</v>
      </c>
    </row>
    <row r="62" spans="2:8" ht="45.75" customHeight="1" thickBot="1" x14ac:dyDescent="0.2">
      <c r="B62" s="132"/>
      <c r="C62" s="1242" t="s">
        <v>574</v>
      </c>
      <c r="D62" s="1243"/>
      <c r="E62" s="1244"/>
      <c r="F62" s="133">
        <v>164</v>
      </c>
      <c r="G62" s="133">
        <v>406</v>
      </c>
      <c r="H62" s="134">
        <v>355</v>
      </c>
    </row>
    <row r="63" spans="2:8" ht="52.5" customHeight="1" thickBot="1" x14ac:dyDescent="0.2">
      <c r="B63" s="135"/>
      <c r="C63" s="1245" t="s">
        <v>49</v>
      </c>
      <c r="D63" s="1245"/>
      <c r="E63" s="1246"/>
      <c r="F63" s="136">
        <v>13221</v>
      </c>
      <c r="G63" s="136">
        <v>14443</v>
      </c>
      <c r="H63" s="137">
        <v>14752</v>
      </c>
    </row>
    <row r="64" spans="2:8" x14ac:dyDescent="0.15"/>
  </sheetData>
  <sheetProtection algorithmName="SHA-512" hashValue="HMgZGsY4k7ZELPI2HflfaWlGy3zYhlSJqoj2/wqPKv/kfL+GvmldaW8Meaz6FyOFwUXIgfQchp/mJvxYlKSmEg==" saltValue="KtXlm6Ej+Ty74//rjsMHm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25DFD0-B532-4875-A598-E421559C645B}">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576</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577</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1" t="s">
        <v>585</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x14ac:dyDescent="0.15">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x14ac:dyDescent="0.15">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x14ac:dyDescent="0.15">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x14ac:dyDescent="0.15">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578</v>
      </c>
    </row>
    <row r="50" spans="1:109" x14ac:dyDescent="0.15">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530</v>
      </c>
      <c r="BQ50" s="1259"/>
      <c r="BR50" s="1259"/>
      <c r="BS50" s="1259"/>
      <c r="BT50" s="1259"/>
      <c r="BU50" s="1259"/>
      <c r="BV50" s="1259"/>
      <c r="BW50" s="1259"/>
      <c r="BX50" s="1259" t="s">
        <v>531</v>
      </c>
      <c r="BY50" s="1259"/>
      <c r="BZ50" s="1259"/>
      <c r="CA50" s="1259"/>
      <c r="CB50" s="1259"/>
      <c r="CC50" s="1259"/>
      <c r="CD50" s="1259"/>
      <c r="CE50" s="1259"/>
      <c r="CF50" s="1259" t="s">
        <v>532</v>
      </c>
      <c r="CG50" s="1259"/>
      <c r="CH50" s="1259"/>
      <c r="CI50" s="1259"/>
      <c r="CJ50" s="1259"/>
      <c r="CK50" s="1259"/>
      <c r="CL50" s="1259"/>
      <c r="CM50" s="1259"/>
      <c r="CN50" s="1259" t="s">
        <v>533</v>
      </c>
      <c r="CO50" s="1259"/>
      <c r="CP50" s="1259"/>
      <c r="CQ50" s="1259"/>
      <c r="CR50" s="1259"/>
      <c r="CS50" s="1259"/>
      <c r="CT50" s="1259"/>
      <c r="CU50" s="1259"/>
      <c r="CV50" s="1259" t="s">
        <v>534</v>
      </c>
      <c r="CW50" s="1259"/>
      <c r="CX50" s="1259"/>
      <c r="CY50" s="1259"/>
      <c r="CZ50" s="1259"/>
      <c r="DA50" s="1259"/>
      <c r="DB50" s="1259"/>
      <c r="DC50" s="1259"/>
    </row>
    <row r="51" spans="1:109" ht="13.5" customHeight="1" x14ac:dyDescent="0.15">
      <c r="B51" s="372"/>
      <c r="G51" s="1270"/>
      <c r="H51" s="1270"/>
      <c r="I51" s="1274"/>
      <c r="J51" s="1274"/>
      <c r="K51" s="1260"/>
      <c r="L51" s="1260"/>
      <c r="M51" s="1260"/>
      <c r="N51" s="1260"/>
      <c r="AM51" s="381"/>
      <c r="AN51" s="1258" t="s">
        <v>579</v>
      </c>
      <c r="AO51" s="1258"/>
      <c r="AP51" s="1258"/>
      <c r="AQ51" s="1258"/>
      <c r="AR51" s="1258"/>
      <c r="AS51" s="1258"/>
      <c r="AT51" s="1258"/>
      <c r="AU51" s="1258"/>
      <c r="AV51" s="1258"/>
      <c r="AW51" s="1258"/>
      <c r="AX51" s="1258"/>
      <c r="AY51" s="1258"/>
      <c r="AZ51" s="1258"/>
      <c r="BA51" s="1258"/>
      <c r="BB51" s="1258" t="s">
        <v>580</v>
      </c>
      <c r="BC51" s="1258"/>
      <c r="BD51" s="1258"/>
      <c r="BE51" s="1258"/>
      <c r="BF51" s="1258"/>
      <c r="BG51" s="1258"/>
      <c r="BH51" s="1258"/>
      <c r="BI51" s="1258"/>
      <c r="BJ51" s="1258"/>
      <c r="BK51" s="1258"/>
      <c r="BL51" s="1258"/>
      <c r="BM51" s="1258"/>
      <c r="BN51" s="1258"/>
      <c r="BO51" s="1258"/>
      <c r="BP51" s="1255"/>
      <c r="BQ51" s="1255"/>
      <c r="BR51" s="1255"/>
      <c r="BS51" s="1255"/>
      <c r="BT51" s="1255"/>
      <c r="BU51" s="1255"/>
      <c r="BV51" s="1255"/>
      <c r="BW51" s="1255"/>
      <c r="BX51" s="1255"/>
      <c r="BY51" s="1255"/>
      <c r="BZ51" s="1255"/>
      <c r="CA51" s="1255"/>
      <c r="CB51" s="1255"/>
      <c r="CC51" s="1255"/>
      <c r="CD51" s="1255"/>
      <c r="CE51" s="1255"/>
      <c r="CF51" s="1255">
        <v>2.1</v>
      </c>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581</v>
      </c>
      <c r="BC53" s="1258"/>
      <c r="BD53" s="1258"/>
      <c r="BE53" s="1258"/>
      <c r="BF53" s="1258"/>
      <c r="BG53" s="1258"/>
      <c r="BH53" s="1258"/>
      <c r="BI53" s="1258"/>
      <c r="BJ53" s="1258"/>
      <c r="BK53" s="1258"/>
      <c r="BL53" s="1258"/>
      <c r="BM53" s="1258"/>
      <c r="BN53" s="1258"/>
      <c r="BO53" s="1258"/>
      <c r="BP53" s="1255">
        <v>68.5</v>
      </c>
      <c r="BQ53" s="1255"/>
      <c r="BR53" s="1255"/>
      <c r="BS53" s="1255"/>
      <c r="BT53" s="1255"/>
      <c r="BU53" s="1255"/>
      <c r="BV53" s="1255"/>
      <c r="BW53" s="1255"/>
      <c r="BX53" s="1255">
        <v>68.400000000000006</v>
      </c>
      <c r="BY53" s="1255"/>
      <c r="BZ53" s="1255"/>
      <c r="CA53" s="1255"/>
      <c r="CB53" s="1255"/>
      <c r="CC53" s="1255"/>
      <c r="CD53" s="1255"/>
      <c r="CE53" s="1255"/>
      <c r="CF53" s="1255">
        <v>69.3</v>
      </c>
      <c r="CG53" s="1255"/>
      <c r="CH53" s="1255"/>
      <c r="CI53" s="1255"/>
      <c r="CJ53" s="1255"/>
      <c r="CK53" s="1255"/>
      <c r="CL53" s="1255"/>
      <c r="CM53" s="1255"/>
      <c r="CN53" s="1255">
        <v>70.099999999999994</v>
      </c>
      <c r="CO53" s="1255"/>
      <c r="CP53" s="1255"/>
      <c r="CQ53" s="1255"/>
      <c r="CR53" s="1255"/>
      <c r="CS53" s="1255"/>
      <c r="CT53" s="1255"/>
      <c r="CU53" s="1255"/>
      <c r="CV53" s="1255">
        <v>71.3</v>
      </c>
      <c r="CW53" s="1255"/>
      <c r="CX53" s="1255"/>
      <c r="CY53" s="1255"/>
      <c r="CZ53" s="1255"/>
      <c r="DA53" s="1255"/>
      <c r="DB53" s="1255"/>
      <c r="DC53" s="1255"/>
    </row>
    <row r="54" spans="1:109" x14ac:dyDescent="0.15">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380"/>
      <c r="B55" s="372"/>
      <c r="G55" s="1253"/>
      <c r="H55" s="1253"/>
      <c r="I55" s="1253"/>
      <c r="J55" s="1253"/>
      <c r="K55" s="1260"/>
      <c r="L55" s="1260"/>
      <c r="M55" s="1260"/>
      <c r="N55" s="1260"/>
      <c r="AN55" s="1259" t="s">
        <v>582</v>
      </c>
      <c r="AO55" s="1259"/>
      <c r="AP55" s="1259"/>
      <c r="AQ55" s="1259"/>
      <c r="AR55" s="1259"/>
      <c r="AS55" s="1259"/>
      <c r="AT55" s="1259"/>
      <c r="AU55" s="1259"/>
      <c r="AV55" s="1259"/>
      <c r="AW55" s="1259"/>
      <c r="AX55" s="1259"/>
      <c r="AY55" s="1259"/>
      <c r="AZ55" s="1259"/>
      <c r="BA55" s="1259"/>
      <c r="BB55" s="1258" t="s">
        <v>580</v>
      </c>
      <c r="BC55" s="1258"/>
      <c r="BD55" s="1258"/>
      <c r="BE55" s="1258"/>
      <c r="BF55" s="1258"/>
      <c r="BG55" s="1258"/>
      <c r="BH55" s="1258"/>
      <c r="BI55" s="1258"/>
      <c r="BJ55" s="1258"/>
      <c r="BK55" s="1258"/>
      <c r="BL55" s="1258"/>
      <c r="BM55" s="1258"/>
      <c r="BN55" s="1258"/>
      <c r="BO55" s="1258"/>
      <c r="BP55" s="1255">
        <v>49.7</v>
      </c>
      <c r="BQ55" s="1255"/>
      <c r="BR55" s="1255"/>
      <c r="BS55" s="1255"/>
      <c r="BT55" s="1255"/>
      <c r="BU55" s="1255"/>
      <c r="BV55" s="1255"/>
      <c r="BW55" s="1255"/>
      <c r="BX55" s="1255">
        <v>37.299999999999997</v>
      </c>
      <c r="BY55" s="1255"/>
      <c r="BZ55" s="1255"/>
      <c r="CA55" s="1255"/>
      <c r="CB55" s="1255"/>
      <c r="CC55" s="1255"/>
      <c r="CD55" s="1255"/>
      <c r="CE55" s="1255"/>
      <c r="CF55" s="1255">
        <v>13.3</v>
      </c>
      <c r="CG55" s="1255"/>
      <c r="CH55" s="1255"/>
      <c r="CI55" s="1255"/>
      <c r="CJ55" s="1255"/>
      <c r="CK55" s="1255"/>
      <c r="CL55" s="1255"/>
      <c r="CM55" s="1255"/>
      <c r="CN55" s="1255">
        <v>5.4</v>
      </c>
      <c r="CO55" s="1255"/>
      <c r="CP55" s="1255"/>
      <c r="CQ55" s="1255"/>
      <c r="CR55" s="1255"/>
      <c r="CS55" s="1255"/>
      <c r="CT55" s="1255"/>
      <c r="CU55" s="1255"/>
      <c r="CV55" s="1255">
        <v>0</v>
      </c>
      <c r="CW55" s="1255"/>
      <c r="CX55" s="1255"/>
      <c r="CY55" s="1255"/>
      <c r="CZ55" s="1255"/>
      <c r="DA55" s="1255"/>
      <c r="DB55" s="1255"/>
      <c r="DC55" s="1255"/>
    </row>
    <row r="56" spans="1:109" x14ac:dyDescent="0.15">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x14ac:dyDescent="0.15">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581</v>
      </c>
      <c r="BC57" s="1258"/>
      <c r="BD57" s="1258"/>
      <c r="BE57" s="1258"/>
      <c r="BF57" s="1258"/>
      <c r="BG57" s="1258"/>
      <c r="BH57" s="1258"/>
      <c r="BI57" s="1258"/>
      <c r="BJ57" s="1258"/>
      <c r="BK57" s="1258"/>
      <c r="BL57" s="1258"/>
      <c r="BM57" s="1258"/>
      <c r="BN57" s="1258"/>
      <c r="BO57" s="1258"/>
      <c r="BP57" s="1255">
        <v>60.2</v>
      </c>
      <c r="BQ57" s="1255"/>
      <c r="BR57" s="1255"/>
      <c r="BS57" s="1255"/>
      <c r="BT57" s="1255"/>
      <c r="BU57" s="1255"/>
      <c r="BV57" s="1255"/>
      <c r="BW57" s="1255"/>
      <c r="BX57" s="1255">
        <v>62</v>
      </c>
      <c r="BY57" s="1255"/>
      <c r="BZ57" s="1255"/>
      <c r="CA57" s="1255"/>
      <c r="CB57" s="1255"/>
      <c r="CC57" s="1255"/>
      <c r="CD57" s="1255"/>
      <c r="CE57" s="1255"/>
      <c r="CF57" s="1255">
        <v>61.5</v>
      </c>
      <c r="CG57" s="1255"/>
      <c r="CH57" s="1255"/>
      <c r="CI57" s="1255"/>
      <c r="CJ57" s="1255"/>
      <c r="CK57" s="1255"/>
      <c r="CL57" s="1255"/>
      <c r="CM57" s="1255"/>
      <c r="CN57" s="1255">
        <v>62.3</v>
      </c>
      <c r="CO57" s="1255"/>
      <c r="CP57" s="1255"/>
      <c r="CQ57" s="1255"/>
      <c r="CR57" s="1255"/>
      <c r="CS57" s="1255"/>
      <c r="CT57" s="1255"/>
      <c r="CU57" s="1255"/>
      <c r="CV57" s="1255">
        <v>63.5</v>
      </c>
      <c r="CW57" s="1255"/>
      <c r="CX57" s="1255"/>
      <c r="CY57" s="1255"/>
      <c r="CZ57" s="1255"/>
      <c r="DA57" s="1255"/>
      <c r="DB57" s="1255"/>
      <c r="DC57" s="1255"/>
      <c r="DD57" s="385"/>
      <c r="DE57" s="384"/>
    </row>
    <row r="58" spans="1:109" s="380" customFormat="1" x14ac:dyDescent="0.15">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583</v>
      </c>
    </row>
    <row r="64" spans="1:109" x14ac:dyDescent="0.15">
      <c r="B64" s="372"/>
      <c r="G64" s="379"/>
      <c r="I64" s="392"/>
      <c r="J64" s="392"/>
      <c r="K64" s="392"/>
      <c r="L64" s="392"/>
      <c r="M64" s="392"/>
      <c r="N64" s="393"/>
      <c r="AM64" s="379"/>
      <c r="AN64" s="379" t="s">
        <v>577</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1" t="s">
        <v>586</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x14ac:dyDescent="0.15">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x14ac:dyDescent="0.15">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x14ac:dyDescent="0.15">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x14ac:dyDescent="0.15">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578</v>
      </c>
    </row>
    <row r="72" spans="2:107" x14ac:dyDescent="0.15">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530</v>
      </c>
      <c r="BQ72" s="1259"/>
      <c r="BR72" s="1259"/>
      <c r="BS72" s="1259"/>
      <c r="BT72" s="1259"/>
      <c r="BU72" s="1259"/>
      <c r="BV72" s="1259"/>
      <c r="BW72" s="1259"/>
      <c r="BX72" s="1259" t="s">
        <v>531</v>
      </c>
      <c r="BY72" s="1259"/>
      <c r="BZ72" s="1259"/>
      <c r="CA72" s="1259"/>
      <c r="CB72" s="1259"/>
      <c r="CC72" s="1259"/>
      <c r="CD72" s="1259"/>
      <c r="CE72" s="1259"/>
      <c r="CF72" s="1259" t="s">
        <v>532</v>
      </c>
      <c r="CG72" s="1259"/>
      <c r="CH72" s="1259"/>
      <c r="CI72" s="1259"/>
      <c r="CJ72" s="1259"/>
      <c r="CK72" s="1259"/>
      <c r="CL72" s="1259"/>
      <c r="CM72" s="1259"/>
      <c r="CN72" s="1259" t="s">
        <v>533</v>
      </c>
      <c r="CO72" s="1259"/>
      <c r="CP72" s="1259"/>
      <c r="CQ72" s="1259"/>
      <c r="CR72" s="1259"/>
      <c r="CS72" s="1259"/>
      <c r="CT72" s="1259"/>
      <c r="CU72" s="1259"/>
      <c r="CV72" s="1259" t="s">
        <v>534</v>
      </c>
      <c r="CW72" s="1259"/>
      <c r="CX72" s="1259"/>
      <c r="CY72" s="1259"/>
      <c r="CZ72" s="1259"/>
      <c r="DA72" s="1259"/>
      <c r="DB72" s="1259"/>
      <c r="DC72" s="1259"/>
    </row>
    <row r="73" spans="2:107" x14ac:dyDescent="0.15">
      <c r="B73" s="372"/>
      <c r="G73" s="1270"/>
      <c r="H73" s="1270"/>
      <c r="I73" s="1270"/>
      <c r="J73" s="1270"/>
      <c r="K73" s="1254"/>
      <c r="L73" s="1254"/>
      <c r="M73" s="1254"/>
      <c r="N73" s="1254"/>
      <c r="AM73" s="381"/>
      <c r="AN73" s="1258" t="s">
        <v>579</v>
      </c>
      <c r="AO73" s="1258"/>
      <c r="AP73" s="1258"/>
      <c r="AQ73" s="1258"/>
      <c r="AR73" s="1258"/>
      <c r="AS73" s="1258"/>
      <c r="AT73" s="1258"/>
      <c r="AU73" s="1258"/>
      <c r="AV73" s="1258"/>
      <c r="AW73" s="1258"/>
      <c r="AX73" s="1258"/>
      <c r="AY73" s="1258"/>
      <c r="AZ73" s="1258"/>
      <c r="BA73" s="1258"/>
      <c r="BB73" s="1258" t="s">
        <v>580</v>
      </c>
      <c r="BC73" s="1258"/>
      <c r="BD73" s="1258"/>
      <c r="BE73" s="1258"/>
      <c r="BF73" s="1258"/>
      <c r="BG73" s="1258"/>
      <c r="BH73" s="1258"/>
      <c r="BI73" s="1258"/>
      <c r="BJ73" s="1258"/>
      <c r="BK73" s="1258"/>
      <c r="BL73" s="1258"/>
      <c r="BM73" s="1258"/>
      <c r="BN73" s="1258"/>
      <c r="BO73" s="1258"/>
      <c r="BP73" s="1255"/>
      <c r="BQ73" s="1255"/>
      <c r="BR73" s="1255"/>
      <c r="BS73" s="1255"/>
      <c r="BT73" s="1255"/>
      <c r="BU73" s="1255"/>
      <c r="BV73" s="1255"/>
      <c r="BW73" s="1255"/>
      <c r="BX73" s="1255"/>
      <c r="BY73" s="1255"/>
      <c r="BZ73" s="1255"/>
      <c r="CA73" s="1255"/>
      <c r="CB73" s="1255"/>
      <c r="CC73" s="1255"/>
      <c r="CD73" s="1255"/>
      <c r="CE73" s="1255"/>
      <c r="CF73" s="1255">
        <v>2.1</v>
      </c>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584</v>
      </c>
      <c r="BC75" s="1258"/>
      <c r="BD75" s="1258"/>
      <c r="BE75" s="1258"/>
      <c r="BF75" s="1258"/>
      <c r="BG75" s="1258"/>
      <c r="BH75" s="1258"/>
      <c r="BI75" s="1258"/>
      <c r="BJ75" s="1258"/>
      <c r="BK75" s="1258"/>
      <c r="BL75" s="1258"/>
      <c r="BM75" s="1258"/>
      <c r="BN75" s="1258"/>
      <c r="BO75" s="1258"/>
      <c r="BP75" s="1255">
        <v>10.1</v>
      </c>
      <c r="BQ75" s="1255"/>
      <c r="BR75" s="1255"/>
      <c r="BS75" s="1255"/>
      <c r="BT75" s="1255"/>
      <c r="BU75" s="1255"/>
      <c r="BV75" s="1255"/>
      <c r="BW75" s="1255"/>
      <c r="BX75" s="1255">
        <v>9.6999999999999993</v>
      </c>
      <c r="BY75" s="1255"/>
      <c r="BZ75" s="1255"/>
      <c r="CA75" s="1255"/>
      <c r="CB75" s="1255"/>
      <c r="CC75" s="1255"/>
      <c r="CD75" s="1255"/>
      <c r="CE75" s="1255"/>
      <c r="CF75" s="1255">
        <v>9</v>
      </c>
      <c r="CG75" s="1255"/>
      <c r="CH75" s="1255"/>
      <c r="CI75" s="1255"/>
      <c r="CJ75" s="1255"/>
      <c r="CK75" s="1255"/>
      <c r="CL75" s="1255"/>
      <c r="CM75" s="1255"/>
      <c r="CN75" s="1255">
        <v>9</v>
      </c>
      <c r="CO75" s="1255"/>
      <c r="CP75" s="1255"/>
      <c r="CQ75" s="1255"/>
      <c r="CR75" s="1255"/>
      <c r="CS75" s="1255"/>
      <c r="CT75" s="1255"/>
      <c r="CU75" s="1255"/>
      <c r="CV75" s="1255">
        <v>9.5</v>
      </c>
      <c r="CW75" s="1255"/>
      <c r="CX75" s="1255"/>
      <c r="CY75" s="1255"/>
      <c r="CZ75" s="1255"/>
      <c r="DA75" s="1255"/>
      <c r="DB75" s="1255"/>
      <c r="DC75" s="1255"/>
    </row>
    <row r="76" spans="2:107" x14ac:dyDescent="0.15">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372"/>
      <c r="G77" s="1253"/>
      <c r="H77" s="1253"/>
      <c r="I77" s="1253"/>
      <c r="J77" s="1253"/>
      <c r="K77" s="1254"/>
      <c r="L77" s="1254"/>
      <c r="M77" s="1254"/>
      <c r="N77" s="1254"/>
      <c r="AN77" s="1259" t="s">
        <v>582</v>
      </c>
      <c r="AO77" s="1259"/>
      <c r="AP77" s="1259"/>
      <c r="AQ77" s="1259"/>
      <c r="AR77" s="1259"/>
      <c r="AS77" s="1259"/>
      <c r="AT77" s="1259"/>
      <c r="AU77" s="1259"/>
      <c r="AV77" s="1259"/>
      <c r="AW77" s="1259"/>
      <c r="AX77" s="1259"/>
      <c r="AY77" s="1259"/>
      <c r="AZ77" s="1259"/>
      <c r="BA77" s="1259"/>
      <c r="BB77" s="1258" t="s">
        <v>580</v>
      </c>
      <c r="BC77" s="1258"/>
      <c r="BD77" s="1258"/>
      <c r="BE77" s="1258"/>
      <c r="BF77" s="1258"/>
      <c r="BG77" s="1258"/>
      <c r="BH77" s="1258"/>
      <c r="BI77" s="1258"/>
      <c r="BJ77" s="1258"/>
      <c r="BK77" s="1258"/>
      <c r="BL77" s="1258"/>
      <c r="BM77" s="1258"/>
      <c r="BN77" s="1258"/>
      <c r="BO77" s="1258"/>
      <c r="BP77" s="1255">
        <v>49.7</v>
      </c>
      <c r="BQ77" s="1255"/>
      <c r="BR77" s="1255"/>
      <c r="BS77" s="1255"/>
      <c r="BT77" s="1255"/>
      <c r="BU77" s="1255"/>
      <c r="BV77" s="1255"/>
      <c r="BW77" s="1255"/>
      <c r="BX77" s="1255">
        <v>37.299999999999997</v>
      </c>
      <c r="BY77" s="1255"/>
      <c r="BZ77" s="1255"/>
      <c r="CA77" s="1255"/>
      <c r="CB77" s="1255"/>
      <c r="CC77" s="1255"/>
      <c r="CD77" s="1255"/>
      <c r="CE77" s="1255"/>
      <c r="CF77" s="1255">
        <v>13.3</v>
      </c>
      <c r="CG77" s="1255"/>
      <c r="CH77" s="1255"/>
      <c r="CI77" s="1255"/>
      <c r="CJ77" s="1255"/>
      <c r="CK77" s="1255"/>
      <c r="CL77" s="1255"/>
      <c r="CM77" s="1255"/>
      <c r="CN77" s="1255">
        <v>5.4</v>
      </c>
      <c r="CO77" s="1255"/>
      <c r="CP77" s="1255"/>
      <c r="CQ77" s="1255"/>
      <c r="CR77" s="1255"/>
      <c r="CS77" s="1255"/>
      <c r="CT77" s="1255"/>
      <c r="CU77" s="1255"/>
      <c r="CV77" s="1255">
        <v>0</v>
      </c>
      <c r="CW77" s="1255"/>
      <c r="CX77" s="1255"/>
      <c r="CY77" s="1255"/>
      <c r="CZ77" s="1255"/>
      <c r="DA77" s="1255"/>
      <c r="DB77" s="1255"/>
      <c r="DC77" s="1255"/>
    </row>
    <row r="78" spans="2:107" x14ac:dyDescent="0.15">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584</v>
      </c>
      <c r="BC79" s="1258"/>
      <c r="BD79" s="1258"/>
      <c r="BE79" s="1258"/>
      <c r="BF79" s="1258"/>
      <c r="BG79" s="1258"/>
      <c r="BH79" s="1258"/>
      <c r="BI79" s="1258"/>
      <c r="BJ79" s="1258"/>
      <c r="BK79" s="1258"/>
      <c r="BL79" s="1258"/>
      <c r="BM79" s="1258"/>
      <c r="BN79" s="1258"/>
      <c r="BO79" s="1258"/>
      <c r="BP79" s="1255">
        <v>9.1999999999999993</v>
      </c>
      <c r="BQ79" s="1255"/>
      <c r="BR79" s="1255"/>
      <c r="BS79" s="1255"/>
      <c r="BT79" s="1255"/>
      <c r="BU79" s="1255"/>
      <c r="BV79" s="1255"/>
      <c r="BW79" s="1255"/>
      <c r="BX79" s="1255">
        <v>8.6</v>
      </c>
      <c r="BY79" s="1255"/>
      <c r="BZ79" s="1255"/>
      <c r="CA79" s="1255"/>
      <c r="CB79" s="1255"/>
      <c r="CC79" s="1255"/>
      <c r="CD79" s="1255"/>
      <c r="CE79" s="1255"/>
      <c r="CF79" s="1255">
        <v>8.4</v>
      </c>
      <c r="CG79" s="1255"/>
      <c r="CH79" s="1255"/>
      <c r="CI79" s="1255"/>
      <c r="CJ79" s="1255"/>
      <c r="CK79" s="1255"/>
      <c r="CL79" s="1255"/>
      <c r="CM79" s="1255"/>
      <c r="CN79" s="1255">
        <v>8.4</v>
      </c>
      <c r="CO79" s="1255"/>
      <c r="CP79" s="1255"/>
      <c r="CQ79" s="1255"/>
      <c r="CR79" s="1255"/>
      <c r="CS79" s="1255"/>
      <c r="CT79" s="1255"/>
      <c r="CU79" s="1255"/>
      <c r="CV79" s="1255">
        <v>8.6</v>
      </c>
      <c r="CW79" s="1255"/>
      <c r="CX79" s="1255"/>
      <c r="CY79" s="1255"/>
      <c r="CZ79" s="1255"/>
      <c r="DA79" s="1255"/>
      <c r="DB79" s="1255"/>
      <c r="DC79" s="1255"/>
    </row>
    <row r="80" spans="2:107" x14ac:dyDescent="0.15">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o0mkzjQKDhRhUiSVNsPGyjwEVz4SaUDgRn3Y/IvwnQpVrMNeehrylRw1D0dVATkM+3rKdDj19pLc7YxXRzTSlw==" saltValue="5jxkwJTtn1Bvt2ogi+NayA=="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FEB42F-2740-404F-BD95-90DF8CCF28CA}">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480</v>
      </c>
    </row>
  </sheetData>
  <sheetProtection algorithmName="SHA-512" hashValue="0RqkcvhA45lSEIm602RERrG0j1bUIcMHnnyTYW2kKP94BHF11MNEg5ehtJ6ATyAKol9gbUrn9MLDKDDalYID/g==" saltValue="iMVOW515mZEfz6i+cOVsH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DC6234-E7B7-4407-94A8-7862D7365D65}">
  <sheetPr>
    <pageSetUpPr fitToPage="1"/>
  </sheetPr>
  <dimension ref="A1:DR125"/>
  <sheetViews>
    <sheetView showGridLines="0" topLeftCell="A91"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480</v>
      </c>
    </row>
  </sheetData>
  <sheetProtection algorithmName="SHA-512" hashValue="rK0sFN/o7EE1PJHTh7B2ITNY3edgT//4QC+rKrLSCea96QGS4BLIf0bobhX4lhjso63MsQiSAkAtpWcRx7YXkA==" saltValue="MtCqpnmE8TJIWvhRAMJ/N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529</v>
      </c>
      <c r="G2" s="151"/>
      <c r="H2" s="152"/>
    </row>
    <row r="3" spans="1:8" x14ac:dyDescent="0.15">
      <c r="A3" s="148" t="s">
        <v>522</v>
      </c>
      <c r="B3" s="153"/>
      <c r="C3" s="154"/>
      <c r="D3" s="155">
        <v>79906</v>
      </c>
      <c r="E3" s="156"/>
      <c r="F3" s="157">
        <v>74581</v>
      </c>
      <c r="G3" s="158"/>
      <c r="H3" s="159"/>
    </row>
    <row r="4" spans="1:8" x14ac:dyDescent="0.15">
      <c r="A4" s="160"/>
      <c r="B4" s="161"/>
      <c r="C4" s="162"/>
      <c r="D4" s="163">
        <v>34076</v>
      </c>
      <c r="E4" s="164"/>
      <c r="F4" s="165">
        <v>41563</v>
      </c>
      <c r="G4" s="166"/>
      <c r="H4" s="167"/>
    </row>
    <row r="5" spans="1:8" x14ac:dyDescent="0.15">
      <c r="A5" s="148" t="s">
        <v>524</v>
      </c>
      <c r="B5" s="153"/>
      <c r="C5" s="154"/>
      <c r="D5" s="155">
        <v>143645</v>
      </c>
      <c r="E5" s="156"/>
      <c r="F5" s="157">
        <v>76347</v>
      </c>
      <c r="G5" s="158"/>
      <c r="H5" s="159"/>
    </row>
    <row r="6" spans="1:8" x14ac:dyDescent="0.15">
      <c r="A6" s="160"/>
      <c r="B6" s="161"/>
      <c r="C6" s="162"/>
      <c r="D6" s="163">
        <v>86195</v>
      </c>
      <c r="E6" s="164"/>
      <c r="F6" s="165">
        <v>41762</v>
      </c>
      <c r="G6" s="166"/>
      <c r="H6" s="167"/>
    </row>
    <row r="7" spans="1:8" x14ac:dyDescent="0.15">
      <c r="A7" s="148" t="s">
        <v>525</v>
      </c>
      <c r="B7" s="153"/>
      <c r="C7" s="154"/>
      <c r="D7" s="155">
        <v>98988</v>
      </c>
      <c r="E7" s="156"/>
      <c r="F7" s="157">
        <v>92919</v>
      </c>
      <c r="G7" s="158"/>
      <c r="H7" s="159"/>
    </row>
    <row r="8" spans="1:8" x14ac:dyDescent="0.15">
      <c r="A8" s="160"/>
      <c r="B8" s="161"/>
      <c r="C8" s="162"/>
      <c r="D8" s="163">
        <v>58013</v>
      </c>
      <c r="E8" s="164"/>
      <c r="F8" s="165">
        <v>54128</v>
      </c>
      <c r="G8" s="166"/>
      <c r="H8" s="167"/>
    </row>
    <row r="9" spans="1:8" x14ac:dyDescent="0.15">
      <c r="A9" s="148" t="s">
        <v>526</v>
      </c>
      <c r="B9" s="153"/>
      <c r="C9" s="154"/>
      <c r="D9" s="155">
        <v>99807</v>
      </c>
      <c r="E9" s="156"/>
      <c r="F9" s="157">
        <v>103663</v>
      </c>
      <c r="G9" s="158"/>
      <c r="H9" s="159"/>
    </row>
    <row r="10" spans="1:8" x14ac:dyDescent="0.15">
      <c r="A10" s="160"/>
      <c r="B10" s="161"/>
      <c r="C10" s="162"/>
      <c r="D10" s="163">
        <v>75462</v>
      </c>
      <c r="E10" s="164"/>
      <c r="F10" s="165">
        <v>64346</v>
      </c>
      <c r="G10" s="166"/>
      <c r="H10" s="167"/>
    </row>
    <row r="11" spans="1:8" x14ac:dyDescent="0.15">
      <c r="A11" s="148" t="s">
        <v>527</v>
      </c>
      <c r="B11" s="153"/>
      <c r="C11" s="154"/>
      <c r="D11" s="155">
        <v>61826</v>
      </c>
      <c r="E11" s="156"/>
      <c r="F11" s="157">
        <v>92012</v>
      </c>
      <c r="G11" s="158"/>
      <c r="H11" s="159"/>
    </row>
    <row r="12" spans="1:8" x14ac:dyDescent="0.15">
      <c r="A12" s="160"/>
      <c r="B12" s="161"/>
      <c r="C12" s="168"/>
      <c r="D12" s="163">
        <v>34232</v>
      </c>
      <c r="E12" s="164"/>
      <c r="F12" s="165">
        <v>61382</v>
      </c>
      <c r="G12" s="166"/>
      <c r="H12" s="167"/>
    </row>
    <row r="13" spans="1:8" x14ac:dyDescent="0.15">
      <c r="A13" s="148"/>
      <c r="B13" s="153"/>
      <c r="C13" s="169"/>
      <c r="D13" s="170">
        <v>96834</v>
      </c>
      <c r="E13" s="171"/>
      <c r="F13" s="172">
        <v>87904</v>
      </c>
      <c r="G13" s="173"/>
      <c r="H13" s="159"/>
    </row>
    <row r="14" spans="1:8" x14ac:dyDescent="0.15">
      <c r="A14" s="160"/>
      <c r="B14" s="161"/>
      <c r="C14" s="162"/>
      <c r="D14" s="163">
        <v>57596</v>
      </c>
      <c r="E14" s="164"/>
      <c r="F14" s="165">
        <v>52636</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0.48</v>
      </c>
      <c r="C19" s="174">
        <f>ROUND(VALUE(SUBSTITUTE(実質収支比率等に係る経年分析!G$48,"▲","-")),2)</f>
        <v>0.7</v>
      </c>
      <c r="D19" s="174">
        <f>ROUND(VALUE(SUBSTITUTE(実質収支比率等に係る経年分析!H$48,"▲","-")),2)</f>
        <v>9.0399999999999991</v>
      </c>
      <c r="E19" s="174">
        <f>ROUND(VALUE(SUBSTITUTE(実質収支比率等に係る経年分析!I$48,"▲","-")),2)</f>
        <v>6.35</v>
      </c>
      <c r="F19" s="174">
        <f>ROUND(VALUE(SUBSTITUTE(実質収支比率等に係る経年分析!J$48,"▲","-")),2)</f>
        <v>5.16</v>
      </c>
    </row>
    <row r="20" spans="1:11" x14ac:dyDescent="0.15">
      <c r="A20" s="174" t="s">
        <v>53</v>
      </c>
      <c r="B20" s="174">
        <f>ROUND(VALUE(SUBSTITUTE(実質収支比率等に係る経年分析!F$47,"▲","-")),2)</f>
        <v>54.03</v>
      </c>
      <c r="C20" s="174">
        <f>ROUND(VALUE(SUBSTITUTE(実質収支比率等に係る経年分析!G$47,"▲","-")),2)</f>
        <v>49.41</v>
      </c>
      <c r="D20" s="174">
        <f>ROUND(VALUE(SUBSTITUTE(実質収支比率等に係る経年分析!H$47,"▲","-")),2)</f>
        <v>45.51</v>
      </c>
      <c r="E20" s="174">
        <f>ROUND(VALUE(SUBSTITUTE(実質収支比率等に係る経年分析!I$47,"▲","-")),2)</f>
        <v>56.09</v>
      </c>
      <c r="F20" s="174">
        <f>ROUND(VALUE(SUBSTITUTE(実質収支比率等に係る経年分析!J$47,"▲","-")),2)</f>
        <v>55.78</v>
      </c>
    </row>
    <row r="21" spans="1:11" x14ac:dyDescent="0.15">
      <c r="A21" s="174" t="s">
        <v>54</v>
      </c>
      <c r="B21" s="174">
        <f>IF(ISNUMBER(VALUE(SUBSTITUTE(実質収支比率等に係る経年分析!F$49,"▲","-"))),ROUND(VALUE(SUBSTITUTE(実質収支比率等に係る経年分析!F$49,"▲","-")),2),NA())</f>
        <v>-1.75</v>
      </c>
      <c r="C21" s="174">
        <f>IF(ISNUMBER(VALUE(SUBSTITUTE(実質収支比率等に係る経年分析!G$49,"▲","-"))),ROUND(VALUE(SUBSTITUTE(実質収支比率等に係る経年分析!G$49,"▲","-")),2),NA())</f>
        <v>-3.35</v>
      </c>
      <c r="D21" s="174">
        <f>IF(ISNUMBER(VALUE(SUBSTITUTE(実質収支比率等に係る経年分析!H$49,"▲","-"))),ROUND(VALUE(SUBSTITUTE(実質収支比率等に係る経年分析!H$49,"▲","-")),2),NA())</f>
        <v>6.61</v>
      </c>
      <c r="E21" s="174">
        <f>IF(ISNUMBER(VALUE(SUBSTITUTE(実質収支比率等に係る経年分析!I$49,"▲","-"))),ROUND(VALUE(SUBSTITUTE(実質収支比率等に係る経年分析!I$49,"▲","-")),2),NA())</f>
        <v>6.19</v>
      </c>
      <c r="F21" s="174">
        <f>IF(ISNUMBER(VALUE(SUBSTITUTE(実質収支比率等に係る経年分析!J$49,"▲","-"))),ROUND(VALUE(SUBSTITUTE(実質収支比率等に係る経年分析!J$49,"▲","-")),2),NA())</f>
        <v>-1.49</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0.32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0.28000000000000003</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0.28000000000000003</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0.3</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井原市美星地区畑地かんがい給水事業特別会計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0.02</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井原市下水道事業会計</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0.03</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0.23</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0.23</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0.17</v>
      </c>
    </row>
    <row r="31" spans="1:11" x14ac:dyDescent="0.15">
      <c r="A31" s="175" t="str">
        <f>IF(連結実質赤字比率に係る赤字・黒字の構成分析!C$39="",NA(),連結実質赤字比率に係る赤字・黒字の構成分析!C$39)</f>
        <v>井原市国民健康保険事業特別会計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2.6</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3.3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3.74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1.1399999999999999</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0.46</v>
      </c>
    </row>
    <row r="32" spans="1:11" x14ac:dyDescent="0.15">
      <c r="A32" s="175" t="str">
        <f>IF(連結実質赤字比率に係る赤字・黒字の構成分析!C$38="",NA(),連結実質赤字比率に係る赤字・黒字の構成分析!C$38)</f>
        <v>井原市工業用水道事業会計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0.85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0.87</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0.88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0.89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0.89</v>
      </c>
    </row>
    <row r="33" spans="1:16" x14ac:dyDescent="0.15">
      <c r="A33" s="175" t="str">
        <f>IF(連結実質赤字比率に係る赤字・黒字の構成分析!C$37="",NA(),連結実質赤字比率に係る赤字・黒字の構成分析!C$37)</f>
        <v>井原市介護保険事業特別会計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0.69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1.58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2.59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2.44</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0.46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0.67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9.01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6.34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5.15</v>
      </c>
    </row>
    <row r="35" spans="1:16" x14ac:dyDescent="0.15">
      <c r="A35" s="175" t="str">
        <f>IF(連結実質赤字比率に係る赤字・黒字の構成分析!C$35="",NA(),連結実質赤字比率に係る赤字・黒字の構成分析!C$35)</f>
        <v>井原市水道事業会計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9.36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9.0299999999999994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8.19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8.32</v>
      </c>
    </row>
    <row r="36" spans="1:16" x14ac:dyDescent="0.15">
      <c r="A36" s="175" t="str">
        <f>IF(連結実質赤字比率に係る赤字・黒字の構成分析!C$34="",NA(),連結実質赤字比率に係る赤字・黒字の構成分析!C$34)</f>
        <v>井原市病院事業会計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9.7799999999999994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10.119999999999999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10.32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14.76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9.84</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2570</v>
      </c>
      <c r="E42" s="176"/>
      <c r="F42" s="176"/>
      <c r="G42" s="176">
        <f>'実質公債費比率（分子）の構造'!L$52</f>
        <v>2474</v>
      </c>
      <c r="H42" s="176"/>
      <c r="I42" s="176"/>
      <c r="J42" s="176">
        <f>'実質公債費比率（分子）の構造'!M$52</f>
        <v>2547</v>
      </c>
      <c r="K42" s="176"/>
      <c r="L42" s="176"/>
      <c r="M42" s="176">
        <f>'実質公債費比率（分子）の構造'!N$52</f>
        <v>2465</v>
      </c>
      <c r="N42" s="176"/>
      <c r="O42" s="176"/>
      <c r="P42" s="176">
        <f>'実質公債費比率（分子）の構造'!O$52</f>
        <v>2493</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11</v>
      </c>
      <c r="C44" s="176"/>
      <c r="D44" s="176"/>
      <c r="E44" s="176">
        <f>'実質公債費比率（分子）の構造'!L$50</f>
        <v>18</v>
      </c>
      <c r="F44" s="176"/>
      <c r="G44" s="176"/>
      <c r="H44" s="176">
        <f>'実質公債費比率（分子）の構造'!M$50</f>
        <v>3</v>
      </c>
      <c r="I44" s="176"/>
      <c r="J44" s="176"/>
      <c r="K44" s="176">
        <f>'実質公債費比率（分子）の構造'!N$50</f>
        <v>17</v>
      </c>
      <c r="L44" s="176"/>
      <c r="M44" s="176"/>
      <c r="N44" s="176">
        <f>'実質公債費比率（分子）の構造'!O$50</f>
        <v>17</v>
      </c>
      <c r="O44" s="176"/>
      <c r="P44" s="176"/>
    </row>
    <row r="45" spans="1:16" x14ac:dyDescent="0.15">
      <c r="A45" s="176" t="s">
        <v>63</v>
      </c>
      <c r="B45" s="176">
        <f>'実質公債費比率（分子）の構造'!K$49</f>
        <v>46</v>
      </c>
      <c r="C45" s="176"/>
      <c r="D45" s="176"/>
      <c r="E45" s="176">
        <f>'実質公債費比率（分子）の構造'!L$49</f>
        <v>46</v>
      </c>
      <c r="F45" s="176"/>
      <c r="G45" s="176"/>
      <c r="H45" s="176">
        <f>'実質公債費比率（分子）の構造'!M$49</f>
        <v>46</v>
      </c>
      <c r="I45" s="176"/>
      <c r="J45" s="176"/>
      <c r="K45" s="176">
        <f>'実質公債費比率（分子）の構造'!N$49</f>
        <v>47</v>
      </c>
      <c r="L45" s="176"/>
      <c r="M45" s="176"/>
      <c r="N45" s="176">
        <f>'実質公債費比率（分子）の構造'!O$49</f>
        <v>47</v>
      </c>
      <c r="O45" s="176"/>
      <c r="P45" s="176"/>
    </row>
    <row r="46" spans="1:16" x14ac:dyDescent="0.15">
      <c r="A46" s="176" t="s">
        <v>64</v>
      </c>
      <c r="B46" s="176">
        <f>'実質公債費比率（分子）の構造'!K$48</f>
        <v>1522</v>
      </c>
      <c r="C46" s="176"/>
      <c r="D46" s="176"/>
      <c r="E46" s="176">
        <f>'実質公債費比率（分子）の構造'!L$48</f>
        <v>1475</v>
      </c>
      <c r="F46" s="176"/>
      <c r="G46" s="176"/>
      <c r="H46" s="176">
        <f>'実質公債費比率（分子）の構造'!M$48</f>
        <v>1441</v>
      </c>
      <c r="I46" s="176"/>
      <c r="J46" s="176"/>
      <c r="K46" s="176">
        <f>'実質公債費比率（分子）の構造'!N$48</f>
        <v>1507</v>
      </c>
      <c r="L46" s="176"/>
      <c r="M46" s="176"/>
      <c r="N46" s="176">
        <f>'実質公債費比率（分子）の構造'!O$48</f>
        <v>1541</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1972</v>
      </c>
      <c r="C49" s="176"/>
      <c r="D49" s="176"/>
      <c r="E49" s="176">
        <f>'実質公債費比率（分子）の構造'!L$45</f>
        <v>1870</v>
      </c>
      <c r="F49" s="176"/>
      <c r="G49" s="176"/>
      <c r="H49" s="176">
        <f>'実質公債費比率（分子）の構造'!M$45</f>
        <v>1935</v>
      </c>
      <c r="I49" s="176"/>
      <c r="J49" s="176"/>
      <c r="K49" s="176">
        <f>'実質公債費比率（分子）の構造'!N$45</f>
        <v>1918</v>
      </c>
      <c r="L49" s="176"/>
      <c r="M49" s="176"/>
      <c r="N49" s="176">
        <f>'実質公債費比率（分子）の構造'!O$45</f>
        <v>2006</v>
      </c>
      <c r="O49" s="176"/>
      <c r="P49" s="176"/>
    </row>
    <row r="50" spans="1:16" x14ac:dyDescent="0.15">
      <c r="A50" s="176" t="s">
        <v>67</v>
      </c>
      <c r="B50" s="176" t="e">
        <f>NA()</f>
        <v>#N/A</v>
      </c>
      <c r="C50" s="176">
        <f>IF(ISNUMBER('実質公債費比率（分子）の構造'!K$53),'実質公債費比率（分子）の構造'!K$53,NA())</f>
        <v>981</v>
      </c>
      <c r="D50" s="176" t="e">
        <f>NA()</f>
        <v>#N/A</v>
      </c>
      <c r="E50" s="176" t="e">
        <f>NA()</f>
        <v>#N/A</v>
      </c>
      <c r="F50" s="176">
        <f>IF(ISNUMBER('実質公債費比率（分子）の構造'!L$53),'実質公債費比率（分子）の構造'!L$53,NA())</f>
        <v>935</v>
      </c>
      <c r="G50" s="176" t="e">
        <f>NA()</f>
        <v>#N/A</v>
      </c>
      <c r="H50" s="176" t="e">
        <f>NA()</f>
        <v>#N/A</v>
      </c>
      <c r="I50" s="176">
        <f>IF(ISNUMBER('実質公債費比率（分子）の構造'!M$53),'実質公債費比率（分子）の構造'!M$53,NA())</f>
        <v>878</v>
      </c>
      <c r="J50" s="176" t="e">
        <f>NA()</f>
        <v>#N/A</v>
      </c>
      <c r="K50" s="176" t="e">
        <f>NA()</f>
        <v>#N/A</v>
      </c>
      <c r="L50" s="176">
        <f>IF(ISNUMBER('実質公債費比率（分子）の構造'!N$53),'実質公債費比率（分子）の構造'!N$53,NA())</f>
        <v>1024</v>
      </c>
      <c r="M50" s="176" t="e">
        <f>NA()</f>
        <v>#N/A</v>
      </c>
      <c r="N50" s="176" t="e">
        <f>NA()</f>
        <v>#N/A</v>
      </c>
      <c r="O50" s="176">
        <f>IF(ISNUMBER('実質公債費比率（分子）の構造'!O$53),'実質公債費比率（分子）の構造'!O$53,NA())</f>
        <v>1118</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22771</v>
      </c>
      <c r="E56" s="175"/>
      <c r="F56" s="175"/>
      <c r="G56" s="175">
        <f>'将来負担比率（分子）の構造'!J$52</f>
        <v>23376</v>
      </c>
      <c r="H56" s="175"/>
      <c r="I56" s="175"/>
      <c r="J56" s="175">
        <f>'将来負担比率（分子）の構造'!K$52</f>
        <v>23551</v>
      </c>
      <c r="K56" s="175"/>
      <c r="L56" s="175"/>
      <c r="M56" s="175">
        <f>'将来負担比率（分子）の構造'!L$52</f>
        <v>23865</v>
      </c>
      <c r="N56" s="175"/>
      <c r="O56" s="175"/>
      <c r="P56" s="175">
        <f>'将来負担比率（分子）の構造'!M$52</f>
        <v>23120</v>
      </c>
    </row>
    <row r="57" spans="1:16" x14ac:dyDescent="0.15">
      <c r="A57" s="175" t="s">
        <v>42</v>
      </c>
      <c r="B57" s="175"/>
      <c r="C57" s="175"/>
      <c r="D57" s="175">
        <f>'将来負担比率（分子）の構造'!I$51</f>
        <v>1404</v>
      </c>
      <c r="E57" s="175"/>
      <c r="F57" s="175"/>
      <c r="G57" s="175">
        <f>'将来負担比率（分子）の構造'!J$51</f>
        <v>1350</v>
      </c>
      <c r="H57" s="175"/>
      <c r="I57" s="175"/>
      <c r="J57" s="175">
        <f>'将来負担比率（分子）の構造'!K$51</f>
        <v>1370</v>
      </c>
      <c r="K57" s="175"/>
      <c r="L57" s="175"/>
      <c r="M57" s="175">
        <f>'将来負担比率（分子）の構造'!L$51</f>
        <v>1346</v>
      </c>
      <c r="N57" s="175"/>
      <c r="O57" s="175"/>
      <c r="P57" s="175">
        <f>'将来負担比率（分子）の構造'!M$51</f>
        <v>1330</v>
      </c>
    </row>
    <row r="58" spans="1:16" x14ac:dyDescent="0.15">
      <c r="A58" s="175" t="s">
        <v>41</v>
      </c>
      <c r="B58" s="175"/>
      <c r="C58" s="175"/>
      <c r="D58" s="175">
        <f>'将来負担比率（分子）の構造'!I$50</f>
        <v>14362</v>
      </c>
      <c r="E58" s="175"/>
      <c r="F58" s="175"/>
      <c r="G58" s="175">
        <f>'将来負担比率（分子）の構造'!J$50</f>
        <v>13401</v>
      </c>
      <c r="H58" s="175"/>
      <c r="I58" s="175"/>
      <c r="J58" s="175">
        <f>'将来負担比率（分子）の構造'!K$50</f>
        <v>12985</v>
      </c>
      <c r="K58" s="175"/>
      <c r="L58" s="175"/>
      <c r="M58" s="175">
        <f>'将来負担比率（分子）の構造'!L$50</f>
        <v>14340</v>
      </c>
      <c r="N58" s="175"/>
      <c r="O58" s="175"/>
      <c r="P58" s="175">
        <f>'将来負担比率（分子）の構造'!M$50</f>
        <v>15253</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1</v>
      </c>
      <c r="C61" s="175"/>
      <c r="D61" s="175"/>
      <c r="E61" s="175">
        <f>'将来負担比率（分子）の構造'!J$46</f>
        <v>0</v>
      </c>
      <c r="F61" s="175"/>
      <c r="G61" s="175"/>
      <c r="H61" s="175">
        <f>'将来負担比率（分子）の構造'!K$46</f>
        <v>0</v>
      </c>
      <c r="I61" s="175"/>
      <c r="J61" s="175"/>
      <c r="K61" s="175">
        <f>'将来負担比率（分子）の構造'!L$46</f>
        <v>1</v>
      </c>
      <c r="L61" s="175"/>
      <c r="M61" s="175"/>
      <c r="N61" s="175">
        <f>'将来負担比率（分子）の構造'!M$46</f>
        <v>1</v>
      </c>
      <c r="O61" s="175"/>
      <c r="P61" s="175"/>
    </row>
    <row r="62" spans="1:16" x14ac:dyDescent="0.15">
      <c r="A62" s="175" t="s">
        <v>35</v>
      </c>
      <c r="B62" s="175">
        <f>'将来負担比率（分子）の構造'!I$45</f>
        <v>2822</v>
      </c>
      <c r="C62" s="175"/>
      <c r="D62" s="175"/>
      <c r="E62" s="175">
        <f>'将来負担比率（分子）の構造'!J$45</f>
        <v>2705</v>
      </c>
      <c r="F62" s="175"/>
      <c r="G62" s="175"/>
      <c r="H62" s="175">
        <f>'将来負担比率（分子）の構造'!K$45</f>
        <v>2651</v>
      </c>
      <c r="I62" s="175"/>
      <c r="J62" s="175"/>
      <c r="K62" s="175">
        <f>'将来負担比率（分子）の構造'!L$45</f>
        <v>2755</v>
      </c>
      <c r="L62" s="175"/>
      <c r="M62" s="175"/>
      <c r="N62" s="175">
        <f>'将来負担比率（分子）の構造'!M$45</f>
        <v>2627</v>
      </c>
      <c r="O62" s="175"/>
      <c r="P62" s="175"/>
    </row>
    <row r="63" spans="1:16" x14ac:dyDescent="0.15">
      <c r="A63" s="175" t="s">
        <v>34</v>
      </c>
      <c r="B63" s="175">
        <f>'将来負担比率（分子）の構造'!I$44</f>
        <v>510</v>
      </c>
      <c r="C63" s="175"/>
      <c r="D63" s="175"/>
      <c r="E63" s="175">
        <f>'将来負担比率（分子）の構造'!J$44</f>
        <v>471</v>
      </c>
      <c r="F63" s="175"/>
      <c r="G63" s="175"/>
      <c r="H63" s="175">
        <f>'将来負担比率（分子）の構造'!K$44</f>
        <v>431</v>
      </c>
      <c r="I63" s="175"/>
      <c r="J63" s="175"/>
      <c r="K63" s="175">
        <f>'将来負担比率（分子）の構造'!L$44</f>
        <v>390</v>
      </c>
      <c r="L63" s="175"/>
      <c r="M63" s="175"/>
      <c r="N63" s="175">
        <f>'将来負担比率（分子）の構造'!M$44</f>
        <v>349</v>
      </c>
      <c r="O63" s="175"/>
      <c r="P63" s="175"/>
    </row>
    <row r="64" spans="1:16" x14ac:dyDescent="0.15">
      <c r="A64" s="175" t="s">
        <v>33</v>
      </c>
      <c r="B64" s="175">
        <f>'将来負担比率（分子）の構造'!I$43</f>
        <v>15465</v>
      </c>
      <c r="C64" s="175"/>
      <c r="D64" s="175"/>
      <c r="E64" s="175">
        <f>'将来負担比率（分子）の構造'!J$43</f>
        <v>14881</v>
      </c>
      <c r="F64" s="175"/>
      <c r="G64" s="175"/>
      <c r="H64" s="175">
        <f>'将来負担比率（分子）の構造'!K$43</f>
        <v>13765</v>
      </c>
      <c r="I64" s="175"/>
      <c r="J64" s="175"/>
      <c r="K64" s="175">
        <f>'将来負担比率（分子）の構造'!L$43</f>
        <v>13067</v>
      </c>
      <c r="L64" s="175"/>
      <c r="M64" s="175"/>
      <c r="N64" s="175">
        <f>'将来負担比率（分子）の構造'!M$43</f>
        <v>12751</v>
      </c>
      <c r="O64" s="175"/>
      <c r="P64" s="175"/>
    </row>
    <row r="65" spans="1:16" x14ac:dyDescent="0.15">
      <c r="A65" s="175" t="s">
        <v>32</v>
      </c>
      <c r="B65" s="175">
        <f>'将来負担比率（分子）の構造'!I$42</f>
        <v>40</v>
      </c>
      <c r="C65" s="175"/>
      <c r="D65" s="175"/>
      <c r="E65" s="175">
        <f>'将来負担比率（分子）の構造'!J$42</f>
        <v>36</v>
      </c>
      <c r="F65" s="175"/>
      <c r="G65" s="175"/>
      <c r="H65" s="175">
        <f>'将来負担比率（分子）の構造'!K$42</f>
        <v>59</v>
      </c>
      <c r="I65" s="175"/>
      <c r="J65" s="175"/>
      <c r="K65" s="175">
        <f>'将来負担比率（分子）の構造'!L$42</f>
        <v>55</v>
      </c>
      <c r="L65" s="175"/>
      <c r="M65" s="175"/>
      <c r="N65" s="175">
        <f>'将来負担比率（分子）の構造'!M$42</f>
        <v>51</v>
      </c>
      <c r="O65" s="175"/>
      <c r="P65" s="175"/>
    </row>
    <row r="66" spans="1:16" x14ac:dyDescent="0.15">
      <c r="A66" s="175" t="s">
        <v>31</v>
      </c>
      <c r="B66" s="175">
        <f>'将来負担比率（分子）の構造'!I$41</f>
        <v>18195</v>
      </c>
      <c r="C66" s="175"/>
      <c r="D66" s="175"/>
      <c r="E66" s="175">
        <f>'将来負担比率（分子）の構造'!J$41</f>
        <v>19680</v>
      </c>
      <c r="F66" s="175"/>
      <c r="G66" s="175"/>
      <c r="H66" s="175">
        <f>'将来負担比率（分子）の構造'!K$41</f>
        <v>21227</v>
      </c>
      <c r="I66" s="175"/>
      <c r="J66" s="175"/>
      <c r="K66" s="175">
        <f>'将来負担比率（分子）の構造'!L$41</f>
        <v>22245</v>
      </c>
      <c r="L66" s="175"/>
      <c r="M66" s="175"/>
      <c r="N66" s="175">
        <f>'将来負担比率（分子）の構造'!M$41</f>
        <v>21857</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227</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5980</v>
      </c>
      <c r="C72" s="179">
        <f>基金残高に係る経年分析!G55</f>
        <v>7147</v>
      </c>
      <c r="D72" s="179">
        <f>基金残高に係る経年分析!H55</f>
        <v>7108</v>
      </c>
    </row>
    <row r="73" spans="1:16" x14ac:dyDescent="0.15">
      <c r="A73" s="178" t="s">
        <v>74</v>
      </c>
      <c r="B73" s="179">
        <f>基金残高に係る経年分析!F56</f>
        <v>842</v>
      </c>
      <c r="C73" s="179">
        <f>基金残高に係る経年分析!G56</f>
        <v>788</v>
      </c>
      <c r="D73" s="179">
        <f>基金残高に係る経年分析!H56</f>
        <v>1195</v>
      </c>
    </row>
    <row r="74" spans="1:16" x14ac:dyDescent="0.15">
      <c r="A74" s="178" t="s">
        <v>75</v>
      </c>
      <c r="B74" s="179">
        <f>基金残高に係る経年分析!F57</f>
        <v>6399</v>
      </c>
      <c r="C74" s="179">
        <f>基金残高に係る経年分析!G57</f>
        <v>6507</v>
      </c>
      <c r="D74" s="179">
        <f>基金残高に係る経年分析!H57</f>
        <v>6448</v>
      </c>
    </row>
  </sheetData>
  <sheetProtection algorithmName="SHA-512" hashValue="3CyoY3o5v47L8l+WnaX5P4Q/GRfnC1IWmcYwQ2A5OcZkjhArL8Z2Uy2FHDkju+3mrBh0/wrD/BlkeEkiPM6ZYw==" saltValue="jTOkdzIRF8RdANEdIkihl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203</v>
      </c>
      <c r="DI1" s="639"/>
      <c r="DJ1" s="639"/>
      <c r="DK1" s="639"/>
      <c r="DL1" s="639"/>
      <c r="DM1" s="639"/>
      <c r="DN1" s="640"/>
      <c r="DO1" s="214"/>
      <c r="DP1" s="638" t="s">
        <v>204</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206</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207</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208</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209</v>
      </c>
      <c r="S4" s="642"/>
      <c r="T4" s="642"/>
      <c r="U4" s="642"/>
      <c r="V4" s="642"/>
      <c r="W4" s="642"/>
      <c r="X4" s="642"/>
      <c r="Y4" s="643"/>
      <c r="Z4" s="641" t="s">
        <v>210</v>
      </c>
      <c r="AA4" s="642"/>
      <c r="AB4" s="642"/>
      <c r="AC4" s="643"/>
      <c r="AD4" s="641" t="s">
        <v>211</v>
      </c>
      <c r="AE4" s="642"/>
      <c r="AF4" s="642"/>
      <c r="AG4" s="642"/>
      <c r="AH4" s="642"/>
      <c r="AI4" s="642"/>
      <c r="AJ4" s="642"/>
      <c r="AK4" s="643"/>
      <c r="AL4" s="641" t="s">
        <v>210</v>
      </c>
      <c r="AM4" s="642"/>
      <c r="AN4" s="642"/>
      <c r="AO4" s="643"/>
      <c r="AP4" s="644" t="s">
        <v>212</v>
      </c>
      <c r="AQ4" s="644"/>
      <c r="AR4" s="644"/>
      <c r="AS4" s="644"/>
      <c r="AT4" s="644"/>
      <c r="AU4" s="644"/>
      <c r="AV4" s="644"/>
      <c r="AW4" s="644"/>
      <c r="AX4" s="644"/>
      <c r="AY4" s="644"/>
      <c r="AZ4" s="644"/>
      <c r="BA4" s="644"/>
      <c r="BB4" s="644"/>
      <c r="BC4" s="644"/>
      <c r="BD4" s="644"/>
      <c r="BE4" s="644"/>
      <c r="BF4" s="644"/>
      <c r="BG4" s="644" t="s">
        <v>213</v>
      </c>
      <c r="BH4" s="644"/>
      <c r="BI4" s="644"/>
      <c r="BJ4" s="644"/>
      <c r="BK4" s="644"/>
      <c r="BL4" s="644"/>
      <c r="BM4" s="644"/>
      <c r="BN4" s="644"/>
      <c r="BO4" s="644" t="s">
        <v>210</v>
      </c>
      <c r="BP4" s="644"/>
      <c r="BQ4" s="644"/>
      <c r="BR4" s="644"/>
      <c r="BS4" s="644" t="s">
        <v>214</v>
      </c>
      <c r="BT4" s="644"/>
      <c r="BU4" s="644"/>
      <c r="BV4" s="644"/>
      <c r="BW4" s="644"/>
      <c r="BX4" s="644"/>
      <c r="BY4" s="644"/>
      <c r="BZ4" s="644"/>
      <c r="CA4" s="644"/>
      <c r="CB4" s="644"/>
      <c r="CD4" s="641" t="s">
        <v>215</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216</v>
      </c>
      <c r="C5" s="646"/>
      <c r="D5" s="646"/>
      <c r="E5" s="646"/>
      <c r="F5" s="646"/>
      <c r="G5" s="646"/>
      <c r="H5" s="646"/>
      <c r="I5" s="646"/>
      <c r="J5" s="646"/>
      <c r="K5" s="646"/>
      <c r="L5" s="646"/>
      <c r="M5" s="646"/>
      <c r="N5" s="646"/>
      <c r="O5" s="646"/>
      <c r="P5" s="646"/>
      <c r="Q5" s="647"/>
      <c r="R5" s="648">
        <v>4600555</v>
      </c>
      <c r="S5" s="649"/>
      <c r="T5" s="649"/>
      <c r="U5" s="649"/>
      <c r="V5" s="649"/>
      <c r="W5" s="649"/>
      <c r="X5" s="649"/>
      <c r="Y5" s="650"/>
      <c r="Z5" s="651">
        <v>20.3</v>
      </c>
      <c r="AA5" s="651"/>
      <c r="AB5" s="651"/>
      <c r="AC5" s="651"/>
      <c r="AD5" s="652">
        <v>4447955</v>
      </c>
      <c r="AE5" s="652"/>
      <c r="AF5" s="652"/>
      <c r="AG5" s="652"/>
      <c r="AH5" s="652"/>
      <c r="AI5" s="652"/>
      <c r="AJ5" s="652"/>
      <c r="AK5" s="652"/>
      <c r="AL5" s="653">
        <v>34.799999999999997</v>
      </c>
      <c r="AM5" s="654"/>
      <c r="AN5" s="654"/>
      <c r="AO5" s="655"/>
      <c r="AP5" s="645" t="s">
        <v>217</v>
      </c>
      <c r="AQ5" s="646"/>
      <c r="AR5" s="646"/>
      <c r="AS5" s="646"/>
      <c r="AT5" s="646"/>
      <c r="AU5" s="646"/>
      <c r="AV5" s="646"/>
      <c r="AW5" s="646"/>
      <c r="AX5" s="646"/>
      <c r="AY5" s="646"/>
      <c r="AZ5" s="646"/>
      <c r="BA5" s="646"/>
      <c r="BB5" s="646"/>
      <c r="BC5" s="646"/>
      <c r="BD5" s="646"/>
      <c r="BE5" s="646"/>
      <c r="BF5" s="647"/>
      <c r="BG5" s="659">
        <v>4447955</v>
      </c>
      <c r="BH5" s="660"/>
      <c r="BI5" s="660"/>
      <c r="BJ5" s="660"/>
      <c r="BK5" s="660"/>
      <c r="BL5" s="660"/>
      <c r="BM5" s="660"/>
      <c r="BN5" s="661"/>
      <c r="BO5" s="662">
        <v>96.7</v>
      </c>
      <c r="BP5" s="662"/>
      <c r="BQ5" s="662"/>
      <c r="BR5" s="662"/>
      <c r="BS5" s="663">
        <v>65358</v>
      </c>
      <c r="BT5" s="663"/>
      <c r="BU5" s="663"/>
      <c r="BV5" s="663"/>
      <c r="BW5" s="663"/>
      <c r="BX5" s="663"/>
      <c r="BY5" s="663"/>
      <c r="BZ5" s="663"/>
      <c r="CA5" s="663"/>
      <c r="CB5" s="667"/>
      <c r="CD5" s="641" t="s">
        <v>212</v>
      </c>
      <c r="CE5" s="642"/>
      <c r="CF5" s="642"/>
      <c r="CG5" s="642"/>
      <c r="CH5" s="642"/>
      <c r="CI5" s="642"/>
      <c r="CJ5" s="642"/>
      <c r="CK5" s="642"/>
      <c r="CL5" s="642"/>
      <c r="CM5" s="642"/>
      <c r="CN5" s="642"/>
      <c r="CO5" s="642"/>
      <c r="CP5" s="642"/>
      <c r="CQ5" s="643"/>
      <c r="CR5" s="641" t="s">
        <v>218</v>
      </c>
      <c r="CS5" s="642"/>
      <c r="CT5" s="642"/>
      <c r="CU5" s="642"/>
      <c r="CV5" s="642"/>
      <c r="CW5" s="642"/>
      <c r="CX5" s="642"/>
      <c r="CY5" s="643"/>
      <c r="CZ5" s="641" t="s">
        <v>210</v>
      </c>
      <c r="DA5" s="642"/>
      <c r="DB5" s="642"/>
      <c r="DC5" s="643"/>
      <c r="DD5" s="641" t="s">
        <v>219</v>
      </c>
      <c r="DE5" s="642"/>
      <c r="DF5" s="642"/>
      <c r="DG5" s="642"/>
      <c r="DH5" s="642"/>
      <c r="DI5" s="642"/>
      <c r="DJ5" s="642"/>
      <c r="DK5" s="642"/>
      <c r="DL5" s="642"/>
      <c r="DM5" s="642"/>
      <c r="DN5" s="642"/>
      <c r="DO5" s="642"/>
      <c r="DP5" s="643"/>
      <c r="DQ5" s="641" t="s">
        <v>220</v>
      </c>
      <c r="DR5" s="642"/>
      <c r="DS5" s="642"/>
      <c r="DT5" s="642"/>
      <c r="DU5" s="642"/>
      <c r="DV5" s="642"/>
      <c r="DW5" s="642"/>
      <c r="DX5" s="642"/>
      <c r="DY5" s="642"/>
      <c r="DZ5" s="642"/>
      <c r="EA5" s="642"/>
      <c r="EB5" s="642"/>
      <c r="EC5" s="643"/>
    </row>
    <row r="6" spans="2:143" ht="11.25" customHeight="1" x14ac:dyDescent="0.15">
      <c r="B6" s="656" t="s">
        <v>221</v>
      </c>
      <c r="C6" s="657"/>
      <c r="D6" s="657"/>
      <c r="E6" s="657"/>
      <c r="F6" s="657"/>
      <c r="G6" s="657"/>
      <c r="H6" s="657"/>
      <c r="I6" s="657"/>
      <c r="J6" s="657"/>
      <c r="K6" s="657"/>
      <c r="L6" s="657"/>
      <c r="M6" s="657"/>
      <c r="N6" s="657"/>
      <c r="O6" s="657"/>
      <c r="P6" s="657"/>
      <c r="Q6" s="658"/>
      <c r="R6" s="659">
        <v>262189</v>
      </c>
      <c r="S6" s="660"/>
      <c r="T6" s="660"/>
      <c r="U6" s="660"/>
      <c r="V6" s="660"/>
      <c r="W6" s="660"/>
      <c r="X6" s="660"/>
      <c r="Y6" s="661"/>
      <c r="Z6" s="662">
        <v>1.2</v>
      </c>
      <c r="AA6" s="662"/>
      <c r="AB6" s="662"/>
      <c r="AC6" s="662"/>
      <c r="AD6" s="663">
        <v>262189</v>
      </c>
      <c r="AE6" s="663"/>
      <c r="AF6" s="663"/>
      <c r="AG6" s="663"/>
      <c r="AH6" s="663"/>
      <c r="AI6" s="663"/>
      <c r="AJ6" s="663"/>
      <c r="AK6" s="663"/>
      <c r="AL6" s="664">
        <v>2.1</v>
      </c>
      <c r="AM6" s="665"/>
      <c r="AN6" s="665"/>
      <c r="AO6" s="666"/>
      <c r="AP6" s="656" t="s">
        <v>222</v>
      </c>
      <c r="AQ6" s="657"/>
      <c r="AR6" s="657"/>
      <c r="AS6" s="657"/>
      <c r="AT6" s="657"/>
      <c r="AU6" s="657"/>
      <c r="AV6" s="657"/>
      <c r="AW6" s="657"/>
      <c r="AX6" s="657"/>
      <c r="AY6" s="657"/>
      <c r="AZ6" s="657"/>
      <c r="BA6" s="657"/>
      <c r="BB6" s="657"/>
      <c r="BC6" s="657"/>
      <c r="BD6" s="657"/>
      <c r="BE6" s="657"/>
      <c r="BF6" s="658"/>
      <c r="BG6" s="659">
        <v>4447955</v>
      </c>
      <c r="BH6" s="660"/>
      <c r="BI6" s="660"/>
      <c r="BJ6" s="660"/>
      <c r="BK6" s="660"/>
      <c r="BL6" s="660"/>
      <c r="BM6" s="660"/>
      <c r="BN6" s="661"/>
      <c r="BO6" s="662">
        <v>96.7</v>
      </c>
      <c r="BP6" s="662"/>
      <c r="BQ6" s="662"/>
      <c r="BR6" s="662"/>
      <c r="BS6" s="663">
        <v>65358</v>
      </c>
      <c r="BT6" s="663"/>
      <c r="BU6" s="663"/>
      <c r="BV6" s="663"/>
      <c r="BW6" s="663"/>
      <c r="BX6" s="663"/>
      <c r="BY6" s="663"/>
      <c r="BZ6" s="663"/>
      <c r="CA6" s="663"/>
      <c r="CB6" s="667"/>
      <c r="CD6" s="645" t="s">
        <v>223</v>
      </c>
      <c r="CE6" s="646"/>
      <c r="CF6" s="646"/>
      <c r="CG6" s="646"/>
      <c r="CH6" s="646"/>
      <c r="CI6" s="646"/>
      <c r="CJ6" s="646"/>
      <c r="CK6" s="646"/>
      <c r="CL6" s="646"/>
      <c r="CM6" s="646"/>
      <c r="CN6" s="646"/>
      <c r="CO6" s="646"/>
      <c r="CP6" s="646"/>
      <c r="CQ6" s="647"/>
      <c r="CR6" s="659">
        <v>191168</v>
      </c>
      <c r="CS6" s="660"/>
      <c r="CT6" s="660"/>
      <c r="CU6" s="660"/>
      <c r="CV6" s="660"/>
      <c r="CW6" s="660"/>
      <c r="CX6" s="660"/>
      <c r="CY6" s="661"/>
      <c r="CZ6" s="653">
        <v>0.9</v>
      </c>
      <c r="DA6" s="654"/>
      <c r="DB6" s="654"/>
      <c r="DC6" s="670"/>
      <c r="DD6" s="668" t="s">
        <v>122</v>
      </c>
      <c r="DE6" s="660"/>
      <c r="DF6" s="660"/>
      <c r="DG6" s="660"/>
      <c r="DH6" s="660"/>
      <c r="DI6" s="660"/>
      <c r="DJ6" s="660"/>
      <c r="DK6" s="660"/>
      <c r="DL6" s="660"/>
      <c r="DM6" s="660"/>
      <c r="DN6" s="660"/>
      <c r="DO6" s="660"/>
      <c r="DP6" s="661"/>
      <c r="DQ6" s="668">
        <v>191168</v>
      </c>
      <c r="DR6" s="660"/>
      <c r="DS6" s="660"/>
      <c r="DT6" s="660"/>
      <c r="DU6" s="660"/>
      <c r="DV6" s="660"/>
      <c r="DW6" s="660"/>
      <c r="DX6" s="660"/>
      <c r="DY6" s="660"/>
      <c r="DZ6" s="660"/>
      <c r="EA6" s="660"/>
      <c r="EB6" s="660"/>
      <c r="EC6" s="669"/>
    </row>
    <row r="7" spans="2:143" ht="11.25" customHeight="1" x14ac:dyDescent="0.15">
      <c r="B7" s="656" t="s">
        <v>224</v>
      </c>
      <c r="C7" s="657"/>
      <c r="D7" s="657"/>
      <c r="E7" s="657"/>
      <c r="F7" s="657"/>
      <c r="G7" s="657"/>
      <c r="H7" s="657"/>
      <c r="I7" s="657"/>
      <c r="J7" s="657"/>
      <c r="K7" s="657"/>
      <c r="L7" s="657"/>
      <c r="M7" s="657"/>
      <c r="N7" s="657"/>
      <c r="O7" s="657"/>
      <c r="P7" s="657"/>
      <c r="Q7" s="658"/>
      <c r="R7" s="659">
        <v>1909</v>
      </c>
      <c r="S7" s="660"/>
      <c r="T7" s="660"/>
      <c r="U7" s="660"/>
      <c r="V7" s="660"/>
      <c r="W7" s="660"/>
      <c r="X7" s="660"/>
      <c r="Y7" s="661"/>
      <c r="Z7" s="662">
        <v>0</v>
      </c>
      <c r="AA7" s="662"/>
      <c r="AB7" s="662"/>
      <c r="AC7" s="662"/>
      <c r="AD7" s="663">
        <v>1909</v>
      </c>
      <c r="AE7" s="663"/>
      <c r="AF7" s="663"/>
      <c r="AG7" s="663"/>
      <c r="AH7" s="663"/>
      <c r="AI7" s="663"/>
      <c r="AJ7" s="663"/>
      <c r="AK7" s="663"/>
      <c r="AL7" s="664">
        <v>0</v>
      </c>
      <c r="AM7" s="665"/>
      <c r="AN7" s="665"/>
      <c r="AO7" s="666"/>
      <c r="AP7" s="656" t="s">
        <v>225</v>
      </c>
      <c r="AQ7" s="657"/>
      <c r="AR7" s="657"/>
      <c r="AS7" s="657"/>
      <c r="AT7" s="657"/>
      <c r="AU7" s="657"/>
      <c r="AV7" s="657"/>
      <c r="AW7" s="657"/>
      <c r="AX7" s="657"/>
      <c r="AY7" s="657"/>
      <c r="AZ7" s="657"/>
      <c r="BA7" s="657"/>
      <c r="BB7" s="657"/>
      <c r="BC7" s="657"/>
      <c r="BD7" s="657"/>
      <c r="BE7" s="657"/>
      <c r="BF7" s="658"/>
      <c r="BG7" s="659">
        <v>2006591</v>
      </c>
      <c r="BH7" s="660"/>
      <c r="BI7" s="660"/>
      <c r="BJ7" s="660"/>
      <c r="BK7" s="660"/>
      <c r="BL7" s="660"/>
      <c r="BM7" s="660"/>
      <c r="BN7" s="661"/>
      <c r="BO7" s="662">
        <v>43.6</v>
      </c>
      <c r="BP7" s="662"/>
      <c r="BQ7" s="662"/>
      <c r="BR7" s="662"/>
      <c r="BS7" s="663">
        <v>65358</v>
      </c>
      <c r="BT7" s="663"/>
      <c r="BU7" s="663"/>
      <c r="BV7" s="663"/>
      <c r="BW7" s="663"/>
      <c r="BX7" s="663"/>
      <c r="BY7" s="663"/>
      <c r="BZ7" s="663"/>
      <c r="CA7" s="663"/>
      <c r="CB7" s="667"/>
      <c r="CD7" s="656" t="s">
        <v>226</v>
      </c>
      <c r="CE7" s="657"/>
      <c r="CF7" s="657"/>
      <c r="CG7" s="657"/>
      <c r="CH7" s="657"/>
      <c r="CI7" s="657"/>
      <c r="CJ7" s="657"/>
      <c r="CK7" s="657"/>
      <c r="CL7" s="657"/>
      <c r="CM7" s="657"/>
      <c r="CN7" s="657"/>
      <c r="CO7" s="657"/>
      <c r="CP7" s="657"/>
      <c r="CQ7" s="658"/>
      <c r="CR7" s="659">
        <v>3242251</v>
      </c>
      <c r="CS7" s="660"/>
      <c r="CT7" s="660"/>
      <c r="CU7" s="660"/>
      <c r="CV7" s="660"/>
      <c r="CW7" s="660"/>
      <c r="CX7" s="660"/>
      <c r="CY7" s="661"/>
      <c r="CZ7" s="662">
        <v>14.8</v>
      </c>
      <c r="DA7" s="662"/>
      <c r="DB7" s="662"/>
      <c r="DC7" s="662"/>
      <c r="DD7" s="668">
        <v>177237</v>
      </c>
      <c r="DE7" s="660"/>
      <c r="DF7" s="660"/>
      <c r="DG7" s="660"/>
      <c r="DH7" s="660"/>
      <c r="DI7" s="660"/>
      <c r="DJ7" s="660"/>
      <c r="DK7" s="660"/>
      <c r="DL7" s="660"/>
      <c r="DM7" s="660"/>
      <c r="DN7" s="660"/>
      <c r="DO7" s="660"/>
      <c r="DP7" s="661"/>
      <c r="DQ7" s="668">
        <v>2647791</v>
      </c>
      <c r="DR7" s="660"/>
      <c r="DS7" s="660"/>
      <c r="DT7" s="660"/>
      <c r="DU7" s="660"/>
      <c r="DV7" s="660"/>
      <c r="DW7" s="660"/>
      <c r="DX7" s="660"/>
      <c r="DY7" s="660"/>
      <c r="DZ7" s="660"/>
      <c r="EA7" s="660"/>
      <c r="EB7" s="660"/>
      <c r="EC7" s="669"/>
    </row>
    <row r="8" spans="2:143" ht="11.25" customHeight="1" x14ac:dyDescent="0.15">
      <c r="B8" s="656" t="s">
        <v>227</v>
      </c>
      <c r="C8" s="657"/>
      <c r="D8" s="657"/>
      <c r="E8" s="657"/>
      <c r="F8" s="657"/>
      <c r="G8" s="657"/>
      <c r="H8" s="657"/>
      <c r="I8" s="657"/>
      <c r="J8" s="657"/>
      <c r="K8" s="657"/>
      <c r="L8" s="657"/>
      <c r="M8" s="657"/>
      <c r="N8" s="657"/>
      <c r="O8" s="657"/>
      <c r="P8" s="657"/>
      <c r="Q8" s="658"/>
      <c r="R8" s="659">
        <v>31342</v>
      </c>
      <c r="S8" s="660"/>
      <c r="T8" s="660"/>
      <c r="U8" s="660"/>
      <c r="V8" s="660"/>
      <c r="W8" s="660"/>
      <c r="X8" s="660"/>
      <c r="Y8" s="661"/>
      <c r="Z8" s="662">
        <v>0.1</v>
      </c>
      <c r="AA8" s="662"/>
      <c r="AB8" s="662"/>
      <c r="AC8" s="662"/>
      <c r="AD8" s="663">
        <v>31342</v>
      </c>
      <c r="AE8" s="663"/>
      <c r="AF8" s="663"/>
      <c r="AG8" s="663"/>
      <c r="AH8" s="663"/>
      <c r="AI8" s="663"/>
      <c r="AJ8" s="663"/>
      <c r="AK8" s="663"/>
      <c r="AL8" s="664">
        <v>0.2</v>
      </c>
      <c r="AM8" s="665"/>
      <c r="AN8" s="665"/>
      <c r="AO8" s="666"/>
      <c r="AP8" s="656" t="s">
        <v>228</v>
      </c>
      <c r="AQ8" s="657"/>
      <c r="AR8" s="657"/>
      <c r="AS8" s="657"/>
      <c r="AT8" s="657"/>
      <c r="AU8" s="657"/>
      <c r="AV8" s="657"/>
      <c r="AW8" s="657"/>
      <c r="AX8" s="657"/>
      <c r="AY8" s="657"/>
      <c r="AZ8" s="657"/>
      <c r="BA8" s="657"/>
      <c r="BB8" s="657"/>
      <c r="BC8" s="657"/>
      <c r="BD8" s="657"/>
      <c r="BE8" s="657"/>
      <c r="BF8" s="658"/>
      <c r="BG8" s="659">
        <v>67806</v>
      </c>
      <c r="BH8" s="660"/>
      <c r="BI8" s="660"/>
      <c r="BJ8" s="660"/>
      <c r="BK8" s="660"/>
      <c r="BL8" s="660"/>
      <c r="BM8" s="660"/>
      <c r="BN8" s="661"/>
      <c r="BO8" s="662">
        <v>1.5</v>
      </c>
      <c r="BP8" s="662"/>
      <c r="BQ8" s="662"/>
      <c r="BR8" s="662"/>
      <c r="BS8" s="663" t="s">
        <v>122</v>
      </c>
      <c r="BT8" s="663"/>
      <c r="BU8" s="663"/>
      <c r="BV8" s="663"/>
      <c r="BW8" s="663"/>
      <c r="BX8" s="663"/>
      <c r="BY8" s="663"/>
      <c r="BZ8" s="663"/>
      <c r="CA8" s="663"/>
      <c r="CB8" s="667"/>
      <c r="CD8" s="656" t="s">
        <v>229</v>
      </c>
      <c r="CE8" s="657"/>
      <c r="CF8" s="657"/>
      <c r="CG8" s="657"/>
      <c r="CH8" s="657"/>
      <c r="CI8" s="657"/>
      <c r="CJ8" s="657"/>
      <c r="CK8" s="657"/>
      <c r="CL8" s="657"/>
      <c r="CM8" s="657"/>
      <c r="CN8" s="657"/>
      <c r="CO8" s="657"/>
      <c r="CP8" s="657"/>
      <c r="CQ8" s="658"/>
      <c r="CR8" s="659">
        <v>6536956</v>
      </c>
      <c r="CS8" s="660"/>
      <c r="CT8" s="660"/>
      <c r="CU8" s="660"/>
      <c r="CV8" s="660"/>
      <c r="CW8" s="660"/>
      <c r="CX8" s="660"/>
      <c r="CY8" s="661"/>
      <c r="CZ8" s="662">
        <v>29.8</v>
      </c>
      <c r="DA8" s="662"/>
      <c r="DB8" s="662"/>
      <c r="DC8" s="662"/>
      <c r="DD8" s="668">
        <v>14387</v>
      </c>
      <c r="DE8" s="660"/>
      <c r="DF8" s="660"/>
      <c r="DG8" s="660"/>
      <c r="DH8" s="660"/>
      <c r="DI8" s="660"/>
      <c r="DJ8" s="660"/>
      <c r="DK8" s="660"/>
      <c r="DL8" s="660"/>
      <c r="DM8" s="660"/>
      <c r="DN8" s="660"/>
      <c r="DO8" s="660"/>
      <c r="DP8" s="661"/>
      <c r="DQ8" s="668">
        <v>3794047</v>
      </c>
      <c r="DR8" s="660"/>
      <c r="DS8" s="660"/>
      <c r="DT8" s="660"/>
      <c r="DU8" s="660"/>
      <c r="DV8" s="660"/>
      <c r="DW8" s="660"/>
      <c r="DX8" s="660"/>
      <c r="DY8" s="660"/>
      <c r="DZ8" s="660"/>
      <c r="EA8" s="660"/>
      <c r="EB8" s="660"/>
      <c r="EC8" s="669"/>
    </row>
    <row r="9" spans="2:143" ht="11.25" customHeight="1" x14ac:dyDescent="0.15">
      <c r="B9" s="656" t="s">
        <v>230</v>
      </c>
      <c r="C9" s="657"/>
      <c r="D9" s="657"/>
      <c r="E9" s="657"/>
      <c r="F9" s="657"/>
      <c r="G9" s="657"/>
      <c r="H9" s="657"/>
      <c r="I9" s="657"/>
      <c r="J9" s="657"/>
      <c r="K9" s="657"/>
      <c r="L9" s="657"/>
      <c r="M9" s="657"/>
      <c r="N9" s="657"/>
      <c r="O9" s="657"/>
      <c r="P9" s="657"/>
      <c r="Q9" s="658"/>
      <c r="R9" s="659">
        <v>34208</v>
      </c>
      <c r="S9" s="660"/>
      <c r="T9" s="660"/>
      <c r="U9" s="660"/>
      <c r="V9" s="660"/>
      <c r="W9" s="660"/>
      <c r="X9" s="660"/>
      <c r="Y9" s="661"/>
      <c r="Z9" s="662">
        <v>0.2</v>
      </c>
      <c r="AA9" s="662"/>
      <c r="AB9" s="662"/>
      <c r="AC9" s="662"/>
      <c r="AD9" s="663">
        <v>34208</v>
      </c>
      <c r="AE9" s="663"/>
      <c r="AF9" s="663"/>
      <c r="AG9" s="663"/>
      <c r="AH9" s="663"/>
      <c r="AI9" s="663"/>
      <c r="AJ9" s="663"/>
      <c r="AK9" s="663"/>
      <c r="AL9" s="664">
        <v>0.3</v>
      </c>
      <c r="AM9" s="665"/>
      <c r="AN9" s="665"/>
      <c r="AO9" s="666"/>
      <c r="AP9" s="656" t="s">
        <v>231</v>
      </c>
      <c r="AQ9" s="657"/>
      <c r="AR9" s="657"/>
      <c r="AS9" s="657"/>
      <c r="AT9" s="657"/>
      <c r="AU9" s="657"/>
      <c r="AV9" s="657"/>
      <c r="AW9" s="657"/>
      <c r="AX9" s="657"/>
      <c r="AY9" s="657"/>
      <c r="AZ9" s="657"/>
      <c r="BA9" s="657"/>
      <c r="BB9" s="657"/>
      <c r="BC9" s="657"/>
      <c r="BD9" s="657"/>
      <c r="BE9" s="657"/>
      <c r="BF9" s="658"/>
      <c r="BG9" s="659">
        <v>1618477</v>
      </c>
      <c r="BH9" s="660"/>
      <c r="BI9" s="660"/>
      <c r="BJ9" s="660"/>
      <c r="BK9" s="660"/>
      <c r="BL9" s="660"/>
      <c r="BM9" s="660"/>
      <c r="BN9" s="661"/>
      <c r="BO9" s="662">
        <v>35.200000000000003</v>
      </c>
      <c r="BP9" s="662"/>
      <c r="BQ9" s="662"/>
      <c r="BR9" s="662"/>
      <c r="BS9" s="663" t="s">
        <v>122</v>
      </c>
      <c r="BT9" s="663"/>
      <c r="BU9" s="663"/>
      <c r="BV9" s="663"/>
      <c r="BW9" s="663"/>
      <c r="BX9" s="663"/>
      <c r="BY9" s="663"/>
      <c r="BZ9" s="663"/>
      <c r="CA9" s="663"/>
      <c r="CB9" s="667"/>
      <c r="CD9" s="656" t="s">
        <v>232</v>
      </c>
      <c r="CE9" s="657"/>
      <c r="CF9" s="657"/>
      <c r="CG9" s="657"/>
      <c r="CH9" s="657"/>
      <c r="CI9" s="657"/>
      <c r="CJ9" s="657"/>
      <c r="CK9" s="657"/>
      <c r="CL9" s="657"/>
      <c r="CM9" s="657"/>
      <c r="CN9" s="657"/>
      <c r="CO9" s="657"/>
      <c r="CP9" s="657"/>
      <c r="CQ9" s="658"/>
      <c r="CR9" s="659">
        <v>2734941</v>
      </c>
      <c r="CS9" s="660"/>
      <c r="CT9" s="660"/>
      <c r="CU9" s="660"/>
      <c r="CV9" s="660"/>
      <c r="CW9" s="660"/>
      <c r="CX9" s="660"/>
      <c r="CY9" s="661"/>
      <c r="CZ9" s="662">
        <v>12.5</v>
      </c>
      <c r="DA9" s="662"/>
      <c r="DB9" s="662"/>
      <c r="DC9" s="662"/>
      <c r="DD9" s="668">
        <v>66219</v>
      </c>
      <c r="DE9" s="660"/>
      <c r="DF9" s="660"/>
      <c r="DG9" s="660"/>
      <c r="DH9" s="660"/>
      <c r="DI9" s="660"/>
      <c r="DJ9" s="660"/>
      <c r="DK9" s="660"/>
      <c r="DL9" s="660"/>
      <c r="DM9" s="660"/>
      <c r="DN9" s="660"/>
      <c r="DO9" s="660"/>
      <c r="DP9" s="661"/>
      <c r="DQ9" s="668">
        <v>2060244</v>
      </c>
      <c r="DR9" s="660"/>
      <c r="DS9" s="660"/>
      <c r="DT9" s="660"/>
      <c r="DU9" s="660"/>
      <c r="DV9" s="660"/>
      <c r="DW9" s="660"/>
      <c r="DX9" s="660"/>
      <c r="DY9" s="660"/>
      <c r="DZ9" s="660"/>
      <c r="EA9" s="660"/>
      <c r="EB9" s="660"/>
      <c r="EC9" s="669"/>
    </row>
    <row r="10" spans="2:143" ht="11.25" customHeight="1" x14ac:dyDescent="0.15">
      <c r="B10" s="656" t="s">
        <v>233</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234</v>
      </c>
      <c r="AQ10" s="657"/>
      <c r="AR10" s="657"/>
      <c r="AS10" s="657"/>
      <c r="AT10" s="657"/>
      <c r="AU10" s="657"/>
      <c r="AV10" s="657"/>
      <c r="AW10" s="657"/>
      <c r="AX10" s="657"/>
      <c r="AY10" s="657"/>
      <c r="AZ10" s="657"/>
      <c r="BA10" s="657"/>
      <c r="BB10" s="657"/>
      <c r="BC10" s="657"/>
      <c r="BD10" s="657"/>
      <c r="BE10" s="657"/>
      <c r="BF10" s="658"/>
      <c r="BG10" s="659">
        <v>91197</v>
      </c>
      <c r="BH10" s="660"/>
      <c r="BI10" s="660"/>
      <c r="BJ10" s="660"/>
      <c r="BK10" s="660"/>
      <c r="BL10" s="660"/>
      <c r="BM10" s="660"/>
      <c r="BN10" s="661"/>
      <c r="BO10" s="662">
        <v>2</v>
      </c>
      <c r="BP10" s="662"/>
      <c r="BQ10" s="662"/>
      <c r="BR10" s="662"/>
      <c r="BS10" s="663" t="s">
        <v>122</v>
      </c>
      <c r="BT10" s="663"/>
      <c r="BU10" s="663"/>
      <c r="BV10" s="663"/>
      <c r="BW10" s="663"/>
      <c r="BX10" s="663"/>
      <c r="BY10" s="663"/>
      <c r="BZ10" s="663"/>
      <c r="CA10" s="663"/>
      <c r="CB10" s="667"/>
      <c r="CD10" s="656" t="s">
        <v>235</v>
      </c>
      <c r="CE10" s="657"/>
      <c r="CF10" s="657"/>
      <c r="CG10" s="657"/>
      <c r="CH10" s="657"/>
      <c r="CI10" s="657"/>
      <c r="CJ10" s="657"/>
      <c r="CK10" s="657"/>
      <c r="CL10" s="657"/>
      <c r="CM10" s="657"/>
      <c r="CN10" s="657"/>
      <c r="CO10" s="657"/>
      <c r="CP10" s="657"/>
      <c r="CQ10" s="658"/>
      <c r="CR10" s="659">
        <v>62071</v>
      </c>
      <c r="CS10" s="660"/>
      <c r="CT10" s="660"/>
      <c r="CU10" s="660"/>
      <c r="CV10" s="660"/>
      <c r="CW10" s="660"/>
      <c r="CX10" s="660"/>
      <c r="CY10" s="661"/>
      <c r="CZ10" s="662">
        <v>0.3</v>
      </c>
      <c r="DA10" s="662"/>
      <c r="DB10" s="662"/>
      <c r="DC10" s="662"/>
      <c r="DD10" s="668" t="s">
        <v>122</v>
      </c>
      <c r="DE10" s="660"/>
      <c r="DF10" s="660"/>
      <c r="DG10" s="660"/>
      <c r="DH10" s="660"/>
      <c r="DI10" s="660"/>
      <c r="DJ10" s="660"/>
      <c r="DK10" s="660"/>
      <c r="DL10" s="660"/>
      <c r="DM10" s="660"/>
      <c r="DN10" s="660"/>
      <c r="DO10" s="660"/>
      <c r="DP10" s="661"/>
      <c r="DQ10" s="668">
        <v>34662</v>
      </c>
      <c r="DR10" s="660"/>
      <c r="DS10" s="660"/>
      <c r="DT10" s="660"/>
      <c r="DU10" s="660"/>
      <c r="DV10" s="660"/>
      <c r="DW10" s="660"/>
      <c r="DX10" s="660"/>
      <c r="DY10" s="660"/>
      <c r="DZ10" s="660"/>
      <c r="EA10" s="660"/>
      <c r="EB10" s="660"/>
      <c r="EC10" s="669"/>
    </row>
    <row r="11" spans="2:143" ht="11.25" customHeight="1" x14ac:dyDescent="0.15">
      <c r="B11" s="656" t="s">
        <v>236</v>
      </c>
      <c r="C11" s="657"/>
      <c r="D11" s="657"/>
      <c r="E11" s="657"/>
      <c r="F11" s="657"/>
      <c r="G11" s="657"/>
      <c r="H11" s="657"/>
      <c r="I11" s="657"/>
      <c r="J11" s="657"/>
      <c r="K11" s="657"/>
      <c r="L11" s="657"/>
      <c r="M11" s="657"/>
      <c r="N11" s="657"/>
      <c r="O11" s="657"/>
      <c r="P11" s="657"/>
      <c r="Q11" s="658"/>
      <c r="R11" s="659">
        <v>908678</v>
      </c>
      <c r="S11" s="660"/>
      <c r="T11" s="660"/>
      <c r="U11" s="660"/>
      <c r="V11" s="660"/>
      <c r="W11" s="660"/>
      <c r="X11" s="660"/>
      <c r="Y11" s="661"/>
      <c r="Z11" s="664">
        <v>4</v>
      </c>
      <c r="AA11" s="665"/>
      <c r="AB11" s="665"/>
      <c r="AC11" s="671"/>
      <c r="AD11" s="668">
        <v>908678</v>
      </c>
      <c r="AE11" s="660"/>
      <c r="AF11" s="660"/>
      <c r="AG11" s="660"/>
      <c r="AH11" s="660"/>
      <c r="AI11" s="660"/>
      <c r="AJ11" s="660"/>
      <c r="AK11" s="661"/>
      <c r="AL11" s="664">
        <v>7.1</v>
      </c>
      <c r="AM11" s="665"/>
      <c r="AN11" s="665"/>
      <c r="AO11" s="666"/>
      <c r="AP11" s="656" t="s">
        <v>237</v>
      </c>
      <c r="AQ11" s="657"/>
      <c r="AR11" s="657"/>
      <c r="AS11" s="657"/>
      <c r="AT11" s="657"/>
      <c r="AU11" s="657"/>
      <c r="AV11" s="657"/>
      <c r="AW11" s="657"/>
      <c r="AX11" s="657"/>
      <c r="AY11" s="657"/>
      <c r="AZ11" s="657"/>
      <c r="BA11" s="657"/>
      <c r="BB11" s="657"/>
      <c r="BC11" s="657"/>
      <c r="BD11" s="657"/>
      <c r="BE11" s="657"/>
      <c r="BF11" s="658"/>
      <c r="BG11" s="659">
        <v>229111</v>
      </c>
      <c r="BH11" s="660"/>
      <c r="BI11" s="660"/>
      <c r="BJ11" s="660"/>
      <c r="BK11" s="660"/>
      <c r="BL11" s="660"/>
      <c r="BM11" s="660"/>
      <c r="BN11" s="661"/>
      <c r="BO11" s="662">
        <v>5</v>
      </c>
      <c r="BP11" s="662"/>
      <c r="BQ11" s="662"/>
      <c r="BR11" s="662"/>
      <c r="BS11" s="663">
        <v>65358</v>
      </c>
      <c r="BT11" s="663"/>
      <c r="BU11" s="663"/>
      <c r="BV11" s="663"/>
      <c r="BW11" s="663"/>
      <c r="BX11" s="663"/>
      <c r="BY11" s="663"/>
      <c r="BZ11" s="663"/>
      <c r="CA11" s="663"/>
      <c r="CB11" s="667"/>
      <c r="CD11" s="656" t="s">
        <v>238</v>
      </c>
      <c r="CE11" s="657"/>
      <c r="CF11" s="657"/>
      <c r="CG11" s="657"/>
      <c r="CH11" s="657"/>
      <c r="CI11" s="657"/>
      <c r="CJ11" s="657"/>
      <c r="CK11" s="657"/>
      <c r="CL11" s="657"/>
      <c r="CM11" s="657"/>
      <c r="CN11" s="657"/>
      <c r="CO11" s="657"/>
      <c r="CP11" s="657"/>
      <c r="CQ11" s="658"/>
      <c r="CR11" s="659">
        <v>705306</v>
      </c>
      <c r="CS11" s="660"/>
      <c r="CT11" s="660"/>
      <c r="CU11" s="660"/>
      <c r="CV11" s="660"/>
      <c r="CW11" s="660"/>
      <c r="CX11" s="660"/>
      <c r="CY11" s="661"/>
      <c r="CZ11" s="662">
        <v>3.2</v>
      </c>
      <c r="DA11" s="662"/>
      <c r="DB11" s="662"/>
      <c r="DC11" s="662"/>
      <c r="DD11" s="668">
        <v>258368</v>
      </c>
      <c r="DE11" s="660"/>
      <c r="DF11" s="660"/>
      <c r="DG11" s="660"/>
      <c r="DH11" s="660"/>
      <c r="DI11" s="660"/>
      <c r="DJ11" s="660"/>
      <c r="DK11" s="660"/>
      <c r="DL11" s="660"/>
      <c r="DM11" s="660"/>
      <c r="DN11" s="660"/>
      <c r="DO11" s="660"/>
      <c r="DP11" s="661"/>
      <c r="DQ11" s="668">
        <v>444555</v>
      </c>
      <c r="DR11" s="660"/>
      <c r="DS11" s="660"/>
      <c r="DT11" s="660"/>
      <c r="DU11" s="660"/>
      <c r="DV11" s="660"/>
      <c r="DW11" s="660"/>
      <c r="DX11" s="660"/>
      <c r="DY11" s="660"/>
      <c r="DZ11" s="660"/>
      <c r="EA11" s="660"/>
      <c r="EB11" s="660"/>
      <c r="EC11" s="669"/>
    </row>
    <row r="12" spans="2:143" ht="11.25" customHeight="1" x14ac:dyDescent="0.15">
      <c r="B12" s="656" t="s">
        <v>239</v>
      </c>
      <c r="C12" s="657"/>
      <c r="D12" s="657"/>
      <c r="E12" s="657"/>
      <c r="F12" s="657"/>
      <c r="G12" s="657"/>
      <c r="H12" s="657"/>
      <c r="I12" s="657"/>
      <c r="J12" s="657"/>
      <c r="K12" s="657"/>
      <c r="L12" s="657"/>
      <c r="M12" s="657"/>
      <c r="N12" s="657"/>
      <c r="O12" s="657"/>
      <c r="P12" s="657"/>
      <c r="Q12" s="658"/>
      <c r="R12" s="659">
        <v>23265</v>
      </c>
      <c r="S12" s="660"/>
      <c r="T12" s="660"/>
      <c r="U12" s="660"/>
      <c r="V12" s="660"/>
      <c r="W12" s="660"/>
      <c r="X12" s="660"/>
      <c r="Y12" s="661"/>
      <c r="Z12" s="662">
        <v>0.1</v>
      </c>
      <c r="AA12" s="662"/>
      <c r="AB12" s="662"/>
      <c r="AC12" s="662"/>
      <c r="AD12" s="663">
        <v>23265</v>
      </c>
      <c r="AE12" s="663"/>
      <c r="AF12" s="663"/>
      <c r="AG12" s="663"/>
      <c r="AH12" s="663"/>
      <c r="AI12" s="663"/>
      <c r="AJ12" s="663"/>
      <c r="AK12" s="663"/>
      <c r="AL12" s="664">
        <v>0.2</v>
      </c>
      <c r="AM12" s="665"/>
      <c r="AN12" s="665"/>
      <c r="AO12" s="666"/>
      <c r="AP12" s="656" t="s">
        <v>240</v>
      </c>
      <c r="AQ12" s="657"/>
      <c r="AR12" s="657"/>
      <c r="AS12" s="657"/>
      <c r="AT12" s="657"/>
      <c r="AU12" s="657"/>
      <c r="AV12" s="657"/>
      <c r="AW12" s="657"/>
      <c r="AX12" s="657"/>
      <c r="AY12" s="657"/>
      <c r="AZ12" s="657"/>
      <c r="BA12" s="657"/>
      <c r="BB12" s="657"/>
      <c r="BC12" s="657"/>
      <c r="BD12" s="657"/>
      <c r="BE12" s="657"/>
      <c r="BF12" s="658"/>
      <c r="BG12" s="659">
        <v>2044283</v>
      </c>
      <c r="BH12" s="660"/>
      <c r="BI12" s="660"/>
      <c r="BJ12" s="660"/>
      <c r="BK12" s="660"/>
      <c r="BL12" s="660"/>
      <c r="BM12" s="660"/>
      <c r="BN12" s="661"/>
      <c r="BO12" s="662">
        <v>44.4</v>
      </c>
      <c r="BP12" s="662"/>
      <c r="BQ12" s="662"/>
      <c r="BR12" s="662"/>
      <c r="BS12" s="663" t="s">
        <v>122</v>
      </c>
      <c r="BT12" s="663"/>
      <c r="BU12" s="663"/>
      <c r="BV12" s="663"/>
      <c r="BW12" s="663"/>
      <c r="BX12" s="663"/>
      <c r="BY12" s="663"/>
      <c r="BZ12" s="663"/>
      <c r="CA12" s="663"/>
      <c r="CB12" s="667"/>
      <c r="CD12" s="656" t="s">
        <v>241</v>
      </c>
      <c r="CE12" s="657"/>
      <c r="CF12" s="657"/>
      <c r="CG12" s="657"/>
      <c r="CH12" s="657"/>
      <c r="CI12" s="657"/>
      <c r="CJ12" s="657"/>
      <c r="CK12" s="657"/>
      <c r="CL12" s="657"/>
      <c r="CM12" s="657"/>
      <c r="CN12" s="657"/>
      <c r="CO12" s="657"/>
      <c r="CP12" s="657"/>
      <c r="CQ12" s="658"/>
      <c r="CR12" s="659">
        <v>667288</v>
      </c>
      <c r="CS12" s="660"/>
      <c r="CT12" s="660"/>
      <c r="CU12" s="660"/>
      <c r="CV12" s="660"/>
      <c r="CW12" s="660"/>
      <c r="CX12" s="660"/>
      <c r="CY12" s="661"/>
      <c r="CZ12" s="662">
        <v>3</v>
      </c>
      <c r="DA12" s="662"/>
      <c r="DB12" s="662"/>
      <c r="DC12" s="662"/>
      <c r="DD12" s="668">
        <v>32819</v>
      </c>
      <c r="DE12" s="660"/>
      <c r="DF12" s="660"/>
      <c r="DG12" s="660"/>
      <c r="DH12" s="660"/>
      <c r="DI12" s="660"/>
      <c r="DJ12" s="660"/>
      <c r="DK12" s="660"/>
      <c r="DL12" s="660"/>
      <c r="DM12" s="660"/>
      <c r="DN12" s="660"/>
      <c r="DO12" s="660"/>
      <c r="DP12" s="661"/>
      <c r="DQ12" s="668">
        <v>589252</v>
      </c>
      <c r="DR12" s="660"/>
      <c r="DS12" s="660"/>
      <c r="DT12" s="660"/>
      <c r="DU12" s="660"/>
      <c r="DV12" s="660"/>
      <c r="DW12" s="660"/>
      <c r="DX12" s="660"/>
      <c r="DY12" s="660"/>
      <c r="DZ12" s="660"/>
      <c r="EA12" s="660"/>
      <c r="EB12" s="660"/>
      <c r="EC12" s="669"/>
    </row>
    <row r="13" spans="2:143" ht="11.25" customHeight="1" x14ac:dyDescent="0.15">
      <c r="B13" s="656" t="s">
        <v>242</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243</v>
      </c>
      <c r="AQ13" s="657"/>
      <c r="AR13" s="657"/>
      <c r="AS13" s="657"/>
      <c r="AT13" s="657"/>
      <c r="AU13" s="657"/>
      <c r="AV13" s="657"/>
      <c r="AW13" s="657"/>
      <c r="AX13" s="657"/>
      <c r="AY13" s="657"/>
      <c r="AZ13" s="657"/>
      <c r="BA13" s="657"/>
      <c r="BB13" s="657"/>
      <c r="BC13" s="657"/>
      <c r="BD13" s="657"/>
      <c r="BE13" s="657"/>
      <c r="BF13" s="658"/>
      <c r="BG13" s="659">
        <v>2042212</v>
      </c>
      <c r="BH13" s="660"/>
      <c r="BI13" s="660"/>
      <c r="BJ13" s="660"/>
      <c r="BK13" s="660"/>
      <c r="BL13" s="660"/>
      <c r="BM13" s="660"/>
      <c r="BN13" s="661"/>
      <c r="BO13" s="662">
        <v>44.4</v>
      </c>
      <c r="BP13" s="662"/>
      <c r="BQ13" s="662"/>
      <c r="BR13" s="662"/>
      <c r="BS13" s="663" t="s">
        <v>122</v>
      </c>
      <c r="BT13" s="663"/>
      <c r="BU13" s="663"/>
      <c r="BV13" s="663"/>
      <c r="BW13" s="663"/>
      <c r="BX13" s="663"/>
      <c r="BY13" s="663"/>
      <c r="BZ13" s="663"/>
      <c r="CA13" s="663"/>
      <c r="CB13" s="667"/>
      <c r="CD13" s="656" t="s">
        <v>244</v>
      </c>
      <c r="CE13" s="657"/>
      <c r="CF13" s="657"/>
      <c r="CG13" s="657"/>
      <c r="CH13" s="657"/>
      <c r="CI13" s="657"/>
      <c r="CJ13" s="657"/>
      <c r="CK13" s="657"/>
      <c r="CL13" s="657"/>
      <c r="CM13" s="657"/>
      <c r="CN13" s="657"/>
      <c r="CO13" s="657"/>
      <c r="CP13" s="657"/>
      <c r="CQ13" s="658"/>
      <c r="CR13" s="659">
        <v>2721324</v>
      </c>
      <c r="CS13" s="660"/>
      <c r="CT13" s="660"/>
      <c r="CU13" s="660"/>
      <c r="CV13" s="660"/>
      <c r="CW13" s="660"/>
      <c r="CX13" s="660"/>
      <c r="CY13" s="661"/>
      <c r="CZ13" s="662">
        <v>12.4</v>
      </c>
      <c r="DA13" s="662"/>
      <c r="DB13" s="662"/>
      <c r="DC13" s="662"/>
      <c r="DD13" s="668">
        <v>1436103</v>
      </c>
      <c r="DE13" s="660"/>
      <c r="DF13" s="660"/>
      <c r="DG13" s="660"/>
      <c r="DH13" s="660"/>
      <c r="DI13" s="660"/>
      <c r="DJ13" s="660"/>
      <c r="DK13" s="660"/>
      <c r="DL13" s="660"/>
      <c r="DM13" s="660"/>
      <c r="DN13" s="660"/>
      <c r="DO13" s="660"/>
      <c r="DP13" s="661"/>
      <c r="DQ13" s="668">
        <v>1503242</v>
      </c>
      <c r="DR13" s="660"/>
      <c r="DS13" s="660"/>
      <c r="DT13" s="660"/>
      <c r="DU13" s="660"/>
      <c r="DV13" s="660"/>
      <c r="DW13" s="660"/>
      <c r="DX13" s="660"/>
      <c r="DY13" s="660"/>
      <c r="DZ13" s="660"/>
      <c r="EA13" s="660"/>
      <c r="EB13" s="660"/>
      <c r="EC13" s="669"/>
    </row>
    <row r="14" spans="2:143" ht="11.25" customHeight="1" x14ac:dyDescent="0.15">
      <c r="B14" s="656" t="s">
        <v>245</v>
      </c>
      <c r="C14" s="657"/>
      <c r="D14" s="657"/>
      <c r="E14" s="657"/>
      <c r="F14" s="657"/>
      <c r="G14" s="657"/>
      <c r="H14" s="657"/>
      <c r="I14" s="657"/>
      <c r="J14" s="657"/>
      <c r="K14" s="657"/>
      <c r="L14" s="657"/>
      <c r="M14" s="657"/>
      <c r="N14" s="657"/>
      <c r="O14" s="657"/>
      <c r="P14" s="657"/>
      <c r="Q14" s="658"/>
      <c r="R14" s="659">
        <v>2267</v>
      </c>
      <c r="S14" s="660"/>
      <c r="T14" s="660"/>
      <c r="U14" s="660"/>
      <c r="V14" s="660"/>
      <c r="W14" s="660"/>
      <c r="X14" s="660"/>
      <c r="Y14" s="661"/>
      <c r="Z14" s="662">
        <v>0</v>
      </c>
      <c r="AA14" s="662"/>
      <c r="AB14" s="662"/>
      <c r="AC14" s="662"/>
      <c r="AD14" s="663">
        <v>2267</v>
      </c>
      <c r="AE14" s="663"/>
      <c r="AF14" s="663"/>
      <c r="AG14" s="663"/>
      <c r="AH14" s="663"/>
      <c r="AI14" s="663"/>
      <c r="AJ14" s="663"/>
      <c r="AK14" s="663"/>
      <c r="AL14" s="664">
        <v>0</v>
      </c>
      <c r="AM14" s="665"/>
      <c r="AN14" s="665"/>
      <c r="AO14" s="666"/>
      <c r="AP14" s="656" t="s">
        <v>246</v>
      </c>
      <c r="AQ14" s="657"/>
      <c r="AR14" s="657"/>
      <c r="AS14" s="657"/>
      <c r="AT14" s="657"/>
      <c r="AU14" s="657"/>
      <c r="AV14" s="657"/>
      <c r="AW14" s="657"/>
      <c r="AX14" s="657"/>
      <c r="AY14" s="657"/>
      <c r="AZ14" s="657"/>
      <c r="BA14" s="657"/>
      <c r="BB14" s="657"/>
      <c r="BC14" s="657"/>
      <c r="BD14" s="657"/>
      <c r="BE14" s="657"/>
      <c r="BF14" s="658"/>
      <c r="BG14" s="659">
        <v>177456</v>
      </c>
      <c r="BH14" s="660"/>
      <c r="BI14" s="660"/>
      <c r="BJ14" s="660"/>
      <c r="BK14" s="660"/>
      <c r="BL14" s="660"/>
      <c r="BM14" s="660"/>
      <c r="BN14" s="661"/>
      <c r="BO14" s="662">
        <v>3.9</v>
      </c>
      <c r="BP14" s="662"/>
      <c r="BQ14" s="662"/>
      <c r="BR14" s="662"/>
      <c r="BS14" s="663" t="s">
        <v>122</v>
      </c>
      <c r="BT14" s="663"/>
      <c r="BU14" s="663"/>
      <c r="BV14" s="663"/>
      <c r="BW14" s="663"/>
      <c r="BX14" s="663"/>
      <c r="BY14" s="663"/>
      <c r="BZ14" s="663"/>
      <c r="CA14" s="663"/>
      <c r="CB14" s="667"/>
      <c r="CD14" s="656" t="s">
        <v>247</v>
      </c>
      <c r="CE14" s="657"/>
      <c r="CF14" s="657"/>
      <c r="CG14" s="657"/>
      <c r="CH14" s="657"/>
      <c r="CI14" s="657"/>
      <c r="CJ14" s="657"/>
      <c r="CK14" s="657"/>
      <c r="CL14" s="657"/>
      <c r="CM14" s="657"/>
      <c r="CN14" s="657"/>
      <c r="CO14" s="657"/>
      <c r="CP14" s="657"/>
      <c r="CQ14" s="658"/>
      <c r="CR14" s="659">
        <v>771009</v>
      </c>
      <c r="CS14" s="660"/>
      <c r="CT14" s="660"/>
      <c r="CU14" s="660"/>
      <c r="CV14" s="660"/>
      <c r="CW14" s="660"/>
      <c r="CX14" s="660"/>
      <c r="CY14" s="661"/>
      <c r="CZ14" s="662">
        <v>3.5</v>
      </c>
      <c r="DA14" s="662"/>
      <c r="DB14" s="662"/>
      <c r="DC14" s="662"/>
      <c r="DD14" s="668">
        <v>6486</v>
      </c>
      <c r="DE14" s="660"/>
      <c r="DF14" s="660"/>
      <c r="DG14" s="660"/>
      <c r="DH14" s="660"/>
      <c r="DI14" s="660"/>
      <c r="DJ14" s="660"/>
      <c r="DK14" s="660"/>
      <c r="DL14" s="660"/>
      <c r="DM14" s="660"/>
      <c r="DN14" s="660"/>
      <c r="DO14" s="660"/>
      <c r="DP14" s="661"/>
      <c r="DQ14" s="668">
        <v>755270</v>
      </c>
      <c r="DR14" s="660"/>
      <c r="DS14" s="660"/>
      <c r="DT14" s="660"/>
      <c r="DU14" s="660"/>
      <c r="DV14" s="660"/>
      <c r="DW14" s="660"/>
      <c r="DX14" s="660"/>
      <c r="DY14" s="660"/>
      <c r="DZ14" s="660"/>
      <c r="EA14" s="660"/>
      <c r="EB14" s="660"/>
      <c r="EC14" s="669"/>
    </row>
    <row r="15" spans="2:143" ht="11.25" customHeight="1" x14ac:dyDescent="0.15">
      <c r="B15" s="656" t="s">
        <v>248</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249</v>
      </c>
      <c r="AQ15" s="657"/>
      <c r="AR15" s="657"/>
      <c r="AS15" s="657"/>
      <c r="AT15" s="657"/>
      <c r="AU15" s="657"/>
      <c r="AV15" s="657"/>
      <c r="AW15" s="657"/>
      <c r="AX15" s="657"/>
      <c r="AY15" s="657"/>
      <c r="AZ15" s="657"/>
      <c r="BA15" s="657"/>
      <c r="BB15" s="657"/>
      <c r="BC15" s="657"/>
      <c r="BD15" s="657"/>
      <c r="BE15" s="657"/>
      <c r="BF15" s="658"/>
      <c r="BG15" s="659">
        <v>218961</v>
      </c>
      <c r="BH15" s="660"/>
      <c r="BI15" s="660"/>
      <c r="BJ15" s="660"/>
      <c r="BK15" s="660"/>
      <c r="BL15" s="660"/>
      <c r="BM15" s="660"/>
      <c r="BN15" s="661"/>
      <c r="BO15" s="662">
        <v>4.8</v>
      </c>
      <c r="BP15" s="662"/>
      <c r="BQ15" s="662"/>
      <c r="BR15" s="662"/>
      <c r="BS15" s="663" t="s">
        <v>122</v>
      </c>
      <c r="BT15" s="663"/>
      <c r="BU15" s="663"/>
      <c r="BV15" s="663"/>
      <c r="BW15" s="663"/>
      <c r="BX15" s="663"/>
      <c r="BY15" s="663"/>
      <c r="BZ15" s="663"/>
      <c r="CA15" s="663"/>
      <c r="CB15" s="667"/>
      <c r="CD15" s="656" t="s">
        <v>250</v>
      </c>
      <c r="CE15" s="657"/>
      <c r="CF15" s="657"/>
      <c r="CG15" s="657"/>
      <c r="CH15" s="657"/>
      <c r="CI15" s="657"/>
      <c r="CJ15" s="657"/>
      <c r="CK15" s="657"/>
      <c r="CL15" s="657"/>
      <c r="CM15" s="657"/>
      <c r="CN15" s="657"/>
      <c r="CO15" s="657"/>
      <c r="CP15" s="657"/>
      <c r="CQ15" s="658"/>
      <c r="CR15" s="659">
        <v>2242718</v>
      </c>
      <c r="CS15" s="660"/>
      <c r="CT15" s="660"/>
      <c r="CU15" s="660"/>
      <c r="CV15" s="660"/>
      <c r="CW15" s="660"/>
      <c r="CX15" s="660"/>
      <c r="CY15" s="661"/>
      <c r="CZ15" s="662">
        <v>10.199999999999999</v>
      </c>
      <c r="DA15" s="662"/>
      <c r="DB15" s="662"/>
      <c r="DC15" s="662"/>
      <c r="DD15" s="668">
        <v>320439</v>
      </c>
      <c r="DE15" s="660"/>
      <c r="DF15" s="660"/>
      <c r="DG15" s="660"/>
      <c r="DH15" s="660"/>
      <c r="DI15" s="660"/>
      <c r="DJ15" s="660"/>
      <c r="DK15" s="660"/>
      <c r="DL15" s="660"/>
      <c r="DM15" s="660"/>
      <c r="DN15" s="660"/>
      <c r="DO15" s="660"/>
      <c r="DP15" s="661"/>
      <c r="DQ15" s="668">
        <v>1727096</v>
      </c>
      <c r="DR15" s="660"/>
      <c r="DS15" s="660"/>
      <c r="DT15" s="660"/>
      <c r="DU15" s="660"/>
      <c r="DV15" s="660"/>
      <c r="DW15" s="660"/>
      <c r="DX15" s="660"/>
      <c r="DY15" s="660"/>
      <c r="DZ15" s="660"/>
      <c r="EA15" s="660"/>
      <c r="EB15" s="660"/>
      <c r="EC15" s="669"/>
    </row>
    <row r="16" spans="2:143" ht="11.25" customHeight="1" x14ac:dyDescent="0.15">
      <c r="B16" s="656" t="s">
        <v>251</v>
      </c>
      <c r="C16" s="657"/>
      <c r="D16" s="657"/>
      <c r="E16" s="657"/>
      <c r="F16" s="657"/>
      <c r="G16" s="657"/>
      <c r="H16" s="657"/>
      <c r="I16" s="657"/>
      <c r="J16" s="657"/>
      <c r="K16" s="657"/>
      <c r="L16" s="657"/>
      <c r="M16" s="657"/>
      <c r="N16" s="657"/>
      <c r="O16" s="657"/>
      <c r="P16" s="657"/>
      <c r="Q16" s="658"/>
      <c r="R16" s="659">
        <v>27860</v>
      </c>
      <c r="S16" s="660"/>
      <c r="T16" s="660"/>
      <c r="U16" s="660"/>
      <c r="V16" s="660"/>
      <c r="W16" s="660"/>
      <c r="X16" s="660"/>
      <c r="Y16" s="661"/>
      <c r="Z16" s="662">
        <v>0.1</v>
      </c>
      <c r="AA16" s="662"/>
      <c r="AB16" s="662"/>
      <c r="AC16" s="662"/>
      <c r="AD16" s="663">
        <v>27860</v>
      </c>
      <c r="AE16" s="663"/>
      <c r="AF16" s="663"/>
      <c r="AG16" s="663"/>
      <c r="AH16" s="663"/>
      <c r="AI16" s="663"/>
      <c r="AJ16" s="663"/>
      <c r="AK16" s="663"/>
      <c r="AL16" s="664">
        <v>0.2</v>
      </c>
      <c r="AM16" s="665"/>
      <c r="AN16" s="665"/>
      <c r="AO16" s="666"/>
      <c r="AP16" s="656" t="s">
        <v>252</v>
      </c>
      <c r="AQ16" s="657"/>
      <c r="AR16" s="657"/>
      <c r="AS16" s="657"/>
      <c r="AT16" s="657"/>
      <c r="AU16" s="657"/>
      <c r="AV16" s="657"/>
      <c r="AW16" s="657"/>
      <c r="AX16" s="657"/>
      <c r="AY16" s="657"/>
      <c r="AZ16" s="657"/>
      <c r="BA16" s="657"/>
      <c r="BB16" s="657"/>
      <c r="BC16" s="657"/>
      <c r="BD16" s="657"/>
      <c r="BE16" s="657"/>
      <c r="BF16" s="658"/>
      <c r="BG16" s="659">
        <v>664</v>
      </c>
      <c r="BH16" s="660"/>
      <c r="BI16" s="660"/>
      <c r="BJ16" s="660"/>
      <c r="BK16" s="660"/>
      <c r="BL16" s="660"/>
      <c r="BM16" s="660"/>
      <c r="BN16" s="661"/>
      <c r="BO16" s="662">
        <v>0</v>
      </c>
      <c r="BP16" s="662"/>
      <c r="BQ16" s="662"/>
      <c r="BR16" s="662"/>
      <c r="BS16" s="663" t="s">
        <v>122</v>
      </c>
      <c r="BT16" s="663"/>
      <c r="BU16" s="663"/>
      <c r="BV16" s="663"/>
      <c r="BW16" s="663"/>
      <c r="BX16" s="663"/>
      <c r="BY16" s="663"/>
      <c r="BZ16" s="663"/>
      <c r="CA16" s="663"/>
      <c r="CB16" s="667"/>
      <c r="CD16" s="656" t="s">
        <v>253</v>
      </c>
      <c r="CE16" s="657"/>
      <c r="CF16" s="657"/>
      <c r="CG16" s="657"/>
      <c r="CH16" s="657"/>
      <c r="CI16" s="657"/>
      <c r="CJ16" s="657"/>
      <c r="CK16" s="657"/>
      <c r="CL16" s="657"/>
      <c r="CM16" s="657"/>
      <c r="CN16" s="657"/>
      <c r="CO16" s="657"/>
      <c r="CP16" s="657"/>
      <c r="CQ16" s="658"/>
      <c r="CR16" s="659">
        <v>38259</v>
      </c>
      <c r="CS16" s="660"/>
      <c r="CT16" s="660"/>
      <c r="CU16" s="660"/>
      <c r="CV16" s="660"/>
      <c r="CW16" s="660"/>
      <c r="CX16" s="660"/>
      <c r="CY16" s="661"/>
      <c r="CZ16" s="662">
        <v>0.2</v>
      </c>
      <c r="DA16" s="662"/>
      <c r="DB16" s="662"/>
      <c r="DC16" s="662"/>
      <c r="DD16" s="668" t="s">
        <v>122</v>
      </c>
      <c r="DE16" s="660"/>
      <c r="DF16" s="660"/>
      <c r="DG16" s="660"/>
      <c r="DH16" s="660"/>
      <c r="DI16" s="660"/>
      <c r="DJ16" s="660"/>
      <c r="DK16" s="660"/>
      <c r="DL16" s="660"/>
      <c r="DM16" s="660"/>
      <c r="DN16" s="660"/>
      <c r="DO16" s="660"/>
      <c r="DP16" s="661"/>
      <c r="DQ16" s="668">
        <v>35739</v>
      </c>
      <c r="DR16" s="660"/>
      <c r="DS16" s="660"/>
      <c r="DT16" s="660"/>
      <c r="DU16" s="660"/>
      <c r="DV16" s="660"/>
      <c r="DW16" s="660"/>
      <c r="DX16" s="660"/>
      <c r="DY16" s="660"/>
      <c r="DZ16" s="660"/>
      <c r="EA16" s="660"/>
      <c r="EB16" s="660"/>
      <c r="EC16" s="669"/>
    </row>
    <row r="17" spans="2:133" ht="11.25" customHeight="1" x14ac:dyDescent="0.15">
      <c r="B17" s="656" t="s">
        <v>254</v>
      </c>
      <c r="C17" s="657"/>
      <c r="D17" s="657"/>
      <c r="E17" s="657"/>
      <c r="F17" s="657"/>
      <c r="G17" s="657"/>
      <c r="H17" s="657"/>
      <c r="I17" s="657"/>
      <c r="J17" s="657"/>
      <c r="K17" s="657"/>
      <c r="L17" s="657"/>
      <c r="M17" s="657"/>
      <c r="N17" s="657"/>
      <c r="O17" s="657"/>
      <c r="P17" s="657"/>
      <c r="Q17" s="658"/>
      <c r="R17" s="659">
        <v>75205</v>
      </c>
      <c r="S17" s="660"/>
      <c r="T17" s="660"/>
      <c r="U17" s="660"/>
      <c r="V17" s="660"/>
      <c r="W17" s="660"/>
      <c r="X17" s="660"/>
      <c r="Y17" s="661"/>
      <c r="Z17" s="662">
        <v>0.3</v>
      </c>
      <c r="AA17" s="662"/>
      <c r="AB17" s="662"/>
      <c r="AC17" s="662"/>
      <c r="AD17" s="663">
        <v>75205</v>
      </c>
      <c r="AE17" s="663"/>
      <c r="AF17" s="663"/>
      <c r="AG17" s="663"/>
      <c r="AH17" s="663"/>
      <c r="AI17" s="663"/>
      <c r="AJ17" s="663"/>
      <c r="AK17" s="663"/>
      <c r="AL17" s="664">
        <v>0.6</v>
      </c>
      <c r="AM17" s="665"/>
      <c r="AN17" s="665"/>
      <c r="AO17" s="666"/>
      <c r="AP17" s="656" t="s">
        <v>255</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256</v>
      </c>
      <c r="CE17" s="657"/>
      <c r="CF17" s="657"/>
      <c r="CG17" s="657"/>
      <c r="CH17" s="657"/>
      <c r="CI17" s="657"/>
      <c r="CJ17" s="657"/>
      <c r="CK17" s="657"/>
      <c r="CL17" s="657"/>
      <c r="CM17" s="657"/>
      <c r="CN17" s="657"/>
      <c r="CO17" s="657"/>
      <c r="CP17" s="657"/>
      <c r="CQ17" s="658"/>
      <c r="CR17" s="659">
        <v>2006161</v>
      </c>
      <c r="CS17" s="660"/>
      <c r="CT17" s="660"/>
      <c r="CU17" s="660"/>
      <c r="CV17" s="660"/>
      <c r="CW17" s="660"/>
      <c r="CX17" s="660"/>
      <c r="CY17" s="661"/>
      <c r="CZ17" s="662">
        <v>9.1999999999999993</v>
      </c>
      <c r="DA17" s="662"/>
      <c r="DB17" s="662"/>
      <c r="DC17" s="662"/>
      <c r="DD17" s="668" t="s">
        <v>122</v>
      </c>
      <c r="DE17" s="660"/>
      <c r="DF17" s="660"/>
      <c r="DG17" s="660"/>
      <c r="DH17" s="660"/>
      <c r="DI17" s="660"/>
      <c r="DJ17" s="660"/>
      <c r="DK17" s="660"/>
      <c r="DL17" s="660"/>
      <c r="DM17" s="660"/>
      <c r="DN17" s="660"/>
      <c r="DO17" s="660"/>
      <c r="DP17" s="661"/>
      <c r="DQ17" s="668">
        <v>2001939</v>
      </c>
      <c r="DR17" s="660"/>
      <c r="DS17" s="660"/>
      <c r="DT17" s="660"/>
      <c r="DU17" s="660"/>
      <c r="DV17" s="660"/>
      <c r="DW17" s="660"/>
      <c r="DX17" s="660"/>
      <c r="DY17" s="660"/>
      <c r="DZ17" s="660"/>
      <c r="EA17" s="660"/>
      <c r="EB17" s="660"/>
      <c r="EC17" s="669"/>
    </row>
    <row r="18" spans="2:133" ht="11.25" customHeight="1" x14ac:dyDescent="0.15">
      <c r="B18" s="656" t="s">
        <v>257</v>
      </c>
      <c r="C18" s="657"/>
      <c r="D18" s="657"/>
      <c r="E18" s="657"/>
      <c r="F18" s="657"/>
      <c r="G18" s="657"/>
      <c r="H18" s="657"/>
      <c r="I18" s="657"/>
      <c r="J18" s="657"/>
      <c r="K18" s="657"/>
      <c r="L18" s="657"/>
      <c r="M18" s="657"/>
      <c r="N18" s="657"/>
      <c r="O18" s="657"/>
      <c r="P18" s="657"/>
      <c r="Q18" s="658"/>
      <c r="R18" s="659">
        <v>48869</v>
      </c>
      <c r="S18" s="660"/>
      <c r="T18" s="660"/>
      <c r="U18" s="660"/>
      <c r="V18" s="660"/>
      <c r="W18" s="660"/>
      <c r="X18" s="660"/>
      <c r="Y18" s="661"/>
      <c r="Z18" s="662">
        <v>0.2</v>
      </c>
      <c r="AA18" s="662"/>
      <c r="AB18" s="662"/>
      <c r="AC18" s="662"/>
      <c r="AD18" s="663">
        <v>48869</v>
      </c>
      <c r="AE18" s="663"/>
      <c r="AF18" s="663"/>
      <c r="AG18" s="663"/>
      <c r="AH18" s="663"/>
      <c r="AI18" s="663"/>
      <c r="AJ18" s="663"/>
      <c r="AK18" s="663"/>
      <c r="AL18" s="664">
        <v>0.4</v>
      </c>
      <c r="AM18" s="665"/>
      <c r="AN18" s="665"/>
      <c r="AO18" s="666"/>
      <c r="AP18" s="656" t="s">
        <v>258</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259</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260</v>
      </c>
      <c r="C19" s="657"/>
      <c r="D19" s="657"/>
      <c r="E19" s="657"/>
      <c r="F19" s="657"/>
      <c r="G19" s="657"/>
      <c r="H19" s="657"/>
      <c r="I19" s="657"/>
      <c r="J19" s="657"/>
      <c r="K19" s="657"/>
      <c r="L19" s="657"/>
      <c r="M19" s="657"/>
      <c r="N19" s="657"/>
      <c r="O19" s="657"/>
      <c r="P19" s="657"/>
      <c r="Q19" s="658"/>
      <c r="R19" s="659">
        <v>31552</v>
      </c>
      <c r="S19" s="660"/>
      <c r="T19" s="660"/>
      <c r="U19" s="660"/>
      <c r="V19" s="660"/>
      <c r="W19" s="660"/>
      <c r="X19" s="660"/>
      <c r="Y19" s="661"/>
      <c r="Z19" s="662">
        <v>0.1</v>
      </c>
      <c r="AA19" s="662"/>
      <c r="AB19" s="662"/>
      <c r="AC19" s="662"/>
      <c r="AD19" s="663">
        <v>31552</v>
      </c>
      <c r="AE19" s="663"/>
      <c r="AF19" s="663"/>
      <c r="AG19" s="663"/>
      <c r="AH19" s="663"/>
      <c r="AI19" s="663"/>
      <c r="AJ19" s="663"/>
      <c r="AK19" s="663"/>
      <c r="AL19" s="664">
        <v>0.2</v>
      </c>
      <c r="AM19" s="665"/>
      <c r="AN19" s="665"/>
      <c r="AO19" s="666"/>
      <c r="AP19" s="656" t="s">
        <v>261</v>
      </c>
      <c r="AQ19" s="657"/>
      <c r="AR19" s="657"/>
      <c r="AS19" s="657"/>
      <c r="AT19" s="657"/>
      <c r="AU19" s="657"/>
      <c r="AV19" s="657"/>
      <c r="AW19" s="657"/>
      <c r="AX19" s="657"/>
      <c r="AY19" s="657"/>
      <c r="AZ19" s="657"/>
      <c r="BA19" s="657"/>
      <c r="BB19" s="657"/>
      <c r="BC19" s="657"/>
      <c r="BD19" s="657"/>
      <c r="BE19" s="657"/>
      <c r="BF19" s="658"/>
      <c r="BG19" s="659">
        <v>152600</v>
      </c>
      <c r="BH19" s="660"/>
      <c r="BI19" s="660"/>
      <c r="BJ19" s="660"/>
      <c r="BK19" s="660"/>
      <c r="BL19" s="660"/>
      <c r="BM19" s="660"/>
      <c r="BN19" s="661"/>
      <c r="BO19" s="662">
        <v>3.3</v>
      </c>
      <c r="BP19" s="662"/>
      <c r="BQ19" s="662"/>
      <c r="BR19" s="662"/>
      <c r="BS19" s="663" t="s">
        <v>122</v>
      </c>
      <c r="BT19" s="663"/>
      <c r="BU19" s="663"/>
      <c r="BV19" s="663"/>
      <c r="BW19" s="663"/>
      <c r="BX19" s="663"/>
      <c r="BY19" s="663"/>
      <c r="BZ19" s="663"/>
      <c r="CA19" s="663"/>
      <c r="CB19" s="667"/>
      <c r="CD19" s="656" t="s">
        <v>262</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263</v>
      </c>
      <c r="C20" s="673"/>
      <c r="D20" s="673"/>
      <c r="E20" s="673"/>
      <c r="F20" s="673"/>
      <c r="G20" s="673"/>
      <c r="H20" s="673"/>
      <c r="I20" s="673"/>
      <c r="J20" s="673"/>
      <c r="K20" s="673"/>
      <c r="L20" s="673"/>
      <c r="M20" s="673"/>
      <c r="N20" s="673"/>
      <c r="O20" s="673"/>
      <c r="P20" s="673"/>
      <c r="Q20" s="674"/>
      <c r="R20" s="659">
        <v>17317</v>
      </c>
      <c r="S20" s="660"/>
      <c r="T20" s="660"/>
      <c r="U20" s="660"/>
      <c r="V20" s="660"/>
      <c r="W20" s="660"/>
      <c r="X20" s="660"/>
      <c r="Y20" s="661"/>
      <c r="Z20" s="662">
        <v>0.1</v>
      </c>
      <c r="AA20" s="662"/>
      <c r="AB20" s="662"/>
      <c r="AC20" s="662"/>
      <c r="AD20" s="663">
        <v>17317</v>
      </c>
      <c r="AE20" s="663"/>
      <c r="AF20" s="663"/>
      <c r="AG20" s="663"/>
      <c r="AH20" s="663"/>
      <c r="AI20" s="663"/>
      <c r="AJ20" s="663"/>
      <c r="AK20" s="663"/>
      <c r="AL20" s="664">
        <v>0.1</v>
      </c>
      <c r="AM20" s="665"/>
      <c r="AN20" s="665"/>
      <c r="AO20" s="666"/>
      <c r="AP20" s="656" t="s">
        <v>264</v>
      </c>
      <c r="AQ20" s="657"/>
      <c r="AR20" s="657"/>
      <c r="AS20" s="657"/>
      <c r="AT20" s="657"/>
      <c r="AU20" s="657"/>
      <c r="AV20" s="657"/>
      <c r="AW20" s="657"/>
      <c r="AX20" s="657"/>
      <c r="AY20" s="657"/>
      <c r="AZ20" s="657"/>
      <c r="BA20" s="657"/>
      <c r="BB20" s="657"/>
      <c r="BC20" s="657"/>
      <c r="BD20" s="657"/>
      <c r="BE20" s="657"/>
      <c r="BF20" s="658"/>
      <c r="BG20" s="659">
        <v>152600</v>
      </c>
      <c r="BH20" s="660"/>
      <c r="BI20" s="660"/>
      <c r="BJ20" s="660"/>
      <c r="BK20" s="660"/>
      <c r="BL20" s="660"/>
      <c r="BM20" s="660"/>
      <c r="BN20" s="661"/>
      <c r="BO20" s="662">
        <v>3.3</v>
      </c>
      <c r="BP20" s="662"/>
      <c r="BQ20" s="662"/>
      <c r="BR20" s="662"/>
      <c r="BS20" s="663" t="s">
        <v>122</v>
      </c>
      <c r="BT20" s="663"/>
      <c r="BU20" s="663"/>
      <c r="BV20" s="663"/>
      <c r="BW20" s="663"/>
      <c r="BX20" s="663"/>
      <c r="BY20" s="663"/>
      <c r="BZ20" s="663"/>
      <c r="CA20" s="663"/>
      <c r="CB20" s="667"/>
      <c r="CD20" s="656" t="s">
        <v>265</v>
      </c>
      <c r="CE20" s="657"/>
      <c r="CF20" s="657"/>
      <c r="CG20" s="657"/>
      <c r="CH20" s="657"/>
      <c r="CI20" s="657"/>
      <c r="CJ20" s="657"/>
      <c r="CK20" s="657"/>
      <c r="CL20" s="657"/>
      <c r="CM20" s="657"/>
      <c r="CN20" s="657"/>
      <c r="CO20" s="657"/>
      <c r="CP20" s="657"/>
      <c r="CQ20" s="658"/>
      <c r="CR20" s="659">
        <v>21919452</v>
      </c>
      <c r="CS20" s="660"/>
      <c r="CT20" s="660"/>
      <c r="CU20" s="660"/>
      <c r="CV20" s="660"/>
      <c r="CW20" s="660"/>
      <c r="CX20" s="660"/>
      <c r="CY20" s="661"/>
      <c r="CZ20" s="662">
        <v>100</v>
      </c>
      <c r="DA20" s="662"/>
      <c r="DB20" s="662"/>
      <c r="DC20" s="662"/>
      <c r="DD20" s="668">
        <v>2312058</v>
      </c>
      <c r="DE20" s="660"/>
      <c r="DF20" s="660"/>
      <c r="DG20" s="660"/>
      <c r="DH20" s="660"/>
      <c r="DI20" s="660"/>
      <c r="DJ20" s="660"/>
      <c r="DK20" s="660"/>
      <c r="DL20" s="660"/>
      <c r="DM20" s="660"/>
      <c r="DN20" s="660"/>
      <c r="DO20" s="660"/>
      <c r="DP20" s="661"/>
      <c r="DQ20" s="668">
        <v>15785005</v>
      </c>
      <c r="DR20" s="660"/>
      <c r="DS20" s="660"/>
      <c r="DT20" s="660"/>
      <c r="DU20" s="660"/>
      <c r="DV20" s="660"/>
      <c r="DW20" s="660"/>
      <c r="DX20" s="660"/>
      <c r="DY20" s="660"/>
      <c r="DZ20" s="660"/>
      <c r="EA20" s="660"/>
      <c r="EB20" s="660"/>
      <c r="EC20" s="669"/>
    </row>
    <row r="21" spans="2:133" ht="11.25" customHeight="1" x14ac:dyDescent="0.15">
      <c r="B21" s="656" t="s">
        <v>266</v>
      </c>
      <c r="C21" s="657"/>
      <c r="D21" s="657"/>
      <c r="E21" s="657"/>
      <c r="F21" s="657"/>
      <c r="G21" s="657"/>
      <c r="H21" s="657"/>
      <c r="I21" s="657"/>
      <c r="J21" s="657"/>
      <c r="K21" s="657"/>
      <c r="L21" s="657"/>
      <c r="M21" s="657"/>
      <c r="N21" s="657"/>
      <c r="O21" s="657"/>
      <c r="P21" s="657"/>
      <c r="Q21" s="658"/>
      <c r="R21" s="659">
        <v>7823938</v>
      </c>
      <c r="S21" s="660"/>
      <c r="T21" s="660"/>
      <c r="U21" s="660"/>
      <c r="V21" s="660"/>
      <c r="W21" s="660"/>
      <c r="X21" s="660"/>
      <c r="Y21" s="661"/>
      <c r="Z21" s="662">
        <v>34.6</v>
      </c>
      <c r="AA21" s="662"/>
      <c r="AB21" s="662"/>
      <c r="AC21" s="662"/>
      <c r="AD21" s="663">
        <v>6861396</v>
      </c>
      <c r="AE21" s="663"/>
      <c r="AF21" s="663"/>
      <c r="AG21" s="663"/>
      <c r="AH21" s="663"/>
      <c r="AI21" s="663"/>
      <c r="AJ21" s="663"/>
      <c r="AK21" s="663"/>
      <c r="AL21" s="664">
        <v>53.7</v>
      </c>
      <c r="AM21" s="665"/>
      <c r="AN21" s="665"/>
      <c r="AO21" s="666"/>
      <c r="AP21" s="656" t="s">
        <v>267</v>
      </c>
      <c r="AQ21" s="675"/>
      <c r="AR21" s="675"/>
      <c r="AS21" s="675"/>
      <c r="AT21" s="675"/>
      <c r="AU21" s="675"/>
      <c r="AV21" s="675"/>
      <c r="AW21" s="675"/>
      <c r="AX21" s="675"/>
      <c r="AY21" s="675"/>
      <c r="AZ21" s="675"/>
      <c r="BA21" s="675"/>
      <c r="BB21" s="675"/>
      <c r="BC21" s="675"/>
      <c r="BD21" s="675"/>
      <c r="BE21" s="675"/>
      <c r="BF21" s="676"/>
      <c r="BG21" s="659" t="s">
        <v>122</v>
      </c>
      <c r="BH21" s="660"/>
      <c r="BI21" s="660"/>
      <c r="BJ21" s="660"/>
      <c r="BK21" s="660"/>
      <c r="BL21" s="660"/>
      <c r="BM21" s="660"/>
      <c r="BN21" s="661"/>
      <c r="BO21" s="662" t="s">
        <v>122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268</v>
      </c>
      <c r="C22" s="657"/>
      <c r="D22" s="657"/>
      <c r="E22" s="657"/>
      <c r="F22" s="657"/>
      <c r="G22" s="657"/>
      <c r="H22" s="657"/>
      <c r="I22" s="657"/>
      <c r="J22" s="657"/>
      <c r="K22" s="657"/>
      <c r="L22" s="657"/>
      <c r="M22" s="657"/>
      <c r="N22" s="657"/>
      <c r="O22" s="657"/>
      <c r="P22" s="657"/>
      <c r="Q22" s="658"/>
      <c r="R22" s="659">
        <v>6861396</v>
      </c>
      <c r="S22" s="660"/>
      <c r="T22" s="660"/>
      <c r="U22" s="660"/>
      <c r="V22" s="660"/>
      <c r="W22" s="660"/>
      <c r="X22" s="660"/>
      <c r="Y22" s="661"/>
      <c r="Z22" s="662">
        <v>30.3</v>
      </c>
      <c r="AA22" s="662"/>
      <c r="AB22" s="662"/>
      <c r="AC22" s="662"/>
      <c r="AD22" s="663">
        <v>6861396</v>
      </c>
      <c r="AE22" s="663"/>
      <c r="AF22" s="663"/>
      <c r="AG22" s="663"/>
      <c r="AH22" s="663"/>
      <c r="AI22" s="663"/>
      <c r="AJ22" s="663"/>
      <c r="AK22" s="663"/>
      <c r="AL22" s="664">
        <v>53.7</v>
      </c>
      <c r="AM22" s="665"/>
      <c r="AN22" s="665"/>
      <c r="AO22" s="666"/>
      <c r="AP22" s="656" t="s">
        <v>269</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270</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271</v>
      </c>
      <c r="C23" s="657"/>
      <c r="D23" s="657"/>
      <c r="E23" s="657"/>
      <c r="F23" s="657"/>
      <c r="G23" s="657"/>
      <c r="H23" s="657"/>
      <c r="I23" s="657"/>
      <c r="J23" s="657"/>
      <c r="K23" s="657"/>
      <c r="L23" s="657"/>
      <c r="M23" s="657"/>
      <c r="N23" s="657"/>
      <c r="O23" s="657"/>
      <c r="P23" s="657"/>
      <c r="Q23" s="658"/>
      <c r="R23" s="659">
        <v>962542</v>
      </c>
      <c r="S23" s="660"/>
      <c r="T23" s="660"/>
      <c r="U23" s="660"/>
      <c r="V23" s="660"/>
      <c r="W23" s="660"/>
      <c r="X23" s="660"/>
      <c r="Y23" s="661"/>
      <c r="Z23" s="662">
        <v>4.3</v>
      </c>
      <c r="AA23" s="662"/>
      <c r="AB23" s="662"/>
      <c r="AC23" s="662"/>
      <c r="AD23" s="663" t="s">
        <v>122</v>
      </c>
      <c r="AE23" s="663"/>
      <c r="AF23" s="663"/>
      <c r="AG23" s="663"/>
      <c r="AH23" s="663"/>
      <c r="AI23" s="663"/>
      <c r="AJ23" s="663"/>
      <c r="AK23" s="663"/>
      <c r="AL23" s="664" t="s">
        <v>122</v>
      </c>
      <c r="AM23" s="665"/>
      <c r="AN23" s="665"/>
      <c r="AO23" s="666"/>
      <c r="AP23" s="656" t="s">
        <v>272</v>
      </c>
      <c r="AQ23" s="675"/>
      <c r="AR23" s="675"/>
      <c r="AS23" s="675"/>
      <c r="AT23" s="675"/>
      <c r="AU23" s="675"/>
      <c r="AV23" s="675"/>
      <c r="AW23" s="675"/>
      <c r="AX23" s="675"/>
      <c r="AY23" s="675"/>
      <c r="AZ23" s="675"/>
      <c r="BA23" s="675"/>
      <c r="BB23" s="675"/>
      <c r="BC23" s="675"/>
      <c r="BD23" s="675"/>
      <c r="BE23" s="675"/>
      <c r="BF23" s="676"/>
      <c r="BG23" s="659">
        <v>152600</v>
      </c>
      <c r="BH23" s="660"/>
      <c r="BI23" s="660"/>
      <c r="BJ23" s="660"/>
      <c r="BK23" s="660"/>
      <c r="BL23" s="660"/>
      <c r="BM23" s="660"/>
      <c r="BN23" s="661"/>
      <c r="BO23" s="662">
        <v>3.3</v>
      </c>
      <c r="BP23" s="662"/>
      <c r="BQ23" s="662"/>
      <c r="BR23" s="662"/>
      <c r="BS23" s="663" t="s">
        <v>122</v>
      </c>
      <c r="BT23" s="663"/>
      <c r="BU23" s="663"/>
      <c r="BV23" s="663"/>
      <c r="BW23" s="663"/>
      <c r="BX23" s="663"/>
      <c r="BY23" s="663"/>
      <c r="BZ23" s="663"/>
      <c r="CA23" s="663"/>
      <c r="CB23" s="667"/>
      <c r="CD23" s="641" t="s">
        <v>212</v>
      </c>
      <c r="CE23" s="642"/>
      <c r="CF23" s="642"/>
      <c r="CG23" s="642"/>
      <c r="CH23" s="642"/>
      <c r="CI23" s="642"/>
      <c r="CJ23" s="642"/>
      <c r="CK23" s="642"/>
      <c r="CL23" s="642"/>
      <c r="CM23" s="642"/>
      <c r="CN23" s="642"/>
      <c r="CO23" s="642"/>
      <c r="CP23" s="642"/>
      <c r="CQ23" s="643"/>
      <c r="CR23" s="641" t="s">
        <v>273</v>
      </c>
      <c r="CS23" s="642"/>
      <c r="CT23" s="642"/>
      <c r="CU23" s="642"/>
      <c r="CV23" s="642"/>
      <c r="CW23" s="642"/>
      <c r="CX23" s="642"/>
      <c r="CY23" s="643"/>
      <c r="CZ23" s="641" t="s">
        <v>274</v>
      </c>
      <c r="DA23" s="642"/>
      <c r="DB23" s="642"/>
      <c r="DC23" s="643"/>
      <c r="DD23" s="641" t="s">
        <v>275</v>
      </c>
      <c r="DE23" s="642"/>
      <c r="DF23" s="642"/>
      <c r="DG23" s="642"/>
      <c r="DH23" s="642"/>
      <c r="DI23" s="642"/>
      <c r="DJ23" s="642"/>
      <c r="DK23" s="643"/>
      <c r="DL23" s="686" t="s">
        <v>276</v>
      </c>
      <c r="DM23" s="687"/>
      <c r="DN23" s="687"/>
      <c r="DO23" s="687"/>
      <c r="DP23" s="687"/>
      <c r="DQ23" s="687"/>
      <c r="DR23" s="687"/>
      <c r="DS23" s="687"/>
      <c r="DT23" s="687"/>
      <c r="DU23" s="687"/>
      <c r="DV23" s="688"/>
      <c r="DW23" s="641" t="s">
        <v>277</v>
      </c>
      <c r="DX23" s="642"/>
      <c r="DY23" s="642"/>
      <c r="DZ23" s="642"/>
      <c r="EA23" s="642"/>
      <c r="EB23" s="642"/>
      <c r="EC23" s="643"/>
    </row>
    <row r="24" spans="2:133" ht="11.25" customHeight="1" x14ac:dyDescent="0.15">
      <c r="B24" s="656" t="s">
        <v>278</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279</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280</v>
      </c>
      <c r="CE24" s="646"/>
      <c r="CF24" s="646"/>
      <c r="CG24" s="646"/>
      <c r="CH24" s="646"/>
      <c r="CI24" s="646"/>
      <c r="CJ24" s="646"/>
      <c r="CK24" s="646"/>
      <c r="CL24" s="646"/>
      <c r="CM24" s="646"/>
      <c r="CN24" s="646"/>
      <c r="CO24" s="646"/>
      <c r="CP24" s="646"/>
      <c r="CQ24" s="647"/>
      <c r="CR24" s="648">
        <v>8925031</v>
      </c>
      <c r="CS24" s="649"/>
      <c r="CT24" s="649"/>
      <c r="CU24" s="649"/>
      <c r="CV24" s="649"/>
      <c r="CW24" s="649"/>
      <c r="CX24" s="649"/>
      <c r="CY24" s="650"/>
      <c r="CZ24" s="653">
        <v>40.700000000000003</v>
      </c>
      <c r="DA24" s="654"/>
      <c r="DB24" s="654"/>
      <c r="DC24" s="670"/>
      <c r="DD24" s="694">
        <v>6276387</v>
      </c>
      <c r="DE24" s="649"/>
      <c r="DF24" s="649"/>
      <c r="DG24" s="649"/>
      <c r="DH24" s="649"/>
      <c r="DI24" s="649"/>
      <c r="DJ24" s="649"/>
      <c r="DK24" s="650"/>
      <c r="DL24" s="694">
        <v>5824856</v>
      </c>
      <c r="DM24" s="649"/>
      <c r="DN24" s="649"/>
      <c r="DO24" s="649"/>
      <c r="DP24" s="649"/>
      <c r="DQ24" s="649"/>
      <c r="DR24" s="649"/>
      <c r="DS24" s="649"/>
      <c r="DT24" s="649"/>
      <c r="DU24" s="649"/>
      <c r="DV24" s="650"/>
      <c r="DW24" s="653">
        <v>45.3</v>
      </c>
      <c r="DX24" s="654"/>
      <c r="DY24" s="654"/>
      <c r="DZ24" s="654"/>
      <c r="EA24" s="654"/>
      <c r="EB24" s="654"/>
      <c r="EC24" s="655"/>
    </row>
    <row r="25" spans="2:133" ht="11.25" customHeight="1" x14ac:dyDescent="0.15">
      <c r="B25" s="656" t="s">
        <v>281</v>
      </c>
      <c r="C25" s="657"/>
      <c r="D25" s="657"/>
      <c r="E25" s="657"/>
      <c r="F25" s="657"/>
      <c r="G25" s="657"/>
      <c r="H25" s="657"/>
      <c r="I25" s="657"/>
      <c r="J25" s="657"/>
      <c r="K25" s="657"/>
      <c r="L25" s="657"/>
      <c r="M25" s="657"/>
      <c r="N25" s="657"/>
      <c r="O25" s="657"/>
      <c r="P25" s="657"/>
      <c r="Q25" s="658"/>
      <c r="R25" s="659">
        <v>13840285</v>
      </c>
      <c r="S25" s="660"/>
      <c r="T25" s="660"/>
      <c r="U25" s="660"/>
      <c r="V25" s="660"/>
      <c r="W25" s="660"/>
      <c r="X25" s="660"/>
      <c r="Y25" s="661"/>
      <c r="Z25" s="662">
        <v>61.2</v>
      </c>
      <c r="AA25" s="662"/>
      <c r="AB25" s="662"/>
      <c r="AC25" s="662"/>
      <c r="AD25" s="663">
        <v>12725143</v>
      </c>
      <c r="AE25" s="663"/>
      <c r="AF25" s="663"/>
      <c r="AG25" s="663"/>
      <c r="AH25" s="663"/>
      <c r="AI25" s="663"/>
      <c r="AJ25" s="663"/>
      <c r="AK25" s="663"/>
      <c r="AL25" s="664">
        <v>99.6</v>
      </c>
      <c r="AM25" s="665"/>
      <c r="AN25" s="665"/>
      <c r="AO25" s="666"/>
      <c r="AP25" s="656" t="s">
        <v>282</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283</v>
      </c>
      <c r="CE25" s="657"/>
      <c r="CF25" s="657"/>
      <c r="CG25" s="657"/>
      <c r="CH25" s="657"/>
      <c r="CI25" s="657"/>
      <c r="CJ25" s="657"/>
      <c r="CK25" s="657"/>
      <c r="CL25" s="657"/>
      <c r="CM25" s="657"/>
      <c r="CN25" s="657"/>
      <c r="CO25" s="657"/>
      <c r="CP25" s="657"/>
      <c r="CQ25" s="658"/>
      <c r="CR25" s="659">
        <v>3185551</v>
      </c>
      <c r="CS25" s="691"/>
      <c r="CT25" s="691"/>
      <c r="CU25" s="691"/>
      <c r="CV25" s="691"/>
      <c r="CW25" s="691"/>
      <c r="CX25" s="691"/>
      <c r="CY25" s="692"/>
      <c r="CZ25" s="664">
        <v>14.5</v>
      </c>
      <c r="DA25" s="689"/>
      <c r="DB25" s="689"/>
      <c r="DC25" s="693"/>
      <c r="DD25" s="668">
        <v>2884462</v>
      </c>
      <c r="DE25" s="691"/>
      <c r="DF25" s="691"/>
      <c r="DG25" s="691"/>
      <c r="DH25" s="691"/>
      <c r="DI25" s="691"/>
      <c r="DJ25" s="691"/>
      <c r="DK25" s="692"/>
      <c r="DL25" s="668">
        <v>2856309</v>
      </c>
      <c r="DM25" s="691"/>
      <c r="DN25" s="691"/>
      <c r="DO25" s="691"/>
      <c r="DP25" s="691"/>
      <c r="DQ25" s="691"/>
      <c r="DR25" s="691"/>
      <c r="DS25" s="691"/>
      <c r="DT25" s="691"/>
      <c r="DU25" s="691"/>
      <c r="DV25" s="692"/>
      <c r="DW25" s="664">
        <v>22.2</v>
      </c>
      <c r="DX25" s="689"/>
      <c r="DY25" s="689"/>
      <c r="DZ25" s="689"/>
      <c r="EA25" s="689"/>
      <c r="EB25" s="689"/>
      <c r="EC25" s="690"/>
    </row>
    <row r="26" spans="2:133" ht="11.25" customHeight="1" x14ac:dyDescent="0.15">
      <c r="B26" s="656" t="s">
        <v>284</v>
      </c>
      <c r="C26" s="657"/>
      <c r="D26" s="657"/>
      <c r="E26" s="657"/>
      <c r="F26" s="657"/>
      <c r="G26" s="657"/>
      <c r="H26" s="657"/>
      <c r="I26" s="657"/>
      <c r="J26" s="657"/>
      <c r="K26" s="657"/>
      <c r="L26" s="657"/>
      <c r="M26" s="657"/>
      <c r="N26" s="657"/>
      <c r="O26" s="657"/>
      <c r="P26" s="657"/>
      <c r="Q26" s="658"/>
      <c r="R26" s="659">
        <v>3292</v>
      </c>
      <c r="S26" s="660"/>
      <c r="T26" s="660"/>
      <c r="U26" s="660"/>
      <c r="V26" s="660"/>
      <c r="W26" s="660"/>
      <c r="X26" s="660"/>
      <c r="Y26" s="661"/>
      <c r="Z26" s="662">
        <v>0</v>
      </c>
      <c r="AA26" s="662"/>
      <c r="AB26" s="662"/>
      <c r="AC26" s="662"/>
      <c r="AD26" s="663">
        <v>3292</v>
      </c>
      <c r="AE26" s="663"/>
      <c r="AF26" s="663"/>
      <c r="AG26" s="663"/>
      <c r="AH26" s="663"/>
      <c r="AI26" s="663"/>
      <c r="AJ26" s="663"/>
      <c r="AK26" s="663"/>
      <c r="AL26" s="664">
        <v>0</v>
      </c>
      <c r="AM26" s="665"/>
      <c r="AN26" s="665"/>
      <c r="AO26" s="666"/>
      <c r="AP26" s="656" t="s">
        <v>285</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286</v>
      </c>
      <c r="CE26" s="657"/>
      <c r="CF26" s="657"/>
      <c r="CG26" s="657"/>
      <c r="CH26" s="657"/>
      <c r="CI26" s="657"/>
      <c r="CJ26" s="657"/>
      <c r="CK26" s="657"/>
      <c r="CL26" s="657"/>
      <c r="CM26" s="657"/>
      <c r="CN26" s="657"/>
      <c r="CO26" s="657"/>
      <c r="CP26" s="657"/>
      <c r="CQ26" s="658"/>
      <c r="CR26" s="659">
        <v>1796588</v>
      </c>
      <c r="CS26" s="660"/>
      <c r="CT26" s="660"/>
      <c r="CU26" s="660"/>
      <c r="CV26" s="660"/>
      <c r="CW26" s="660"/>
      <c r="CX26" s="660"/>
      <c r="CY26" s="661"/>
      <c r="CZ26" s="664">
        <v>8.1999999999999993</v>
      </c>
      <c r="DA26" s="689"/>
      <c r="DB26" s="689"/>
      <c r="DC26" s="693"/>
      <c r="DD26" s="668">
        <v>1656031</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15">
      <c r="B27" s="656" t="s">
        <v>287</v>
      </c>
      <c r="C27" s="657"/>
      <c r="D27" s="657"/>
      <c r="E27" s="657"/>
      <c r="F27" s="657"/>
      <c r="G27" s="657"/>
      <c r="H27" s="657"/>
      <c r="I27" s="657"/>
      <c r="J27" s="657"/>
      <c r="K27" s="657"/>
      <c r="L27" s="657"/>
      <c r="M27" s="657"/>
      <c r="N27" s="657"/>
      <c r="O27" s="657"/>
      <c r="P27" s="657"/>
      <c r="Q27" s="658"/>
      <c r="R27" s="659">
        <v>166291</v>
      </c>
      <c r="S27" s="660"/>
      <c r="T27" s="660"/>
      <c r="U27" s="660"/>
      <c r="V27" s="660"/>
      <c r="W27" s="660"/>
      <c r="X27" s="660"/>
      <c r="Y27" s="661"/>
      <c r="Z27" s="662">
        <v>0.7</v>
      </c>
      <c r="AA27" s="662"/>
      <c r="AB27" s="662"/>
      <c r="AC27" s="662"/>
      <c r="AD27" s="663" t="s">
        <v>122</v>
      </c>
      <c r="AE27" s="663"/>
      <c r="AF27" s="663"/>
      <c r="AG27" s="663"/>
      <c r="AH27" s="663"/>
      <c r="AI27" s="663"/>
      <c r="AJ27" s="663"/>
      <c r="AK27" s="663"/>
      <c r="AL27" s="664" t="s">
        <v>122</v>
      </c>
      <c r="AM27" s="665"/>
      <c r="AN27" s="665"/>
      <c r="AO27" s="666"/>
      <c r="AP27" s="656" t="s">
        <v>288</v>
      </c>
      <c r="AQ27" s="657"/>
      <c r="AR27" s="657"/>
      <c r="AS27" s="657"/>
      <c r="AT27" s="657"/>
      <c r="AU27" s="657"/>
      <c r="AV27" s="657"/>
      <c r="AW27" s="657"/>
      <c r="AX27" s="657"/>
      <c r="AY27" s="657"/>
      <c r="AZ27" s="657"/>
      <c r="BA27" s="657"/>
      <c r="BB27" s="657"/>
      <c r="BC27" s="657"/>
      <c r="BD27" s="657"/>
      <c r="BE27" s="657"/>
      <c r="BF27" s="658"/>
      <c r="BG27" s="659">
        <v>4600555</v>
      </c>
      <c r="BH27" s="660"/>
      <c r="BI27" s="660"/>
      <c r="BJ27" s="660"/>
      <c r="BK27" s="660"/>
      <c r="BL27" s="660"/>
      <c r="BM27" s="660"/>
      <c r="BN27" s="661"/>
      <c r="BO27" s="662">
        <v>100</v>
      </c>
      <c r="BP27" s="662"/>
      <c r="BQ27" s="662"/>
      <c r="BR27" s="662"/>
      <c r="BS27" s="663">
        <v>65358</v>
      </c>
      <c r="BT27" s="663"/>
      <c r="BU27" s="663"/>
      <c r="BV27" s="663"/>
      <c r="BW27" s="663"/>
      <c r="BX27" s="663"/>
      <c r="BY27" s="663"/>
      <c r="BZ27" s="663"/>
      <c r="CA27" s="663"/>
      <c r="CB27" s="667"/>
      <c r="CD27" s="656" t="s">
        <v>289</v>
      </c>
      <c r="CE27" s="657"/>
      <c r="CF27" s="657"/>
      <c r="CG27" s="657"/>
      <c r="CH27" s="657"/>
      <c r="CI27" s="657"/>
      <c r="CJ27" s="657"/>
      <c r="CK27" s="657"/>
      <c r="CL27" s="657"/>
      <c r="CM27" s="657"/>
      <c r="CN27" s="657"/>
      <c r="CO27" s="657"/>
      <c r="CP27" s="657"/>
      <c r="CQ27" s="658"/>
      <c r="CR27" s="659">
        <v>3733319</v>
      </c>
      <c r="CS27" s="691"/>
      <c r="CT27" s="691"/>
      <c r="CU27" s="691"/>
      <c r="CV27" s="691"/>
      <c r="CW27" s="691"/>
      <c r="CX27" s="691"/>
      <c r="CY27" s="692"/>
      <c r="CZ27" s="664">
        <v>17</v>
      </c>
      <c r="DA27" s="689"/>
      <c r="DB27" s="689"/>
      <c r="DC27" s="693"/>
      <c r="DD27" s="668">
        <v>1389986</v>
      </c>
      <c r="DE27" s="691"/>
      <c r="DF27" s="691"/>
      <c r="DG27" s="691"/>
      <c r="DH27" s="691"/>
      <c r="DI27" s="691"/>
      <c r="DJ27" s="691"/>
      <c r="DK27" s="692"/>
      <c r="DL27" s="668">
        <v>966608</v>
      </c>
      <c r="DM27" s="691"/>
      <c r="DN27" s="691"/>
      <c r="DO27" s="691"/>
      <c r="DP27" s="691"/>
      <c r="DQ27" s="691"/>
      <c r="DR27" s="691"/>
      <c r="DS27" s="691"/>
      <c r="DT27" s="691"/>
      <c r="DU27" s="691"/>
      <c r="DV27" s="692"/>
      <c r="DW27" s="664">
        <v>7.5</v>
      </c>
      <c r="DX27" s="689"/>
      <c r="DY27" s="689"/>
      <c r="DZ27" s="689"/>
      <c r="EA27" s="689"/>
      <c r="EB27" s="689"/>
      <c r="EC27" s="690"/>
    </row>
    <row r="28" spans="2:133" ht="11.25" customHeight="1" x14ac:dyDescent="0.15">
      <c r="B28" s="656" t="s">
        <v>290</v>
      </c>
      <c r="C28" s="657"/>
      <c r="D28" s="657"/>
      <c r="E28" s="657"/>
      <c r="F28" s="657"/>
      <c r="G28" s="657"/>
      <c r="H28" s="657"/>
      <c r="I28" s="657"/>
      <c r="J28" s="657"/>
      <c r="K28" s="657"/>
      <c r="L28" s="657"/>
      <c r="M28" s="657"/>
      <c r="N28" s="657"/>
      <c r="O28" s="657"/>
      <c r="P28" s="657"/>
      <c r="Q28" s="658"/>
      <c r="R28" s="659">
        <v>195360</v>
      </c>
      <c r="S28" s="660"/>
      <c r="T28" s="660"/>
      <c r="U28" s="660"/>
      <c r="V28" s="660"/>
      <c r="W28" s="660"/>
      <c r="X28" s="660"/>
      <c r="Y28" s="661"/>
      <c r="Z28" s="662">
        <v>0.9</v>
      </c>
      <c r="AA28" s="662"/>
      <c r="AB28" s="662"/>
      <c r="AC28" s="662"/>
      <c r="AD28" s="663">
        <v>18955</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291</v>
      </c>
      <c r="CE28" s="657"/>
      <c r="CF28" s="657"/>
      <c r="CG28" s="657"/>
      <c r="CH28" s="657"/>
      <c r="CI28" s="657"/>
      <c r="CJ28" s="657"/>
      <c r="CK28" s="657"/>
      <c r="CL28" s="657"/>
      <c r="CM28" s="657"/>
      <c r="CN28" s="657"/>
      <c r="CO28" s="657"/>
      <c r="CP28" s="657"/>
      <c r="CQ28" s="658"/>
      <c r="CR28" s="659">
        <v>2006161</v>
      </c>
      <c r="CS28" s="660"/>
      <c r="CT28" s="660"/>
      <c r="CU28" s="660"/>
      <c r="CV28" s="660"/>
      <c r="CW28" s="660"/>
      <c r="CX28" s="660"/>
      <c r="CY28" s="661"/>
      <c r="CZ28" s="664">
        <v>9.1999999999999993</v>
      </c>
      <c r="DA28" s="689"/>
      <c r="DB28" s="689"/>
      <c r="DC28" s="693"/>
      <c r="DD28" s="668">
        <v>2001939</v>
      </c>
      <c r="DE28" s="660"/>
      <c r="DF28" s="660"/>
      <c r="DG28" s="660"/>
      <c r="DH28" s="660"/>
      <c r="DI28" s="660"/>
      <c r="DJ28" s="660"/>
      <c r="DK28" s="661"/>
      <c r="DL28" s="668">
        <v>2001939</v>
      </c>
      <c r="DM28" s="660"/>
      <c r="DN28" s="660"/>
      <c r="DO28" s="660"/>
      <c r="DP28" s="660"/>
      <c r="DQ28" s="660"/>
      <c r="DR28" s="660"/>
      <c r="DS28" s="660"/>
      <c r="DT28" s="660"/>
      <c r="DU28" s="660"/>
      <c r="DV28" s="661"/>
      <c r="DW28" s="664">
        <v>15.6</v>
      </c>
      <c r="DX28" s="689"/>
      <c r="DY28" s="689"/>
      <c r="DZ28" s="689"/>
      <c r="EA28" s="689"/>
      <c r="EB28" s="689"/>
      <c r="EC28" s="690"/>
    </row>
    <row r="29" spans="2:133" ht="11.25" customHeight="1" x14ac:dyDescent="0.15">
      <c r="B29" s="656" t="s">
        <v>292</v>
      </c>
      <c r="C29" s="657"/>
      <c r="D29" s="657"/>
      <c r="E29" s="657"/>
      <c r="F29" s="657"/>
      <c r="G29" s="657"/>
      <c r="H29" s="657"/>
      <c r="I29" s="657"/>
      <c r="J29" s="657"/>
      <c r="K29" s="657"/>
      <c r="L29" s="657"/>
      <c r="M29" s="657"/>
      <c r="N29" s="657"/>
      <c r="O29" s="657"/>
      <c r="P29" s="657"/>
      <c r="Q29" s="658"/>
      <c r="R29" s="659">
        <v>65047</v>
      </c>
      <c r="S29" s="660"/>
      <c r="T29" s="660"/>
      <c r="U29" s="660"/>
      <c r="V29" s="660"/>
      <c r="W29" s="660"/>
      <c r="X29" s="660"/>
      <c r="Y29" s="661"/>
      <c r="Z29" s="662">
        <v>0.3</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293</v>
      </c>
      <c r="CE29" s="696"/>
      <c r="CF29" s="656" t="s">
        <v>66</v>
      </c>
      <c r="CG29" s="657"/>
      <c r="CH29" s="657"/>
      <c r="CI29" s="657"/>
      <c r="CJ29" s="657"/>
      <c r="CK29" s="657"/>
      <c r="CL29" s="657"/>
      <c r="CM29" s="657"/>
      <c r="CN29" s="657"/>
      <c r="CO29" s="657"/>
      <c r="CP29" s="657"/>
      <c r="CQ29" s="658"/>
      <c r="CR29" s="659">
        <v>2006159</v>
      </c>
      <c r="CS29" s="691"/>
      <c r="CT29" s="691"/>
      <c r="CU29" s="691"/>
      <c r="CV29" s="691"/>
      <c r="CW29" s="691"/>
      <c r="CX29" s="691"/>
      <c r="CY29" s="692"/>
      <c r="CZ29" s="664">
        <v>9.1999999999999993</v>
      </c>
      <c r="DA29" s="689"/>
      <c r="DB29" s="689"/>
      <c r="DC29" s="693"/>
      <c r="DD29" s="668">
        <v>2001937</v>
      </c>
      <c r="DE29" s="691"/>
      <c r="DF29" s="691"/>
      <c r="DG29" s="691"/>
      <c r="DH29" s="691"/>
      <c r="DI29" s="691"/>
      <c r="DJ29" s="691"/>
      <c r="DK29" s="692"/>
      <c r="DL29" s="668">
        <v>2001937</v>
      </c>
      <c r="DM29" s="691"/>
      <c r="DN29" s="691"/>
      <c r="DO29" s="691"/>
      <c r="DP29" s="691"/>
      <c r="DQ29" s="691"/>
      <c r="DR29" s="691"/>
      <c r="DS29" s="691"/>
      <c r="DT29" s="691"/>
      <c r="DU29" s="691"/>
      <c r="DV29" s="692"/>
      <c r="DW29" s="664">
        <v>15.6</v>
      </c>
      <c r="DX29" s="689"/>
      <c r="DY29" s="689"/>
      <c r="DZ29" s="689"/>
      <c r="EA29" s="689"/>
      <c r="EB29" s="689"/>
      <c r="EC29" s="690"/>
    </row>
    <row r="30" spans="2:133" ht="11.25" customHeight="1" x14ac:dyDescent="0.15">
      <c r="B30" s="656" t="s">
        <v>294</v>
      </c>
      <c r="C30" s="657"/>
      <c r="D30" s="657"/>
      <c r="E30" s="657"/>
      <c r="F30" s="657"/>
      <c r="G30" s="657"/>
      <c r="H30" s="657"/>
      <c r="I30" s="657"/>
      <c r="J30" s="657"/>
      <c r="K30" s="657"/>
      <c r="L30" s="657"/>
      <c r="M30" s="657"/>
      <c r="N30" s="657"/>
      <c r="O30" s="657"/>
      <c r="P30" s="657"/>
      <c r="Q30" s="658"/>
      <c r="R30" s="659">
        <v>3023164</v>
      </c>
      <c r="S30" s="660"/>
      <c r="T30" s="660"/>
      <c r="U30" s="660"/>
      <c r="V30" s="660"/>
      <c r="W30" s="660"/>
      <c r="X30" s="660"/>
      <c r="Y30" s="661"/>
      <c r="Z30" s="662">
        <v>13.4</v>
      </c>
      <c r="AA30" s="662"/>
      <c r="AB30" s="662"/>
      <c r="AC30" s="662"/>
      <c r="AD30" s="663" t="s">
        <v>122</v>
      </c>
      <c r="AE30" s="663"/>
      <c r="AF30" s="663"/>
      <c r="AG30" s="663"/>
      <c r="AH30" s="663"/>
      <c r="AI30" s="663"/>
      <c r="AJ30" s="663"/>
      <c r="AK30" s="663"/>
      <c r="AL30" s="664" t="s">
        <v>122</v>
      </c>
      <c r="AM30" s="665"/>
      <c r="AN30" s="665"/>
      <c r="AO30" s="666"/>
      <c r="AP30" s="641" t="s">
        <v>212</v>
      </c>
      <c r="AQ30" s="642"/>
      <c r="AR30" s="642"/>
      <c r="AS30" s="642"/>
      <c r="AT30" s="642"/>
      <c r="AU30" s="642"/>
      <c r="AV30" s="642"/>
      <c r="AW30" s="642"/>
      <c r="AX30" s="642"/>
      <c r="AY30" s="642"/>
      <c r="AZ30" s="642"/>
      <c r="BA30" s="642"/>
      <c r="BB30" s="642"/>
      <c r="BC30" s="642"/>
      <c r="BD30" s="642"/>
      <c r="BE30" s="642"/>
      <c r="BF30" s="643"/>
      <c r="BG30" s="641" t="s">
        <v>295</v>
      </c>
      <c r="BH30" s="701"/>
      <c r="BI30" s="701"/>
      <c r="BJ30" s="701"/>
      <c r="BK30" s="701"/>
      <c r="BL30" s="701"/>
      <c r="BM30" s="701"/>
      <c r="BN30" s="701"/>
      <c r="BO30" s="701"/>
      <c r="BP30" s="701"/>
      <c r="BQ30" s="702"/>
      <c r="BR30" s="641" t="s">
        <v>296</v>
      </c>
      <c r="BS30" s="701"/>
      <c r="BT30" s="701"/>
      <c r="BU30" s="701"/>
      <c r="BV30" s="701"/>
      <c r="BW30" s="701"/>
      <c r="BX30" s="701"/>
      <c r="BY30" s="701"/>
      <c r="BZ30" s="701"/>
      <c r="CA30" s="701"/>
      <c r="CB30" s="702"/>
      <c r="CD30" s="697"/>
      <c r="CE30" s="698"/>
      <c r="CF30" s="656" t="s">
        <v>297</v>
      </c>
      <c r="CG30" s="657"/>
      <c r="CH30" s="657"/>
      <c r="CI30" s="657"/>
      <c r="CJ30" s="657"/>
      <c r="CK30" s="657"/>
      <c r="CL30" s="657"/>
      <c r="CM30" s="657"/>
      <c r="CN30" s="657"/>
      <c r="CO30" s="657"/>
      <c r="CP30" s="657"/>
      <c r="CQ30" s="658"/>
      <c r="CR30" s="659">
        <v>1951747</v>
      </c>
      <c r="CS30" s="660"/>
      <c r="CT30" s="660"/>
      <c r="CU30" s="660"/>
      <c r="CV30" s="660"/>
      <c r="CW30" s="660"/>
      <c r="CX30" s="660"/>
      <c r="CY30" s="661"/>
      <c r="CZ30" s="664">
        <v>8.9</v>
      </c>
      <c r="DA30" s="689"/>
      <c r="DB30" s="689"/>
      <c r="DC30" s="693"/>
      <c r="DD30" s="668">
        <v>1947611</v>
      </c>
      <c r="DE30" s="660"/>
      <c r="DF30" s="660"/>
      <c r="DG30" s="660"/>
      <c r="DH30" s="660"/>
      <c r="DI30" s="660"/>
      <c r="DJ30" s="660"/>
      <c r="DK30" s="661"/>
      <c r="DL30" s="668">
        <v>1947611</v>
      </c>
      <c r="DM30" s="660"/>
      <c r="DN30" s="660"/>
      <c r="DO30" s="660"/>
      <c r="DP30" s="660"/>
      <c r="DQ30" s="660"/>
      <c r="DR30" s="660"/>
      <c r="DS30" s="660"/>
      <c r="DT30" s="660"/>
      <c r="DU30" s="660"/>
      <c r="DV30" s="661"/>
      <c r="DW30" s="664">
        <v>15.2</v>
      </c>
      <c r="DX30" s="689"/>
      <c r="DY30" s="689"/>
      <c r="DZ30" s="689"/>
      <c r="EA30" s="689"/>
      <c r="EB30" s="689"/>
      <c r="EC30" s="690"/>
    </row>
    <row r="31" spans="2:133" ht="11.25" customHeight="1" x14ac:dyDescent="0.15">
      <c r="B31" s="672" t="s">
        <v>298</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299</v>
      </c>
      <c r="AQ31" s="706"/>
      <c r="AR31" s="706"/>
      <c r="AS31" s="706"/>
      <c r="AT31" s="711" t="s">
        <v>300</v>
      </c>
      <c r="AU31" s="218"/>
      <c r="AV31" s="218"/>
      <c r="AW31" s="218"/>
      <c r="AX31" s="645" t="s">
        <v>178</v>
      </c>
      <c r="AY31" s="646"/>
      <c r="AZ31" s="646"/>
      <c r="BA31" s="646"/>
      <c r="BB31" s="646"/>
      <c r="BC31" s="646"/>
      <c r="BD31" s="646"/>
      <c r="BE31" s="646"/>
      <c r="BF31" s="647"/>
      <c r="BG31" s="715">
        <v>99</v>
      </c>
      <c r="BH31" s="703"/>
      <c r="BI31" s="703"/>
      <c r="BJ31" s="703"/>
      <c r="BK31" s="703"/>
      <c r="BL31" s="703"/>
      <c r="BM31" s="654">
        <v>95.6</v>
      </c>
      <c r="BN31" s="703"/>
      <c r="BO31" s="703"/>
      <c r="BP31" s="703"/>
      <c r="BQ31" s="704"/>
      <c r="BR31" s="715">
        <v>99</v>
      </c>
      <c r="BS31" s="703"/>
      <c r="BT31" s="703"/>
      <c r="BU31" s="703"/>
      <c r="BV31" s="703"/>
      <c r="BW31" s="703"/>
      <c r="BX31" s="654">
        <v>95.1</v>
      </c>
      <c r="BY31" s="703"/>
      <c r="BZ31" s="703"/>
      <c r="CA31" s="703"/>
      <c r="CB31" s="704"/>
      <c r="CD31" s="697"/>
      <c r="CE31" s="698"/>
      <c r="CF31" s="656" t="s">
        <v>301</v>
      </c>
      <c r="CG31" s="657"/>
      <c r="CH31" s="657"/>
      <c r="CI31" s="657"/>
      <c r="CJ31" s="657"/>
      <c r="CK31" s="657"/>
      <c r="CL31" s="657"/>
      <c r="CM31" s="657"/>
      <c r="CN31" s="657"/>
      <c r="CO31" s="657"/>
      <c r="CP31" s="657"/>
      <c r="CQ31" s="658"/>
      <c r="CR31" s="659">
        <v>54412</v>
      </c>
      <c r="CS31" s="691"/>
      <c r="CT31" s="691"/>
      <c r="CU31" s="691"/>
      <c r="CV31" s="691"/>
      <c r="CW31" s="691"/>
      <c r="CX31" s="691"/>
      <c r="CY31" s="692"/>
      <c r="CZ31" s="664">
        <v>0.2</v>
      </c>
      <c r="DA31" s="689"/>
      <c r="DB31" s="689"/>
      <c r="DC31" s="693"/>
      <c r="DD31" s="668">
        <v>54326</v>
      </c>
      <c r="DE31" s="691"/>
      <c r="DF31" s="691"/>
      <c r="DG31" s="691"/>
      <c r="DH31" s="691"/>
      <c r="DI31" s="691"/>
      <c r="DJ31" s="691"/>
      <c r="DK31" s="692"/>
      <c r="DL31" s="668">
        <v>54326</v>
      </c>
      <c r="DM31" s="691"/>
      <c r="DN31" s="691"/>
      <c r="DO31" s="691"/>
      <c r="DP31" s="691"/>
      <c r="DQ31" s="691"/>
      <c r="DR31" s="691"/>
      <c r="DS31" s="691"/>
      <c r="DT31" s="691"/>
      <c r="DU31" s="691"/>
      <c r="DV31" s="692"/>
      <c r="DW31" s="664">
        <v>0.4</v>
      </c>
      <c r="DX31" s="689"/>
      <c r="DY31" s="689"/>
      <c r="DZ31" s="689"/>
      <c r="EA31" s="689"/>
      <c r="EB31" s="689"/>
      <c r="EC31" s="690"/>
    </row>
    <row r="32" spans="2:133" ht="11.25" customHeight="1" x14ac:dyDescent="0.15">
      <c r="B32" s="656" t="s">
        <v>302</v>
      </c>
      <c r="C32" s="657"/>
      <c r="D32" s="657"/>
      <c r="E32" s="657"/>
      <c r="F32" s="657"/>
      <c r="G32" s="657"/>
      <c r="H32" s="657"/>
      <c r="I32" s="657"/>
      <c r="J32" s="657"/>
      <c r="K32" s="657"/>
      <c r="L32" s="657"/>
      <c r="M32" s="657"/>
      <c r="N32" s="657"/>
      <c r="O32" s="657"/>
      <c r="P32" s="657"/>
      <c r="Q32" s="658"/>
      <c r="R32" s="659">
        <v>1247618</v>
      </c>
      <c r="S32" s="660"/>
      <c r="T32" s="660"/>
      <c r="U32" s="660"/>
      <c r="V32" s="660"/>
      <c r="W32" s="660"/>
      <c r="X32" s="660"/>
      <c r="Y32" s="661"/>
      <c r="Z32" s="662">
        <v>5.5</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303</v>
      </c>
      <c r="AX32" s="656" t="s">
        <v>304</v>
      </c>
      <c r="AY32" s="657"/>
      <c r="AZ32" s="657"/>
      <c r="BA32" s="657"/>
      <c r="BB32" s="657"/>
      <c r="BC32" s="657"/>
      <c r="BD32" s="657"/>
      <c r="BE32" s="657"/>
      <c r="BF32" s="658"/>
      <c r="BG32" s="716">
        <v>99.3</v>
      </c>
      <c r="BH32" s="691"/>
      <c r="BI32" s="691"/>
      <c r="BJ32" s="691"/>
      <c r="BK32" s="691"/>
      <c r="BL32" s="691"/>
      <c r="BM32" s="665">
        <v>97.2</v>
      </c>
      <c r="BN32" s="691"/>
      <c r="BO32" s="691"/>
      <c r="BP32" s="691"/>
      <c r="BQ32" s="714"/>
      <c r="BR32" s="716">
        <v>99.4</v>
      </c>
      <c r="BS32" s="691"/>
      <c r="BT32" s="691"/>
      <c r="BU32" s="691"/>
      <c r="BV32" s="691"/>
      <c r="BW32" s="691"/>
      <c r="BX32" s="665">
        <v>97.1</v>
      </c>
      <c r="BY32" s="691"/>
      <c r="BZ32" s="691"/>
      <c r="CA32" s="691"/>
      <c r="CB32" s="714"/>
      <c r="CD32" s="699"/>
      <c r="CE32" s="700"/>
      <c r="CF32" s="656" t="s">
        <v>305</v>
      </c>
      <c r="CG32" s="657"/>
      <c r="CH32" s="657"/>
      <c r="CI32" s="657"/>
      <c r="CJ32" s="657"/>
      <c r="CK32" s="657"/>
      <c r="CL32" s="657"/>
      <c r="CM32" s="657"/>
      <c r="CN32" s="657"/>
      <c r="CO32" s="657"/>
      <c r="CP32" s="657"/>
      <c r="CQ32" s="658"/>
      <c r="CR32" s="659">
        <v>2</v>
      </c>
      <c r="CS32" s="660"/>
      <c r="CT32" s="660"/>
      <c r="CU32" s="660"/>
      <c r="CV32" s="660"/>
      <c r="CW32" s="660"/>
      <c r="CX32" s="660"/>
      <c r="CY32" s="661"/>
      <c r="CZ32" s="664">
        <v>0</v>
      </c>
      <c r="DA32" s="689"/>
      <c r="DB32" s="689"/>
      <c r="DC32" s="693"/>
      <c r="DD32" s="668">
        <v>2</v>
      </c>
      <c r="DE32" s="660"/>
      <c r="DF32" s="660"/>
      <c r="DG32" s="660"/>
      <c r="DH32" s="660"/>
      <c r="DI32" s="660"/>
      <c r="DJ32" s="660"/>
      <c r="DK32" s="661"/>
      <c r="DL32" s="668">
        <v>2</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15">
      <c r="B33" s="656" t="s">
        <v>306</v>
      </c>
      <c r="C33" s="657"/>
      <c r="D33" s="657"/>
      <c r="E33" s="657"/>
      <c r="F33" s="657"/>
      <c r="G33" s="657"/>
      <c r="H33" s="657"/>
      <c r="I33" s="657"/>
      <c r="J33" s="657"/>
      <c r="K33" s="657"/>
      <c r="L33" s="657"/>
      <c r="M33" s="657"/>
      <c r="N33" s="657"/>
      <c r="O33" s="657"/>
      <c r="P33" s="657"/>
      <c r="Q33" s="658"/>
      <c r="R33" s="659">
        <v>61444</v>
      </c>
      <c r="S33" s="660"/>
      <c r="T33" s="660"/>
      <c r="U33" s="660"/>
      <c r="V33" s="660"/>
      <c r="W33" s="660"/>
      <c r="X33" s="660"/>
      <c r="Y33" s="661"/>
      <c r="Z33" s="662">
        <v>0.3</v>
      </c>
      <c r="AA33" s="662"/>
      <c r="AB33" s="662"/>
      <c r="AC33" s="662"/>
      <c r="AD33" s="663">
        <v>14674</v>
      </c>
      <c r="AE33" s="663"/>
      <c r="AF33" s="663"/>
      <c r="AG33" s="663"/>
      <c r="AH33" s="663"/>
      <c r="AI33" s="663"/>
      <c r="AJ33" s="663"/>
      <c r="AK33" s="663"/>
      <c r="AL33" s="664">
        <v>0.1</v>
      </c>
      <c r="AM33" s="665"/>
      <c r="AN33" s="665"/>
      <c r="AO33" s="666"/>
      <c r="AP33" s="709"/>
      <c r="AQ33" s="710"/>
      <c r="AR33" s="710"/>
      <c r="AS33" s="710"/>
      <c r="AT33" s="713"/>
      <c r="AU33" s="219"/>
      <c r="AV33" s="219"/>
      <c r="AW33" s="219"/>
      <c r="AX33" s="680" t="s">
        <v>307</v>
      </c>
      <c r="AY33" s="681"/>
      <c r="AZ33" s="681"/>
      <c r="BA33" s="681"/>
      <c r="BB33" s="681"/>
      <c r="BC33" s="681"/>
      <c r="BD33" s="681"/>
      <c r="BE33" s="681"/>
      <c r="BF33" s="682"/>
      <c r="BG33" s="717">
        <v>98.6</v>
      </c>
      <c r="BH33" s="718"/>
      <c r="BI33" s="718"/>
      <c r="BJ33" s="718"/>
      <c r="BK33" s="718"/>
      <c r="BL33" s="718"/>
      <c r="BM33" s="719">
        <v>93.9</v>
      </c>
      <c r="BN33" s="718"/>
      <c r="BO33" s="718"/>
      <c r="BP33" s="718"/>
      <c r="BQ33" s="720"/>
      <c r="BR33" s="717">
        <v>98.7</v>
      </c>
      <c r="BS33" s="718"/>
      <c r="BT33" s="718"/>
      <c r="BU33" s="718"/>
      <c r="BV33" s="718"/>
      <c r="BW33" s="718"/>
      <c r="BX33" s="719">
        <v>93</v>
      </c>
      <c r="BY33" s="718"/>
      <c r="BZ33" s="718"/>
      <c r="CA33" s="718"/>
      <c r="CB33" s="720"/>
      <c r="CD33" s="656" t="s">
        <v>308</v>
      </c>
      <c r="CE33" s="657"/>
      <c r="CF33" s="657"/>
      <c r="CG33" s="657"/>
      <c r="CH33" s="657"/>
      <c r="CI33" s="657"/>
      <c r="CJ33" s="657"/>
      <c r="CK33" s="657"/>
      <c r="CL33" s="657"/>
      <c r="CM33" s="657"/>
      <c r="CN33" s="657"/>
      <c r="CO33" s="657"/>
      <c r="CP33" s="657"/>
      <c r="CQ33" s="658"/>
      <c r="CR33" s="659">
        <v>10644104</v>
      </c>
      <c r="CS33" s="691"/>
      <c r="CT33" s="691"/>
      <c r="CU33" s="691"/>
      <c r="CV33" s="691"/>
      <c r="CW33" s="691"/>
      <c r="CX33" s="691"/>
      <c r="CY33" s="692"/>
      <c r="CZ33" s="664">
        <v>48.6</v>
      </c>
      <c r="DA33" s="689"/>
      <c r="DB33" s="689"/>
      <c r="DC33" s="693"/>
      <c r="DD33" s="668">
        <v>8950793</v>
      </c>
      <c r="DE33" s="691"/>
      <c r="DF33" s="691"/>
      <c r="DG33" s="691"/>
      <c r="DH33" s="691"/>
      <c r="DI33" s="691"/>
      <c r="DJ33" s="691"/>
      <c r="DK33" s="692"/>
      <c r="DL33" s="668">
        <v>5430285</v>
      </c>
      <c r="DM33" s="691"/>
      <c r="DN33" s="691"/>
      <c r="DO33" s="691"/>
      <c r="DP33" s="691"/>
      <c r="DQ33" s="691"/>
      <c r="DR33" s="691"/>
      <c r="DS33" s="691"/>
      <c r="DT33" s="691"/>
      <c r="DU33" s="691"/>
      <c r="DV33" s="692"/>
      <c r="DW33" s="664">
        <v>42.3</v>
      </c>
      <c r="DX33" s="689"/>
      <c r="DY33" s="689"/>
      <c r="DZ33" s="689"/>
      <c r="EA33" s="689"/>
      <c r="EB33" s="689"/>
      <c r="EC33" s="690"/>
    </row>
    <row r="34" spans="2:133" ht="11.25" customHeight="1" x14ac:dyDescent="0.15">
      <c r="B34" s="656" t="s">
        <v>309</v>
      </c>
      <c r="C34" s="657"/>
      <c r="D34" s="657"/>
      <c r="E34" s="657"/>
      <c r="F34" s="657"/>
      <c r="G34" s="657"/>
      <c r="H34" s="657"/>
      <c r="I34" s="657"/>
      <c r="J34" s="657"/>
      <c r="K34" s="657"/>
      <c r="L34" s="657"/>
      <c r="M34" s="657"/>
      <c r="N34" s="657"/>
      <c r="O34" s="657"/>
      <c r="P34" s="657"/>
      <c r="Q34" s="658"/>
      <c r="R34" s="659">
        <v>575938</v>
      </c>
      <c r="S34" s="660"/>
      <c r="T34" s="660"/>
      <c r="U34" s="660"/>
      <c r="V34" s="660"/>
      <c r="W34" s="660"/>
      <c r="X34" s="660"/>
      <c r="Y34" s="661"/>
      <c r="Z34" s="662">
        <v>2.5</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310</v>
      </c>
      <c r="CE34" s="657"/>
      <c r="CF34" s="657"/>
      <c r="CG34" s="657"/>
      <c r="CH34" s="657"/>
      <c r="CI34" s="657"/>
      <c r="CJ34" s="657"/>
      <c r="CK34" s="657"/>
      <c r="CL34" s="657"/>
      <c r="CM34" s="657"/>
      <c r="CN34" s="657"/>
      <c r="CO34" s="657"/>
      <c r="CP34" s="657"/>
      <c r="CQ34" s="658"/>
      <c r="CR34" s="659">
        <v>2581543</v>
      </c>
      <c r="CS34" s="660"/>
      <c r="CT34" s="660"/>
      <c r="CU34" s="660"/>
      <c r="CV34" s="660"/>
      <c r="CW34" s="660"/>
      <c r="CX34" s="660"/>
      <c r="CY34" s="661"/>
      <c r="CZ34" s="664">
        <v>11.8</v>
      </c>
      <c r="DA34" s="689"/>
      <c r="DB34" s="689"/>
      <c r="DC34" s="693"/>
      <c r="DD34" s="668">
        <v>1840347</v>
      </c>
      <c r="DE34" s="660"/>
      <c r="DF34" s="660"/>
      <c r="DG34" s="660"/>
      <c r="DH34" s="660"/>
      <c r="DI34" s="660"/>
      <c r="DJ34" s="660"/>
      <c r="DK34" s="661"/>
      <c r="DL34" s="668">
        <v>1496190</v>
      </c>
      <c r="DM34" s="660"/>
      <c r="DN34" s="660"/>
      <c r="DO34" s="660"/>
      <c r="DP34" s="660"/>
      <c r="DQ34" s="660"/>
      <c r="DR34" s="660"/>
      <c r="DS34" s="660"/>
      <c r="DT34" s="660"/>
      <c r="DU34" s="660"/>
      <c r="DV34" s="661"/>
      <c r="DW34" s="664">
        <v>11.6</v>
      </c>
      <c r="DX34" s="689"/>
      <c r="DY34" s="689"/>
      <c r="DZ34" s="689"/>
      <c r="EA34" s="689"/>
      <c r="EB34" s="689"/>
      <c r="EC34" s="690"/>
    </row>
    <row r="35" spans="2:133" ht="11.25" customHeight="1" x14ac:dyDescent="0.15">
      <c r="B35" s="656" t="s">
        <v>311</v>
      </c>
      <c r="C35" s="657"/>
      <c r="D35" s="657"/>
      <c r="E35" s="657"/>
      <c r="F35" s="657"/>
      <c r="G35" s="657"/>
      <c r="H35" s="657"/>
      <c r="I35" s="657"/>
      <c r="J35" s="657"/>
      <c r="K35" s="657"/>
      <c r="L35" s="657"/>
      <c r="M35" s="657"/>
      <c r="N35" s="657"/>
      <c r="O35" s="657"/>
      <c r="P35" s="657"/>
      <c r="Q35" s="658"/>
      <c r="R35" s="659">
        <v>759493</v>
      </c>
      <c r="S35" s="660"/>
      <c r="T35" s="660"/>
      <c r="U35" s="660"/>
      <c r="V35" s="660"/>
      <c r="W35" s="660"/>
      <c r="X35" s="660"/>
      <c r="Y35" s="661"/>
      <c r="Z35" s="662">
        <v>3.4</v>
      </c>
      <c r="AA35" s="662"/>
      <c r="AB35" s="662"/>
      <c r="AC35" s="662"/>
      <c r="AD35" s="663" t="s">
        <v>122</v>
      </c>
      <c r="AE35" s="663"/>
      <c r="AF35" s="663"/>
      <c r="AG35" s="663"/>
      <c r="AH35" s="663"/>
      <c r="AI35" s="663"/>
      <c r="AJ35" s="663"/>
      <c r="AK35" s="663"/>
      <c r="AL35" s="664" t="s">
        <v>122</v>
      </c>
      <c r="AM35" s="665"/>
      <c r="AN35" s="665"/>
      <c r="AO35" s="666"/>
      <c r="AP35" s="222"/>
      <c r="AQ35" s="641" t="s">
        <v>312</v>
      </c>
      <c r="AR35" s="642"/>
      <c r="AS35" s="642"/>
      <c r="AT35" s="642"/>
      <c r="AU35" s="642"/>
      <c r="AV35" s="642"/>
      <c r="AW35" s="642"/>
      <c r="AX35" s="642"/>
      <c r="AY35" s="642"/>
      <c r="AZ35" s="642"/>
      <c r="BA35" s="642"/>
      <c r="BB35" s="642"/>
      <c r="BC35" s="642"/>
      <c r="BD35" s="642"/>
      <c r="BE35" s="642"/>
      <c r="BF35" s="643"/>
      <c r="BG35" s="641" t="s">
        <v>313</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314</v>
      </c>
      <c r="CE35" s="657"/>
      <c r="CF35" s="657"/>
      <c r="CG35" s="657"/>
      <c r="CH35" s="657"/>
      <c r="CI35" s="657"/>
      <c r="CJ35" s="657"/>
      <c r="CK35" s="657"/>
      <c r="CL35" s="657"/>
      <c r="CM35" s="657"/>
      <c r="CN35" s="657"/>
      <c r="CO35" s="657"/>
      <c r="CP35" s="657"/>
      <c r="CQ35" s="658"/>
      <c r="CR35" s="659">
        <v>194421</v>
      </c>
      <c r="CS35" s="691"/>
      <c r="CT35" s="691"/>
      <c r="CU35" s="691"/>
      <c r="CV35" s="691"/>
      <c r="CW35" s="691"/>
      <c r="CX35" s="691"/>
      <c r="CY35" s="692"/>
      <c r="CZ35" s="664">
        <v>0.9</v>
      </c>
      <c r="DA35" s="689"/>
      <c r="DB35" s="689"/>
      <c r="DC35" s="693"/>
      <c r="DD35" s="668">
        <v>187981</v>
      </c>
      <c r="DE35" s="691"/>
      <c r="DF35" s="691"/>
      <c r="DG35" s="691"/>
      <c r="DH35" s="691"/>
      <c r="DI35" s="691"/>
      <c r="DJ35" s="691"/>
      <c r="DK35" s="692"/>
      <c r="DL35" s="668">
        <v>187981</v>
      </c>
      <c r="DM35" s="691"/>
      <c r="DN35" s="691"/>
      <c r="DO35" s="691"/>
      <c r="DP35" s="691"/>
      <c r="DQ35" s="691"/>
      <c r="DR35" s="691"/>
      <c r="DS35" s="691"/>
      <c r="DT35" s="691"/>
      <c r="DU35" s="691"/>
      <c r="DV35" s="692"/>
      <c r="DW35" s="664">
        <v>1.5</v>
      </c>
      <c r="DX35" s="689"/>
      <c r="DY35" s="689"/>
      <c r="DZ35" s="689"/>
      <c r="EA35" s="689"/>
      <c r="EB35" s="689"/>
      <c r="EC35" s="690"/>
    </row>
    <row r="36" spans="2:133" ht="11.25" customHeight="1" x14ac:dyDescent="0.15">
      <c r="B36" s="656" t="s">
        <v>315</v>
      </c>
      <c r="C36" s="657"/>
      <c r="D36" s="657"/>
      <c r="E36" s="657"/>
      <c r="F36" s="657"/>
      <c r="G36" s="657"/>
      <c r="H36" s="657"/>
      <c r="I36" s="657"/>
      <c r="J36" s="657"/>
      <c r="K36" s="657"/>
      <c r="L36" s="657"/>
      <c r="M36" s="657"/>
      <c r="N36" s="657"/>
      <c r="O36" s="657"/>
      <c r="P36" s="657"/>
      <c r="Q36" s="658"/>
      <c r="R36" s="659">
        <v>932597</v>
      </c>
      <c r="S36" s="660"/>
      <c r="T36" s="660"/>
      <c r="U36" s="660"/>
      <c r="V36" s="660"/>
      <c r="W36" s="660"/>
      <c r="X36" s="660"/>
      <c r="Y36" s="661"/>
      <c r="Z36" s="662">
        <v>4.0999999999999996</v>
      </c>
      <c r="AA36" s="662"/>
      <c r="AB36" s="662"/>
      <c r="AC36" s="662"/>
      <c r="AD36" s="663" t="s">
        <v>122</v>
      </c>
      <c r="AE36" s="663"/>
      <c r="AF36" s="663"/>
      <c r="AG36" s="663"/>
      <c r="AH36" s="663"/>
      <c r="AI36" s="663"/>
      <c r="AJ36" s="663"/>
      <c r="AK36" s="663"/>
      <c r="AL36" s="664" t="s">
        <v>122</v>
      </c>
      <c r="AM36" s="665"/>
      <c r="AN36" s="665"/>
      <c r="AO36" s="666"/>
      <c r="AP36" s="222"/>
      <c r="AQ36" s="725" t="s">
        <v>316</v>
      </c>
      <c r="AR36" s="726"/>
      <c r="AS36" s="726"/>
      <c r="AT36" s="726"/>
      <c r="AU36" s="726"/>
      <c r="AV36" s="726"/>
      <c r="AW36" s="726"/>
      <c r="AX36" s="726"/>
      <c r="AY36" s="727"/>
      <c r="AZ36" s="648">
        <v>4052190</v>
      </c>
      <c r="BA36" s="649"/>
      <c r="BB36" s="649"/>
      <c r="BC36" s="649"/>
      <c r="BD36" s="649"/>
      <c r="BE36" s="649"/>
      <c r="BF36" s="721"/>
      <c r="BG36" s="645" t="s">
        <v>317</v>
      </c>
      <c r="BH36" s="646"/>
      <c r="BI36" s="646"/>
      <c r="BJ36" s="646"/>
      <c r="BK36" s="646"/>
      <c r="BL36" s="646"/>
      <c r="BM36" s="646"/>
      <c r="BN36" s="646"/>
      <c r="BO36" s="646"/>
      <c r="BP36" s="646"/>
      <c r="BQ36" s="646"/>
      <c r="BR36" s="646"/>
      <c r="BS36" s="646"/>
      <c r="BT36" s="646"/>
      <c r="BU36" s="647"/>
      <c r="BV36" s="648">
        <v>58687</v>
      </c>
      <c r="BW36" s="649"/>
      <c r="BX36" s="649"/>
      <c r="BY36" s="649"/>
      <c r="BZ36" s="649"/>
      <c r="CA36" s="649"/>
      <c r="CB36" s="721"/>
      <c r="CD36" s="656" t="s">
        <v>318</v>
      </c>
      <c r="CE36" s="657"/>
      <c r="CF36" s="657"/>
      <c r="CG36" s="657"/>
      <c r="CH36" s="657"/>
      <c r="CI36" s="657"/>
      <c r="CJ36" s="657"/>
      <c r="CK36" s="657"/>
      <c r="CL36" s="657"/>
      <c r="CM36" s="657"/>
      <c r="CN36" s="657"/>
      <c r="CO36" s="657"/>
      <c r="CP36" s="657"/>
      <c r="CQ36" s="658"/>
      <c r="CR36" s="659">
        <v>4732435</v>
      </c>
      <c r="CS36" s="660"/>
      <c r="CT36" s="660"/>
      <c r="CU36" s="660"/>
      <c r="CV36" s="660"/>
      <c r="CW36" s="660"/>
      <c r="CX36" s="660"/>
      <c r="CY36" s="661"/>
      <c r="CZ36" s="664">
        <v>21.6</v>
      </c>
      <c r="DA36" s="689"/>
      <c r="DB36" s="689"/>
      <c r="DC36" s="693"/>
      <c r="DD36" s="668">
        <v>4184937</v>
      </c>
      <c r="DE36" s="660"/>
      <c r="DF36" s="660"/>
      <c r="DG36" s="660"/>
      <c r="DH36" s="660"/>
      <c r="DI36" s="660"/>
      <c r="DJ36" s="660"/>
      <c r="DK36" s="661"/>
      <c r="DL36" s="668">
        <v>2200456</v>
      </c>
      <c r="DM36" s="660"/>
      <c r="DN36" s="660"/>
      <c r="DO36" s="660"/>
      <c r="DP36" s="660"/>
      <c r="DQ36" s="660"/>
      <c r="DR36" s="660"/>
      <c r="DS36" s="660"/>
      <c r="DT36" s="660"/>
      <c r="DU36" s="660"/>
      <c r="DV36" s="661"/>
      <c r="DW36" s="664">
        <v>17.100000000000001</v>
      </c>
      <c r="DX36" s="689"/>
      <c r="DY36" s="689"/>
      <c r="DZ36" s="689"/>
      <c r="EA36" s="689"/>
      <c r="EB36" s="689"/>
      <c r="EC36" s="690"/>
    </row>
    <row r="37" spans="2:133" ht="11.25" customHeight="1" x14ac:dyDescent="0.15">
      <c r="B37" s="656" t="s">
        <v>319</v>
      </c>
      <c r="C37" s="657"/>
      <c r="D37" s="657"/>
      <c r="E37" s="657"/>
      <c r="F37" s="657"/>
      <c r="G37" s="657"/>
      <c r="H37" s="657"/>
      <c r="I37" s="657"/>
      <c r="J37" s="657"/>
      <c r="K37" s="657"/>
      <c r="L37" s="657"/>
      <c r="M37" s="657"/>
      <c r="N37" s="657"/>
      <c r="O37" s="657"/>
      <c r="P37" s="657"/>
      <c r="Q37" s="658"/>
      <c r="R37" s="659">
        <v>194231</v>
      </c>
      <c r="S37" s="660"/>
      <c r="T37" s="660"/>
      <c r="U37" s="660"/>
      <c r="V37" s="660"/>
      <c r="W37" s="660"/>
      <c r="X37" s="660"/>
      <c r="Y37" s="661"/>
      <c r="Z37" s="662">
        <v>0.9</v>
      </c>
      <c r="AA37" s="662"/>
      <c r="AB37" s="662"/>
      <c r="AC37" s="662"/>
      <c r="AD37" s="663">
        <v>11870</v>
      </c>
      <c r="AE37" s="663"/>
      <c r="AF37" s="663"/>
      <c r="AG37" s="663"/>
      <c r="AH37" s="663"/>
      <c r="AI37" s="663"/>
      <c r="AJ37" s="663"/>
      <c r="AK37" s="663"/>
      <c r="AL37" s="664">
        <v>0.1</v>
      </c>
      <c r="AM37" s="665"/>
      <c r="AN37" s="665"/>
      <c r="AO37" s="666"/>
      <c r="AQ37" s="722" t="s">
        <v>320</v>
      </c>
      <c r="AR37" s="723"/>
      <c r="AS37" s="723"/>
      <c r="AT37" s="723"/>
      <c r="AU37" s="723"/>
      <c r="AV37" s="723"/>
      <c r="AW37" s="723"/>
      <c r="AX37" s="723"/>
      <c r="AY37" s="724"/>
      <c r="AZ37" s="659">
        <v>1062056</v>
      </c>
      <c r="BA37" s="660"/>
      <c r="BB37" s="660"/>
      <c r="BC37" s="660"/>
      <c r="BD37" s="691"/>
      <c r="BE37" s="691"/>
      <c r="BF37" s="714"/>
      <c r="BG37" s="656" t="s">
        <v>321</v>
      </c>
      <c r="BH37" s="657"/>
      <c r="BI37" s="657"/>
      <c r="BJ37" s="657"/>
      <c r="BK37" s="657"/>
      <c r="BL37" s="657"/>
      <c r="BM37" s="657"/>
      <c r="BN37" s="657"/>
      <c r="BO37" s="657"/>
      <c r="BP37" s="657"/>
      <c r="BQ37" s="657"/>
      <c r="BR37" s="657"/>
      <c r="BS37" s="657"/>
      <c r="BT37" s="657"/>
      <c r="BU37" s="658"/>
      <c r="BV37" s="659">
        <v>-7424</v>
      </c>
      <c r="BW37" s="660"/>
      <c r="BX37" s="660"/>
      <c r="BY37" s="660"/>
      <c r="BZ37" s="660"/>
      <c r="CA37" s="660"/>
      <c r="CB37" s="669"/>
      <c r="CD37" s="656" t="s">
        <v>322</v>
      </c>
      <c r="CE37" s="657"/>
      <c r="CF37" s="657"/>
      <c r="CG37" s="657"/>
      <c r="CH37" s="657"/>
      <c r="CI37" s="657"/>
      <c r="CJ37" s="657"/>
      <c r="CK37" s="657"/>
      <c r="CL37" s="657"/>
      <c r="CM37" s="657"/>
      <c r="CN37" s="657"/>
      <c r="CO37" s="657"/>
      <c r="CP37" s="657"/>
      <c r="CQ37" s="658"/>
      <c r="CR37" s="659">
        <v>1326872</v>
      </c>
      <c r="CS37" s="691"/>
      <c r="CT37" s="691"/>
      <c r="CU37" s="691"/>
      <c r="CV37" s="691"/>
      <c r="CW37" s="691"/>
      <c r="CX37" s="691"/>
      <c r="CY37" s="692"/>
      <c r="CZ37" s="664">
        <v>6.1</v>
      </c>
      <c r="DA37" s="689"/>
      <c r="DB37" s="689"/>
      <c r="DC37" s="693"/>
      <c r="DD37" s="668">
        <v>1178672</v>
      </c>
      <c r="DE37" s="691"/>
      <c r="DF37" s="691"/>
      <c r="DG37" s="691"/>
      <c r="DH37" s="691"/>
      <c r="DI37" s="691"/>
      <c r="DJ37" s="691"/>
      <c r="DK37" s="692"/>
      <c r="DL37" s="668">
        <v>1098092</v>
      </c>
      <c r="DM37" s="691"/>
      <c r="DN37" s="691"/>
      <c r="DO37" s="691"/>
      <c r="DP37" s="691"/>
      <c r="DQ37" s="691"/>
      <c r="DR37" s="691"/>
      <c r="DS37" s="691"/>
      <c r="DT37" s="691"/>
      <c r="DU37" s="691"/>
      <c r="DV37" s="692"/>
      <c r="DW37" s="664">
        <v>8.5</v>
      </c>
      <c r="DX37" s="689"/>
      <c r="DY37" s="689"/>
      <c r="DZ37" s="689"/>
      <c r="EA37" s="689"/>
      <c r="EB37" s="689"/>
      <c r="EC37" s="690"/>
    </row>
    <row r="38" spans="2:133" ht="11.25" customHeight="1" x14ac:dyDescent="0.15">
      <c r="B38" s="656" t="s">
        <v>323</v>
      </c>
      <c r="C38" s="657"/>
      <c r="D38" s="657"/>
      <c r="E38" s="657"/>
      <c r="F38" s="657"/>
      <c r="G38" s="657"/>
      <c r="H38" s="657"/>
      <c r="I38" s="657"/>
      <c r="J38" s="657"/>
      <c r="K38" s="657"/>
      <c r="L38" s="657"/>
      <c r="M38" s="657"/>
      <c r="N38" s="657"/>
      <c r="O38" s="657"/>
      <c r="P38" s="657"/>
      <c r="Q38" s="658"/>
      <c r="R38" s="659">
        <v>1563243</v>
      </c>
      <c r="S38" s="660"/>
      <c r="T38" s="660"/>
      <c r="U38" s="660"/>
      <c r="V38" s="660"/>
      <c r="W38" s="660"/>
      <c r="X38" s="660"/>
      <c r="Y38" s="661"/>
      <c r="Z38" s="662">
        <v>6.9</v>
      </c>
      <c r="AA38" s="662"/>
      <c r="AB38" s="662"/>
      <c r="AC38" s="662"/>
      <c r="AD38" s="663" t="s">
        <v>122</v>
      </c>
      <c r="AE38" s="663"/>
      <c r="AF38" s="663"/>
      <c r="AG38" s="663"/>
      <c r="AH38" s="663"/>
      <c r="AI38" s="663"/>
      <c r="AJ38" s="663"/>
      <c r="AK38" s="663"/>
      <c r="AL38" s="664" t="s">
        <v>122</v>
      </c>
      <c r="AM38" s="665"/>
      <c r="AN38" s="665"/>
      <c r="AO38" s="666"/>
      <c r="AQ38" s="722" t="s">
        <v>324</v>
      </c>
      <c r="AR38" s="723"/>
      <c r="AS38" s="723"/>
      <c r="AT38" s="723"/>
      <c r="AU38" s="723"/>
      <c r="AV38" s="723"/>
      <c r="AW38" s="723"/>
      <c r="AX38" s="723"/>
      <c r="AY38" s="724"/>
      <c r="AZ38" s="659">
        <v>629280</v>
      </c>
      <c r="BA38" s="660"/>
      <c r="BB38" s="660"/>
      <c r="BC38" s="660"/>
      <c r="BD38" s="691"/>
      <c r="BE38" s="691"/>
      <c r="BF38" s="714"/>
      <c r="BG38" s="656" t="s">
        <v>325</v>
      </c>
      <c r="BH38" s="657"/>
      <c r="BI38" s="657"/>
      <c r="BJ38" s="657"/>
      <c r="BK38" s="657"/>
      <c r="BL38" s="657"/>
      <c r="BM38" s="657"/>
      <c r="BN38" s="657"/>
      <c r="BO38" s="657"/>
      <c r="BP38" s="657"/>
      <c r="BQ38" s="657"/>
      <c r="BR38" s="657"/>
      <c r="BS38" s="657"/>
      <c r="BT38" s="657"/>
      <c r="BU38" s="658"/>
      <c r="BV38" s="659">
        <v>4742</v>
      </c>
      <c r="BW38" s="660"/>
      <c r="BX38" s="660"/>
      <c r="BY38" s="660"/>
      <c r="BZ38" s="660"/>
      <c r="CA38" s="660"/>
      <c r="CB38" s="669"/>
      <c r="CD38" s="656" t="s">
        <v>326</v>
      </c>
      <c r="CE38" s="657"/>
      <c r="CF38" s="657"/>
      <c r="CG38" s="657"/>
      <c r="CH38" s="657"/>
      <c r="CI38" s="657"/>
      <c r="CJ38" s="657"/>
      <c r="CK38" s="657"/>
      <c r="CL38" s="657"/>
      <c r="CM38" s="657"/>
      <c r="CN38" s="657"/>
      <c r="CO38" s="657"/>
      <c r="CP38" s="657"/>
      <c r="CQ38" s="658"/>
      <c r="CR38" s="659">
        <v>2026107</v>
      </c>
      <c r="CS38" s="660"/>
      <c r="CT38" s="660"/>
      <c r="CU38" s="660"/>
      <c r="CV38" s="660"/>
      <c r="CW38" s="660"/>
      <c r="CX38" s="660"/>
      <c r="CY38" s="661"/>
      <c r="CZ38" s="664">
        <v>9.1999999999999993</v>
      </c>
      <c r="DA38" s="689"/>
      <c r="DB38" s="689"/>
      <c r="DC38" s="693"/>
      <c r="DD38" s="668">
        <v>1689908</v>
      </c>
      <c r="DE38" s="660"/>
      <c r="DF38" s="660"/>
      <c r="DG38" s="660"/>
      <c r="DH38" s="660"/>
      <c r="DI38" s="660"/>
      <c r="DJ38" s="660"/>
      <c r="DK38" s="661"/>
      <c r="DL38" s="668">
        <v>1545658</v>
      </c>
      <c r="DM38" s="660"/>
      <c r="DN38" s="660"/>
      <c r="DO38" s="660"/>
      <c r="DP38" s="660"/>
      <c r="DQ38" s="660"/>
      <c r="DR38" s="660"/>
      <c r="DS38" s="660"/>
      <c r="DT38" s="660"/>
      <c r="DU38" s="660"/>
      <c r="DV38" s="661"/>
      <c r="DW38" s="664">
        <v>12</v>
      </c>
      <c r="DX38" s="689"/>
      <c r="DY38" s="689"/>
      <c r="DZ38" s="689"/>
      <c r="EA38" s="689"/>
      <c r="EB38" s="689"/>
      <c r="EC38" s="690"/>
    </row>
    <row r="39" spans="2:133" ht="11.25" customHeight="1" x14ac:dyDescent="0.15">
      <c r="B39" s="656" t="s">
        <v>327</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328</v>
      </c>
      <c r="AR39" s="723"/>
      <c r="AS39" s="723"/>
      <c r="AT39" s="723"/>
      <c r="AU39" s="723"/>
      <c r="AV39" s="723"/>
      <c r="AW39" s="723"/>
      <c r="AX39" s="723"/>
      <c r="AY39" s="724"/>
      <c r="AZ39" s="659">
        <v>334747</v>
      </c>
      <c r="BA39" s="660"/>
      <c r="BB39" s="660"/>
      <c r="BC39" s="660"/>
      <c r="BD39" s="691"/>
      <c r="BE39" s="691"/>
      <c r="BF39" s="714"/>
      <c r="BG39" s="656" t="s">
        <v>329</v>
      </c>
      <c r="BH39" s="657"/>
      <c r="BI39" s="657"/>
      <c r="BJ39" s="657"/>
      <c r="BK39" s="657"/>
      <c r="BL39" s="657"/>
      <c r="BM39" s="657"/>
      <c r="BN39" s="657"/>
      <c r="BO39" s="657"/>
      <c r="BP39" s="657"/>
      <c r="BQ39" s="657"/>
      <c r="BR39" s="657"/>
      <c r="BS39" s="657"/>
      <c r="BT39" s="657"/>
      <c r="BU39" s="658"/>
      <c r="BV39" s="659">
        <v>6904</v>
      </c>
      <c r="BW39" s="660"/>
      <c r="BX39" s="660"/>
      <c r="BY39" s="660"/>
      <c r="BZ39" s="660"/>
      <c r="CA39" s="660"/>
      <c r="CB39" s="669"/>
      <c r="CD39" s="656" t="s">
        <v>330</v>
      </c>
      <c r="CE39" s="657"/>
      <c r="CF39" s="657"/>
      <c r="CG39" s="657"/>
      <c r="CH39" s="657"/>
      <c r="CI39" s="657"/>
      <c r="CJ39" s="657"/>
      <c r="CK39" s="657"/>
      <c r="CL39" s="657"/>
      <c r="CM39" s="657"/>
      <c r="CN39" s="657"/>
      <c r="CO39" s="657"/>
      <c r="CP39" s="657"/>
      <c r="CQ39" s="658"/>
      <c r="CR39" s="659">
        <v>1068498</v>
      </c>
      <c r="CS39" s="691"/>
      <c r="CT39" s="691"/>
      <c r="CU39" s="691"/>
      <c r="CV39" s="691"/>
      <c r="CW39" s="691"/>
      <c r="CX39" s="691"/>
      <c r="CY39" s="692"/>
      <c r="CZ39" s="664">
        <v>4.9000000000000004</v>
      </c>
      <c r="DA39" s="689"/>
      <c r="DB39" s="689"/>
      <c r="DC39" s="693"/>
      <c r="DD39" s="668">
        <v>1035354</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15">
      <c r="B40" s="656" t="s">
        <v>331</v>
      </c>
      <c r="C40" s="657"/>
      <c r="D40" s="657"/>
      <c r="E40" s="657"/>
      <c r="F40" s="657"/>
      <c r="G40" s="657"/>
      <c r="H40" s="657"/>
      <c r="I40" s="657"/>
      <c r="J40" s="657"/>
      <c r="K40" s="657"/>
      <c r="L40" s="657"/>
      <c r="M40" s="657"/>
      <c r="N40" s="657"/>
      <c r="O40" s="657"/>
      <c r="P40" s="657"/>
      <c r="Q40" s="658"/>
      <c r="R40" s="659">
        <v>74543</v>
      </c>
      <c r="S40" s="660"/>
      <c r="T40" s="660"/>
      <c r="U40" s="660"/>
      <c r="V40" s="660"/>
      <c r="W40" s="660"/>
      <c r="X40" s="660"/>
      <c r="Y40" s="661"/>
      <c r="Z40" s="662">
        <v>0.3</v>
      </c>
      <c r="AA40" s="662"/>
      <c r="AB40" s="662"/>
      <c r="AC40" s="662"/>
      <c r="AD40" s="663" t="s">
        <v>122</v>
      </c>
      <c r="AE40" s="663"/>
      <c r="AF40" s="663"/>
      <c r="AG40" s="663"/>
      <c r="AH40" s="663"/>
      <c r="AI40" s="663"/>
      <c r="AJ40" s="663"/>
      <c r="AK40" s="663"/>
      <c r="AL40" s="664" t="s">
        <v>122</v>
      </c>
      <c r="AM40" s="665"/>
      <c r="AN40" s="665"/>
      <c r="AO40" s="666"/>
      <c r="AQ40" s="722" t="s">
        <v>332</v>
      </c>
      <c r="AR40" s="723"/>
      <c r="AS40" s="723"/>
      <c r="AT40" s="723"/>
      <c r="AU40" s="723"/>
      <c r="AV40" s="723"/>
      <c r="AW40" s="723"/>
      <c r="AX40" s="723"/>
      <c r="AY40" s="724"/>
      <c r="AZ40" s="659">
        <v>65500</v>
      </c>
      <c r="BA40" s="660"/>
      <c r="BB40" s="660"/>
      <c r="BC40" s="660"/>
      <c r="BD40" s="691"/>
      <c r="BE40" s="691"/>
      <c r="BF40" s="714"/>
      <c r="BG40" s="707" t="s">
        <v>333</v>
      </c>
      <c r="BH40" s="708"/>
      <c r="BI40" s="708"/>
      <c r="BJ40" s="708"/>
      <c r="BK40" s="708"/>
      <c r="BL40" s="223"/>
      <c r="BM40" s="657" t="s">
        <v>334</v>
      </c>
      <c r="BN40" s="657"/>
      <c r="BO40" s="657"/>
      <c r="BP40" s="657"/>
      <c r="BQ40" s="657"/>
      <c r="BR40" s="657"/>
      <c r="BS40" s="657"/>
      <c r="BT40" s="657"/>
      <c r="BU40" s="658"/>
      <c r="BV40" s="659">
        <v>94</v>
      </c>
      <c r="BW40" s="660"/>
      <c r="BX40" s="660"/>
      <c r="BY40" s="660"/>
      <c r="BZ40" s="660"/>
      <c r="CA40" s="660"/>
      <c r="CB40" s="669"/>
      <c r="CD40" s="656" t="s">
        <v>335</v>
      </c>
      <c r="CE40" s="657"/>
      <c r="CF40" s="657"/>
      <c r="CG40" s="657"/>
      <c r="CH40" s="657"/>
      <c r="CI40" s="657"/>
      <c r="CJ40" s="657"/>
      <c r="CK40" s="657"/>
      <c r="CL40" s="657"/>
      <c r="CM40" s="657"/>
      <c r="CN40" s="657"/>
      <c r="CO40" s="657"/>
      <c r="CP40" s="657"/>
      <c r="CQ40" s="658"/>
      <c r="CR40" s="659">
        <v>41100</v>
      </c>
      <c r="CS40" s="660"/>
      <c r="CT40" s="660"/>
      <c r="CU40" s="660"/>
      <c r="CV40" s="660"/>
      <c r="CW40" s="660"/>
      <c r="CX40" s="660"/>
      <c r="CY40" s="661"/>
      <c r="CZ40" s="664">
        <v>0.2</v>
      </c>
      <c r="DA40" s="689"/>
      <c r="DB40" s="689"/>
      <c r="DC40" s="693"/>
      <c r="DD40" s="668">
        <v>12266</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15">
      <c r="B41" s="680" t="s">
        <v>336</v>
      </c>
      <c r="C41" s="681"/>
      <c r="D41" s="681"/>
      <c r="E41" s="681"/>
      <c r="F41" s="681"/>
      <c r="G41" s="681"/>
      <c r="H41" s="681"/>
      <c r="I41" s="681"/>
      <c r="J41" s="681"/>
      <c r="K41" s="681"/>
      <c r="L41" s="681"/>
      <c r="M41" s="681"/>
      <c r="N41" s="681"/>
      <c r="O41" s="681"/>
      <c r="P41" s="681"/>
      <c r="Q41" s="682"/>
      <c r="R41" s="731">
        <v>22628003</v>
      </c>
      <c r="S41" s="732"/>
      <c r="T41" s="732"/>
      <c r="U41" s="732"/>
      <c r="V41" s="732"/>
      <c r="W41" s="732"/>
      <c r="X41" s="732"/>
      <c r="Y41" s="736"/>
      <c r="Z41" s="737">
        <v>100</v>
      </c>
      <c r="AA41" s="737"/>
      <c r="AB41" s="737"/>
      <c r="AC41" s="737"/>
      <c r="AD41" s="738">
        <v>12773934</v>
      </c>
      <c r="AE41" s="738"/>
      <c r="AF41" s="738"/>
      <c r="AG41" s="738"/>
      <c r="AH41" s="738"/>
      <c r="AI41" s="738"/>
      <c r="AJ41" s="738"/>
      <c r="AK41" s="738"/>
      <c r="AL41" s="739">
        <v>100</v>
      </c>
      <c r="AM41" s="719"/>
      <c r="AN41" s="719"/>
      <c r="AO41" s="740"/>
      <c r="AQ41" s="722" t="s">
        <v>337</v>
      </c>
      <c r="AR41" s="723"/>
      <c r="AS41" s="723"/>
      <c r="AT41" s="723"/>
      <c r="AU41" s="723"/>
      <c r="AV41" s="723"/>
      <c r="AW41" s="723"/>
      <c r="AX41" s="723"/>
      <c r="AY41" s="724"/>
      <c r="AZ41" s="659">
        <v>358774</v>
      </c>
      <c r="BA41" s="660"/>
      <c r="BB41" s="660"/>
      <c r="BC41" s="660"/>
      <c r="BD41" s="691"/>
      <c r="BE41" s="691"/>
      <c r="BF41" s="714"/>
      <c r="BG41" s="707"/>
      <c r="BH41" s="708"/>
      <c r="BI41" s="708"/>
      <c r="BJ41" s="708"/>
      <c r="BK41" s="708"/>
      <c r="BL41" s="223"/>
      <c r="BM41" s="657" t="s">
        <v>338</v>
      </c>
      <c r="BN41" s="657"/>
      <c r="BO41" s="657"/>
      <c r="BP41" s="657"/>
      <c r="BQ41" s="657"/>
      <c r="BR41" s="657"/>
      <c r="BS41" s="657"/>
      <c r="BT41" s="657"/>
      <c r="BU41" s="658"/>
      <c r="BV41" s="659" t="s">
        <v>122</v>
      </c>
      <c r="BW41" s="660"/>
      <c r="BX41" s="660"/>
      <c r="BY41" s="660"/>
      <c r="BZ41" s="660"/>
      <c r="CA41" s="660"/>
      <c r="CB41" s="669"/>
      <c r="CD41" s="656" t="s">
        <v>339</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340</v>
      </c>
      <c r="AR42" s="729"/>
      <c r="AS42" s="729"/>
      <c r="AT42" s="729"/>
      <c r="AU42" s="729"/>
      <c r="AV42" s="729"/>
      <c r="AW42" s="729"/>
      <c r="AX42" s="729"/>
      <c r="AY42" s="730"/>
      <c r="AZ42" s="731">
        <v>1601833</v>
      </c>
      <c r="BA42" s="732"/>
      <c r="BB42" s="732"/>
      <c r="BC42" s="732"/>
      <c r="BD42" s="718"/>
      <c r="BE42" s="718"/>
      <c r="BF42" s="720"/>
      <c r="BG42" s="709"/>
      <c r="BH42" s="710"/>
      <c r="BI42" s="710"/>
      <c r="BJ42" s="710"/>
      <c r="BK42" s="710"/>
      <c r="BL42" s="224"/>
      <c r="BM42" s="681" t="s">
        <v>341</v>
      </c>
      <c r="BN42" s="681"/>
      <c r="BO42" s="681"/>
      <c r="BP42" s="681"/>
      <c r="BQ42" s="681"/>
      <c r="BR42" s="681"/>
      <c r="BS42" s="681"/>
      <c r="BT42" s="681"/>
      <c r="BU42" s="682"/>
      <c r="BV42" s="731">
        <v>455</v>
      </c>
      <c r="BW42" s="732"/>
      <c r="BX42" s="732"/>
      <c r="BY42" s="732"/>
      <c r="BZ42" s="732"/>
      <c r="CA42" s="732"/>
      <c r="CB42" s="741"/>
      <c r="CD42" s="656" t="s">
        <v>342</v>
      </c>
      <c r="CE42" s="657"/>
      <c r="CF42" s="657"/>
      <c r="CG42" s="657"/>
      <c r="CH42" s="657"/>
      <c r="CI42" s="657"/>
      <c r="CJ42" s="657"/>
      <c r="CK42" s="657"/>
      <c r="CL42" s="657"/>
      <c r="CM42" s="657"/>
      <c r="CN42" s="657"/>
      <c r="CO42" s="657"/>
      <c r="CP42" s="657"/>
      <c r="CQ42" s="658"/>
      <c r="CR42" s="659">
        <v>2350317</v>
      </c>
      <c r="CS42" s="691"/>
      <c r="CT42" s="691"/>
      <c r="CU42" s="691"/>
      <c r="CV42" s="691"/>
      <c r="CW42" s="691"/>
      <c r="CX42" s="691"/>
      <c r="CY42" s="692"/>
      <c r="CZ42" s="664">
        <v>10.7</v>
      </c>
      <c r="DA42" s="689"/>
      <c r="DB42" s="689"/>
      <c r="DC42" s="693"/>
      <c r="DD42" s="668">
        <v>557825</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343</v>
      </c>
      <c r="CD43" s="656" t="s">
        <v>344</v>
      </c>
      <c r="CE43" s="657"/>
      <c r="CF43" s="657"/>
      <c r="CG43" s="657"/>
      <c r="CH43" s="657"/>
      <c r="CI43" s="657"/>
      <c r="CJ43" s="657"/>
      <c r="CK43" s="657"/>
      <c r="CL43" s="657"/>
      <c r="CM43" s="657"/>
      <c r="CN43" s="657"/>
      <c r="CO43" s="657"/>
      <c r="CP43" s="657"/>
      <c r="CQ43" s="658"/>
      <c r="CR43" s="659">
        <v>205547</v>
      </c>
      <c r="CS43" s="691"/>
      <c r="CT43" s="691"/>
      <c r="CU43" s="691"/>
      <c r="CV43" s="691"/>
      <c r="CW43" s="691"/>
      <c r="CX43" s="691"/>
      <c r="CY43" s="692"/>
      <c r="CZ43" s="664">
        <v>0.9</v>
      </c>
      <c r="DA43" s="689"/>
      <c r="DB43" s="689"/>
      <c r="DC43" s="693"/>
      <c r="DD43" s="668">
        <v>140213</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345</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293</v>
      </c>
      <c r="CE44" s="696"/>
      <c r="CF44" s="656" t="s">
        <v>346</v>
      </c>
      <c r="CG44" s="657"/>
      <c r="CH44" s="657"/>
      <c r="CI44" s="657"/>
      <c r="CJ44" s="657"/>
      <c r="CK44" s="657"/>
      <c r="CL44" s="657"/>
      <c r="CM44" s="657"/>
      <c r="CN44" s="657"/>
      <c r="CO44" s="657"/>
      <c r="CP44" s="657"/>
      <c r="CQ44" s="658"/>
      <c r="CR44" s="659">
        <v>2312058</v>
      </c>
      <c r="CS44" s="660"/>
      <c r="CT44" s="660"/>
      <c r="CU44" s="660"/>
      <c r="CV44" s="660"/>
      <c r="CW44" s="660"/>
      <c r="CX44" s="660"/>
      <c r="CY44" s="661"/>
      <c r="CZ44" s="664">
        <v>10.5</v>
      </c>
      <c r="DA44" s="665"/>
      <c r="DB44" s="665"/>
      <c r="DC44" s="671"/>
      <c r="DD44" s="668">
        <v>522086</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347</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348</v>
      </c>
      <c r="CG45" s="657"/>
      <c r="CH45" s="657"/>
      <c r="CI45" s="657"/>
      <c r="CJ45" s="657"/>
      <c r="CK45" s="657"/>
      <c r="CL45" s="657"/>
      <c r="CM45" s="657"/>
      <c r="CN45" s="657"/>
      <c r="CO45" s="657"/>
      <c r="CP45" s="657"/>
      <c r="CQ45" s="658"/>
      <c r="CR45" s="659">
        <v>911251</v>
      </c>
      <c r="CS45" s="691"/>
      <c r="CT45" s="691"/>
      <c r="CU45" s="691"/>
      <c r="CV45" s="691"/>
      <c r="CW45" s="691"/>
      <c r="CX45" s="691"/>
      <c r="CY45" s="692"/>
      <c r="CZ45" s="664">
        <v>4.2</v>
      </c>
      <c r="DA45" s="689"/>
      <c r="DB45" s="689"/>
      <c r="DC45" s="693"/>
      <c r="DD45" s="668">
        <v>70884</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349</v>
      </c>
      <c r="CG46" s="657"/>
      <c r="CH46" s="657"/>
      <c r="CI46" s="657"/>
      <c r="CJ46" s="657"/>
      <c r="CK46" s="657"/>
      <c r="CL46" s="657"/>
      <c r="CM46" s="657"/>
      <c r="CN46" s="657"/>
      <c r="CO46" s="657"/>
      <c r="CP46" s="657"/>
      <c r="CQ46" s="658"/>
      <c r="CR46" s="659">
        <v>1280153</v>
      </c>
      <c r="CS46" s="660"/>
      <c r="CT46" s="660"/>
      <c r="CU46" s="660"/>
      <c r="CV46" s="660"/>
      <c r="CW46" s="660"/>
      <c r="CX46" s="660"/>
      <c r="CY46" s="661"/>
      <c r="CZ46" s="664">
        <v>5.8</v>
      </c>
      <c r="DA46" s="665"/>
      <c r="DB46" s="665"/>
      <c r="DC46" s="671"/>
      <c r="DD46" s="668">
        <v>435099</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350</v>
      </c>
      <c r="CG47" s="657"/>
      <c r="CH47" s="657"/>
      <c r="CI47" s="657"/>
      <c r="CJ47" s="657"/>
      <c r="CK47" s="657"/>
      <c r="CL47" s="657"/>
      <c r="CM47" s="657"/>
      <c r="CN47" s="657"/>
      <c r="CO47" s="657"/>
      <c r="CP47" s="657"/>
      <c r="CQ47" s="658"/>
      <c r="CR47" s="659">
        <v>38259</v>
      </c>
      <c r="CS47" s="691"/>
      <c r="CT47" s="691"/>
      <c r="CU47" s="691"/>
      <c r="CV47" s="691"/>
      <c r="CW47" s="691"/>
      <c r="CX47" s="691"/>
      <c r="CY47" s="692"/>
      <c r="CZ47" s="664">
        <v>0.2</v>
      </c>
      <c r="DA47" s="689"/>
      <c r="DB47" s="689"/>
      <c r="DC47" s="693"/>
      <c r="DD47" s="668">
        <v>35739</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351</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352</v>
      </c>
      <c r="CE49" s="681"/>
      <c r="CF49" s="681"/>
      <c r="CG49" s="681"/>
      <c r="CH49" s="681"/>
      <c r="CI49" s="681"/>
      <c r="CJ49" s="681"/>
      <c r="CK49" s="681"/>
      <c r="CL49" s="681"/>
      <c r="CM49" s="681"/>
      <c r="CN49" s="681"/>
      <c r="CO49" s="681"/>
      <c r="CP49" s="681"/>
      <c r="CQ49" s="682"/>
      <c r="CR49" s="731">
        <v>21919452</v>
      </c>
      <c r="CS49" s="718"/>
      <c r="CT49" s="718"/>
      <c r="CU49" s="718"/>
      <c r="CV49" s="718"/>
      <c r="CW49" s="718"/>
      <c r="CX49" s="718"/>
      <c r="CY49" s="747"/>
      <c r="CZ49" s="739">
        <v>100</v>
      </c>
      <c r="DA49" s="748"/>
      <c r="DB49" s="748"/>
      <c r="DC49" s="749"/>
      <c r="DD49" s="750">
        <v>15785005</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gR0N4tpHRzPlE41RASENCG/TUEG0KJGpqwDFRlFSSS+U+ExtyKa/Qq5rHw8kzo7Y3WIIOu+QwTSWKwpCD8zvWg==" saltValue="ZHmHaYT6FEc0s44kFD23W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0" zoomScaleNormal="6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353</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354</v>
      </c>
      <c r="DK2" s="759"/>
      <c r="DL2" s="759"/>
      <c r="DM2" s="759"/>
      <c r="DN2" s="759"/>
      <c r="DO2" s="760"/>
      <c r="DP2" s="228"/>
      <c r="DQ2" s="758" t="s">
        <v>355</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356</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357</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358</v>
      </c>
      <c r="B5" s="764"/>
      <c r="C5" s="764"/>
      <c r="D5" s="764"/>
      <c r="E5" s="764"/>
      <c r="F5" s="764"/>
      <c r="G5" s="764"/>
      <c r="H5" s="764"/>
      <c r="I5" s="764"/>
      <c r="J5" s="764"/>
      <c r="K5" s="764"/>
      <c r="L5" s="764"/>
      <c r="M5" s="764"/>
      <c r="N5" s="764"/>
      <c r="O5" s="764"/>
      <c r="P5" s="765"/>
      <c r="Q5" s="769" t="s">
        <v>359</v>
      </c>
      <c r="R5" s="770"/>
      <c r="S5" s="770"/>
      <c r="T5" s="770"/>
      <c r="U5" s="771"/>
      <c r="V5" s="769" t="s">
        <v>360</v>
      </c>
      <c r="W5" s="770"/>
      <c r="X5" s="770"/>
      <c r="Y5" s="770"/>
      <c r="Z5" s="771"/>
      <c r="AA5" s="769" t="s">
        <v>361</v>
      </c>
      <c r="AB5" s="770"/>
      <c r="AC5" s="770"/>
      <c r="AD5" s="770"/>
      <c r="AE5" s="770"/>
      <c r="AF5" s="775" t="s">
        <v>362</v>
      </c>
      <c r="AG5" s="770"/>
      <c r="AH5" s="770"/>
      <c r="AI5" s="770"/>
      <c r="AJ5" s="776"/>
      <c r="AK5" s="770" t="s">
        <v>363</v>
      </c>
      <c r="AL5" s="770"/>
      <c r="AM5" s="770"/>
      <c r="AN5" s="770"/>
      <c r="AO5" s="771"/>
      <c r="AP5" s="769" t="s">
        <v>364</v>
      </c>
      <c r="AQ5" s="770"/>
      <c r="AR5" s="770"/>
      <c r="AS5" s="770"/>
      <c r="AT5" s="771"/>
      <c r="AU5" s="769" t="s">
        <v>365</v>
      </c>
      <c r="AV5" s="770"/>
      <c r="AW5" s="770"/>
      <c r="AX5" s="770"/>
      <c r="AY5" s="776"/>
      <c r="AZ5" s="232"/>
      <c r="BA5" s="232"/>
      <c r="BB5" s="232"/>
      <c r="BC5" s="232"/>
      <c r="BD5" s="232"/>
      <c r="BE5" s="233"/>
      <c r="BF5" s="233"/>
      <c r="BG5" s="233"/>
      <c r="BH5" s="233"/>
      <c r="BI5" s="233"/>
      <c r="BJ5" s="233"/>
      <c r="BK5" s="233"/>
      <c r="BL5" s="233"/>
      <c r="BM5" s="233"/>
      <c r="BN5" s="233"/>
      <c r="BO5" s="233"/>
      <c r="BP5" s="233"/>
      <c r="BQ5" s="763" t="s">
        <v>366</v>
      </c>
      <c r="BR5" s="764"/>
      <c r="BS5" s="764"/>
      <c r="BT5" s="764"/>
      <c r="BU5" s="764"/>
      <c r="BV5" s="764"/>
      <c r="BW5" s="764"/>
      <c r="BX5" s="764"/>
      <c r="BY5" s="764"/>
      <c r="BZ5" s="764"/>
      <c r="CA5" s="764"/>
      <c r="CB5" s="764"/>
      <c r="CC5" s="764"/>
      <c r="CD5" s="764"/>
      <c r="CE5" s="764"/>
      <c r="CF5" s="764"/>
      <c r="CG5" s="765"/>
      <c r="CH5" s="769" t="s">
        <v>367</v>
      </c>
      <c r="CI5" s="770"/>
      <c r="CJ5" s="770"/>
      <c r="CK5" s="770"/>
      <c r="CL5" s="771"/>
      <c r="CM5" s="769" t="s">
        <v>368</v>
      </c>
      <c r="CN5" s="770"/>
      <c r="CO5" s="770"/>
      <c r="CP5" s="770"/>
      <c r="CQ5" s="771"/>
      <c r="CR5" s="769" t="s">
        <v>369</v>
      </c>
      <c r="CS5" s="770"/>
      <c r="CT5" s="770"/>
      <c r="CU5" s="770"/>
      <c r="CV5" s="771"/>
      <c r="CW5" s="769" t="s">
        <v>370</v>
      </c>
      <c r="CX5" s="770"/>
      <c r="CY5" s="770"/>
      <c r="CZ5" s="770"/>
      <c r="DA5" s="771"/>
      <c r="DB5" s="769" t="s">
        <v>371</v>
      </c>
      <c r="DC5" s="770"/>
      <c r="DD5" s="770"/>
      <c r="DE5" s="770"/>
      <c r="DF5" s="771"/>
      <c r="DG5" s="799" t="s">
        <v>372</v>
      </c>
      <c r="DH5" s="800"/>
      <c r="DI5" s="800"/>
      <c r="DJ5" s="800"/>
      <c r="DK5" s="801"/>
      <c r="DL5" s="799" t="s">
        <v>373</v>
      </c>
      <c r="DM5" s="800"/>
      <c r="DN5" s="800"/>
      <c r="DO5" s="800"/>
      <c r="DP5" s="801"/>
      <c r="DQ5" s="769" t="s">
        <v>374</v>
      </c>
      <c r="DR5" s="770"/>
      <c r="DS5" s="770"/>
      <c r="DT5" s="770"/>
      <c r="DU5" s="771"/>
      <c r="DV5" s="769" t="s">
        <v>365</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375</v>
      </c>
      <c r="C7" s="786"/>
      <c r="D7" s="786"/>
      <c r="E7" s="786"/>
      <c r="F7" s="786"/>
      <c r="G7" s="786"/>
      <c r="H7" s="786"/>
      <c r="I7" s="786"/>
      <c r="J7" s="786"/>
      <c r="K7" s="786"/>
      <c r="L7" s="786"/>
      <c r="M7" s="786"/>
      <c r="N7" s="786"/>
      <c r="O7" s="786"/>
      <c r="P7" s="787"/>
      <c r="Q7" s="788">
        <v>22624</v>
      </c>
      <c r="R7" s="789"/>
      <c r="S7" s="789"/>
      <c r="T7" s="789"/>
      <c r="U7" s="789"/>
      <c r="V7" s="789">
        <v>21915</v>
      </c>
      <c r="W7" s="789"/>
      <c r="X7" s="789"/>
      <c r="Y7" s="789"/>
      <c r="Z7" s="789"/>
      <c r="AA7" s="789">
        <v>709</v>
      </c>
      <c r="AB7" s="789"/>
      <c r="AC7" s="789"/>
      <c r="AD7" s="789"/>
      <c r="AE7" s="790"/>
      <c r="AF7" s="791">
        <v>657</v>
      </c>
      <c r="AG7" s="792"/>
      <c r="AH7" s="792"/>
      <c r="AI7" s="792"/>
      <c r="AJ7" s="793"/>
      <c r="AK7" s="794">
        <v>759</v>
      </c>
      <c r="AL7" s="795"/>
      <c r="AM7" s="795"/>
      <c r="AN7" s="795"/>
      <c r="AO7" s="795"/>
      <c r="AP7" s="795">
        <v>21857</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t="s">
        <v>568</v>
      </c>
      <c r="BS7" s="782" t="s">
        <v>554</v>
      </c>
      <c r="BT7" s="783"/>
      <c r="BU7" s="783"/>
      <c r="BV7" s="783"/>
      <c r="BW7" s="783"/>
      <c r="BX7" s="783"/>
      <c r="BY7" s="783"/>
      <c r="BZ7" s="783"/>
      <c r="CA7" s="783"/>
      <c r="CB7" s="783"/>
      <c r="CC7" s="783"/>
      <c r="CD7" s="783"/>
      <c r="CE7" s="783"/>
      <c r="CF7" s="783"/>
      <c r="CG7" s="798"/>
      <c r="CH7" s="779">
        <v>2</v>
      </c>
      <c r="CI7" s="780"/>
      <c r="CJ7" s="780"/>
      <c r="CK7" s="780"/>
      <c r="CL7" s="781"/>
      <c r="CM7" s="779">
        <v>710</v>
      </c>
      <c r="CN7" s="780"/>
      <c r="CO7" s="780"/>
      <c r="CP7" s="780"/>
      <c r="CQ7" s="781"/>
      <c r="CR7" s="779">
        <v>10</v>
      </c>
      <c r="CS7" s="780"/>
      <c r="CT7" s="780"/>
      <c r="CU7" s="780"/>
      <c r="CV7" s="781"/>
      <c r="CW7" s="779" t="s">
        <v>569</v>
      </c>
      <c r="CX7" s="780"/>
      <c r="CY7" s="780"/>
      <c r="CZ7" s="780"/>
      <c r="DA7" s="781"/>
      <c r="DB7" s="779">
        <v>382</v>
      </c>
      <c r="DC7" s="780"/>
      <c r="DD7" s="780"/>
      <c r="DE7" s="780"/>
      <c r="DF7" s="781"/>
      <c r="DG7" s="779" t="s">
        <v>569</v>
      </c>
      <c r="DH7" s="780"/>
      <c r="DI7" s="780"/>
      <c r="DJ7" s="780"/>
      <c r="DK7" s="781"/>
      <c r="DL7" s="779" t="s">
        <v>569</v>
      </c>
      <c r="DM7" s="780"/>
      <c r="DN7" s="780"/>
      <c r="DO7" s="780"/>
      <c r="DP7" s="781"/>
      <c r="DQ7" s="779" t="s">
        <v>569</v>
      </c>
      <c r="DR7" s="780"/>
      <c r="DS7" s="780"/>
      <c r="DT7" s="780"/>
      <c r="DU7" s="781"/>
      <c r="DV7" s="782"/>
      <c r="DW7" s="783"/>
      <c r="DX7" s="783"/>
      <c r="DY7" s="783"/>
      <c r="DZ7" s="784"/>
      <c r="EA7" s="234"/>
    </row>
    <row r="8" spans="1:131" s="235" customFormat="1" ht="26.25" customHeight="1" x14ac:dyDescent="0.15">
      <c r="A8" s="238">
        <v>2</v>
      </c>
      <c r="B8" s="816" t="s">
        <v>376</v>
      </c>
      <c r="C8" s="817"/>
      <c r="D8" s="817"/>
      <c r="E8" s="817"/>
      <c r="F8" s="817"/>
      <c r="G8" s="817"/>
      <c r="H8" s="817"/>
      <c r="I8" s="817"/>
      <c r="J8" s="817"/>
      <c r="K8" s="817"/>
      <c r="L8" s="817"/>
      <c r="M8" s="817"/>
      <c r="N8" s="817"/>
      <c r="O8" s="817"/>
      <c r="P8" s="818"/>
      <c r="Q8" s="819">
        <v>44</v>
      </c>
      <c r="R8" s="820"/>
      <c r="S8" s="820"/>
      <c r="T8" s="820"/>
      <c r="U8" s="820"/>
      <c r="V8" s="820">
        <v>44</v>
      </c>
      <c r="W8" s="820"/>
      <c r="X8" s="820"/>
      <c r="Y8" s="820"/>
      <c r="Z8" s="820"/>
      <c r="AA8" s="820" t="s">
        <v>553</v>
      </c>
      <c r="AB8" s="820"/>
      <c r="AC8" s="820"/>
      <c r="AD8" s="820"/>
      <c r="AE8" s="821"/>
      <c r="AF8" s="822" t="s">
        <v>122</v>
      </c>
      <c r="AG8" s="823"/>
      <c r="AH8" s="823"/>
      <c r="AI8" s="823"/>
      <c r="AJ8" s="824"/>
      <c r="AK8" s="805">
        <v>15</v>
      </c>
      <c r="AL8" s="806"/>
      <c r="AM8" s="806"/>
      <c r="AN8" s="806"/>
      <c r="AO8" s="806"/>
      <c r="AP8" s="806" t="s">
        <v>553</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555</v>
      </c>
      <c r="BT8" s="810"/>
      <c r="BU8" s="810"/>
      <c r="BV8" s="810"/>
      <c r="BW8" s="810"/>
      <c r="BX8" s="810"/>
      <c r="BY8" s="810"/>
      <c r="BZ8" s="810"/>
      <c r="CA8" s="810"/>
      <c r="CB8" s="810"/>
      <c r="CC8" s="810"/>
      <c r="CD8" s="810"/>
      <c r="CE8" s="810"/>
      <c r="CF8" s="810"/>
      <c r="CG8" s="811"/>
      <c r="CH8" s="812">
        <v>-266</v>
      </c>
      <c r="CI8" s="813"/>
      <c r="CJ8" s="813"/>
      <c r="CK8" s="813"/>
      <c r="CL8" s="814"/>
      <c r="CM8" s="812">
        <v>558</v>
      </c>
      <c r="CN8" s="813"/>
      <c r="CO8" s="813"/>
      <c r="CP8" s="813"/>
      <c r="CQ8" s="814"/>
      <c r="CR8" s="812">
        <v>45</v>
      </c>
      <c r="CS8" s="813"/>
      <c r="CT8" s="813"/>
      <c r="CU8" s="813"/>
      <c r="CV8" s="814"/>
      <c r="CW8" s="812">
        <v>53</v>
      </c>
      <c r="CX8" s="813"/>
      <c r="CY8" s="813"/>
      <c r="CZ8" s="813"/>
      <c r="DA8" s="814"/>
      <c r="DB8" s="812" t="s">
        <v>570</v>
      </c>
      <c r="DC8" s="813"/>
      <c r="DD8" s="813"/>
      <c r="DE8" s="813"/>
      <c r="DF8" s="814"/>
      <c r="DG8" s="812" t="s">
        <v>570</v>
      </c>
      <c r="DH8" s="813"/>
      <c r="DI8" s="813"/>
      <c r="DJ8" s="813"/>
      <c r="DK8" s="814"/>
      <c r="DL8" s="812" t="s">
        <v>570</v>
      </c>
      <c r="DM8" s="813"/>
      <c r="DN8" s="813"/>
      <c r="DO8" s="813"/>
      <c r="DP8" s="814"/>
      <c r="DQ8" s="812" t="s">
        <v>570</v>
      </c>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377</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378</v>
      </c>
      <c r="B23" s="825" t="s">
        <v>379</v>
      </c>
      <c r="C23" s="826"/>
      <c r="D23" s="826"/>
      <c r="E23" s="826"/>
      <c r="F23" s="826"/>
      <c r="G23" s="826"/>
      <c r="H23" s="826"/>
      <c r="I23" s="826"/>
      <c r="J23" s="826"/>
      <c r="K23" s="826"/>
      <c r="L23" s="826"/>
      <c r="M23" s="826"/>
      <c r="N23" s="826"/>
      <c r="O23" s="826"/>
      <c r="P23" s="827"/>
      <c r="Q23" s="828">
        <v>22628</v>
      </c>
      <c r="R23" s="829"/>
      <c r="S23" s="829"/>
      <c r="T23" s="829"/>
      <c r="U23" s="829"/>
      <c r="V23" s="829">
        <v>21919</v>
      </c>
      <c r="W23" s="829"/>
      <c r="X23" s="829"/>
      <c r="Y23" s="829"/>
      <c r="Z23" s="829"/>
      <c r="AA23" s="829">
        <v>709</v>
      </c>
      <c r="AB23" s="829"/>
      <c r="AC23" s="829"/>
      <c r="AD23" s="829"/>
      <c r="AE23" s="830"/>
      <c r="AF23" s="831">
        <v>657</v>
      </c>
      <c r="AG23" s="829"/>
      <c r="AH23" s="829"/>
      <c r="AI23" s="829"/>
      <c r="AJ23" s="832"/>
      <c r="AK23" s="833"/>
      <c r="AL23" s="834"/>
      <c r="AM23" s="834"/>
      <c r="AN23" s="834"/>
      <c r="AO23" s="834"/>
      <c r="AP23" s="829">
        <v>21857</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380</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381</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358</v>
      </c>
      <c r="B26" s="764"/>
      <c r="C26" s="764"/>
      <c r="D26" s="764"/>
      <c r="E26" s="764"/>
      <c r="F26" s="764"/>
      <c r="G26" s="764"/>
      <c r="H26" s="764"/>
      <c r="I26" s="764"/>
      <c r="J26" s="764"/>
      <c r="K26" s="764"/>
      <c r="L26" s="764"/>
      <c r="M26" s="764"/>
      <c r="N26" s="764"/>
      <c r="O26" s="764"/>
      <c r="P26" s="765"/>
      <c r="Q26" s="769" t="s">
        <v>382</v>
      </c>
      <c r="R26" s="770"/>
      <c r="S26" s="770"/>
      <c r="T26" s="770"/>
      <c r="U26" s="771"/>
      <c r="V26" s="769" t="s">
        <v>383</v>
      </c>
      <c r="W26" s="770"/>
      <c r="X26" s="770"/>
      <c r="Y26" s="770"/>
      <c r="Z26" s="771"/>
      <c r="AA26" s="769" t="s">
        <v>384</v>
      </c>
      <c r="AB26" s="770"/>
      <c r="AC26" s="770"/>
      <c r="AD26" s="770"/>
      <c r="AE26" s="770"/>
      <c r="AF26" s="850" t="s">
        <v>385</v>
      </c>
      <c r="AG26" s="851"/>
      <c r="AH26" s="851"/>
      <c r="AI26" s="851"/>
      <c r="AJ26" s="852"/>
      <c r="AK26" s="770" t="s">
        <v>386</v>
      </c>
      <c r="AL26" s="770"/>
      <c r="AM26" s="770"/>
      <c r="AN26" s="770"/>
      <c r="AO26" s="771"/>
      <c r="AP26" s="769" t="s">
        <v>387</v>
      </c>
      <c r="AQ26" s="770"/>
      <c r="AR26" s="770"/>
      <c r="AS26" s="770"/>
      <c r="AT26" s="771"/>
      <c r="AU26" s="769" t="s">
        <v>388</v>
      </c>
      <c r="AV26" s="770"/>
      <c r="AW26" s="770"/>
      <c r="AX26" s="770"/>
      <c r="AY26" s="771"/>
      <c r="AZ26" s="769" t="s">
        <v>389</v>
      </c>
      <c r="BA26" s="770"/>
      <c r="BB26" s="770"/>
      <c r="BC26" s="770"/>
      <c r="BD26" s="771"/>
      <c r="BE26" s="769" t="s">
        <v>365</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390</v>
      </c>
      <c r="C28" s="786"/>
      <c r="D28" s="786"/>
      <c r="E28" s="786"/>
      <c r="F28" s="786"/>
      <c r="G28" s="786"/>
      <c r="H28" s="786"/>
      <c r="I28" s="786"/>
      <c r="J28" s="786"/>
      <c r="K28" s="786"/>
      <c r="L28" s="786"/>
      <c r="M28" s="786"/>
      <c r="N28" s="786"/>
      <c r="O28" s="786"/>
      <c r="P28" s="787"/>
      <c r="Q28" s="858">
        <v>4345</v>
      </c>
      <c r="R28" s="859"/>
      <c r="S28" s="859"/>
      <c r="T28" s="859"/>
      <c r="U28" s="859"/>
      <c r="V28" s="859">
        <v>4286</v>
      </c>
      <c r="W28" s="859"/>
      <c r="X28" s="859"/>
      <c r="Y28" s="859"/>
      <c r="Z28" s="859"/>
      <c r="AA28" s="859">
        <v>59</v>
      </c>
      <c r="AB28" s="859"/>
      <c r="AC28" s="859"/>
      <c r="AD28" s="859"/>
      <c r="AE28" s="860"/>
      <c r="AF28" s="861">
        <v>59</v>
      </c>
      <c r="AG28" s="859"/>
      <c r="AH28" s="859"/>
      <c r="AI28" s="859"/>
      <c r="AJ28" s="862"/>
      <c r="AK28" s="863">
        <v>364</v>
      </c>
      <c r="AL28" s="864"/>
      <c r="AM28" s="864"/>
      <c r="AN28" s="864"/>
      <c r="AO28" s="864"/>
      <c r="AP28" s="864">
        <v>33</v>
      </c>
      <c r="AQ28" s="864"/>
      <c r="AR28" s="864"/>
      <c r="AS28" s="864"/>
      <c r="AT28" s="864"/>
      <c r="AU28" s="864">
        <v>33</v>
      </c>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391</v>
      </c>
      <c r="C29" s="817"/>
      <c r="D29" s="817"/>
      <c r="E29" s="817"/>
      <c r="F29" s="817"/>
      <c r="G29" s="817"/>
      <c r="H29" s="817"/>
      <c r="I29" s="817"/>
      <c r="J29" s="817"/>
      <c r="K29" s="817"/>
      <c r="L29" s="817"/>
      <c r="M29" s="817"/>
      <c r="N29" s="817"/>
      <c r="O29" s="817"/>
      <c r="P29" s="818"/>
      <c r="Q29" s="819">
        <v>5794</v>
      </c>
      <c r="R29" s="820"/>
      <c r="S29" s="820"/>
      <c r="T29" s="820"/>
      <c r="U29" s="820"/>
      <c r="V29" s="820">
        <v>5482</v>
      </c>
      <c r="W29" s="820"/>
      <c r="X29" s="820"/>
      <c r="Y29" s="820"/>
      <c r="Z29" s="820"/>
      <c r="AA29" s="820">
        <v>311</v>
      </c>
      <c r="AB29" s="820"/>
      <c r="AC29" s="820"/>
      <c r="AD29" s="820"/>
      <c r="AE29" s="821"/>
      <c r="AF29" s="822">
        <v>311</v>
      </c>
      <c r="AG29" s="823"/>
      <c r="AH29" s="823"/>
      <c r="AI29" s="823"/>
      <c r="AJ29" s="824"/>
      <c r="AK29" s="870">
        <v>793</v>
      </c>
      <c r="AL29" s="866"/>
      <c r="AM29" s="866"/>
      <c r="AN29" s="866"/>
      <c r="AO29" s="866"/>
      <c r="AP29" s="866" t="s">
        <v>563</v>
      </c>
      <c r="AQ29" s="866"/>
      <c r="AR29" s="866"/>
      <c r="AS29" s="866"/>
      <c r="AT29" s="866"/>
      <c r="AU29" s="866" t="s">
        <v>563</v>
      </c>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392</v>
      </c>
      <c r="C30" s="817"/>
      <c r="D30" s="817"/>
      <c r="E30" s="817"/>
      <c r="F30" s="817"/>
      <c r="G30" s="817"/>
      <c r="H30" s="817"/>
      <c r="I30" s="817"/>
      <c r="J30" s="817"/>
      <c r="K30" s="817"/>
      <c r="L30" s="817"/>
      <c r="M30" s="817"/>
      <c r="N30" s="817"/>
      <c r="O30" s="817"/>
      <c r="P30" s="818"/>
      <c r="Q30" s="819">
        <v>689</v>
      </c>
      <c r="R30" s="820"/>
      <c r="S30" s="820"/>
      <c r="T30" s="820"/>
      <c r="U30" s="820"/>
      <c r="V30" s="820">
        <v>689</v>
      </c>
      <c r="W30" s="820"/>
      <c r="X30" s="820"/>
      <c r="Y30" s="820"/>
      <c r="Z30" s="820"/>
      <c r="AA30" s="820" t="s">
        <v>553</v>
      </c>
      <c r="AB30" s="820"/>
      <c r="AC30" s="820"/>
      <c r="AD30" s="820"/>
      <c r="AE30" s="821"/>
      <c r="AF30" s="822" t="s">
        <v>122</v>
      </c>
      <c r="AG30" s="823"/>
      <c r="AH30" s="823"/>
      <c r="AI30" s="823"/>
      <c r="AJ30" s="824"/>
      <c r="AK30" s="870">
        <v>171</v>
      </c>
      <c r="AL30" s="866"/>
      <c r="AM30" s="866"/>
      <c r="AN30" s="866"/>
      <c r="AO30" s="866"/>
      <c r="AP30" s="866" t="s">
        <v>563</v>
      </c>
      <c r="AQ30" s="866"/>
      <c r="AR30" s="866"/>
      <c r="AS30" s="866"/>
      <c r="AT30" s="866"/>
      <c r="AU30" s="866" t="s">
        <v>563</v>
      </c>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393</v>
      </c>
      <c r="C31" s="817"/>
      <c r="D31" s="817"/>
      <c r="E31" s="817"/>
      <c r="F31" s="817"/>
      <c r="G31" s="817"/>
      <c r="H31" s="817"/>
      <c r="I31" s="817"/>
      <c r="J31" s="817"/>
      <c r="K31" s="817"/>
      <c r="L31" s="817"/>
      <c r="M31" s="817"/>
      <c r="N31" s="817"/>
      <c r="O31" s="817"/>
      <c r="P31" s="818"/>
      <c r="Q31" s="819">
        <v>976</v>
      </c>
      <c r="R31" s="820"/>
      <c r="S31" s="820"/>
      <c r="T31" s="820"/>
      <c r="U31" s="820"/>
      <c r="V31" s="820">
        <v>862</v>
      </c>
      <c r="W31" s="820"/>
      <c r="X31" s="820"/>
      <c r="Y31" s="820"/>
      <c r="Z31" s="820"/>
      <c r="AA31" s="820">
        <v>114</v>
      </c>
      <c r="AB31" s="820"/>
      <c r="AC31" s="820"/>
      <c r="AD31" s="820"/>
      <c r="AE31" s="821"/>
      <c r="AF31" s="822">
        <v>1060</v>
      </c>
      <c r="AG31" s="823"/>
      <c r="AH31" s="823"/>
      <c r="AI31" s="823"/>
      <c r="AJ31" s="824"/>
      <c r="AK31" s="870">
        <v>335</v>
      </c>
      <c r="AL31" s="866"/>
      <c r="AM31" s="866"/>
      <c r="AN31" s="866"/>
      <c r="AO31" s="866"/>
      <c r="AP31" s="866">
        <v>4300</v>
      </c>
      <c r="AQ31" s="866"/>
      <c r="AR31" s="866"/>
      <c r="AS31" s="866"/>
      <c r="AT31" s="866"/>
      <c r="AU31" s="866">
        <v>2245</v>
      </c>
      <c r="AV31" s="866"/>
      <c r="AW31" s="866"/>
      <c r="AX31" s="866"/>
      <c r="AY31" s="866"/>
      <c r="AZ31" s="867" t="s">
        <v>563</v>
      </c>
      <c r="BA31" s="867"/>
      <c r="BB31" s="867"/>
      <c r="BC31" s="867"/>
      <c r="BD31" s="867"/>
      <c r="BE31" s="868" t="s">
        <v>394</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395</v>
      </c>
      <c r="C32" s="817"/>
      <c r="D32" s="817"/>
      <c r="E32" s="817"/>
      <c r="F32" s="817"/>
      <c r="G32" s="817"/>
      <c r="H32" s="817"/>
      <c r="I32" s="817"/>
      <c r="J32" s="817"/>
      <c r="K32" s="817"/>
      <c r="L32" s="817"/>
      <c r="M32" s="817"/>
      <c r="N32" s="817"/>
      <c r="O32" s="817"/>
      <c r="P32" s="818"/>
      <c r="Q32" s="819">
        <v>2708</v>
      </c>
      <c r="R32" s="820"/>
      <c r="S32" s="820"/>
      <c r="T32" s="820"/>
      <c r="U32" s="820"/>
      <c r="V32" s="820">
        <v>2750</v>
      </c>
      <c r="W32" s="820"/>
      <c r="X32" s="820"/>
      <c r="Y32" s="820"/>
      <c r="Z32" s="820"/>
      <c r="AA32" s="820">
        <v>-42</v>
      </c>
      <c r="AB32" s="820"/>
      <c r="AC32" s="820"/>
      <c r="AD32" s="820"/>
      <c r="AE32" s="821"/>
      <c r="AF32" s="822">
        <v>1254</v>
      </c>
      <c r="AG32" s="823"/>
      <c r="AH32" s="823"/>
      <c r="AI32" s="823"/>
      <c r="AJ32" s="824"/>
      <c r="AK32" s="870">
        <v>629</v>
      </c>
      <c r="AL32" s="866"/>
      <c r="AM32" s="866"/>
      <c r="AN32" s="866"/>
      <c r="AO32" s="866"/>
      <c r="AP32" s="866">
        <v>2006</v>
      </c>
      <c r="AQ32" s="866"/>
      <c r="AR32" s="866"/>
      <c r="AS32" s="866"/>
      <c r="AT32" s="866"/>
      <c r="AU32" s="866">
        <v>1460</v>
      </c>
      <c r="AV32" s="866"/>
      <c r="AW32" s="866"/>
      <c r="AX32" s="866"/>
      <c r="AY32" s="866"/>
      <c r="AZ32" s="867" t="s">
        <v>563</v>
      </c>
      <c r="BA32" s="867"/>
      <c r="BB32" s="867"/>
      <c r="BC32" s="867"/>
      <c r="BD32" s="867"/>
      <c r="BE32" s="868" t="s">
        <v>394</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396</v>
      </c>
      <c r="C33" s="817"/>
      <c r="D33" s="817"/>
      <c r="E33" s="817"/>
      <c r="F33" s="817"/>
      <c r="G33" s="817"/>
      <c r="H33" s="817"/>
      <c r="I33" s="817"/>
      <c r="J33" s="817"/>
      <c r="K33" s="817"/>
      <c r="L33" s="817"/>
      <c r="M33" s="817"/>
      <c r="N33" s="817"/>
      <c r="O33" s="817"/>
      <c r="P33" s="818"/>
      <c r="Q33" s="819">
        <v>31</v>
      </c>
      <c r="R33" s="820"/>
      <c r="S33" s="820"/>
      <c r="T33" s="820"/>
      <c r="U33" s="820"/>
      <c r="V33" s="820">
        <v>23</v>
      </c>
      <c r="W33" s="820"/>
      <c r="X33" s="820"/>
      <c r="Y33" s="820"/>
      <c r="Z33" s="820"/>
      <c r="AA33" s="820">
        <v>7</v>
      </c>
      <c r="AB33" s="820"/>
      <c r="AC33" s="820"/>
      <c r="AD33" s="820"/>
      <c r="AE33" s="821"/>
      <c r="AF33" s="822">
        <v>114</v>
      </c>
      <c r="AG33" s="823"/>
      <c r="AH33" s="823"/>
      <c r="AI33" s="823"/>
      <c r="AJ33" s="824"/>
      <c r="AK33" s="870" t="s">
        <v>563</v>
      </c>
      <c r="AL33" s="866"/>
      <c r="AM33" s="866"/>
      <c r="AN33" s="866"/>
      <c r="AO33" s="866"/>
      <c r="AP33" s="866">
        <v>93</v>
      </c>
      <c r="AQ33" s="866"/>
      <c r="AR33" s="866"/>
      <c r="AS33" s="866"/>
      <c r="AT33" s="866"/>
      <c r="AU33" s="866" t="s">
        <v>563</v>
      </c>
      <c r="AV33" s="866"/>
      <c r="AW33" s="866"/>
      <c r="AX33" s="866"/>
      <c r="AY33" s="866"/>
      <c r="AZ33" s="867" t="s">
        <v>563</v>
      </c>
      <c r="BA33" s="867"/>
      <c r="BB33" s="867"/>
      <c r="BC33" s="867"/>
      <c r="BD33" s="867"/>
      <c r="BE33" s="868" t="s">
        <v>394</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t="s">
        <v>397</v>
      </c>
      <c r="C34" s="817"/>
      <c r="D34" s="817"/>
      <c r="E34" s="817"/>
      <c r="F34" s="817"/>
      <c r="G34" s="817"/>
      <c r="H34" s="817"/>
      <c r="I34" s="817"/>
      <c r="J34" s="817"/>
      <c r="K34" s="817"/>
      <c r="L34" s="817"/>
      <c r="M34" s="817"/>
      <c r="N34" s="817"/>
      <c r="O34" s="817"/>
      <c r="P34" s="818"/>
      <c r="Q34" s="819">
        <v>1392</v>
      </c>
      <c r="R34" s="820"/>
      <c r="S34" s="820"/>
      <c r="T34" s="820"/>
      <c r="U34" s="820"/>
      <c r="V34" s="820">
        <v>1389</v>
      </c>
      <c r="W34" s="820"/>
      <c r="X34" s="820"/>
      <c r="Y34" s="820"/>
      <c r="Z34" s="820"/>
      <c r="AA34" s="820">
        <v>3</v>
      </c>
      <c r="AB34" s="820"/>
      <c r="AC34" s="820"/>
      <c r="AD34" s="820"/>
      <c r="AE34" s="821"/>
      <c r="AF34" s="822">
        <v>22</v>
      </c>
      <c r="AG34" s="823"/>
      <c r="AH34" s="823"/>
      <c r="AI34" s="823"/>
      <c r="AJ34" s="824"/>
      <c r="AK34" s="870">
        <v>1062</v>
      </c>
      <c r="AL34" s="866"/>
      <c r="AM34" s="866"/>
      <c r="AN34" s="866"/>
      <c r="AO34" s="866"/>
      <c r="AP34" s="866">
        <v>9609</v>
      </c>
      <c r="AQ34" s="866"/>
      <c r="AR34" s="866"/>
      <c r="AS34" s="866"/>
      <c r="AT34" s="866"/>
      <c r="AU34" s="866">
        <v>9013</v>
      </c>
      <c r="AV34" s="866"/>
      <c r="AW34" s="866"/>
      <c r="AX34" s="866"/>
      <c r="AY34" s="866"/>
      <c r="AZ34" s="867" t="s">
        <v>563</v>
      </c>
      <c r="BA34" s="867"/>
      <c r="BB34" s="867"/>
      <c r="BC34" s="867"/>
      <c r="BD34" s="867"/>
      <c r="BE34" s="868" t="s">
        <v>394</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t="s">
        <v>398</v>
      </c>
      <c r="C35" s="817"/>
      <c r="D35" s="817"/>
      <c r="E35" s="817"/>
      <c r="F35" s="817"/>
      <c r="G35" s="817"/>
      <c r="H35" s="817"/>
      <c r="I35" s="817"/>
      <c r="J35" s="817"/>
      <c r="K35" s="817"/>
      <c r="L35" s="817"/>
      <c r="M35" s="817"/>
      <c r="N35" s="817"/>
      <c r="O35" s="817"/>
      <c r="P35" s="818"/>
      <c r="Q35" s="819">
        <v>107</v>
      </c>
      <c r="R35" s="820"/>
      <c r="S35" s="820"/>
      <c r="T35" s="820"/>
      <c r="U35" s="820"/>
      <c r="V35" s="820">
        <v>83</v>
      </c>
      <c r="W35" s="820"/>
      <c r="X35" s="820"/>
      <c r="Y35" s="820"/>
      <c r="Z35" s="820"/>
      <c r="AA35" s="820">
        <v>24</v>
      </c>
      <c r="AB35" s="820"/>
      <c r="AC35" s="820"/>
      <c r="AD35" s="820"/>
      <c r="AE35" s="821"/>
      <c r="AF35" s="822" t="s">
        <v>122</v>
      </c>
      <c r="AG35" s="823"/>
      <c r="AH35" s="823"/>
      <c r="AI35" s="823"/>
      <c r="AJ35" s="824"/>
      <c r="AK35" s="870">
        <v>66</v>
      </c>
      <c r="AL35" s="866"/>
      <c r="AM35" s="866"/>
      <c r="AN35" s="866"/>
      <c r="AO35" s="866"/>
      <c r="AP35" s="866" t="s">
        <v>563</v>
      </c>
      <c r="AQ35" s="866"/>
      <c r="AR35" s="866"/>
      <c r="AS35" s="866"/>
      <c r="AT35" s="866"/>
      <c r="AU35" s="866" t="s">
        <v>563</v>
      </c>
      <c r="AV35" s="866"/>
      <c r="AW35" s="866"/>
      <c r="AX35" s="866"/>
      <c r="AY35" s="866"/>
      <c r="AZ35" s="867" t="s">
        <v>563</v>
      </c>
      <c r="BA35" s="867"/>
      <c r="BB35" s="867"/>
      <c r="BC35" s="867"/>
      <c r="BD35" s="867"/>
      <c r="BE35" s="868" t="s">
        <v>399</v>
      </c>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400</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378</v>
      </c>
      <c r="B63" s="825" t="s">
        <v>401</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2820</v>
      </c>
      <c r="AG63" s="880"/>
      <c r="AH63" s="880"/>
      <c r="AI63" s="880"/>
      <c r="AJ63" s="881"/>
      <c r="AK63" s="882"/>
      <c r="AL63" s="877"/>
      <c r="AM63" s="877"/>
      <c r="AN63" s="877"/>
      <c r="AO63" s="877"/>
      <c r="AP63" s="880">
        <v>16040</v>
      </c>
      <c r="AQ63" s="880"/>
      <c r="AR63" s="880"/>
      <c r="AS63" s="880"/>
      <c r="AT63" s="880"/>
      <c r="AU63" s="880">
        <v>12751</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402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403</v>
      </c>
      <c r="B66" s="764"/>
      <c r="C66" s="764"/>
      <c r="D66" s="764"/>
      <c r="E66" s="764"/>
      <c r="F66" s="764"/>
      <c r="G66" s="764"/>
      <c r="H66" s="764"/>
      <c r="I66" s="764"/>
      <c r="J66" s="764"/>
      <c r="K66" s="764"/>
      <c r="L66" s="764"/>
      <c r="M66" s="764"/>
      <c r="N66" s="764"/>
      <c r="O66" s="764"/>
      <c r="P66" s="765"/>
      <c r="Q66" s="769" t="s">
        <v>382</v>
      </c>
      <c r="R66" s="770"/>
      <c r="S66" s="770"/>
      <c r="T66" s="770"/>
      <c r="U66" s="771"/>
      <c r="V66" s="769" t="s">
        <v>383</v>
      </c>
      <c r="W66" s="770"/>
      <c r="X66" s="770"/>
      <c r="Y66" s="770"/>
      <c r="Z66" s="771"/>
      <c r="AA66" s="769" t="s">
        <v>384</v>
      </c>
      <c r="AB66" s="770"/>
      <c r="AC66" s="770"/>
      <c r="AD66" s="770"/>
      <c r="AE66" s="771"/>
      <c r="AF66" s="890" t="s">
        <v>385</v>
      </c>
      <c r="AG66" s="851"/>
      <c r="AH66" s="851"/>
      <c r="AI66" s="851"/>
      <c r="AJ66" s="891"/>
      <c r="AK66" s="769" t="s">
        <v>386</v>
      </c>
      <c r="AL66" s="764"/>
      <c r="AM66" s="764"/>
      <c r="AN66" s="764"/>
      <c r="AO66" s="765"/>
      <c r="AP66" s="769" t="s">
        <v>387</v>
      </c>
      <c r="AQ66" s="770"/>
      <c r="AR66" s="770"/>
      <c r="AS66" s="770"/>
      <c r="AT66" s="771"/>
      <c r="AU66" s="769" t="s">
        <v>404</v>
      </c>
      <c r="AV66" s="770"/>
      <c r="AW66" s="770"/>
      <c r="AX66" s="770"/>
      <c r="AY66" s="771"/>
      <c r="AZ66" s="769" t="s">
        <v>365</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564</v>
      </c>
      <c r="C68" s="906"/>
      <c r="D68" s="906"/>
      <c r="E68" s="906"/>
      <c r="F68" s="906"/>
      <c r="G68" s="906"/>
      <c r="H68" s="906"/>
      <c r="I68" s="906"/>
      <c r="J68" s="906"/>
      <c r="K68" s="906"/>
      <c r="L68" s="906"/>
      <c r="M68" s="906"/>
      <c r="N68" s="906"/>
      <c r="O68" s="906"/>
      <c r="P68" s="907"/>
      <c r="Q68" s="908">
        <v>442</v>
      </c>
      <c r="R68" s="902"/>
      <c r="S68" s="902"/>
      <c r="T68" s="902"/>
      <c r="U68" s="902"/>
      <c r="V68" s="902">
        <v>434</v>
      </c>
      <c r="W68" s="902"/>
      <c r="X68" s="902"/>
      <c r="Y68" s="902"/>
      <c r="Z68" s="902"/>
      <c r="AA68" s="902">
        <v>9</v>
      </c>
      <c r="AB68" s="902"/>
      <c r="AC68" s="902"/>
      <c r="AD68" s="902"/>
      <c r="AE68" s="902"/>
      <c r="AF68" s="902">
        <v>9</v>
      </c>
      <c r="AG68" s="902"/>
      <c r="AH68" s="902"/>
      <c r="AI68" s="902"/>
      <c r="AJ68" s="902"/>
      <c r="AK68" s="902" t="s">
        <v>567</v>
      </c>
      <c r="AL68" s="902"/>
      <c r="AM68" s="902"/>
      <c r="AN68" s="902"/>
      <c r="AO68" s="902"/>
      <c r="AP68" s="902" t="s">
        <v>567</v>
      </c>
      <c r="AQ68" s="902"/>
      <c r="AR68" s="902"/>
      <c r="AS68" s="902"/>
      <c r="AT68" s="902"/>
      <c r="AU68" s="902" t="s">
        <v>567</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565</v>
      </c>
      <c r="C69" s="910"/>
      <c r="D69" s="910"/>
      <c r="E69" s="910"/>
      <c r="F69" s="910"/>
      <c r="G69" s="910"/>
      <c r="H69" s="910"/>
      <c r="I69" s="910"/>
      <c r="J69" s="910"/>
      <c r="K69" s="910"/>
      <c r="L69" s="910"/>
      <c r="M69" s="910"/>
      <c r="N69" s="910"/>
      <c r="O69" s="910"/>
      <c r="P69" s="911"/>
      <c r="Q69" s="912">
        <v>943</v>
      </c>
      <c r="R69" s="866"/>
      <c r="S69" s="866"/>
      <c r="T69" s="866"/>
      <c r="U69" s="866"/>
      <c r="V69" s="866">
        <v>917</v>
      </c>
      <c r="W69" s="866"/>
      <c r="X69" s="866"/>
      <c r="Y69" s="866"/>
      <c r="Z69" s="866"/>
      <c r="AA69" s="866">
        <v>26</v>
      </c>
      <c r="AB69" s="866"/>
      <c r="AC69" s="866"/>
      <c r="AD69" s="866"/>
      <c r="AE69" s="866"/>
      <c r="AF69" s="866">
        <v>26</v>
      </c>
      <c r="AG69" s="866"/>
      <c r="AH69" s="866"/>
      <c r="AI69" s="866"/>
      <c r="AJ69" s="866"/>
      <c r="AK69" s="866" t="s">
        <v>567</v>
      </c>
      <c r="AL69" s="866"/>
      <c r="AM69" s="866"/>
      <c r="AN69" s="866"/>
      <c r="AO69" s="866"/>
      <c r="AP69" s="866">
        <v>167</v>
      </c>
      <c r="AQ69" s="866"/>
      <c r="AR69" s="866"/>
      <c r="AS69" s="866"/>
      <c r="AT69" s="866"/>
      <c r="AU69" s="866">
        <v>141</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566</v>
      </c>
      <c r="C70" s="910"/>
      <c r="D70" s="910"/>
      <c r="E70" s="910"/>
      <c r="F70" s="910"/>
      <c r="G70" s="910"/>
      <c r="H70" s="910"/>
      <c r="I70" s="910"/>
      <c r="J70" s="910"/>
      <c r="K70" s="910"/>
      <c r="L70" s="910"/>
      <c r="M70" s="910"/>
      <c r="N70" s="910"/>
      <c r="O70" s="910"/>
      <c r="P70" s="911"/>
      <c r="Q70" s="912">
        <v>1656</v>
      </c>
      <c r="R70" s="866"/>
      <c r="S70" s="866"/>
      <c r="T70" s="866"/>
      <c r="U70" s="866"/>
      <c r="V70" s="866">
        <v>1631</v>
      </c>
      <c r="W70" s="866"/>
      <c r="X70" s="866"/>
      <c r="Y70" s="866"/>
      <c r="Z70" s="866"/>
      <c r="AA70" s="866">
        <v>25</v>
      </c>
      <c r="AB70" s="866"/>
      <c r="AC70" s="866"/>
      <c r="AD70" s="866"/>
      <c r="AE70" s="866"/>
      <c r="AF70" s="866">
        <v>25</v>
      </c>
      <c r="AG70" s="866"/>
      <c r="AH70" s="866"/>
      <c r="AI70" s="866"/>
      <c r="AJ70" s="866"/>
      <c r="AK70" s="866" t="s">
        <v>567</v>
      </c>
      <c r="AL70" s="866"/>
      <c r="AM70" s="866"/>
      <c r="AN70" s="866"/>
      <c r="AO70" s="866"/>
      <c r="AP70" s="866">
        <v>31</v>
      </c>
      <c r="AQ70" s="866"/>
      <c r="AR70" s="866"/>
      <c r="AS70" s="866"/>
      <c r="AT70" s="866"/>
      <c r="AU70" s="866">
        <v>10</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562</v>
      </c>
      <c r="C71" s="910"/>
      <c r="D71" s="910"/>
      <c r="E71" s="910"/>
      <c r="F71" s="910"/>
      <c r="G71" s="910"/>
      <c r="H71" s="910"/>
      <c r="I71" s="910"/>
      <c r="J71" s="910"/>
      <c r="K71" s="910"/>
      <c r="L71" s="910"/>
      <c r="M71" s="910"/>
      <c r="N71" s="910"/>
      <c r="O71" s="910"/>
      <c r="P71" s="911"/>
      <c r="Q71" s="912">
        <v>6322</v>
      </c>
      <c r="R71" s="866"/>
      <c r="S71" s="866"/>
      <c r="T71" s="866"/>
      <c r="U71" s="866"/>
      <c r="V71" s="866">
        <v>6688</v>
      </c>
      <c r="W71" s="866"/>
      <c r="X71" s="866"/>
      <c r="Y71" s="866"/>
      <c r="Z71" s="866"/>
      <c r="AA71" s="866">
        <v>-366</v>
      </c>
      <c r="AB71" s="866"/>
      <c r="AC71" s="866"/>
      <c r="AD71" s="866"/>
      <c r="AE71" s="866"/>
      <c r="AF71" s="866">
        <v>3512</v>
      </c>
      <c r="AG71" s="866"/>
      <c r="AH71" s="866"/>
      <c r="AI71" s="866"/>
      <c r="AJ71" s="866"/>
      <c r="AK71" s="866" t="s">
        <v>492</v>
      </c>
      <c r="AL71" s="866"/>
      <c r="AM71" s="866"/>
      <c r="AN71" s="866"/>
      <c r="AO71" s="866"/>
      <c r="AP71" s="866">
        <v>15424</v>
      </c>
      <c r="AQ71" s="866"/>
      <c r="AR71" s="866"/>
      <c r="AS71" s="866"/>
      <c r="AT71" s="866"/>
      <c r="AU71" s="866">
        <v>197</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558</v>
      </c>
      <c r="C72" s="910"/>
      <c r="D72" s="910"/>
      <c r="E72" s="910"/>
      <c r="F72" s="910"/>
      <c r="G72" s="910"/>
      <c r="H72" s="910"/>
      <c r="I72" s="910"/>
      <c r="J72" s="910"/>
      <c r="K72" s="910"/>
      <c r="L72" s="910"/>
      <c r="M72" s="910"/>
      <c r="N72" s="910"/>
      <c r="O72" s="910"/>
      <c r="P72" s="911"/>
      <c r="Q72" s="912">
        <v>911</v>
      </c>
      <c r="R72" s="866"/>
      <c r="S72" s="866"/>
      <c r="T72" s="866"/>
      <c r="U72" s="866"/>
      <c r="V72" s="866">
        <v>909</v>
      </c>
      <c r="W72" s="866"/>
      <c r="X72" s="866"/>
      <c r="Y72" s="866"/>
      <c r="Z72" s="866"/>
      <c r="AA72" s="866">
        <v>2</v>
      </c>
      <c r="AB72" s="866"/>
      <c r="AC72" s="866"/>
      <c r="AD72" s="866"/>
      <c r="AE72" s="866"/>
      <c r="AF72" s="866">
        <v>2</v>
      </c>
      <c r="AG72" s="866"/>
      <c r="AH72" s="866"/>
      <c r="AI72" s="866"/>
      <c r="AJ72" s="866"/>
      <c r="AK72" s="866" t="s">
        <v>492</v>
      </c>
      <c r="AL72" s="866"/>
      <c r="AM72" s="866"/>
      <c r="AN72" s="866"/>
      <c r="AO72" s="866"/>
      <c r="AP72" s="866" t="s">
        <v>492</v>
      </c>
      <c r="AQ72" s="866" t="s">
        <v>492</v>
      </c>
      <c r="AR72" s="866"/>
      <c r="AS72" s="866"/>
      <c r="AT72" s="866"/>
      <c r="AU72" s="866" t="s">
        <v>492</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559</v>
      </c>
      <c r="C73" s="910"/>
      <c r="D73" s="910"/>
      <c r="E73" s="910"/>
      <c r="F73" s="910"/>
      <c r="G73" s="910"/>
      <c r="H73" s="910"/>
      <c r="I73" s="910"/>
      <c r="J73" s="910"/>
      <c r="K73" s="910"/>
      <c r="L73" s="910"/>
      <c r="M73" s="910"/>
      <c r="N73" s="910"/>
      <c r="O73" s="910"/>
      <c r="P73" s="911"/>
      <c r="Q73" s="912">
        <v>303798</v>
      </c>
      <c r="R73" s="866"/>
      <c r="S73" s="866"/>
      <c r="T73" s="866"/>
      <c r="U73" s="866"/>
      <c r="V73" s="866">
        <v>300652</v>
      </c>
      <c r="W73" s="866"/>
      <c r="X73" s="866"/>
      <c r="Y73" s="866"/>
      <c r="Z73" s="866"/>
      <c r="AA73" s="866">
        <v>3146</v>
      </c>
      <c r="AB73" s="866"/>
      <c r="AC73" s="866"/>
      <c r="AD73" s="866"/>
      <c r="AE73" s="866"/>
      <c r="AF73" s="866">
        <v>3146</v>
      </c>
      <c r="AG73" s="866"/>
      <c r="AH73" s="866"/>
      <c r="AI73" s="866"/>
      <c r="AJ73" s="866"/>
      <c r="AK73" s="866">
        <v>5678</v>
      </c>
      <c r="AL73" s="866"/>
      <c r="AM73" s="866"/>
      <c r="AN73" s="866"/>
      <c r="AO73" s="866"/>
      <c r="AP73" s="866" t="s">
        <v>492</v>
      </c>
      <c r="AQ73" s="866" t="s">
        <v>492</v>
      </c>
      <c r="AR73" s="866"/>
      <c r="AS73" s="866"/>
      <c r="AT73" s="866"/>
      <c r="AU73" s="866" t="s">
        <v>492</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556</v>
      </c>
      <c r="C74" s="910"/>
      <c r="D74" s="910"/>
      <c r="E74" s="910"/>
      <c r="F74" s="910"/>
      <c r="G74" s="910"/>
      <c r="H74" s="910"/>
      <c r="I74" s="910"/>
      <c r="J74" s="910"/>
      <c r="K74" s="910"/>
      <c r="L74" s="910"/>
      <c r="M74" s="910"/>
      <c r="N74" s="910"/>
      <c r="O74" s="910"/>
      <c r="P74" s="911"/>
      <c r="Q74" s="912">
        <v>5106</v>
      </c>
      <c r="R74" s="866"/>
      <c r="S74" s="866"/>
      <c r="T74" s="866"/>
      <c r="U74" s="866"/>
      <c r="V74" s="866">
        <v>4768</v>
      </c>
      <c r="W74" s="866"/>
      <c r="X74" s="866"/>
      <c r="Y74" s="866"/>
      <c r="Z74" s="866"/>
      <c r="AA74" s="866">
        <v>338</v>
      </c>
      <c r="AB74" s="866"/>
      <c r="AC74" s="866"/>
      <c r="AD74" s="866"/>
      <c r="AE74" s="866"/>
      <c r="AF74" s="866">
        <v>338</v>
      </c>
      <c r="AG74" s="866"/>
      <c r="AH74" s="866"/>
      <c r="AI74" s="866"/>
      <c r="AJ74" s="866"/>
      <c r="AK74" s="866">
        <v>240</v>
      </c>
      <c r="AL74" s="866"/>
      <c r="AM74" s="866"/>
      <c r="AN74" s="866"/>
      <c r="AO74" s="866"/>
      <c r="AP74" s="866" t="s">
        <v>492</v>
      </c>
      <c r="AQ74" s="866" t="s">
        <v>492</v>
      </c>
      <c r="AR74" s="866"/>
      <c r="AS74" s="866"/>
      <c r="AT74" s="866"/>
      <c r="AU74" s="866" t="s">
        <v>492</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t="s">
        <v>557</v>
      </c>
      <c r="C75" s="910"/>
      <c r="D75" s="910"/>
      <c r="E75" s="910"/>
      <c r="F75" s="910"/>
      <c r="G75" s="910"/>
      <c r="H75" s="910"/>
      <c r="I75" s="910"/>
      <c r="J75" s="910"/>
      <c r="K75" s="910"/>
      <c r="L75" s="910"/>
      <c r="M75" s="910"/>
      <c r="N75" s="910"/>
      <c r="O75" s="910"/>
      <c r="P75" s="911"/>
      <c r="Q75" s="912">
        <v>940</v>
      </c>
      <c r="R75" s="866"/>
      <c r="S75" s="866"/>
      <c r="T75" s="866"/>
      <c r="U75" s="866"/>
      <c r="V75" s="866">
        <v>691</v>
      </c>
      <c r="W75" s="866"/>
      <c r="X75" s="866"/>
      <c r="Y75" s="866"/>
      <c r="Z75" s="866"/>
      <c r="AA75" s="866">
        <v>249</v>
      </c>
      <c r="AB75" s="866"/>
      <c r="AC75" s="866"/>
      <c r="AD75" s="866"/>
      <c r="AE75" s="866"/>
      <c r="AF75" s="866">
        <v>249</v>
      </c>
      <c r="AG75" s="866"/>
      <c r="AH75" s="866"/>
      <c r="AI75" s="866"/>
      <c r="AJ75" s="866"/>
      <c r="AK75" s="866" t="s">
        <v>492</v>
      </c>
      <c r="AL75" s="866"/>
      <c r="AM75" s="866"/>
      <c r="AN75" s="866"/>
      <c r="AO75" s="866"/>
      <c r="AP75" s="866" t="s">
        <v>492</v>
      </c>
      <c r="AQ75" s="866" t="s">
        <v>492</v>
      </c>
      <c r="AR75" s="866"/>
      <c r="AS75" s="866"/>
      <c r="AT75" s="866"/>
      <c r="AU75" s="866" t="s">
        <v>492</v>
      </c>
      <c r="AV75" s="866"/>
      <c r="AW75" s="866"/>
      <c r="AX75" s="866"/>
      <c r="AY75" s="866"/>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t="s">
        <v>560</v>
      </c>
      <c r="C76" s="910"/>
      <c r="D76" s="910"/>
      <c r="E76" s="910"/>
      <c r="F76" s="910"/>
      <c r="G76" s="910"/>
      <c r="H76" s="910"/>
      <c r="I76" s="910"/>
      <c r="J76" s="910"/>
      <c r="K76" s="910"/>
      <c r="L76" s="910"/>
      <c r="M76" s="910"/>
      <c r="N76" s="910"/>
      <c r="O76" s="910"/>
      <c r="P76" s="911"/>
      <c r="Q76" s="915">
        <v>245</v>
      </c>
      <c r="R76" s="914"/>
      <c r="S76" s="914"/>
      <c r="T76" s="914"/>
      <c r="U76" s="870"/>
      <c r="V76" s="913">
        <v>236</v>
      </c>
      <c r="W76" s="914"/>
      <c r="X76" s="914"/>
      <c r="Y76" s="914"/>
      <c r="Z76" s="870"/>
      <c r="AA76" s="913">
        <v>9</v>
      </c>
      <c r="AB76" s="914"/>
      <c r="AC76" s="914"/>
      <c r="AD76" s="914"/>
      <c r="AE76" s="870"/>
      <c r="AF76" s="913">
        <v>9</v>
      </c>
      <c r="AG76" s="914"/>
      <c r="AH76" s="914"/>
      <c r="AI76" s="914"/>
      <c r="AJ76" s="870"/>
      <c r="AK76" s="913">
        <v>238</v>
      </c>
      <c r="AL76" s="914"/>
      <c r="AM76" s="914"/>
      <c r="AN76" s="914"/>
      <c r="AO76" s="870"/>
      <c r="AP76" s="913" t="s">
        <v>492</v>
      </c>
      <c r="AQ76" s="914" t="s">
        <v>492</v>
      </c>
      <c r="AR76" s="914"/>
      <c r="AS76" s="914"/>
      <c r="AT76" s="870"/>
      <c r="AU76" s="913" t="s">
        <v>492</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t="s">
        <v>561</v>
      </c>
      <c r="C77" s="910"/>
      <c r="D77" s="910"/>
      <c r="E77" s="910"/>
      <c r="F77" s="910"/>
      <c r="G77" s="910"/>
      <c r="H77" s="910"/>
      <c r="I77" s="910"/>
      <c r="J77" s="910"/>
      <c r="K77" s="910"/>
      <c r="L77" s="910"/>
      <c r="M77" s="910"/>
      <c r="N77" s="910"/>
      <c r="O77" s="910"/>
      <c r="P77" s="911"/>
      <c r="Q77" s="915">
        <v>85</v>
      </c>
      <c r="R77" s="914"/>
      <c r="S77" s="914"/>
      <c r="T77" s="914"/>
      <c r="U77" s="870"/>
      <c r="V77" s="913">
        <v>72</v>
      </c>
      <c r="W77" s="914"/>
      <c r="X77" s="914"/>
      <c r="Y77" s="914"/>
      <c r="Z77" s="870"/>
      <c r="AA77" s="913">
        <v>13</v>
      </c>
      <c r="AB77" s="914"/>
      <c r="AC77" s="914"/>
      <c r="AD77" s="914"/>
      <c r="AE77" s="870"/>
      <c r="AF77" s="913">
        <v>13</v>
      </c>
      <c r="AG77" s="914"/>
      <c r="AH77" s="914"/>
      <c r="AI77" s="914"/>
      <c r="AJ77" s="870"/>
      <c r="AK77" s="913">
        <v>15</v>
      </c>
      <c r="AL77" s="914"/>
      <c r="AM77" s="914"/>
      <c r="AN77" s="914"/>
      <c r="AO77" s="870"/>
      <c r="AP77" s="913" t="s">
        <v>492</v>
      </c>
      <c r="AQ77" s="914" t="s">
        <v>492</v>
      </c>
      <c r="AR77" s="914"/>
      <c r="AS77" s="914"/>
      <c r="AT77" s="870"/>
      <c r="AU77" s="913" t="s">
        <v>492</v>
      </c>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378</v>
      </c>
      <c r="B88" s="825" t="s">
        <v>405</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7329</v>
      </c>
      <c r="AG88" s="880"/>
      <c r="AH88" s="880"/>
      <c r="AI88" s="880"/>
      <c r="AJ88" s="880"/>
      <c r="AK88" s="877"/>
      <c r="AL88" s="877"/>
      <c r="AM88" s="877"/>
      <c r="AN88" s="877"/>
      <c r="AO88" s="877"/>
      <c r="AP88" s="880">
        <v>15623</v>
      </c>
      <c r="AQ88" s="880"/>
      <c r="AR88" s="880"/>
      <c r="AS88" s="880"/>
      <c r="AT88" s="880"/>
      <c r="AU88" s="880">
        <v>349</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825" t="s">
        <v>406</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55</v>
      </c>
      <c r="CS102" s="888"/>
      <c r="CT102" s="888"/>
      <c r="CU102" s="888"/>
      <c r="CV102" s="927"/>
      <c r="CW102" s="926">
        <v>53</v>
      </c>
      <c r="CX102" s="888"/>
      <c r="CY102" s="888"/>
      <c r="CZ102" s="888"/>
      <c r="DA102" s="927"/>
      <c r="DB102" s="926">
        <v>382</v>
      </c>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407</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408</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409</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410</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411</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412</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413</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414</v>
      </c>
      <c r="AB109" s="929"/>
      <c r="AC109" s="929"/>
      <c r="AD109" s="929"/>
      <c r="AE109" s="930"/>
      <c r="AF109" s="928" t="s">
        <v>415</v>
      </c>
      <c r="AG109" s="929"/>
      <c r="AH109" s="929"/>
      <c r="AI109" s="929"/>
      <c r="AJ109" s="930"/>
      <c r="AK109" s="928" t="s">
        <v>295</v>
      </c>
      <c r="AL109" s="929"/>
      <c r="AM109" s="929"/>
      <c r="AN109" s="929"/>
      <c r="AO109" s="930"/>
      <c r="AP109" s="928" t="s">
        <v>416</v>
      </c>
      <c r="AQ109" s="929"/>
      <c r="AR109" s="929"/>
      <c r="AS109" s="929"/>
      <c r="AT109" s="931"/>
      <c r="AU109" s="948" t="s">
        <v>413</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414</v>
      </c>
      <c r="BR109" s="929"/>
      <c r="BS109" s="929"/>
      <c r="BT109" s="929"/>
      <c r="BU109" s="930"/>
      <c r="BV109" s="928" t="s">
        <v>415</v>
      </c>
      <c r="BW109" s="929"/>
      <c r="BX109" s="929"/>
      <c r="BY109" s="929"/>
      <c r="BZ109" s="930"/>
      <c r="CA109" s="928" t="s">
        <v>295</v>
      </c>
      <c r="CB109" s="929"/>
      <c r="CC109" s="929"/>
      <c r="CD109" s="929"/>
      <c r="CE109" s="930"/>
      <c r="CF109" s="949" t="s">
        <v>416</v>
      </c>
      <c r="CG109" s="949"/>
      <c r="CH109" s="949"/>
      <c r="CI109" s="949"/>
      <c r="CJ109" s="949"/>
      <c r="CK109" s="928" t="s">
        <v>417</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414</v>
      </c>
      <c r="DH109" s="929"/>
      <c r="DI109" s="929"/>
      <c r="DJ109" s="929"/>
      <c r="DK109" s="930"/>
      <c r="DL109" s="928" t="s">
        <v>415</v>
      </c>
      <c r="DM109" s="929"/>
      <c r="DN109" s="929"/>
      <c r="DO109" s="929"/>
      <c r="DP109" s="930"/>
      <c r="DQ109" s="928" t="s">
        <v>295</v>
      </c>
      <c r="DR109" s="929"/>
      <c r="DS109" s="929"/>
      <c r="DT109" s="929"/>
      <c r="DU109" s="930"/>
      <c r="DV109" s="928" t="s">
        <v>416</v>
      </c>
      <c r="DW109" s="929"/>
      <c r="DX109" s="929"/>
      <c r="DY109" s="929"/>
      <c r="DZ109" s="931"/>
    </row>
    <row r="110" spans="1:131" s="230" customFormat="1" ht="26.25" customHeight="1" x14ac:dyDescent="0.15">
      <c r="A110" s="932" t="s">
        <v>418</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1935460</v>
      </c>
      <c r="AB110" s="936"/>
      <c r="AC110" s="936"/>
      <c r="AD110" s="936"/>
      <c r="AE110" s="937"/>
      <c r="AF110" s="938">
        <v>1917843</v>
      </c>
      <c r="AG110" s="936"/>
      <c r="AH110" s="936"/>
      <c r="AI110" s="936"/>
      <c r="AJ110" s="937"/>
      <c r="AK110" s="938">
        <v>2006159</v>
      </c>
      <c r="AL110" s="936"/>
      <c r="AM110" s="936"/>
      <c r="AN110" s="936"/>
      <c r="AO110" s="937"/>
      <c r="AP110" s="939">
        <v>19.3</v>
      </c>
      <c r="AQ110" s="940"/>
      <c r="AR110" s="940"/>
      <c r="AS110" s="940"/>
      <c r="AT110" s="941"/>
      <c r="AU110" s="942" t="s">
        <v>69</v>
      </c>
      <c r="AV110" s="943"/>
      <c r="AW110" s="943"/>
      <c r="AX110" s="943"/>
      <c r="AY110" s="943"/>
      <c r="AZ110" s="965" t="s">
        <v>419</v>
      </c>
      <c r="BA110" s="933"/>
      <c r="BB110" s="933"/>
      <c r="BC110" s="933"/>
      <c r="BD110" s="933"/>
      <c r="BE110" s="933"/>
      <c r="BF110" s="933"/>
      <c r="BG110" s="933"/>
      <c r="BH110" s="933"/>
      <c r="BI110" s="933"/>
      <c r="BJ110" s="933"/>
      <c r="BK110" s="933"/>
      <c r="BL110" s="933"/>
      <c r="BM110" s="933"/>
      <c r="BN110" s="933"/>
      <c r="BO110" s="933"/>
      <c r="BP110" s="934"/>
      <c r="BQ110" s="966">
        <v>21226783</v>
      </c>
      <c r="BR110" s="967"/>
      <c r="BS110" s="967"/>
      <c r="BT110" s="967"/>
      <c r="BU110" s="967"/>
      <c r="BV110" s="967">
        <v>22245473</v>
      </c>
      <c r="BW110" s="967"/>
      <c r="BX110" s="967"/>
      <c r="BY110" s="967"/>
      <c r="BZ110" s="967"/>
      <c r="CA110" s="967">
        <v>21856969</v>
      </c>
      <c r="CB110" s="967"/>
      <c r="CC110" s="967"/>
      <c r="CD110" s="967"/>
      <c r="CE110" s="967"/>
      <c r="CF110" s="980">
        <v>210.1</v>
      </c>
      <c r="CG110" s="981"/>
      <c r="CH110" s="981"/>
      <c r="CI110" s="981"/>
      <c r="CJ110" s="981"/>
      <c r="CK110" s="982" t="s">
        <v>420</v>
      </c>
      <c r="CL110" s="983"/>
      <c r="CM110" s="965" t="s">
        <v>421</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15">
      <c r="A111" s="970" t="s">
        <v>422</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423</v>
      </c>
      <c r="BA111" s="959"/>
      <c r="BB111" s="959"/>
      <c r="BC111" s="959"/>
      <c r="BD111" s="959"/>
      <c r="BE111" s="959"/>
      <c r="BF111" s="959"/>
      <c r="BG111" s="959"/>
      <c r="BH111" s="959"/>
      <c r="BI111" s="959"/>
      <c r="BJ111" s="959"/>
      <c r="BK111" s="959"/>
      <c r="BL111" s="959"/>
      <c r="BM111" s="959"/>
      <c r="BN111" s="959"/>
      <c r="BO111" s="959"/>
      <c r="BP111" s="960"/>
      <c r="BQ111" s="961">
        <v>58752</v>
      </c>
      <c r="BR111" s="962"/>
      <c r="BS111" s="962"/>
      <c r="BT111" s="962"/>
      <c r="BU111" s="962"/>
      <c r="BV111" s="962">
        <v>54931</v>
      </c>
      <c r="BW111" s="962"/>
      <c r="BX111" s="962"/>
      <c r="BY111" s="962"/>
      <c r="BZ111" s="962"/>
      <c r="CA111" s="962">
        <v>51053</v>
      </c>
      <c r="CB111" s="962"/>
      <c r="CC111" s="962"/>
      <c r="CD111" s="962"/>
      <c r="CE111" s="962"/>
      <c r="CF111" s="956">
        <v>0.5</v>
      </c>
      <c r="CG111" s="957"/>
      <c r="CH111" s="957"/>
      <c r="CI111" s="957"/>
      <c r="CJ111" s="957"/>
      <c r="CK111" s="984"/>
      <c r="CL111" s="985"/>
      <c r="CM111" s="958" t="s">
        <v>424</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15">
      <c r="A112" s="988" t="s">
        <v>425</v>
      </c>
      <c r="B112" s="989"/>
      <c r="C112" s="959" t="s">
        <v>426</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427</v>
      </c>
      <c r="BA112" s="959"/>
      <c r="BB112" s="959"/>
      <c r="BC112" s="959"/>
      <c r="BD112" s="959"/>
      <c r="BE112" s="959"/>
      <c r="BF112" s="959"/>
      <c r="BG112" s="959"/>
      <c r="BH112" s="959"/>
      <c r="BI112" s="959"/>
      <c r="BJ112" s="959"/>
      <c r="BK112" s="959"/>
      <c r="BL112" s="959"/>
      <c r="BM112" s="959"/>
      <c r="BN112" s="959"/>
      <c r="BO112" s="959"/>
      <c r="BP112" s="960"/>
      <c r="BQ112" s="961">
        <v>13765139</v>
      </c>
      <c r="BR112" s="962"/>
      <c r="BS112" s="962"/>
      <c r="BT112" s="962"/>
      <c r="BU112" s="962"/>
      <c r="BV112" s="962">
        <v>13066932</v>
      </c>
      <c r="BW112" s="962"/>
      <c r="BX112" s="962"/>
      <c r="BY112" s="962"/>
      <c r="BZ112" s="962"/>
      <c r="CA112" s="962">
        <v>12750676</v>
      </c>
      <c r="CB112" s="962"/>
      <c r="CC112" s="962"/>
      <c r="CD112" s="962"/>
      <c r="CE112" s="962"/>
      <c r="CF112" s="956">
        <v>122.6</v>
      </c>
      <c r="CG112" s="957"/>
      <c r="CH112" s="957"/>
      <c r="CI112" s="957"/>
      <c r="CJ112" s="957"/>
      <c r="CK112" s="984"/>
      <c r="CL112" s="985"/>
      <c r="CM112" s="958" t="s">
        <v>428</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15">
      <c r="A113" s="990"/>
      <c r="B113" s="991"/>
      <c r="C113" s="959" t="s">
        <v>429</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1440565</v>
      </c>
      <c r="AB113" s="974"/>
      <c r="AC113" s="974"/>
      <c r="AD113" s="974"/>
      <c r="AE113" s="975"/>
      <c r="AF113" s="976">
        <v>1506592</v>
      </c>
      <c r="AG113" s="974"/>
      <c r="AH113" s="974"/>
      <c r="AI113" s="974"/>
      <c r="AJ113" s="975"/>
      <c r="AK113" s="976">
        <v>1540719</v>
      </c>
      <c r="AL113" s="974"/>
      <c r="AM113" s="974"/>
      <c r="AN113" s="974"/>
      <c r="AO113" s="975"/>
      <c r="AP113" s="977">
        <v>14.8</v>
      </c>
      <c r="AQ113" s="978"/>
      <c r="AR113" s="978"/>
      <c r="AS113" s="978"/>
      <c r="AT113" s="979"/>
      <c r="AU113" s="944"/>
      <c r="AV113" s="945"/>
      <c r="AW113" s="945"/>
      <c r="AX113" s="945"/>
      <c r="AY113" s="945"/>
      <c r="AZ113" s="958" t="s">
        <v>430</v>
      </c>
      <c r="BA113" s="959"/>
      <c r="BB113" s="959"/>
      <c r="BC113" s="959"/>
      <c r="BD113" s="959"/>
      <c r="BE113" s="959"/>
      <c r="BF113" s="959"/>
      <c r="BG113" s="959"/>
      <c r="BH113" s="959"/>
      <c r="BI113" s="959"/>
      <c r="BJ113" s="959"/>
      <c r="BK113" s="959"/>
      <c r="BL113" s="959"/>
      <c r="BM113" s="959"/>
      <c r="BN113" s="959"/>
      <c r="BO113" s="959"/>
      <c r="BP113" s="960"/>
      <c r="BQ113" s="961">
        <v>431420</v>
      </c>
      <c r="BR113" s="962"/>
      <c r="BS113" s="962"/>
      <c r="BT113" s="962"/>
      <c r="BU113" s="962"/>
      <c r="BV113" s="962">
        <v>390447</v>
      </c>
      <c r="BW113" s="962"/>
      <c r="BX113" s="962"/>
      <c r="BY113" s="962"/>
      <c r="BZ113" s="962"/>
      <c r="CA113" s="962">
        <v>348741</v>
      </c>
      <c r="CB113" s="962"/>
      <c r="CC113" s="962"/>
      <c r="CD113" s="962"/>
      <c r="CE113" s="962"/>
      <c r="CF113" s="956">
        <v>3.4</v>
      </c>
      <c r="CG113" s="957"/>
      <c r="CH113" s="957"/>
      <c r="CI113" s="957"/>
      <c r="CJ113" s="957"/>
      <c r="CK113" s="984"/>
      <c r="CL113" s="985"/>
      <c r="CM113" s="958" t="s">
        <v>431</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15">
      <c r="A114" s="990"/>
      <c r="B114" s="991"/>
      <c r="C114" s="959" t="s">
        <v>432</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46149</v>
      </c>
      <c r="AB114" s="995"/>
      <c r="AC114" s="995"/>
      <c r="AD114" s="995"/>
      <c r="AE114" s="996"/>
      <c r="AF114" s="997">
        <v>47430</v>
      </c>
      <c r="AG114" s="995"/>
      <c r="AH114" s="995"/>
      <c r="AI114" s="995"/>
      <c r="AJ114" s="996"/>
      <c r="AK114" s="997">
        <v>47220</v>
      </c>
      <c r="AL114" s="995"/>
      <c r="AM114" s="995"/>
      <c r="AN114" s="995"/>
      <c r="AO114" s="996"/>
      <c r="AP114" s="998">
        <v>0.5</v>
      </c>
      <c r="AQ114" s="999"/>
      <c r="AR114" s="999"/>
      <c r="AS114" s="999"/>
      <c r="AT114" s="1000"/>
      <c r="AU114" s="944"/>
      <c r="AV114" s="945"/>
      <c r="AW114" s="945"/>
      <c r="AX114" s="945"/>
      <c r="AY114" s="945"/>
      <c r="AZ114" s="958" t="s">
        <v>433</v>
      </c>
      <c r="BA114" s="959"/>
      <c r="BB114" s="959"/>
      <c r="BC114" s="959"/>
      <c r="BD114" s="959"/>
      <c r="BE114" s="959"/>
      <c r="BF114" s="959"/>
      <c r="BG114" s="959"/>
      <c r="BH114" s="959"/>
      <c r="BI114" s="959"/>
      <c r="BJ114" s="959"/>
      <c r="BK114" s="959"/>
      <c r="BL114" s="959"/>
      <c r="BM114" s="959"/>
      <c r="BN114" s="959"/>
      <c r="BO114" s="959"/>
      <c r="BP114" s="960"/>
      <c r="BQ114" s="961">
        <v>2651397</v>
      </c>
      <c r="BR114" s="962"/>
      <c r="BS114" s="962"/>
      <c r="BT114" s="962"/>
      <c r="BU114" s="962"/>
      <c r="BV114" s="962">
        <v>2754695</v>
      </c>
      <c r="BW114" s="962"/>
      <c r="BX114" s="962"/>
      <c r="BY114" s="962"/>
      <c r="BZ114" s="962"/>
      <c r="CA114" s="962">
        <v>2626930</v>
      </c>
      <c r="CB114" s="962"/>
      <c r="CC114" s="962"/>
      <c r="CD114" s="962"/>
      <c r="CE114" s="962"/>
      <c r="CF114" s="956">
        <v>25.3</v>
      </c>
      <c r="CG114" s="957"/>
      <c r="CH114" s="957"/>
      <c r="CI114" s="957"/>
      <c r="CJ114" s="957"/>
      <c r="CK114" s="984"/>
      <c r="CL114" s="985"/>
      <c r="CM114" s="958" t="s">
        <v>434</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15">
      <c r="A115" s="990"/>
      <c r="B115" s="991"/>
      <c r="C115" s="959" t="s">
        <v>435</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2944</v>
      </c>
      <c r="AB115" s="974"/>
      <c r="AC115" s="974"/>
      <c r="AD115" s="974"/>
      <c r="AE115" s="975"/>
      <c r="AF115" s="976">
        <v>17326</v>
      </c>
      <c r="AG115" s="974"/>
      <c r="AH115" s="974"/>
      <c r="AI115" s="974"/>
      <c r="AJ115" s="975"/>
      <c r="AK115" s="976">
        <v>17364</v>
      </c>
      <c r="AL115" s="974"/>
      <c r="AM115" s="974"/>
      <c r="AN115" s="974"/>
      <c r="AO115" s="975"/>
      <c r="AP115" s="977">
        <v>0.2</v>
      </c>
      <c r="AQ115" s="978"/>
      <c r="AR115" s="978"/>
      <c r="AS115" s="978"/>
      <c r="AT115" s="979"/>
      <c r="AU115" s="944"/>
      <c r="AV115" s="945"/>
      <c r="AW115" s="945"/>
      <c r="AX115" s="945"/>
      <c r="AY115" s="945"/>
      <c r="AZ115" s="958" t="s">
        <v>436</v>
      </c>
      <c r="BA115" s="959"/>
      <c r="BB115" s="959"/>
      <c r="BC115" s="959"/>
      <c r="BD115" s="959"/>
      <c r="BE115" s="959"/>
      <c r="BF115" s="959"/>
      <c r="BG115" s="959"/>
      <c r="BH115" s="959"/>
      <c r="BI115" s="959"/>
      <c r="BJ115" s="959"/>
      <c r="BK115" s="959"/>
      <c r="BL115" s="959"/>
      <c r="BM115" s="959"/>
      <c r="BN115" s="959"/>
      <c r="BO115" s="959"/>
      <c r="BP115" s="960"/>
      <c r="BQ115" s="961">
        <v>404</v>
      </c>
      <c r="BR115" s="962"/>
      <c r="BS115" s="962"/>
      <c r="BT115" s="962"/>
      <c r="BU115" s="962"/>
      <c r="BV115" s="962">
        <v>685</v>
      </c>
      <c r="BW115" s="962"/>
      <c r="BX115" s="962"/>
      <c r="BY115" s="962"/>
      <c r="BZ115" s="962"/>
      <c r="CA115" s="962">
        <v>1077</v>
      </c>
      <c r="CB115" s="962"/>
      <c r="CC115" s="962"/>
      <c r="CD115" s="962"/>
      <c r="CE115" s="962"/>
      <c r="CF115" s="956">
        <v>0</v>
      </c>
      <c r="CG115" s="957"/>
      <c r="CH115" s="957"/>
      <c r="CI115" s="957"/>
      <c r="CJ115" s="957"/>
      <c r="CK115" s="984"/>
      <c r="CL115" s="985"/>
      <c r="CM115" s="958" t="s">
        <v>437</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15">
      <c r="A116" s="992"/>
      <c r="B116" s="993"/>
      <c r="C116" s="1001" t="s">
        <v>438</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439</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440</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15">
      <c r="A117" s="948" t="s">
        <v>178</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441</v>
      </c>
      <c r="Z117" s="930"/>
      <c r="AA117" s="1014">
        <v>3425118</v>
      </c>
      <c r="AB117" s="1015"/>
      <c r="AC117" s="1015"/>
      <c r="AD117" s="1015"/>
      <c r="AE117" s="1016"/>
      <c r="AF117" s="1017">
        <v>3489191</v>
      </c>
      <c r="AG117" s="1015"/>
      <c r="AH117" s="1015"/>
      <c r="AI117" s="1015"/>
      <c r="AJ117" s="1016"/>
      <c r="AK117" s="1017">
        <v>3611462</v>
      </c>
      <c r="AL117" s="1015"/>
      <c r="AM117" s="1015"/>
      <c r="AN117" s="1015"/>
      <c r="AO117" s="1016"/>
      <c r="AP117" s="1018"/>
      <c r="AQ117" s="1019"/>
      <c r="AR117" s="1019"/>
      <c r="AS117" s="1019"/>
      <c r="AT117" s="1020"/>
      <c r="AU117" s="944"/>
      <c r="AV117" s="945"/>
      <c r="AW117" s="945"/>
      <c r="AX117" s="945"/>
      <c r="AY117" s="945"/>
      <c r="AZ117" s="1010" t="s">
        <v>442</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443</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15">
      <c r="A118" s="948" t="s">
        <v>417</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414</v>
      </c>
      <c r="AB118" s="929"/>
      <c r="AC118" s="929"/>
      <c r="AD118" s="929"/>
      <c r="AE118" s="930"/>
      <c r="AF118" s="928" t="s">
        <v>415</v>
      </c>
      <c r="AG118" s="929"/>
      <c r="AH118" s="929"/>
      <c r="AI118" s="929"/>
      <c r="AJ118" s="930"/>
      <c r="AK118" s="928" t="s">
        <v>295</v>
      </c>
      <c r="AL118" s="929"/>
      <c r="AM118" s="929"/>
      <c r="AN118" s="929"/>
      <c r="AO118" s="930"/>
      <c r="AP118" s="1006" t="s">
        <v>416</v>
      </c>
      <c r="AQ118" s="1007"/>
      <c r="AR118" s="1007"/>
      <c r="AS118" s="1007"/>
      <c r="AT118" s="1008"/>
      <c r="AU118" s="944"/>
      <c r="AV118" s="945"/>
      <c r="AW118" s="945"/>
      <c r="AX118" s="945"/>
      <c r="AY118" s="945"/>
      <c r="AZ118" s="1009" t="s">
        <v>444</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445</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15">
      <c r="A119" s="1092" t="s">
        <v>420</v>
      </c>
      <c r="B119" s="983"/>
      <c r="C119" s="965" t="s">
        <v>421</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178</v>
      </c>
      <c r="BA119" s="251"/>
      <c r="BB119" s="251"/>
      <c r="BC119" s="251"/>
      <c r="BD119" s="251"/>
      <c r="BE119" s="251"/>
      <c r="BF119" s="251"/>
      <c r="BG119" s="251"/>
      <c r="BH119" s="251"/>
      <c r="BI119" s="251"/>
      <c r="BJ119" s="251"/>
      <c r="BK119" s="251"/>
      <c r="BL119" s="251"/>
      <c r="BM119" s="251"/>
      <c r="BN119" s="251"/>
      <c r="BO119" s="1013" t="s">
        <v>446</v>
      </c>
      <c r="BP119" s="1041"/>
      <c r="BQ119" s="1035">
        <v>38133895</v>
      </c>
      <c r="BR119" s="1036"/>
      <c r="BS119" s="1036"/>
      <c r="BT119" s="1036"/>
      <c r="BU119" s="1036"/>
      <c r="BV119" s="1036">
        <v>38513163</v>
      </c>
      <c r="BW119" s="1036"/>
      <c r="BX119" s="1036"/>
      <c r="BY119" s="1036"/>
      <c r="BZ119" s="1036"/>
      <c r="CA119" s="1036">
        <v>37635446</v>
      </c>
      <c r="CB119" s="1036"/>
      <c r="CC119" s="1036"/>
      <c r="CD119" s="1036"/>
      <c r="CE119" s="1036"/>
      <c r="CF119" s="1037"/>
      <c r="CG119" s="1038"/>
      <c r="CH119" s="1038"/>
      <c r="CI119" s="1038"/>
      <c r="CJ119" s="1039"/>
      <c r="CK119" s="986"/>
      <c r="CL119" s="987"/>
      <c r="CM119" s="1009" t="s">
        <v>447</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58752</v>
      </c>
      <c r="DH119" s="1022"/>
      <c r="DI119" s="1022"/>
      <c r="DJ119" s="1022"/>
      <c r="DK119" s="1023"/>
      <c r="DL119" s="1021">
        <v>54931</v>
      </c>
      <c r="DM119" s="1022"/>
      <c r="DN119" s="1022"/>
      <c r="DO119" s="1022"/>
      <c r="DP119" s="1023"/>
      <c r="DQ119" s="1021">
        <v>51053</v>
      </c>
      <c r="DR119" s="1022"/>
      <c r="DS119" s="1022"/>
      <c r="DT119" s="1022"/>
      <c r="DU119" s="1023"/>
      <c r="DV119" s="1024">
        <v>0.5</v>
      </c>
      <c r="DW119" s="1025"/>
      <c r="DX119" s="1025"/>
      <c r="DY119" s="1025"/>
      <c r="DZ119" s="1026"/>
    </row>
    <row r="120" spans="1:130" s="230" customFormat="1" ht="26.25" customHeight="1" x14ac:dyDescent="0.15">
      <c r="A120" s="1093"/>
      <c r="B120" s="985"/>
      <c r="C120" s="958" t="s">
        <v>424</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448</v>
      </c>
      <c r="AV120" s="1028"/>
      <c r="AW120" s="1028"/>
      <c r="AX120" s="1028"/>
      <c r="AY120" s="1029"/>
      <c r="AZ120" s="965" t="s">
        <v>449</v>
      </c>
      <c r="BA120" s="933"/>
      <c r="BB120" s="933"/>
      <c r="BC120" s="933"/>
      <c r="BD120" s="933"/>
      <c r="BE120" s="933"/>
      <c r="BF120" s="933"/>
      <c r="BG120" s="933"/>
      <c r="BH120" s="933"/>
      <c r="BI120" s="933"/>
      <c r="BJ120" s="933"/>
      <c r="BK120" s="933"/>
      <c r="BL120" s="933"/>
      <c r="BM120" s="933"/>
      <c r="BN120" s="933"/>
      <c r="BO120" s="933"/>
      <c r="BP120" s="934"/>
      <c r="BQ120" s="966">
        <v>12985437</v>
      </c>
      <c r="BR120" s="967"/>
      <c r="BS120" s="967"/>
      <c r="BT120" s="967"/>
      <c r="BU120" s="967"/>
      <c r="BV120" s="967">
        <v>14339962</v>
      </c>
      <c r="BW120" s="967"/>
      <c r="BX120" s="967"/>
      <c r="BY120" s="967"/>
      <c r="BZ120" s="967"/>
      <c r="CA120" s="967">
        <v>15252983</v>
      </c>
      <c r="CB120" s="967"/>
      <c r="CC120" s="967"/>
      <c r="CD120" s="967"/>
      <c r="CE120" s="967"/>
      <c r="CF120" s="980">
        <v>146.6</v>
      </c>
      <c r="CG120" s="981"/>
      <c r="CH120" s="981"/>
      <c r="CI120" s="981"/>
      <c r="CJ120" s="981"/>
      <c r="CK120" s="1042" t="s">
        <v>450</v>
      </c>
      <c r="CL120" s="1043"/>
      <c r="CM120" s="1043"/>
      <c r="CN120" s="1043"/>
      <c r="CO120" s="1044"/>
      <c r="CP120" s="1050" t="s">
        <v>397</v>
      </c>
      <c r="CQ120" s="1051"/>
      <c r="CR120" s="1051"/>
      <c r="CS120" s="1051"/>
      <c r="CT120" s="1051"/>
      <c r="CU120" s="1051"/>
      <c r="CV120" s="1051"/>
      <c r="CW120" s="1051"/>
      <c r="CX120" s="1051"/>
      <c r="CY120" s="1051"/>
      <c r="CZ120" s="1051"/>
      <c r="DA120" s="1051"/>
      <c r="DB120" s="1051"/>
      <c r="DC120" s="1051"/>
      <c r="DD120" s="1051"/>
      <c r="DE120" s="1051"/>
      <c r="DF120" s="1052"/>
      <c r="DG120" s="966">
        <v>9672177</v>
      </c>
      <c r="DH120" s="967"/>
      <c r="DI120" s="967"/>
      <c r="DJ120" s="967"/>
      <c r="DK120" s="967"/>
      <c r="DL120" s="967">
        <v>9277408</v>
      </c>
      <c r="DM120" s="967"/>
      <c r="DN120" s="967"/>
      <c r="DO120" s="967"/>
      <c r="DP120" s="967"/>
      <c r="DQ120" s="967">
        <v>9013158</v>
      </c>
      <c r="DR120" s="967"/>
      <c r="DS120" s="967"/>
      <c r="DT120" s="967"/>
      <c r="DU120" s="967"/>
      <c r="DV120" s="968">
        <v>86.7</v>
      </c>
      <c r="DW120" s="968"/>
      <c r="DX120" s="968"/>
      <c r="DY120" s="968"/>
      <c r="DZ120" s="969"/>
    </row>
    <row r="121" spans="1:130" s="230" customFormat="1" ht="26.25" customHeight="1" x14ac:dyDescent="0.15">
      <c r="A121" s="1093"/>
      <c r="B121" s="985"/>
      <c r="C121" s="1010" t="s">
        <v>451</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452</v>
      </c>
      <c r="BA121" s="959"/>
      <c r="BB121" s="959"/>
      <c r="BC121" s="959"/>
      <c r="BD121" s="959"/>
      <c r="BE121" s="959"/>
      <c r="BF121" s="959"/>
      <c r="BG121" s="959"/>
      <c r="BH121" s="959"/>
      <c r="BI121" s="959"/>
      <c r="BJ121" s="959"/>
      <c r="BK121" s="959"/>
      <c r="BL121" s="959"/>
      <c r="BM121" s="959"/>
      <c r="BN121" s="959"/>
      <c r="BO121" s="959"/>
      <c r="BP121" s="960"/>
      <c r="BQ121" s="961">
        <v>1369923</v>
      </c>
      <c r="BR121" s="962"/>
      <c r="BS121" s="962"/>
      <c r="BT121" s="962"/>
      <c r="BU121" s="962"/>
      <c r="BV121" s="962">
        <v>1346357</v>
      </c>
      <c r="BW121" s="962"/>
      <c r="BX121" s="962"/>
      <c r="BY121" s="962"/>
      <c r="BZ121" s="962"/>
      <c r="CA121" s="962">
        <v>1329513</v>
      </c>
      <c r="CB121" s="962"/>
      <c r="CC121" s="962"/>
      <c r="CD121" s="962"/>
      <c r="CE121" s="962"/>
      <c r="CF121" s="956">
        <v>12.8</v>
      </c>
      <c r="CG121" s="957"/>
      <c r="CH121" s="957"/>
      <c r="CI121" s="957"/>
      <c r="CJ121" s="957"/>
      <c r="CK121" s="1045"/>
      <c r="CL121" s="1046"/>
      <c r="CM121" s="1046"/>
      <c r="CN121" s="1046"/>
      <c r="CO121" s="1047"/>
      <c r="CP121" s="1055" t="s">
        <v>393</v>
      </c>
      <c r="CQ121" s="1056"/>
      <c r="CR121" s="1056"/>
      <c r="CS121" s="1056"/>
      <c r="CT121" s="1056"/>
      <c r="CU121" s="1056"/>
      <c r="CV121" s="1056"/>
      <c r="CW121" s="1056"/>
      <c r="CX121" s="1056"/>
      <c r="CY121" s="1056"/>
      <c r="CZ121" s="1056"/>
      <c r="DA121" s="1056"/>
      <c r="DB121" s="1056"/>
      <c r="DC121" s="1056"/>
      <c r="DD121" s="1056"/>
      <c r="DE121" s="1056"/>
      <c r="DF121" s="1057"/>
      <c r="DG121" s="961">
        <v>443186</v>
      </c>
      <c r="DH121" s="962"/>
      <c r="DI121" s="962"/>
      <c r="DJ121" s="962"/>
      <c r="DK121" s="962"/>
      <c r="DL121" s="962">
        <v>435856</v>
      </c>
      <c r="DM121" s="962"/>
      <c r="DN121" s="962"/>
      <c r="DO121" s="962"/>
      <c r="DP121" s="962"/>
      <c r="DQ121" s="962">
        <v>2244542</v>
      </c>
      <c r="DR121" s="962"/>
      <c r="DS121" s="962"/>
      <c r="DT121" s="962"/>
      <c r="DU121" s="962"/>
      <c r="DV121" s="963">
        <v>21.6</v>
      </c>
      <c r="DW121" s="963"/>
      <c r="DX121" s="963"/>
      <c r="DY121" s="963"/>
      <c r="DZ121" s="964"/>
    </row>
    <row r="122" spans="1:130" s="230" customFormat="1" ht="26.25" customHeight="1" x14ac:dyDescent="0.15">
      <c r="A122" s="1093"/>
      <c r="B122" s="985"/>
      <c r="C122" s="958" t="s">
        <v>434</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453</v>
      </c>
      <c r="BA122" s="1001"/>
      <c r="BB122" s="1001"/>
      <c r="BC122" s="1001"/>
      <c r="BD122" s="1001"/>
      <c r="BE122" s="1001"/>
      <c r="BF122" s="1001"/>
      <c r="BG122" s="1001"/>
      <c r="BH122" s="1001"/>
      <c r="BI122" s="1001"/>
      <c r="BJ122" s="1001"/>
      <c r="BK122" s="1001"/>
      <c r="BL122" s="1001"/>
      <c r="BM122" s="1001"/>
      <c r="BN122" s="1001"/>
      <c r="BO122" s="1001"/>
      <c r="BP122" s="1002"/>
      <c r="BQ122" s="1035">
        <v>23551099</v>
      </c>
      <c r="BR122" s="1036"/>
      <c r="BS122" s="1036"/>
      <c r="BT122" s="1036"/>
      <c r="BU122" s="1036"/>
      <c r="BV122" s="1036">
        <v>23865021</v>
      </c>
      <c r="BW122" s="1036"/>
      <c r="BX122" s="1036"/>
      <c r="BY122" s="1036"/>
      <c r="BZ122" s="1036"/>
      <c r="CA122" s="1036">
        <v>23119757</v>
      </c>
      <c r="CB122" s="1036"/>
      <c r="CC122" s="1036"/>
      <c r="CD122" s="1036"/>
      <c r="CE122" s="1036"/>
      <c r="CF122" s="1053">
        <v>222.3</v>
      </c>
      <c r="CG122" s="1054"/>
      <c r="CH122" s="1054"/>
      <c r="CI122" s="1054"/>
      <c r="CJ122" s="1054"/>
      <c r="CK122" s="1045"/>
      <c r="CL122" s="1046"/>
      <c r="CM122" s="1046"/>
      <c r="CN122" s="1046"/>
      <c r="CO122" s="1047"/>
      <c r="CP122" s="1055" t="s">
        <v>395</v>
      </c>
      <c r="CQ122" s="1056"/>
      <c r="CR122" s="1056"/>
      <c r="CS122" s="1056"/>
      <c r="CT122" s="1056"/>
      <c r="CU122" s="1056"/>
      <c r="CV122" s="1056"/>
      <c r="CW122" s="1056"/>
      <c r="CX122" s="1056"/>
      <c r="CY122" s="1056"/>
      <c r="CZ122" s="1056"/>
      <c r="DA122" s="1056"/>
      <c r="DB122" s="1056"/>
      <c r="DC122" s="1056"/>
      <c r="DD122" s="1056"/>
      <c r="DE122" s="1056"/>
      <c r="DF122" s="1057"/>
      <c r="DG122" s="961">
        <v>1850195</v>
      </c>
      <c r="DH122" s="962"/>
      <c r="DI122" s="962"/>
      <c r="DJ122" s="962"/>
      <c r="DK122" s="962"/>
      <c r="DL122" s="962">
        <v>1688050</v>
      </c>
      <c r="DM122" s="962"/>
      <c r="DN122" s="962"/>
      <c r="DO122" s="962"/>
      <c r="DP122" s="962"/>
      <c r="DQ122" s="962">
        <v>1460012</v>
      </c>
      <c r="DR122" s="962"/>
      <c r="DS122" s="962"/>
      <c r="DT122" s="962"/>
      <c r="DU122" s="962"/>
      <c r="DV122" s="963">
        <v>14</v>
      </c>
      <c r="DW122" s="963"/>
      <c r="DX122" s="963"/>
      <c r="DY122" s="963"/>
      <c r="DZ122" s="964"/>
    </row>
    <row r="123" spans="1:130" s="230" customFormat="1" ht="26.25" customHeight="1" x14ac:dyDescent="0.15">
      <c r="A123" s="1093"/>
      <c r="B123" s="985"/>
      <c r="C123" s="958" t="s">
        <v>440</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178</v>
      </c>
      <c r="BA123" s="251"/>
      <c r="BB123" s="251"/>
      <c r="BC123" s="251"/>
      <c r="BD123" s="251"/>
      <c r="BE123" s="251"/>
      <c r="BF123" s="251"/>
      <c r="BG123" s="251"/>
      <c r="BH123" s="251"/>
      <c r="BI123" s="251"/>
      <c r="BJ123" s="251"/>
      <c r="BK123" s="251"/>
      <c r="BL123" s="251"/>
      <c r="BM123" s="251"/>
      <c r="BN123" s="251"/>
      <c r="BO123" s="1013" t="s">
        <v>454</v>
      </c>
      <c r="BP123" s="1041"/>
      <c r="BQ123" s="1099">
        <v>37906459</v>
      </c>
      <c r="BR123" s="1100"/>
      <c r="BS123" s="1100"/>
      <c r="BT123" s="1100"/>
      <c r="BU123" s="1100"/>
      <c r="BV123" s="1100">
        <v>39551340</v>
      </c>
      <c r="BW123" s="1100"/>
      <c r="BX123" s="1100"/>
      <c r="BY123" s="1100"/>
      <c r="BZ123" s="1100"/>
      <c r="CA123" s="1100">
        <v>39702253</v>
      </c>
      <c r="CB123" s="1100"/>
      <c r="CC123" s="1100"/>
      <c r="CD123" s="1100"/>
      <c r="CE123" s="1100"/>
      <c r="CF123" s="1037"/>
      <c r="CG123" s="1038"/>
      <c r="CH123" s="1038"/>
      <c r="CI123" s="1038"/>
      <c r="CJ123" s="1039"/>
      <c r="CK123" s="1045"/>
      <c r="CL123" s="1046"/>
      <c r="CM123" s="1046"/>
      <c r="CN123" s="1046"/>
      <c r="CO123" s="1047"/>
      <c r="CP123" s="1055" t="s">
        <v>390</v>
      </c>
      <c r="CQ123" s="1056"/>
      <c r="CR123" s="1056"/>
      <c r="CS123" s="1056"/>
      <c r="CT123" s="1056"/>
      <c r="CU123" s="1056"/>
      <c r="CV123" s="1056"/>
      <c r="CW123" s="1056"/>
      <c r="CX123" s="1056"/>
      <c r="CY123" s="1056"/>
      <c r="CZ123" s="1056"/>
      <c r="DA123" s="1056"/>
      <c r="DB123" s="1056"/>
      <c r="DC123" s="1056"/>
      <c r="DD123" s="1056"/>
      <c r="DE123" s="1056"/>
      <c r="DF123" s="1057"/>
      <c r="DG123" s="994">
        <v>63486</v>
      </c>
      <c r="DH123" s="995"/>
      <c r="DI123" s="995"/>
      <c r="DJ123" s="995"/>
      <c r="DK123" s="996"/>
      <c r="DL123" s="997">
        <v>48323</v>
      </c>
      <c r="DM123" s="995"/>
      <c r="DN123" s="995"/>
      <c r="DO123" s="995"/>
      <c r="DP123" s="996"/>
      <c r="DQ123" s="997">
        <v>32964</v>
      </c>
      <c r="DR123" s="995"/>
      <c r="DS123" s="995"/>
      <c r="DT123" s="995"/>
      <c r="DU123" s="996"/>
      <c r="DV123" s="998">
        <v>0.3</v>
      </c>
      <c r="DW123" s="999"/>
      <c r="DX123" s="999"/>
      <c r="DY123" s="999"/>
      <c r="DZ123" s="1000"/>
    </row>
    <row r="124" spans="1:130" s="230" customFormat="1" ht="26.25" customHeight="1" thickBot="1" x14ac:dyDescent="0.2">
      <c r="A124" s="1093"/>
      <c r="B124" s="985"/>
      <c r="C124" s="958" t="s">
        <v>443</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455</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2.1</v>
      </c>
      <c r="BR124" s="1063"/>
      <c r="BS124" s="1063"/>
      <c r="BT124" s="1063"/>
      <c r="BU124" s="1063"/>
      <c r="BV124" s="1063" t="s">
        <v>122</v>
      </c>
      <c r="BW124" s="1063"/>
      <c r="BX124" s="1063"/>
      <c r="BY124" s="1063"/>
      <c r="BZ124" s="1063"/>
      <c r="CA124" s="1063" t="s">
        <v>122</v>
      </c>
      <c r="CB124" s="1063"/>
      <c r="CC124" s="1063"/>
      <c r="CD124" s="1063"/>
      <c r="CE124" s="1063"/>
      <c r="CF124" s="1064"/>
      <c r="CG124" s="1065"/>
      <c r="CH124" s="1065"/>
      <c r="CI124" s="1065"/>
      <c r="CJ124" s="1066"/>
      <c r="CK124" s="1048"/>
      <c r="CL124" s="1048"/>
      <c r="CM124" s="1048"/>
      <c r="CN124" s="1048"/>
      <c r="CO124" s="1049"/>
      <c r="CP124" s="1055" t="s">
        <v>456</v>
      </c>
      <c r="CQ124" s="1056"/>
      <c r="CR124" s="1056"/>
      <c r="CS124" s="1056"/>
      <c r="CT124" s="1056"/>
      <c r="CU124" s="1056"/>
      <c r="CV124" s="1056"/>
      <c r="CW124" s="1056"/>
      <c r="CX124" s="1056"/>
      <c r="CY124" s="1056"/>
      <c r="CZ124" s="1056"/>
      <c r="DA124" s="1056"/>
      <c r="DB124" s="1056"/>
      <c r="DC124" s="1056"/>
      <c r="DD124" s="1056"/>
      <c r="DE124" s="1056"/>
      <c r="DF124" s="1057"/>
      <c r="DG124" s="1040">
        <v>1736095</v>
      </c>
      <c r="DH124" s="1022"/>
      <c r="DI124" s="1022"/>
      <c r="DJ124" s="1022"/>
      <c r="DK124" s="1023"/>
      <c r="DL124" s="1021">
        <v>1617295</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15">
      <c r="A125" s="1093"/>
      <c r="B125" s="985"/>
      <c r="C125" s="958" t="s">
        <v>445</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457</v>
      </c>
      <c r="CL125" s="1043"/>
      <c r="CM125" s="1043"/>
      <c r="CN125" s="1043"/>
      <c r="CO125" s="1044"/>
      <c r="CP125" s="965" t="s">
        <v>458</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
      <c r="A126" s="1093"/>
      <c r="B126" s="985"/>
      <c r="C126" s="958" t="s">
        <v>447</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v>2793</v>
      </c>
      <c r="AB126" s="995"/>
      <c r="AC126" s="995"/>
      <c r="AD126" s="995"/>
      <c r="AE126" s="996"/>
      <c r="AF126" s="997">
        <v>1432</v>
      </c>
      <c r="AG126" s="995"/>
      <c r="AH126" s="995"/>
      <c r="AI126" s="995"/>
      <c r="AJ126" s="996"/>
      <c r="AK126" s="997">
        <v>1435</v>
      </c>
      <c r="AL126" s="995"/>
      <c r="AM126" s="995"/>
      <c r="AN126" s="995"/>
      <c r="AO126" s="996"/>
      <c r="AP126" s="998">
        <v>0</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459</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15">
      <c r="A127" s="1094"/>
      <c r="B127" s="987"/>
      <c r="C127" s="1009" t="s">
        <v>460</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151</v>
      </c>
      <c r="AB127" s="995"/>
      <c r="AC127" s="995"/>
      <c r="AD127" s="995"/>
      <c r="AE127" s="996"/>
      <c r="AF127" s="997">
        <v>15894</v>
      </c>
      <c r="AG127" s="995"/>
      <c r="AH127" s="995"/>
      <c r="AI127" s="995"/>
      <c r="AJ127" s="996"/>
      <c r="AK127" s="997">
        <v>15929</v>
      </c>
      <c r="AL127" s="995"/>
      <c r="AM127" s="995"/>
      <c r="AN127" s="995"/>
      <c r="AO127" s="996"/>
      <c r="AP127" s="998">
        <v>0.2</v>
      </c>
      <c r="AQ127" s="999"/>
      <c r="AR127" s="999"/>
      <c r="AS127" s="999"/>
      <c r="AT127" s="1000"/>
      <c r="AU127" s="232"/>
      <c r="AV127" s="232"/>
      <c r="AW127" s="232"/>
      <c r="AX127" s="1067" t="s">
        <v>461</v>
      </c>
      <c r="AY127" s="1068"/>
      <c r="AZ127" s="1068"/>
      <c r="BA127" s="1068"/>
      <c r="BB127" s="1068"/>
      <c r="BC127" s="1068"/>
      <c r="BD127" s="1068"/>
      <c r="BE127" s="1069"/>
      <c r="BF127" s="1070" t="s">
        <v>462</v>
      </c>
      <c r="BG127" s="1068"/>
      <c r="BH127" s="1068"/>
      <c r="BI127" s="1068"/>
      <c r="BJ127" s="1068"/>
      <c r="BK127" s="1068"/>
      <c r="BL127" s="1069"/>
      <c r="BM127" s="1070" t="s">
        <v>463</v>
      </c>
      <c r="BN127" s="1068"/>
      <c r="BO127" s="1068"/>
      <c r="BP127" s="1068"/>
      <c r="BQ127" s="1068"/>
      <c r="BR127" s="1068"/>
      <c r="BS127" s="1069"/>
      <c r="BT127" s="1070" t="s">
        <v>464</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465</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
      <c r="A128" s="1077" t="s">
        <v>466</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467</v>
      </c>
      <c r="X128" s="1079"/>
      <c r="Y128" s="1079"/>
      <c r="Z128" s="1080"/>
      <c r="AA128" s="1081">
        <v>148779</v>
      </c>
      <c r="AB128" s="1082"/>
      <c r="AC128" s="1082"/>
      <c r="AD128" s="1082"/>
      <c r="AE128" s="1083"/>
      <c r="AF128" s="1084">
        <v>150609</v>
      </c>
      <c r="AG128" s="1082"/>
      <c r="AH128" s="1082"/>
      <c r="AI128" s="1082"/>
      <c r="AJ128" s="1083"/>
      <c r="AK128" s="1084">
        <v>150598</v>
      </c>
      <c r="AL128" s="1082"/>
      <c r="AM128" s="1082"/>
      <c r="AN128" s="1082"/>
      <c r="AO128" s="1083"/>
      <c r="AP128" s="1085"/>
      <c r="AQ128" s="1086"/>
      <c r="AR128" s="1086"/>
      <c r="AS128" s="1086"/>
      <c r="AT128" s="1087"/>
      <c r="AU128" s="232"/>
      <c r="AV128" s="232"/>
      <c r="AW128" s="232"/>
      <c r="AX128" s="932" t="s">
        <v>468</v>
      </c>
      <c r="AY128" s="933"/>
      <c r="AZ128" s="933"/>
      <c r="BA128" s="933"/>
      <c r="BB128" s="933"/>
      <c r="BC128" s="933"/>
      <c r="BD128" s="933"/>
      <c r="BE128" s="934"/>
      <c r="BF128" s="1088" t="s">
        <v>122</v>
      </c>
      <c r="BG128" s="1089"/>
      <c r="BH128" s="1089"/>
      <c r="BI128" s="1089"/>
      <c r="BJ128" s="1089"/>
      <c r="BK128" s="1089"/>
      <c r="BL128" s="1090"/>
      <c r="BM128" s="1088">
        <v>12.97</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469</v>
      </c>
      <c r="CQ128" s="762"/>
      <c r="CR128" s="762"/>
      <c r="CS128" s="762"/>
      <c r="CT128" s="762"/>
      <c r="CU128" s="762"/>
      <c r="CV128" s="762"/>
      <c r="CW128" s="762"/>
      <c r="CX128" s="762"/>
      <c r="CY128" s="762"/>
      <c r="CZ128" s="762"/>
      <c r="DA128" s="762"/>
      <c r="DB128" s="762"/>
      <c r="DC128" s="762"/>
      <c r="DD128" s="762"/>
      <c r="DE128" s="762"/>
      <c r="DF128" s="1072"/>
      <c r="DG128" s="1073">
        <v>404</v>
      </c>
      <c r="DH128" s="1074"/>
      <c r="DI128" s="1074"/>
      <c r="DJ128" s="1074"/>
      <c r="DK128" s="1074"/>
      <c r="DL128" s="1074">
        <v>685</v>
      </c>
      <c r="DM128" s="1074"/>
      <c r="DN128" s="1074"/>
      <c r="DO128" s="1074"/>
      <c r="DP128" s="1074"/>
      <c r="DQ128" s="1074">
        <v>1077</v>
      </c>
      <c r="DR128" s="1074"/>
      <c r="DS128" s="1074"/>
      <c r="DT128" s="1074"/>
      <c r="DU128" s="1074"/>
      <c r="DV128" s="1075">
        <v>0</v>
      </c>
      <c r="DW128" s="1075"/>
      <c r="DX128" s="1075"/>
      <c r="DY128" s="1075"/>
      <c r="DZ128" s="1076"/>
    </row>
    <row r="129" spans="1:131" s="230" customFormat="1" ht="26.25" customHeight="1" x14ac:dyDescent="0.15">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470</v>
      </c>
      <c r="X129" s="1107"/>
      <c r="Y129" s="1107"/>
      <c r="Z129" s="1108"/>
      <c r="AA129" s="994">
        <v>13140736</v>
      </c>
      <c r="AB129" s="995"/>
      <c r="AC129" s="995"/>
      <c r="AD129" s="995"/>
      <c r="AE129" s="996"/>
      <c r="AF129" s="997">
        <v>12742361</v>
      </c>
      <c r="AG129" s="995"/>
      <c r="AH129" s="995"/>
      <c r="AI129" s="995"/>
      <c r="AJ129" s="996"/>
      <c r="AK129" s="997">
        <v>12743155</v>
      </c>
      <c r="AL129" s="995"/>
      <c r="AM129" s="995"/>
      <c r="AN129" s="995"/>
      <c r="AO129" s="996"/>
      <c r="AP129" s="1109"/>
      <c r="AQ129" s="1110"/>
      <c r="AR129" s="1110"/>
      <c r="AS129" s="1110"/>
      <c r="AT129" s="1111"/>
      <c r="AU129" s="233"/>
      <c r="AV129" s="233"/>
      <c r="AW129" s="233"/>
      <c r="AX129" s="1101" t="s">
        <v>471</v>
      </c>
      <c r="AY129" s="959"/>
      <c r="AZ129" s="959"/>
      <c r="BA129" s="959"/>
      <c r="BB129" s="959"/>
      <c r="BC129" s="959"/>
      <c r="BD129" s="959"/>
      <c r="BE129" s="960"/>
      <c r="BF129" s="1102" t="s">
        <v>122</v>
      </c>
      <c r="BG129" s="1103"/>
      <c r="BH129" s="1103"/>
      <c r="BI129" s="1103"/>
      <c r="BJ129" s="1103"/>
      <c r="BK129" s="1103"/>
      <c r="BL129" s="1104"/>
      <c r="BM129" s="1102">
        <v>17.97</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472</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473</v>
      </c>
      <c r="X130" s="1107"/>
      <c r="Y130" s="1107"/>
      <c r="Z130" s="1108"/>
      <c r="AA130" s="994">
        <v>2397709</v>
      </c>
      <c r="AB130" s="995"/>
      <c r="AC130" s="995"/>
      <c r="AD130" s="995"/>
      <c r="AE130" s="996"/>
      <c r="AF130" s="997">
        <v>2314371</v>
      </c>
      <c r="AG130" s="995"/>
      <c r="AH130" s="995"/>
      <c r="AI130" s="995"/>
      <c r="AJ130" s="996"/>
      <c r="AK130" s="997">
        <v>2342093</v>
      </c>
      <c r="AL130" s="995"/>
      <c r="AM130" s="995"/>
      <c r="AN130" s="995"/>
      <c r="AO130" s="996"/>
      <c r="AP130" s="1109"/>
      <c r="AQ130" s="1110"/>
      <c r="AR130" s="1110"/>
      <c r="AS130" s="1110"/>
      <c r="AT130" s="1111"/>
      <c r="AU130" s="233"/>
      <c r="AV130" s="233"/>
      <c r="AW130" s="233"/>
      <c r="AX130" s="1101" t="s">
        <v>474</v>
      </c>
      <c r="AY130" s="959"/>
      <c r="AZ130" s="959"/>
      <c r="BA130" s="959"/>
      <c r="BB130" s="959"/>
      <c r="BC130" s="959"/>
      <c r="BD130" s="959"/>
      <c r="BE130" s="960"/>
      <c r="BF130" s="1137">
        <v>9.5</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475</v>
      </c>
      <c r="X131" s="1144"/>
      <c r="Y131" s="1144"/>
      <c r="Z131" s="1145"/>
      <c r="AA131" s="1040">
        <v>10743027</v>
      </c>
      <c r="AB131" s="1022"/>
      <c r="AC131" s="1022"/>
      <c r="AD131" s="1022"/>
      <c r="AE131" s="1023"/>
      <c r="AF131" s="1021">
        <v>10427990</v>
      </c>
      <c r="AG131" s="1022"/>
      <c r="AH131" s="1022"/>
      <c r="AI131" s="1022"/>
      <c r="AJ131" s="1023"/>
      <c r="AK131" s="1021">
        <v>10401062</v>
      </c>
      <c r="AL131" s="1022"/>
      <c r="AM131" s="1022"/>
      <c r="AN131" s="1022"/>
      <c r="AO131" s="1023"/>
      <c r="AP131" s="1146"/>
      <c r="AQ131" s="1147"/>
      <c r="AR131" s="1147"/>
      <c r="AS131" s="1147"/>
      <c r="AT131" s="1148"/>
      <c r="AU131" s="233"/>
      <c r="AV131" s="233"/>
      <c r="AW131" s="233"/>
      <c r="AX131" s="1119" t="s">
        <v>476</v>
      </c>
      <c r="AY131" s="762"/>
      <c r="AZ131" s="762"/>
      <c r="BA131" s="762"/>
      <c r="BB131" s="762"/>
      <c r="BC131" s="762"/>
      <c r="BD131" s="762"/>
      <c r="BE131" s="1072"/>
      <c r="BF131" s="1120" t="s">
        <v>122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477</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478</v>
      </c>
      <c r="W132" s="1130"/>
      <c r="X132" s="1130"/>
      <c r="Y132" s="1130"/>
      <c r="Z132" s="1131"/>
      <c r="AA132" s="1132">
        <v>8.1786073889999997</v>
      </c>
      <c r="AB132" s="1133"/>
      <c r="AC132" s="1133"/>
      <c r="AD132" s="1133"/>
      <c r="AE132" s="1134"/>
      <c r="AF132" s="1135">
        <v>9.8217489659999995</v>
      </c>
      <c r="AG132" s="1133"/>
      <c r="AH132" s="1133"/>
      <c r="AI132" s="1133"/>
      <c r="AJ132" s="1134"/>
      <c r="AK132" s="1135">
        <v>10.75631508</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479</v>
      </c>
      <c r="W133" s="1113"/>
      <c r="X133" s="1113"/>
      <c r="Y133" s="1113"/>
      <c r="Z133" s="1114"/>
      <c r="AA133" s="1115">
        <v>9</v>
      </c>
      <c r="AB133" s="1116"/>
      <c r="AC133" s="1116"/>
      <c r="AD133" s="1116"/>
      <c r="AE133" s="1117"/>
      <c r="AF133" s="1115">
        <v>9</v>
      </c>
      <c r="AG133" s="1116"/>
      <c r="AH133" s="1116"/>
      <c r="AI133" s="1116"/>
      <c r="AJ133" s="1117"/>
      <c r="AK133" s="1115">
        <v>9.5</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Wjne0Jlg2TXVnEgoG6qyCLitZa4C0lCGcHMGaEomtDDx8Cw9eWyiNULrlSyaMmSqdIB0NJJhUxLJlQJmDhcJCw==" saltValue="mzpU443wBuoJ/WK2OKqRF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480</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OYvlAakLH3IkZKgW0/56FybOJkEZr4uCKaPNzDjqSfvV7kDCnhV009ib1AHmyBD3cUN/xG7AGQYfIMI+b63pzw==" saltValue="K9XeeUb3EuArO157GCuF+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230pE2K4ewQV7xhpncGtyAhZILbev63jRmHAvYt87p674ddit/vD3TJFBrLA7tpNkbYvLdDFhaNVP9Dl71Hr0g==" saltValue="amR4Hv/CjhGRsbI49AdgI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482</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483</v>
      </c>
      <c r="AP7" s="272"/>
      <c r="AQ7" s="273" t="s">
        <v>484</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485</v>
      </c>
      <c r="AQ8" s="279" t="s">
        <v>486</v>
      </c>
      <c r="AR8" s="280" t="s">
        <v>487</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488</v>
      </c>
      <c r="AL9" s="1153"/>
      <c r="AM9" s="1153"/>
      <c r="AN9" s="1154"/>
      <c r="AO9" s="281">
        <v>3185551</v>
      </c>
      <c r="AP9" s="281">
        <v>85184</v>
      </c>
      <c r="AQ9" s="282">
        <v>97843</v>
      </c>
      <c r="AR9" s="283">
        <v>-12.9</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489</v>
      </c>
      <c r="AL10" s="1153"/>
      <c r="AM10" s="1153"/>
      <c r="AN10" s="1154"/>
      <c r="AO10" s="284">
        <v>574566</v>
      </c>
      <c r="AP10" s="284">
        <v>15364</v>
      </c>
      <c r="AQ10" s="285">
        <v>9606</v>
      </c>
      <c r="AR10" s="286">
        <v>59.9</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490</v>
      </c>
      <c r="AL11" s="1153"/>
      <c r="AM11" s="1153"/>
      <c r="AN11" s="1154"/>
      <c r="AO11" s="284">
        <v>15850</v>
      </c>
      <c r="AP11" s="284">
        <v>424</v>
      </c>
      <c r="AQ11" s="285">
        <v>1489</v>
      </c>
      <c r="AR11" s="286">
        <v>-71.5</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491</v>
      </c>
      <c r="AL12" s="1153"/>
      <c r="AM12" s="1153"/>
      <c r="AN12" s="1154"/>
      <c r="AO12" s="284" t="s">
        <v>492</v>
      </c>
      <c r="AP12" s="284" t="s">
        <v>492</v>
      </c>
      <c r="AQ12" s="285">
        <v>32</v>
      </c>
      <c r="AR12" s="286" t="s">
        <v>492</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493</v>
      </c>
      <c r="AL13" s="1153"/>
      <c r="AM13" s="1153"/>
      <c r="AN13" s="1154"/>
      <c r="AO13" s="284">
        <v>110994</v>
      </c>
      <c r="AP13" s="284">
        <v>2968</v>
      </c>
      <c r="AQ13" s="285">
        <v>3914</v>
      </c>
      <c r="AR13" s="286">
        <v>-24.2</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494</v>
      </c>
      <c r="AL14" s="1153"/>
      <c r="AM14" s="1153"/>
      <c r="AN14" s="1154"/>
      <c r="AO14" s="284">
        <v>205547</v>
      </c>
      <c r="AP14" s="284">
        <v>5496</v>
      </c>
      <c r="AQ14" s="285">
        <v>2436</v>
      </c>
      <c r="AR14" s="286">
        <v>125.6</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495</v>
      </c>
      <c r="AL15" s="1156"/>
      <c r="AM15" s="1156"/>
      <c r="AN15" s="1157"/>
      <c r="AO15" s="284">
        <v>-152249</v>
      </c>
      <c r="AP15" s="284">
        <v>-4071</v>
      </c>
      <c r="AQ15" s="285">
        <v>-5849</v>
      </c>
      <c r="AR15" s="286">
        <v>-30.4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178</v>
      </c>
      <c r="AL16" s="1156"/>
      <c r="AM16" s="1156"/>
      <c r="AN16" s="1157"/>
      <c r="AO16" s="284">
        <v>3940259</v>
      </c>
      <c r="AP16" s="284">
        <v>105366</v>
      </c>
      <c r="AQ16" s="285">
        <v>109470</v>
      </c>
      <c r="AR16" s="286">
        <v>-3.7</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496</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497</v>
      </c>
      <c r="AP20" s="293" t="s">
        <v>498</v>
      </c>
      <c r="AQ20" s="294" t="s">
        <v>499</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500</v>
      </c>
      <c r="AL21" s="1159"/>
      <c r="AM21" s="1159"/>
      <c r="AN21" s="1160"/>
      <c r="AO21" s="297">
        <v>8.42</v>
      </c>
      <c r="AP21" s="298">
        <v>10.17</v>
      </c>
      <c r="AQ21" s="299">
        <v>-1.75</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501</v>
      </c>
      <c r="AL22" s="1159"/>
      <c r="AM22" s="1159"/>
      <c r="AN22" s="1160"/>
      <c r="AO22" s="302">
        <v>99.4</v>
      </c>
      <c r="AP22" s="303">
        <v>97.1</v>
      </c>
      <c r="AQ22" s="304">
        <v>2.2999999999999998</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502</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503</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504</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483</v>
      </c>
      <c r="AP30" s="272"/>
      <c r="AQ30" s="273" t="s">
        <v>484</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485</v>
      </c>
      <c r="AQ31" s="279" t="s">
        <v>486</v>
      </c>
      <c r="AR31" s="280" t="s">
        <v>487</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505</v>
      </c>
      <c r="AL32" s="1167"/>
      <c r="AM32" s="1167"/>
      <c r="AN32" s="1168"/>
      <c r="AO32" s="312">
        <v>2006159</v>
      </c>
      <c r="AP32" s="312">
        <v>53646</v>
      </c>
      <c r="AQ32" s="313">
        <v>69401</v>
      </c>
      <c r="AR32" s="314">
        <v>-22.7</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506</v>
      </c>
      <c r="AL33" s="1167"/>
      <c r="AM33" s="1167"/>
      <c r="AN33" s="1168"/>
      <c r="AO33" s="312" t="s">
        <v>492</v>
      </c>
      <c r="AP33" s="312" t="s">
        <v>492</v>
      </c>
      <c r="AQ33" s="313" t="s">
        <v>492</v>
      </c>
      <c r="AR33" s="314" t="s">
        <v>492</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507</v>
      </c>
      <c r="AL34" s="1167"/>
      <c r="AM34" s="1167"/>
      <c r="AN34" s="1168"/>
      <c r="AO34" s="312" t="s">
        <v>492</v>
      </c>
      <c r="AP34" s="312" t="s">
        <v>492</v>
      </c>
      <c r="AQ34" s="313">
        <v>9</v>
      </c>
      <c r="AR34" s="314" t="s">
        <v>492</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508</v>
      </c>
      <c r="AL35" s="1167"/>
      <c r="AM35" s="1167"/>
      <c r="AN35" s="1168"/>
      <c r="AO35" s="312">
        <v>1540719</v>
      </c>
      <c r="AP35" s="312">
        <v>41200</v>
      </c>
      <c r="AQ35" s="313">
        <v>18088</v>
      </c>
      <c r="AR35" s="314">
        <v>127.8</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509</v>
      </c>
      <c r="AL36" s="1167"/>
      <c r="AM36" s="1167"/>
      <c r="AN36" s="1168"/>
      <c r="AO36" s="312">
        <v>47220</v>
      </c>
      <c r="AP36" s="312">
        <v>1263</v>
      </c>
      <c r="AQ36" s="313">
        <v>3145</v>
      </c>
      <c r="AR36" s="314">
        <v>-59.8</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510</v>
      </c>
      <c r="AL37" s="1167"/>
      <c r="AM37" s="1167"/>
      <c r="AN37" s="1168"/>
      <c r="AO37" s="312">
        <v>17364</v>
      </c>
      <c r="AP37" s="312">
        <v>464</v>
      </c>
      <c r="AQ37" s="313">
        <v>424</v>
      </c>
      <c r="AR37" s="314">
        <v>9.4</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511</v>
      </c>
      <c r="AL38" s="1170"/>
      <c r="AM38" s="1170"/>
      <c r="AN38" s="1171"/>
      <c r="AO38" s="315" t="s">
        <v>492</v>
      </c>
      <c r="AP38" s="315" t="s">
        <v>492</v>
      </c>
      <c r="AQ38" s="316">
        <v>3</v>
      </c>
      <c r="AR38" s="304" t="s">
        <v>492</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512</v>
      </c>
      <c r="AL39" s="1170"/>
      <c r="AM39" s="1170"/>
      <c r="AN39" s="1171"/>
      <c r="AO39" s="312">
        <v>-150598</v>
      </c>
      <c r="AP39" s="312">
        <v>-4027</v>
      </c>
      <c r="AQ39" s="313">
        <v>-2976</v>
      </c>
      <c r="AR39" s="314">
        <v>35.299999999999997</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513</v>
      </c>
      <c r="AL40" s="1167"/>
      <c r="AM40" s="1167"/>
      <c r="AN40" s="1168"/>
      <c r="AO40" s="312">
        <v>-2342093</v>
      </c>
      <c r="AP40" s="312">
        <v>-62630</v>
      </c>
      <c r="AQ40" s="313">
        <v>-62148</v>
      </c>
      <c r="AR40" s="314">
        <v>0.8</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288</v>
      </c>
      <c r="AL41" s="1173"/>
      <c r="AM41" s="1173"/>
      <c r="AN41" s="1174"/>
      <c r="AO41" s="312">
        <v>1118771</v>
      </c>
      <c r="AP41" s="312">
        <v>29917</v>
      </c>
      <c r="AQ41" s="313">
        <v>25946</v>
      </c>
      <c r="AR41" s="314">
        <v>15.3</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515</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483</v>
      </c>
      <c r="AN49" s="1163" t="s">
        <v>516</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517</v>
      </c>
      <c r="AO50" s="329" t="s">
        <v>518</v>
      </c>
      <c r="AP50" s="330" t="s">
        <v>519</v>
      </c>
      <c r="AQ50" s="331" t="s">
        <v>520</v>
      </c>
      <c r="AR50" s="332" t="s">
        <v>521</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522</v>
      </c>
      <c r="AL51" s="325"/>
      <c r="AM51" s="333">
        <v>3189207</v>
      </c>
      <c r="AN51" s="334">
        <v>79906</v>
      </c>
      <c r="AO51" s="335">
        <v>25.4</v>
      </c>
      <c r="AP51" s="336">
        <v>74581</v>
      </c>
      <c r="AQ51" s="337">
        <v>7</v>
      </c>
      <c r="AR51" s="338">
        <v>18.399999999999999</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523</v>
      </c>
      <c r="AM52" s="341">
        <v>1360053</v>
      </c>
      <c r="AN52" s="342">
        <v>34076</v>
      </c>
      <c r="AO52" s="343">
        <v>37.5</v>
      </c>
      <c r="AP52" s="344">
        <v>41563</v>
      </c>
      <c r="AQ52" s="345">
        <v>6.8</v>
      </c>
      <c r="AR52" s="346">
        <v>30.7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524</v>
      </c>
      <c r="AL53" s="325"/>
      <c r="AM53" s="333">
        <v>5642943</v>
      </c>
      <c r="AN53" s="334">
        <v>143645</v>
      </c>
      <c r="AO53" s="335">
        <v>79.8</v>
      </c>
      <c r="AP53" s="336">
        <v>76347</v>
      </c>
      <c r="AQ53" s="337">
        <v>2.4</v>
      </c>
      <c r="AR53" s="338">
        <v>77.400000000000006</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523</v>
      </c>
      <c r="AM54" s="341">
        <v>3386079</v>
      </c>
      <c r="AN54" s="342">
        <v>86195</v>
      </c>
      <c r="AO54" s="343">
        <v>152.9</v>
      </c>
      <c r="AP54" s="344">
        <v>41762</v>
      </c>
      <c r="AQ54" s="345">
        <v>0.5</v>
      </c>
      <c r="AR54" s="346">
        <v>152.4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525</v>
      </c>
      <c r="AL55" s="325"/>
      <c r="AM55" s="333">
        <v>3842517</v>
      </c>
      <c r="AN55" s="334">
        <v>98988</v>
      </c>
      <c r="AO55" s="335">
        <v>-31.1</v>
      </c>
      <c r="AP55" s="336">
        <v>92919</v>
      </c>
      <c r="AQ55" s="337">
        <v>21.7</v>
      </c>
      <c r="AR55" s="338">
        <v>-52.8</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523</v>
      </c>
      <c r="AM56" s="341">
        <v>2251967</v>
      </c>
      <c r="AN56" s="342">
        <v>58013</v>
      </c>
      <c r="AO56" s="343">
        <v>-32.700000000000003</v>
      </c>
      <c r="AP56" s="344">
        <v>54128</v>
      </c>
      <c r="AQ56" s="345">
        <v>29.6</v>
      </c>
      <c r="AR56" s="346">
        <v>-62.3</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526</v>
      </c>
      <c r="AL57" s="325"/>
      <c r="AM57" s="333">
        <v>3799053</v>
      </c>
      <c r="AN57" s="334">
        <v>99807</v>
      </c>
      <c r="AO57" s="335">
        <v>0.8</v>
      </c>
      <c r="AP57" s="336">
        <v>103663</v>
      </c>
      <c r="AQ57" s="337">
        <v>11.6</v>
      </c>
      <c r="AR57" s="338">
        <v>-10.8</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523</v>
      </c>
      <c r="AM58" s="341">
        <v>2872375</v>
      </c>
      <c r="AN58" s="342">
        <v>75462</v>
      </c>
      <c r="AO58" s="343">
        <v>30.1</v>
      </c>
      <c r="AP58" s="344">
        <v>64346</v>
      </c>
      <c r="AQ58" s="345">
        <v>18.899999999999999</v>
      </c>
      <c r="AR58" s="346">
        <v>11.2</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527</v>
      </c>
      <c r="AL59" s="325"/>
      <c r="AM59" s="333">
        <v>2312058</v>
      </c>
      <c r="AN59" s="334">
        <v>61826</v>
      </c>
      <c r="AO59" s="335">
        <v>-38.1</v>
      </c>
      <c r="AP59" s="336">
        <v>92012</v>
      </c>
      <c r="AQ59" s="337">
        <v>-11.2</v>
      </c>
      <c r="AR59" s="338">
        <v>-26.9</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523</v>
      </c>
      <c r="AM60" s="341">
        <v>1280153</v>
      </c>
      <c r="AN60" s="342">
        <v>34232</v>
      </c>
      <c r="AO60" s="343">
        <v>-54.6</v>
      </c>
      <c r="AP60" s="344">
        <v>61382</v>
      </c>
      <c r="AQ60" s="345">
        <v>-4.5999999999999996</v>
      </c>
      <c r="AR60" s="346">
        <v>-50</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528</v>
      </c>
      <c r="AL61" s="347"/>
      <c r="AM61" s="348">
        <v>3757156</v>
      </c>
      <c r="AN61" s="349">
        <v>96834</v>
      </c>
      <c r="AO61" s="350">
        <v>7.4</v>
      </c>
      <c r="AP61" s="351">
        <v>87904</v>
      </c>
      <c r="AQ61" s="352">
        <v>6.3</v>
      </c>
      <c r="AR61" s="338">
        <v>1.1000000000000001</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523</v>
      </c>
      <c r="AM62" s="341">
        <v>2230125</v>
      </c>
      <c r="AN62" s="342">
        <v>57596</v>
      </c>
      <c r="AO62" s="343">
        <v>26.6</v>
      </c>
      <c r="AP62" s="344">
        <v>52636</v>
      </c>
      <c r="AQ62" s="345">
        <v>10.199999999999999</v>
      </c>
      <c r="AR62" s="346">
        <v>16.399999999999999</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2Uk1xt77hnPiU3GL3clu0fWMGR9rrqBkj7ZyOq5z+rFOyqRKYND7geiPd1vcnp2nEc+vuVUyffPJ6uDA81iKeQ==" saltValue="zbDJQwCprv21B4Mo4lg7l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480</v>
      </c>
    </row>
    <row r="121" spans="125:125" ht="13.5" hidden="1" customHeight="1" x14ac:dyDescent="0.15">
      <c r="DU121" s="259"/>
    </row>
  </sheetData>
  <sheetProtection algorithmName="SHA-512" hashValue="rMx5yKZ5DsMHRlqFqiP7qPSVNnaAgkU9K0eF2uQvV+zMk6Woe0aaJNdsimRbXidnj788WkkQRLx/4+uo1YNuHg==" saltValue="R9vuB+QwiNYtHh/bpPKmh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480</v>
      </c>
    </row>
  </sheetData>
  <sheetProtection algorithmName="SHA-512" hashValue="3piqV4jtWf+DcWEvQuhYv8+fCHUulIG9RKGhNMkkd2C++w5pSeFOKIx1UemR6YuDfqEfwN4AOfsr+1rTXLFdYA==" saltValue="FQ3mHrPRdjVWXp8XQEd+6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75" t="s">
        <v>3</v>
      </c>
      <c r="D47" s="1175"/>
      <c r="E47" s="1176"/>
      <c r="F47" s="11">
        <v>54.03</v>
      </c>
      <c r="G47" s="12">
        <v>49.41</v>
      </c>
      <c r="H47" s="12">
        <v>45.51</v>
      </c>
      <c r="I47" s="12">
        <v>56.09</v>
      </c>
      <c r="J47" s="13">
        <v>55.78</v>
      </c>
    </row>
    <row r="48" spans="2:10" ht="57.75" customHeight="1" x14ac:dyDescent="0.15">
      <c r="B48" s="14"/>
      <c r="C48" s="1177" t="s">
        <v>4</v>
      </c>
      <c r="D48" s="1177"/>
      <c r="E48" s="1178"/>
      <c r="F48" s="15">
        <v>0.48</v>
      </c>
      <c r="G48" s="16">
        <v>0.7</v>
      </c>
      <c r="H48" s="16">
        <v>9.0399999999999991</v>
      </c>
      <c r="I48" s="16">
        <v>6.35</v>
      </c>
      <c r="J48" s="17">
        <v>5.16</v>
      </c>
    </row>
    <row r="49" spans="2:10" ht="57.75" customHeight="1" thickBot="1" x14ac:dyDescent="0.2">
      <c r="B49" s="18"/>
      <c r="C49" s="1179" t="s">
        <v>5</v>
      </c>
      <c r="D49" s="1179"/>
      <c r="E49" s="1180"/>
      <c r="F49" s="19" t="s">
        <v>535</v>
      </c>
      <c r="G49" s="20" t="s">
        <v>536</v>
      </c>
      <c r="H49" s="20">
        <v>6.61</v>
      </c>
      <c r="I49" s="20">
        <v>6.19</v>
      </c>
      <c r="J49" s="21" t="s">
        <v>537</v>
      </c>
    </row>
    <row r="50" spans="2:10" x14ac:dyDescent="0.15"/>
  </sheetData>
  <sheetProtection algorithmName="SHA-512" hashValue="umHzY+NP+j1bbjPZSgT6Y5s/NSXNOrz4CZVIGvKkhMENueDC09MBadupKClK/5LNHy2c4eJIQoBDtbcc/+mBVw==" saltValue="gtlhXX+jeTiMru4SOzr3c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ModifiedBy> </cp:lastModifiedBy>
  <cp:lastPrinted>2025-09-17T08:17:46Z</cp:lastPrinted>
  <dcterms:created xsi:type="dcterms:W3CDTF">2025-02-19T04:08:40Z</dcterms:created>
  <dcterms:modified xsi:type="dcterms:W3CDTF">2025-09-17T08:17:56Z</dcterms:modified>
  <cp:category/>
</cp:coreProperties>
</file>